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mmahajan\Documents\eps-us\InputData\trans\SYFAFE\"/>
    </mc:Choice>
  </mc:AlternateContent>
  <xr:revisionPtr revIDLastSave="0" documentId="13_ncr:1_{CECE21CA-E98E-4B04-81FD-C9B54D134C7A}" xr6:coauthVersionLast="47" xr6:coauthVersionMax="47" xr10:uidLastSave="{00000000-0000-0000-0000-000000000000}"/>
  <bookViews>
    <workbookView xWindow="-120" yWindow="-120" windowWidth="29040" windowHeight="17640" tabRatio="742" firstSheet="15" activeTab="17" xr2:uid="{00000000-000D-0000-FFFF-FFFF00000000}"/>
  </bookViews>
  <sheets>
    <sheet name="About" sheetId="1" r:id="rId1"/>
    <sheet name="AEO 2021 7" sheetId="4" r:id="rId2"/>
    <sheet name="AEO 2021 35" sheetId="21" r:id="rId3"/>
    <sheet name="AEO 2021 36" sheetId="26" r:id="rId4"/>
    <sheet name="AEO 2021 37" sheetId="35" r:id="rId5"/>
    <sheet name="AEO 2021 38" sheetId="42" r:id="rId6"/>
    <sheet name="AEO 2021 39" sheetId="43" r:id="rId7"/>
    <sheet name="AEO 2021 40" sheetId="32" r:id="rId8"/>
    <sheet name="AEO 2021 41" sheetId="41" r:id="rId9"/>
    <sheet name="AEO 2021 43" sheetId="30" r:id="rId10"/>
    <sheet name="AEO 2021 46" sheetId="31" r:id="rId11"/>
    <sheet name="AEO 2021 47" sheetId="16" r:id="rId12"/>
    <sheet name="AEO 2021 48" sheetId="17" r:id="rId13"/>
    <sheet name="AEO 2021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YFAFE-psgr" sheetId="23" r:id="rId24"/>
    <sheet name="SYFAFE-frgt" sheetId="24" r:id="rId25"/>
  </sheets>
  <externalReferences>
    <externalReference r:id="rId26"/>
    <externalReference r:id="rId27"/>
  </externalReferences>
  <definedNames>
    <definedName name="billion">About!$A$71</definedName>
    <definedName name="Eno_TM" localSheetId="19">'[1]1997  Table 1a Modified'!#REF!</definedName>
    <definedName name="Eno_TM" localSheetId="24">'[1]1997  Table 1a Modified'!#REF!</definedName>
    <definedName name="Eno_TM">'[1]1997  Table 1a Modified'!#REF!</definedName>
    <definedName name="Eno_Tons" localSheetId="19">'[1]1997  Table 1a Modified'!#REF!</definedName>
    <definedName name="Eno_Tons" localSheetId="24">'[1]1997  Table 1a Modified'!#REF!</definedName>
    <definedName name="Eno_Tons">'[1]1997  Table 1a Modified'!#REF!</definedName>
    <definedName name="NTS_YR">[2]About!$B$136</definedName>
    <definedName name="Sum_T2" localSheetId="19">'[1]1997  Table 1a Modified'!#REF!</definedName>
    <definedName name="Sum_T2" localSheetId="24">'[1]1997  Table 1a Modified'!#REF!</definedName>
    <definedName name="Sum_T2">'[1]1997  Table 1a Modified'!#REF!</definedName>
    <definedName name="Sum_TTM" localSheetId="19">'[1]1997  Table 1a Modified'!#REF!</definedName>
    <definedName name="Sum_TTM" localSheetId="24">'[1]1997  Table 1a Modified'!#REF!</definedName>
    <definedName name="Sum_TTM">'[1]1997  Table 1a Modified'!#REF!</definedName>
    <definedName name="ti_tbl_50" localSheetId="19">#REF!</definedName>
    <definedName name="ti_tbl_50" localSheetId="24">#REF!</definedName>
    <definedName name="ti_tbl_50">#REF!</definedName>
    <definedName name="ti_tbl_69" localSheetId="19">#REF!</definedName>
    <definedName name="ti_tbl_69" localSheetId="24">#REF!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4" l="1"/>
  <c r="E2" i="24"/>
  <c r="D2" i="24"/>
  <c r="C2" i="24"/>
  <c r="B2" i="24"/>
  <c r="B3" i="38"/>
  <c r="B4" i="38"/>
  <c r="B5" i="38"/>
  <c r="B6" i="38"/>
  <c r="B7" i="38"/>
  <c r="B2" i="38"/>
  <c r="E3" i="23" l="1"/>
  <c r="H3" i="24" l="1"/>
  <c r="G3" i="24"/>
  <c r="F3" i="24"/>
  <c r="E3" i="24"/>
  <c r="D3" i="24"/>
  <c r="C3" i="24"/>
  <c r="E6" i="24"/>
  <c r="E5" i="24"/>
  <c r="E4" i="24"/>
  <c r="D7" i="23"/>
  <c r="E4" i="23"/>
  <c r="C3" i="23"/>
  <c r="C5" i="23"/>
  <c r="D6" i="23"/>
  <c r="E6" i="23"/>
  <c r="E49" i="18"/>
  <c r="E48" i="18"/>
  <c r="G3" i="23"/>
  <c r="D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72" i="1" l="1"/>
  <c r="A71" i="1"/>
  <c r="E51" i="18" l="1"/>
  <c r="E50" i="18"/>
  <c r="E53" i="18" l="1"/>
  <c r="E5" i="23" s="1"/>
  <c r="E52" i="18"/>
  <c r="B5" i="23" s="1"/>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<sst xmlns="http://schemas.openxmlformats.org/spreadsheetml/2006/main" count="5196" uniqueCount="2437">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</sst>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s>
  <fonts count="71">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s>
  <fills count="6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128">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3">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B7" sqref="B7"/>
    </sheetView>
  </sheetViews>
  <sheetFormatPr defaultRowHeight="15"/>
  <cols>
    <col min="1" max="1" width="13.42578125" customWidth="1"/>
    <col min="2" max="2" width="107.42578125" customWidth="1"/>
  </cols>
  <sheetData>
    <row r="1" spans="1:2">
      <c r="A1" s="1" t="s">
        <v>221</v>
      </c>
    </row>
    <row r="3" spans="1:2">
      <c r="A3" s="1" t="s">
        <v>0</v>
      </c>
      <c r="B3" s="2" t="s">
        <v>161</v>
      </c>
    </row>
    <row r="4" spans="1:2">
      <c r="B4" t="s">
        <v>134</v>
      </c>
    </row>
    <row r="5" spans="1:2">
      <c r="B5" s="4">
        <v>2021</v>
      </c>
    </row>
    <row r="6" spans="1:2">
      <c r="B6" t="s">
        <v>1359</v>
      </c>
    </row>
    <row r="7" spans="1:2">
      <c r="B7" t="s">
        <v>135</v>
      </c>
    </row>
    <row r="8" spans="1:2">
      <c r="B8" t="s">
        <v>1345</v>
      </c>
    </row>
    <row r="10" spans="1:2">
      <c r="B10" t="s">
        <v>190</v>
      </c>
    </row>
    <row r="11" spans="1:2">
      <c r="B11" s="4">
        <v>2018</v>
      </c>
    </row>
    <row r="12" spans="1:2">
      <c r="B12" t="s">
        <v>191</v>
      </c>
    </row>
    <row r="13" spans="1:2">
      <c r="B13" s="19" t="s">
        <v>1244</v>
      </c>
    </row>
    <row r="14" spans="1:2">
      <c r="B14" t="s">
        <v>192</v>
      </c>
    </row>
    <row r="16" spans="1:2">
      <c r="B16" t="s">
        <v>156</v>
      </c>
    </row>
    <row r="17" spans="1:2">
      <c r="B17" s="4">
        <v>2013</v>
      </c>
    </row>
    <row r="18" spans="1:2">
      <c r="B18" t="s">
        <v>157</v>
      </c>
    </row>
    <row r="19" spans="1:2">
      <c r="B19" t="s">
        <v>158</v>
      </c>
    </row>
    <row r="20" spans="1:2">
      <c r="B20" t="s">
        <v>159</v>
      </c>
    </row>
    <row r="22" spans="1:2">
      <c r="B22" t="s">
        <v>275</v>
      </c>
    </row>
    <row r="23" spans="1:2">
      <c r="B23" s="4">
        <v>2015</v>
      </c>
    </row>
    <row r="24" spans="1:2">
      <c r="B24" t="s">
        <v>276</v>
      </c>
    </row>
    <row r="25" spans="1:2">
      <c r="B25" s="19" t="s">
        <v>277</v>
      </c>
    </row>
    <row r="27" spans="1:2">
      <c r="B27" t="s">
        <v>220</v>
      </c>
    </row>
    <row r="29" spans="1:2">
      <c r="A29" s="1" t="s">
        <v>110</v>
      </c>
    </row>
    <row r="30" spans="1:2">
      <c r="A30" t="s">
        <v>272</v>
      </c>
    </row>
    <row r="32" spans="1:2">
      <c r="A32" s="1" t="s">
        <v>1346</v>
      </c>
    </row>
    <row r="33" spans="1:1">
      <c r="A33" s="7" t="s">
        <v>1348</v>
      </c>
    </row>
    <row r="34" spans="1:1">
      <c r="A34" t="s">
        <v>1347</v>
      </c>
    </row>
    <row r="35" spans="1:1">
      <c r="A35" t="s">
        <v>1342</v>
      </c>
    </row>
    <row r="36" spans="1:1">
      <c r="A36" t="s">
        <v>1343</v>
      </c>
    </row>
    <row r="37" spans="1:1">
      <c r="A37" t="s">
        <v>1344</v>
      </c>
    </row>
    <row r="39" spans="1:1">
      <c r="A39" s="1" t="s">
        <v>162</v>
      </c>
    </row>
    <row r="40" spans="1:1">
      <c r="A40" s="7" t="s">
        <v>227</v>
      </c>
    </row>
    <row r="41" spans="1:1">
      <c r="A41" t="s">
        <v>226</v>
      </c>
    </row>
    <row r="43" spans="1:1">
      <c r="A43" s="1" t="s">
        <v>163</v>
      </c>
    </row>
    <row r="44" spans="1:1">
      <c r="A44" s="7" t="s">
        <v>300</v>
      </c>
    </row>
    <row r="45" spans="1:1">
      <c r="A45" t="s">
        <v>301</v>
      </c>
    </row>
    <row r="46" spans="1:1">
      <c r="A46" t="s">
        <v>302</v>
      </c>
    </row>
    <row r="47" spans="1:1">
      <c r="A47" t="s">
        <v>299</v>
      </c>
    </row>
    <row r="49" spans="1:1">
      <c r="A49" s="1" t="s">
        <v>138</v>
      </c>
    </row>
    <row r="50" spans="1:1">
      <c r="A50" s="7" t="s">
        <v>160</v>
      </c>
    </row>
    <row r="51" spans="1:1">
      <c r="A51" t="s">
        <v>139</v>
      </c>
    </row>
    <row r="52" spans="1:1">
      <c r="A52" t="s">
        <v>228</v>
      </c>
    </row>
    <row r="54" spans="1:1">
      <c r="A54" s="1" t="s">
        <v>1356</v>
      </c>
    </row>
    <row r="55" spans="1:1">
      <c r="A55" s="7" t="s">
        <v>1358</v>
      </c>
    </row>
    <row r="56" spans="1:1">
      <c r="A56" t="s">
        <v>1352</v>
      </c>
    </row>
    <row r="57" spans="1:1">
      <c r="A57" t="s">
        <v>1353</v>
      </c>
    </row>
    <row r="59" spans="1:1">
      <c r="A59" t="s">
        <v>1357</v>
      </c>
    </row>
    <row r="60" spans="1:1">
      <c r="A60" t="s">
        <v>1354</v>
      </c>
    </row>
    <row r="61" spans="1:1">
      <c r="A61" t="s">
        <v>1355</v>
      </c>
    </row>
    <row r="63" spans="1:1">
      <c r="A63" s="1" t="s">
        <v>194</v>
      </c>
    </row>
    <row r="64" spans="1:1">
      <c r="A64" t="s">
        <v>195</v>
      </c>
    </row>
    <row r="66" spans="1:2">
      <c r="A66" s="13" t="s">
        <v>243</v>
      </c>
      <c r="B66" s="14"/>
    </row>
    <row r="67" spans="1:2">
      <c r="A67" t="s">
        <v>244</v>
      </c>
    </row>
    <row r="68" spans="1:2">
      <c r="A68" t="s">
        <v>245</v>
      </c>
    </row>
    <row r="69" spans="1:2">
      <c r="A69" t="s">
        <v>246</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2" activePane="bottomRight" state="frozen"/>
      <selection pane="topRight" activeCell="C1" sqref="C1"/>
      <selection pane="bottomLeft" activeCell="A2" sqref="A2"/>
      <selection pane="bottomRight" activeCell="E6" sqref="E6"/>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56" activePane="bottomRight" state="frozen"/>
      <selection pane="topRight" activeCell="C1" sqref="C1"/>
      <selection pane="bottomLeft" activeCell="A2" sqref="A2"/>
      <selection pane="bottomRight" activeCell="S78" sqref="S78"/>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F173" sqref="F173"/>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2" activePane="bottomRight" state="frozen"/>
      <selection pane="topRight" activeCell="C1" sqref="C1"/>
      <selection pane="bottomLeft" activeCell="A2" sqref="A2"/>
      <selection pane="bottomRight" activeCell="H32" sqref="H32"/>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52" activePane="bottomRight" state="frozen"/>
      <selection pane="topRight" activeCell="C1" sqref="C1"/>
      <selection pane="bottomLeft" activeCell="A2" sqref="A2"/>
      <selection pane="bottomRight" activeCell="A54" sqref="A54:XFD73"/>
    </sheetView>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E18" sqref="E18"/>
    </sheetView>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11" t="s">
        <v>1339</v>
      </c>
      <c r="K1" s="111"/>
      <c r="L1" s="111"/>
      <c r="M1" s="111"/>
      <c r="N1" s="111"/>
      <c r="O1" s="111"/>
      <c r="P1" s="111"/>
      <c r="Q1" s="111"/>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election activeCell="B2" sqref="B2:H7"/>
    </sheetView>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H3" sqref="H3"/>
    </sheetView>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tabSelected="1" workbookViewId="0">
      <selection activeCell="B2" sqref="B2:AF7"/>
    </sheetView>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B2" sqref="B2:B7"/>
    </sheetView>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H31" activePane="bottomRight" state="frozen"/>
      <selection pane="topRight" activeCell="C1" sqref="C1"/>
      <selection pane="bottomLeft" activeCell="A2" sqref="A2"/>
      <selection pane="bottomRight" activeCell="A65" sqref="A65:XFD65"/>
    </sheetView>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07" t="s">
        <v>1369</v>
      </c>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25" t="s">
        <v>189</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26" t="s">
        <v>1263</v>
      </c>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row>
    <row r="27" spans="1:38" s="65" customFormat="1" ht="12.75" customHeight="1">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row>
    <row r="28" spans="1:38" s="53" customFormat="1" ht="38.25" customHeight="1">
      <c r="A28" s="115" t="s">
        <v>1264</v>
      </c>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spans="1:38" s="53" customFormat="1" ht="12.75" customHeight="1">
      <c r="A29" s="115" t="s">
        <v>1265</v>
      </c>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spans="1:38" s="53" customFormat="1" ht="12.75" customHeight="1">
      <c r="A30" s="115" t="s">
        <v>1266</v>
      </c>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spans="1:38" s="53" customFormat="1" ht="25.5" customHeight="1">
      <c r="A31" s="115" t="s">
        <v>1267</v>
      </c>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spans="1:38" s="53" customFormat="1" ht="12.75" customHeight="1">
      <c r="A32" s="115" t="s">
        <v>1268</v>
      </c>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spans="1:26" s="53" customFormat="1" ht="12.75" customHeight="1">
      <c r="A33" s="115" t="s">
        <v>1269</v>
      </c>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spans="1:26" s="53" customFormat="1" ht="12.75" customHeight="1">
      <c r="A34" s="115" t="s">
        <v>1270</v>
      </c>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spans="1:26" s="53" customFormat="1" ht="12.75" customHeight="1">
      <c r="A35" s="116" t="s">
        <v>1271</v>
      </c>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spans="1:26" s="53" customFormat="1" ht="12.75" customHeight="1">
      <c r="A36" s="115" t="s">
        <v>1272</v>
      </c>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spans="1:26" s="53" customFormat="1" ht="25.5" customHeight="1">
      <c r="A37" s="115" t="s">
        <v>1273</v>
      </c>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spans="1:26" s="53" customFormat="1" ht="12.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spans="1:26" s="53" customFormat="1" ht="12.75" customHeight="1">
      <c r="A39" s="113" t="s">
        <v>180</v>
      </c>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spans="1:26" s="53" customFormat="1" ht="12.75" customHeight="1">
      <c r="A40" s="114" t="s">
        <v>1274</v>
      </c>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spans="1:26" s="53" customFormat="1" ht="38.25" customHeight="1">
      <c r="A41" s="114" t="s">
        <v>179</v>
      </c>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spans="1:26" s="53" customFormat="1" ht="25.5" customHeight="1">
      <c r="A42" s="114" t="s">
        <v>1275</v>
      </c>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spans="1:26" s="53" customFormat="1" ht="25.5" customHeight="1">
      <c r="A43" s="114" t="s">
        <v>1276</v>
      </c>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spans="1:26" s="53" customFormat="1" ht="12.75" customHeight="1">
      <c r="A44" s="117" t="s">
        <v>178</v>
      </c>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row>
    <row r="45" spans="1:26" s="53" customFormat="1" ht="24.75" customHeight="1">
      <c r="A45" s="117" t="s">
        <v>1277</v>
      </c>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row>
    <row r="46" spans="1:26" s="53" customFormat="1" ht="12.75" customHeight="1">
      <c r="A46" s="118" t="s">
        <v>1278</v>
      </c>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spans="1:26" s="53" customFormat="1" ht="12.75" customHeight="1">
      <c r="A47" s="119" t="s">
        <v>177</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53" customFormat="1" ht="12.75" customHeight="1">
      <c r="A48" s="114" t="s">
        <v>176</v>
      </c>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spans="1:26" s="53" customFormat="1" ht="12.75" customHeight="1">
      <c r="A49" s="114" t="s">
        <v>1279</v>
      </c>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spans="1:26" s="53" customFormat="1" ht="12.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spans="1:26" s="53" customFormat="1" ht="12.75" customHeight="1">
      <c r="A51" s="120" t="s">
        <v>175</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53" customFormat="1" ht="12.75" customHeight="1">
      <c r="A52" s="120" t="s">
        <v>174</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53" customFormat="1" ht="12.75" customHeight="1">
      <c r="A53" s="121" t="s">
        <v>1280</v>
      </c>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row>
    <row r="54" spans="1:26" s="53" customFormat="1" ht="12.75" customHeight="1">
      <c r="A54" s="122" t="s">
        <v>173</v>
      </c>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row>
    <row r="55" spans="1:26" s="53" customFormat="1" ht="12.75" customHeight="1">
      <c r="A55" s="122" t="s">
        <v>1281</v>
      </c>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spans="1:26" s="53" customFormat="1" ht="12.75" customHeight="1">
      <c r="A56" s="118" t="s">
        <v>1282</v>
      </c>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spans="1:26" s="53" customFormat="1" ht="12.75" customHeight="1">
      <c r="A57" s="118" t="s">
        <v>1283</v>
      </c>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spans="1:26" s="53" customFormat="1" ht="12.95" customHeight="1">
      <c r="A58" s="121" t="s">
        <v>1284</v>
      </c>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spans="1:26" s="53" customFormat="1" ht="12.95" customHeight="1">
      <c r="A59" s="118" t="s">
        <v>1285</v>
      </c>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spans="1:26" s="53" customFormat="1" ht="12.75" customHeight="1">
      <c r="A60" s="123" t="s">
        <v>172</v>
      </c>
      <c r="B60" s="123"/>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row>
    <row r="61" spans="1:26" s="53" customFormat="1" ht="12.75" customHeight="1">
      <c r="A61" s="124" t="s">
        <v>1286</v>
      </c>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spans="1:26" s="53" customFormat="1" ht="12.75" customHeight="1">
      <c r="A62" s="118" t="s">
        <v>1287</v>
      </c>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spans="1:26" s="54" customFormat="1" ht="12.75" customHeight="1">
      <c r="A63" s="122" t="s">
        <v>1288</v>
      </c>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spans="1:26" s="54" customFormat="1" ht="12.75" customHeight="1">
      <c r="A64" s="124" t="s">
        <v>167</v>
      </c>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spans="1:26" s="53" customFormat="1" ht="12.75" customHeight="1">
      <c r="A65" s="118" t="s">
        <v>1289</v>
      </c>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spans="1:26" s="54" customFormat="1" ht="12.75" customHeight="1">
      <c r="A66" s="122" t="s">
        <v>1290</v>
      </c>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spans="1:26" s="54" customFormat="1" ht="12.75" customHeight="1">
      <c r="A67" s="123" t="s">
        <v>171</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4" customFormat="1" ht="12.75" customHeight="1">
      <c r="A68" s="124" t="s">
        <v>170</v>
      </c>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spans="1:26" s="54" customFormat="1" ht="12.75" customHeight="1">
      <c r="A69" s="122" t="s">
        <v>169</v>
      </c>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spans="1:26" s="53" customFormat="1" ht="12.75" customHeight="1">
      <c r="A70" s="122" t="s">
        <v>168</v>
      </c>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spans="1:26" s="53" customFormat="1" ht="12.75" customHeight="1">
      <c r="A71" s="122" t="s">
        <v>1291</v>
      </c>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spans="1:26" s="53" customFormat="1" ht="12.75" customHeight="1">
      <c r="A72" s="122" t="s">
        <v>1292</v>
      </c>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spans="1:26" s="53" customFormat="1" ht="12.75" customHeight="1">
      <c r="A73" s="124" t="s">
        <v>167</v>
      </c>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spans="1:26" s="54" customFormat="1" ht="12.75" customHeight="1">
      <c r="A74" s="122" t="s">
        <v>166</v>
      </c>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spans="1:26" s="53" customFormat="1" ht="12.75" customHeight="1">
      <c r="A75" s="122" t="s">
        <v>1293</v>
      </c>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spans="1:26" s="53" customFormat="1" ht="12.75" customHeight="1">
      <c r="A76" s="122" t="s">
        <v>1294</v>
      </c>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spans="1:26" s="53" customFormat="1" ht="12.75" customHeight="1">
      <c r="A77" s="123" t="s">
        <v>1295</v>
      </c>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row>
    <row r="78" spans="1:26" s="53" customFormat="1" ht="12.75" customHeight="1">
      <c r="A78" s="122" t="s">
        <v>165</v>
      </c>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spans="1:26" s="53" customFormat="1" ht="12.75" customHeight="1">
      <c r="A79" s="122" t="s">
        <v>164</v>
      </c>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spans="1:26" s="53" customFormat="1" ht="12.75" customHeight="1">
      <c r="A80" s="122" t="s">
        <v>1296</v>
      </c>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spans="1:26" ht="12.75" customHeight="1">
      <c r="A81" s="122" t="s">
        <v>1297</v>
      </c>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spans="1:26" ht="12.75" customHeight="1">
      <c r="A82" s="123" t="s">
        <v>1298</v>
      </c>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row>
    <row r="83" spans="1:26" ht="12.75" customHeight="1">
      <c r="A83" s="122" t="s">
        <v>1299</v>
      </c>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B22" sqref="B22"/>
    </sheetView>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election activeCell="C22" sqref="C22"/>
    </sheetView>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D3" sqref="D3"/>
    </sheetView>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9.8855041521438113E-3</v>
      </c>
      <c r="C3" s="15">
        <f>('SYVbT-passenger'!C3*'BAADTbVT-passenger'!$B$3*'Calculations Etc'!$B$21)/(SUMIFS('AEO 2021 36'!F$63:$F$85,'AEO 2021 36'!$A$63:$A$85,C1)*1000000000000)*'Calibration Adjustments'!C20</f>
        <v>3.076266427557592E-3</v>
      </c>
      <c r="D3" s="15">
        <f>('SYVbT-passenger'!D3*'BAADTbVT-passenger'!$B$3*'Calculations Etc'!$B$21)/(SUMIFS('AEO 2021 36'!F$63:$F$85,'AEO 2021 36'!$A$63:$A$85,D1)*1000000000000)*'Calibration Adjustments'!D20</f>
        <v>3.0751870075483782E-3</v>
      </c>
      <c r="E3" s="15">
        <f>('SYVbT-passenger'!E3*'BAADTbVT-passenger'!$B$3*'Calculations Etc'!$B$21)/(SUMIFS('AEO 2021 36'!F$63:$F$85,'AEO 2021 36'!$A$63:$A$85,E1)*1000000000000)*'Calibration Adjustments'!E20</f>
        <v>3.0762664275575916E-3</v>
      </c>
      <c r="F3" s="15">
        <f>$E3/(1-'Calculations Etc'!$B$13)*'Calculations Etc'!$B$16+$E3*(1-'Calculations Etc'!$B$16)*'Calibration Adjustments'!F20</f>
        <v>6.8213471760800127E-3</v>
      </c>
      <c r="G3" s="15">
        <f>('SYVbT-passenger'!G3*'BAADTbVT-passenger'!$B$3*'Calculations Etc'!$B$21)/(SUMIFS('AEO 2021 36'!F$63:$F$85,'AEO 2021 36'!$A$63:$A$85,G1)*1000000000000)*'Calibration Adjustments'!G20</f>
        <v>3.076266427557592E-3</v>
      </c>
      <c r="H3" s="15">
        <f>$E3*'Calculations Etc'!$B$39*'Calibration Adjustments'!H20</f>
        <v>9.2287992826727734E-3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'Calculations Etc'!E52*'Calibration Adjustments'!B22</f>
        <v>1.232672246515414E-3</v>
      </c>
      <c r="C5" s="15">
        <f>$E5*'Calibration Adjustments'!C22</f>
        <v>4.2170366328158899E-4</v>
      </c>
      <c r="D5" s="15">
        <f>$E5*'Calibration Adjustments'!D22</f>
        <v>4.2170366328158899E-4</v>
      </c>
      <c r="E5" s="15">
        <f>'Calculations Etc'!E53*'Calibration Adjustments'!E22</f>
        <v>4.2170366328158899E-4</v>
      </c>
      <c r="F5">
        <v>0</v>
      </c>
      <c r="G5">
        <v>0</v>
      </c>
      <c r="H5" s="15">
        <f>$E5*'Calculations Etc'!$B$39*'Calibration Adjustments'!H22</f>
        <v>1.2651109898447668E-3</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H3" sqref="H3"/>
    </sheetView>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pane xSplit="4" ySplit="1" topLeftCell="E5" activePane="bottomRight" state="frozen"/>
      <selection pane="topRight" activeCell="C1" sqref="C1"/>
      <selection pane="bottomLeft" activeCell="A2" sqref="A2"/>
      <selection pane="bottomRight" activeCell="E1" sqref="E1:E1048576"/>
    </sheetView>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topLeftCell="A190" workbookViewId="0">
      <selection activeCell="C218" sqref="C218"/>
    </sheetView>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E20" sqref="E20"/>
    </sheetView>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topLeftCell="A60" workbookViewId="0">
      <selection activeCell="B62" sqref="B62"/>
    </sheetView>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09" t="s">
        <v>2433</v>
      </c>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c r="AH258" s="108"/>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c r="AH340" s="108"/>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c r="AH452" s="108"/>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c r="AH557" s="108"/>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c r="AH638" s="108"/>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c r="AH710" s="108"/>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c r="AH886" s="108"/>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c r="AH969" s="108"/>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08"/>
      <c r="C1071" s="108"/>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c r="AA1071" s="108"/>
      <c r="AB1071" s="108"/>
      <c r="AC1071" s="108"/>
      <c r="AD1071" s="108"/>
      <c r="AE1071" s="108"/>
      <c r="AF1071" s="108"/>
      <c r="AG1071" s="108"/>
      <c r="AH1071" s="108"/>
    </row>
    <row r="1169" spans="2:34">
      <c r="B1169" s="108"/>
      <c r="C1169" s="108"/>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c r="AB1169" s="108"/>
      <c r="AC1169" s="108"/>
      <c r="AD1169" s="108"/>
      <c r="AE1169" s="108"/>
      <c r="AF1169" s="108"/>
      <c r="AG1169" s="108"/>
      <c r="AH1169" s="108"/>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08"/>
      <c r="C1269" s="108"/>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c r="AB1269" s="108"/>
      <c r="AC1269" s="108"/>
      <c r="AD1269" s="108"/>
      <c r="AE1269" s="108"/>
      <c r="AF1269" s="108"/>
      <c r="AG1269" s="108"/>
      <c r="AH1269" s="108"/>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08"/>
      <c r="C1495" s="108"/>
      <c r="D1495" s="108"/>
      <c r="E1495" s="108"/>
      <c r="F1495" s="108"/>
      <c r="G1495" s="108"/>
      <c r="H1495" s="108"/>
      <c r="I1495" s="108"/>
      <c r="J1495" s="108"/>
      <c r="K1495" s="108"/>
      <c r="L1495" s="108"/>
      <c r="M1495" s="108"/>
      <c r="N1495" s="108"/>
      <c r="O1495" s="108"/>
      <c r="P1495" s="108"/>
      <c r="Q1495" s="108"/>
      <c r="R1495" s="108"/>
      <c r="S1495" s="108"/>
      <c r="T1495" s="108"/>
      <c r="U1495" s="108"/>
      <c r="V1495" s="108"/>
      <c r="W1495" s="108"/>
      <c r="X1495" s="108"/>
      <c r="Y1495" s="108"/>
      <c r="Z1495" s="108"/>
      <c r="AA1495" s="108"/>
      <c r="AB1495" s="108"/>
      <c r="AC1495" s="108"/>
      <c r="AD1495" s="108"/>
      <c r="AE1495" s="108"/>
      <c r="AF1495" s="108"/>
      <c r="AG1495" s="108"/>
      <c r="AH1495" s="108"/>
    </row>
    <row r="1713" spans="2:34">
      <c r="B1713" s="108"/>
      <c r="C1713" s="108"/>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c r="AB1713" s="108"/>
      <c r="AC1713" s="108"/>
      <c r="AD1713" s="108"/>
      <c r="AE1713" s="108"/>
      <c r="AF1713" s="108"/>
      <c r="AG1713" s="108"/>
      <c r="AH1713" s="108"/>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08"/>
      <c r="C1990" s="108"/>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c r="AB1990" s="108"/>
      <c r="AC1990" s="108"/>
      <c r="AD1990" s="108"/>
      <c r="AE1990" s="108"/>
      <c r="AF1990" s="108"/>
      <c r="AG1990" s="108"/>
      <c r="AH1990" s="108"/>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08"/>
      <c r="C2325" s="108"/>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c r="AB2325" s="108"/>
      <c r="AC2325" s="108"/>
      <c r="AD2325" s="108"/>
      <c r="AE2325" s="108"/>
      <c r="AF2325" s="108"/>
      <c r="AG2325" s="108"/>
      <c r="AH2325" s="108"/>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08"/>
      <c r="C2645" s="108"/>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c r="AB2645" s="108"/>
      <c r="AC2645" s="108"/>
      <c r="AD2645" s="108"/>
      <c r="AE2645" s="108"/>
      <c r="AF2645" s="108"/>
      <c r="AG2645" s="108"/>
      <c r="AH2645" s="108"/>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08"/>
      <c r="C2971" s="108"/>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c r="AB2971" s="108"/>
      <c r="AC2971" s="108"/>
      <c r="AD2971" s="108"/>
      <c r="AE2971" s="108"/>
      <c r="AF2971" s="108"/>
      <c r="AG2971" s="108"/>
      <c r="AH2971" s="108"/>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08"/>
      <c r="C3293" s="108"/>
      <c r="D3293" s="108"/>
      <c r="E3293" s="108"/>
      <c r="F3293" s="108"/>
      <c r="G3293" s="108"/>
      <c r="H3293" s="108"/>
      <c r="I3293" s="108"/>
      <c r="J3293" s="108"/>
      <c r="K3293" s="108"/>
      <c r="L3293" s="108"/>
      <c r="M3293" s="108"/>
      <c r="N3293" s="108"/>
      <c r="O3293" s="108"/>
      <c r="P3293" s="108"/>
      <c r="Q3293" s="108"/>
      <c r="R3293" s="108"/>
      <c r="S3293" s="108"/>
      <c r="T3293" s="108"/>
      <c r="U3293" s="108"/>
      <c r="V3293" s="108"/>
      <c r="W3293" s="108"/>
      <c r="X3293" s="108"/>
      <c r="Y3293" s="108"/>
      <c r="Z3293" s="108"/>
      <c r="AA3293" s="108"/>
      <c r="AB3293" s="108"/>
      <c r="AC3293" s="108"/>
      <c r="AD3293" s="108"/>
      <c r="AE3293" s="108"/>
      <c r="AF3293" s="108"/>
      <c r="AG3293" s="108"/>
      <c r="AH3293" s="108"/>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08"/>
      <c r="C3402" s="108"/>
      <c r="D3402" s="108"/>
      <c r="E3402" s="108"/>
      <c r="F3402" s="108"/>
      <c r="G3402" s="108"/>
      <c r="H3402" s="108"/>
      <c r="I3402" s="108"/>
      <c r="J3402" s="108"/>
      <c r="K3402" s="108"/>
      <c r="L3402" s="108"/>
      <c r="M3402" s="108"/>
      <c r="N3402" s="108"/>
      <c r="O3402" s="108"/>
      <c r="P3402" s="108"/>
      <c r="Q3402" s="108"/>
      <c r="R3402" s="108"/>
      <c r="S3402" s="108"/>
      <c r="T3402" s="108"/>
      <c r="U3402" s="108"/>
      <c r="V3402" s="108"/>
      <c r="W3402" s="108"/>
      <c r="X3402" s="108"/>
      <c r="Y3402" s="108"/>
      <c r="Z3402" s="108"/>
      <c r="AA3402" s="108"/>
      <c r="AB3402" s="108"/>
      <c r="AC3402" s="108"/>
      <c r="AD3402" s="108"/>
      <c r="AE3402" s="108"/>
      <c r="AF3402" s="108"/>
      <c r="AG3402" s="108"/>
      <c r="AH3402" s="108"/>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08"/>
      <c r="C3527" s="108"/>
      <c r="D3527" s="108"/>
      <c r="E3527" s="108"/>
      <c r="F3527" s="108"/>
      <c r="G3527" s="108"/>
      <c r="H3527" s="108"/>
      <c r="I3527" s="108"/>
      <c r="J3527" s="108"/>
      <c r="K3527" s="108"/>
      <c r="L3527" s="108"/>
      <c r="M3527" s="108"/>
      <c r="N3527" s="108"/>
      <c r="O3527" s="108"/>
      <c r="P3527" s="108"/>
      <c r="Q3527" s="108"/>
      <c r="R3527" s="108"/>
      <c r="S3527" s="108"/>
      <c r="T3527" s="108"/>
      <c r="U3527" s="108"/>
      <c r="V3527" s="108"/>
      <c r="W3527" s="108"/>
      <c r="X3527" s="108"/>
      <c r="Y3527" s="108"/>
      <c r="Z3527" s="108"/>
      <c r="AA3527" s="108"/>
      <c r="AB3527" s="108"/>
      <c r="AC3527" s="108"/>
      <c r="AD3527" s="108"/>
      <c r="AE3527" s="108"/>
      <c r="AF3527" s="108"/>
      <c r="AG3527" s="108"/>
      <c r="AH3527" s="108"/>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08"/>
      <c r="C3652" s="108"/>
      <c r="D3652" s="108"/>
      <c r="E3652" s="108"/>
      <c r="F3652" s="108"/>
      <c r="G3652" s="108"/>
      <c r="H3652" s="108"/>
      <c r="I3652" s="108"/>
      <c r="J3652" s="108"/>
      <c r="K3652" s="108"/>
      <c r="L3652" s="108"/>
      <c r="M3652" s="108"/>
      <c r="N3652" s="108"/>
      <c r="O3652" s="108"/>
      <c r="P3652" s="108"/>
      <c r="Q3652" s="108"/>
      <c r="R3652" s="108"/>
      <c r="S3652" s="108"/>
      <c r="T3652" s="108"/>
      <c r="U3652" s="108"/>
      <c r="V3652" s="108"/>
      <c r="W3652" s="108"/>
      <c r="X3652" s="108"/>
      <c r="Y3652" s="108"/>
      <c r="Z3652" s="108"/>
      <c r="AA3652" s="108"/>
      <c r="AB3652" s="108"/>
      <c r="AC3652" s="108"/>
      <c r="AD3652" s="108"/>
      <c r="AE3652" s="108"/>
      <c r="AF3652" s="108"/>
      <c r="AG3652" s="108"/>
      <c r="AH3652" s="108"/>
    </row>
    <row r="3777" spans="2:34">
      <c r="B3777" s="108"/>
      <c r="C3777" s="108"/>
      <c r="D3777" s="108"/>
      <c r="E3777" s="108"/>
      <c r="F3777" s="108"/>
      <c r="G3777" s="108"/>
      <c r="H3777" s="108"/>
      <c r="I3777" s="108"/>
      <c r="J3777" s="108"/>
      <c r="K3777" s="108"/>
      <c r="L3777" s="108"/>
      <c r="M3777" s="108"/>
      <c r="N3777" s="108"/>
      <c r="O3777" s="108"/>
      <c r="P3777" s="108"/>
      <c r="Q3777" s="108"/>
      <c r="R3777" s="108"/>
      <c r="S3777" s="108"/>
      <c r="T3777" s="108"/>
      <c r="U3777" s="108"/>
      <c r="V3777" s="108"/>
      <c r="W3777" s="108"/>
      <c r="X3777" s="108"/>
      <c r="Y3777" s="108"/>
      <c r="Z3777" s="108"/>
      <c r="AA3777" s="108"/>
      <c r="AB3777" s="108"/>
      <c r="AC3777" s="108"/>
      <c r="AD3777" s="108"/>
      <c r="AE3777" s="108"/>
      <c r="AF3777" s="108"/>
      <c r="AG3777" s="108"/>
      <c r="AH3777" s="108"/>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08"/>
      <c r="C3902" s="108"/>
      <c r="D3902" s="108"/>
      <c r="E3902" s="108"/>
      <c r="F3902" s="108"/>
      <c r="G3902" s="108"/>
      <c r="H3902" s="108"/>
      <c r="I3902" s="108"/>
      <c r="J3902" s="108"/>
      <c r="K3902" s="108"/>
      <c r="L3902" s="108"/>
      <c r="M3902" s="108"/>
      <c r="N3902" s="108"/>
      <c r="O3902" s="108"/>
      <c r="P3902" s="108"/>
      <c r="Q3902" s="108"/>
      <c r="R3902" s="108"/>
      <c r="S3902" s="108"/>
      <c r="T3902" s="108"/>
      <c r="U3902" s="108"/>
      <c r="V3902" s="108"/>
      <c r="W3902" s="108"/>
      <c r="X3902" s="108"/>
      <c r="Y3902" s="108"/>
      <c r="Z3902" s="108"/>
      <c r="AA3902" s="108"/>
      <c r="AB3902" s="108"/>
      <c r="AC3902" s="108"/>
      <c r="AD3902" s="108"/>
      <c r="AE3902" s="108"/>
      <c r="AF3902" s="108"/>
      <c r="AG3902" s="108"/>
      <c r="AH3902" s="108"/>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08"/>
      <c r="C4027" s="108"/>
      <c r="D4027" s="108"/>
      <c r="E4027" s="108"/>
      <c r="F4027" s="108"/>
      <c r="G4027" s="108"/>
      <c r="H4027" s="108"/>
      <c r="I4027" s="108"/>
      <c r="J4027" s="108"/>
      <c r="K4027" s="108"/>
      <c r="L4027" s="108"/>
      <c r="M4027" s="108"/>
      <c r="N4027" s="108"/>
      <c r="O4027" s="108"/>
      <c r="P4027" s="108"/>
      <c r="Q4027" s="108"/>
      <c r="R4027" s="108"/>
      <c r="S4027" s="108"/>
      <c r="T4027" s="108"/>
      <c r="U4027" s="108"/>
      <c r="V4027" s="108"/>
      <c r="W4027" s="108"/>
      <c r="X4027" s="108"/>
      <c r="Y4027" s="108"/>
      <c r="Z4027" s="108"/>
      <c r="AA4027" s="108"/>
      <c r="AB4027" s="108"/>
      <c r="AC4027" s="108"/>
      <c r="AD4027" s="108"/>
      <c r="AE4027" s="108"/>
      <c r="AF4027" s="108"/>
      <c r="AG4027" s="108"/>
      <c r="AH4027" s="108"/>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08"/>
      <c r="C4152" s="108"/>
      <c r="D4152" s="108"/>
      <c r="E4152" s="108"/>
      <c r="F4152" s="108"/>
      <c r="G4152" s="108"/>
      <c r="H4152" s="108"/>
      <c r="I4152" s="108"/>
      <c r="J4152" s="108"/>
      <c r="K4152" s="108"/>
      <c r="L4152" s="108"/>
      <c r="M4152" s="108"/>
      <c r="N4152" s="108"/>
      <c r="O4152" s="108"/>
      <c r="P4152" s="108"/>
      <c r="Q4152" s="108"/>
      <c r="R4152" s="108"/>
      <c r="S4152" s="108"/>
      <c r="T4152" s="108"/>
      <c r="U4152" s="108"/>
      <c r="V4152" s="108"/>
      <c r="W4152" s="108"/>
      <c r="X4152" s="108"/>
      <c r="Y4152" s="108"/>
      <c r="Z4152" s="108"/>
      <c r="AA4152" s="108"/>
      <c r="AB4152" s="108"/>
      <c r="AC4152" s="108"/>
      <c r="AD4152" s="108"/>
      <c r="AE4152" s="108"/>
      <c r="AF4152" s="108"/>
      <c r="AG4152" s="108"/>
      <c r="AH4152" s="108"/>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08"/>
      <c r="C4277" s="108"/>
      <c r="D4277" s="108"/>
      <c r="E4277" s="108"/>
      <c r="F4277" s="108"/>
      <c r="G4277" s="108"/>
      <c r="H4277" s="108"/>
      <c r="I4277" s="108"/>
      <c r="J4277" s="108"/>
      <c r="K4277" s="108"/>
      <c r="L4277" s="108"/>
      <c r="M4277" s="108"/>
      <c r="N4277" s="108"/>
      <c r="O4277" s="108"/>
      <c r="P4277" s="108"/>
      <c r="Q4277" s="108"/>
      <c r="R4277" s="108"/>
      <c r="S4277" s="108"/>
      <c r="T4277" s="108"/>
      <c r="U4277" s="108"/>
      <c r="V4277" s="108"/>
      <c r="W4277" s="108"/>
      <c r="X4277" s="108"/>
      <c r="Y4277" s="108"/>
      <c r="Z4277" s="108"/>
      <c r="AA4277" s="108"/>
      <c r="AB4277" s="108"/>
      <c r="AC4277" s="108"/>
      <c r="AD4277" s="108"/>
      <c r="AE4277" s="108"/>
      <c r="AF4277" s="108"/>
      <c r="AG4277" s="108"/>
      <c r="AH4277" s="108"/>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08"/>
      <c r="C4402" s="108"/>
      <c r="D4402" s="108"/>
      <c r="E4402" s="108"/>
      <c r="F4402" s="108"/>
      <c r="G4402" s="108"/>
      <c r="H4402" s="108"/>
      <c r="I4402" s="108"/>
      <c r="J4402" s="108"/>
      <c r="K4402" s="108"/>
      <c r="L4402" s="108"/>
      <c r="M4402" s="108"/>
      <c r="N4402" s="108"/>
      <c r="O4402" s="108"/>
      <c r="P4402" s="108"/>
      <c r="Q4402" s="108"/>
      <c r="R4402" s="108"/>
      <c r="S4402" s="108"/>
      <c r="T4402" s="108"/>
      <c r="U4402" s="108"/>
      <c r="V4402" s="108"/>
      <c r="W4402" s="108"/>
      <c r="X4402" s="108"/>
      <c r="Y4402" s="108"/>
      <c r="Z4402" s="108"/>
      <c r="AA4402" s="108"/>
      <c r="AB4402" s="108"/>
      <c r="AC4402" s="108"/>
      <c r="AD4402" s="108"/>
      <c r="AE4402" s="108"/>
      <c r="AF4402" s="108"/>
      <c r="AG4402" s="108"/>
      <c r="AH4402" s="108"/>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election activeCell="D13" sqref="D13"/>
    </sheetView>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09" t="s">
        <v>2354</v>
      </c>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c r="AH258" s="108"/>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c r="AH340" s="108"/>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c r="AH452" s="108"/>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c r="AH557" s="108"/>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c r="AH638" s="108"/>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c r="AH710" s="108"/>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c r="AH886" s="108"/>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c r="AH969" s="108"/>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08"/>
      <c r="C1071" s="108"/>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c r="AA1071" s="108"/>
      <c r="AB1071" s="108"/>
      <c r="AC1071" s="108"/>
      <c r="AD1071" s="108"/>
      <c r="AE1071" s="108"/>
      <c r="AF1071" s="108"/>
      <c r="AG1071" s="108"/>
      <c r="AH1071" s="108"/>
    </row>
    <row r="1169" spans="2:34">
      <c r="B1169" s="108"/>
      <c r="C1169" s="108"/>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c r="AB1169" s="108"/>
      <c r="AC1169" s="108"/>
      <c r="AD1169" s="108"/>
      <c r="AE1169" s="108"/>
      <c r="AF1169" s="108"/>
      <c r="AG1169" s="108"/>
      <c r="AH1169" s="108"/>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08"/>
      <c r="C1269" s="108"/>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c r="AB1269" s="108"/>
      <c r="AC1269" s="108"/>
      <c r="AD1269" s="108"/>
      <c r="AE1269" s="108"/>
      <c r="AF1269" s="108"/>
      <c r="AG1269" s="108"/>
      <c r="AH1269" s="108"/>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08"/>
      <c r="C1495" s="108"/>
      <c r="D1495" s="108"/>
      <c r="E1495" s="108"/>
      <c r="F1495" s="108"/>
      <c r="G1495" s="108"/>
      <c r="H1495" s="108"/>
      <c r="I1495" s="108"/>
      <c r="J1495" s="108"/>
      <c r="K1495" s="108"/>
      <c r="L1495" s="108"/>
      <c r="M1495" s="108"/>
      <c r="N1495" s="108"/>
      <c r="O1495" s="108"/>
      <c r="P1495" s="108"/>
      <c r="Q1495" s="108"/>
      <c r="R1495" s="108"/>
      <c r="S1495" s="108"/>
      <c r="T1495" s="108"/>
      <c r="U1495" s="108"/>
      <c r="V1495" s="108"/>
      <c r="W1495" s="108"/>
      <c r="X1495" s="108"/>
      <c r="Y1495" s="108"/>
      <c r="Z1495" s="108"/>
      <c r="AA1495" s="108"/>
      <c r="AB1495" s="108"/>
      <c r="AC1495" s="108"/>
      <c r="AD1495" s="108"/>
      <c r="AE1495" s="108"/>
      <c r="AF1495" s="108"/>
      <c r="AG1495" s="108"/>
      <c r="AH1495" s="108"/>
    </row>
    <row r="1713" spans="2:34">
      <c r="B1713" s="108"/>
      <c r="C1713" s="108"/>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c r="AB1713" s="108"/>
      <c r="AC1713" s="108"/>
      <c r="AD1713" s="108"/>
      <c r="AE1713" s="108"/>
      <c r="AF1713" s="108"/>
      <c r="AG1713" s="108"/>
      <c r="AH1713" s="108"/>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08"/>
      <c r="C1990" s="108"/>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c r="AB1990" s="108"/>
      <c r="AC1990" s="108"/>
      <c r="AD1990" s="108"/>
      <c r="AE1990" s="108"/>
      <c r="AF1990" s="108"/>
      <c r="AG1990" s="108"/>
      <c r="AH1990" s="108"/>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08"/>
      <c r="C2325" s="108"/>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c r="AB2325" s="108"/>
      <c r="AC2325" s="108"/>
      <c r="AD2325" s="108"/>
      <c r="AE2325" s="108"/>
      <c r="AF2325" s="108"/>
      <c r="AG2325" s="108"/>
      <c r="AH2325" s="108"/>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08"/>
      <c r="C2645" s="108"/>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c r="AB2645" s="108"/>
      <c r="AC2645" s="108"/>
      <c r="AD2645" s="108"/>
      <c r="AE2645" s="108"/>
      <c r="AF2645" s="108"/>
      <c r="AG2645" s="108"/>
      <c r="AH2645" s="108"/>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08"/>
      <c r="C2971" s="108"/>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c r="AB2971" s="108"/>
      <c r="AC2971" s="108"/>
      <c r="AD2971" s="108"/>
      <c r="AE2971" s="108"/>
      <c r="AF2971" s="108"/>
      <c r="AG2971" s="108"/>
      <c r="AH2971" s="108"/>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08"/>
      <c r="C3293" s="108"/>
      <c r="D3293" s="108"/>
      <c r="E3293" s="108"/>
      <c r="F3293" s="108"/>
      <c r="G3293" s="108"/>
      <c r="H3293" s="108"/>
      <c r="I3293" s="108"/>
      <c r="J3293" s="108"/>
      <c r="K3293" s="108"/>
      <c r="L3293" s="108"/>
      <c r="M3293" s="108"/>
      <c r="N3293" s="108"/>
      <c r="O3293" s="108"/>
      <c r="P3293" s="108"/>
      <c r="Q3293" s="108"/>
      <c r="R3293" s="108"/>
      <c r="S3293" s="108"/>
      <c r="T3293" s="108"/>
      <c r="U3293" s="108"/>
      <c r="V3293" s="108"/>
      <c r="W3293" s="108"/>
      <c r="X3293" s="108"/>
      <c r="Y3293" s="108"/>
      <c r="Z3293" s="108"/>
      <c r="AA3293" s="108"/>
      <c r="AB3293" s="108"/>
      <c r="AC3293" s="108"/>
      <c r="AD3293" s="108"/>
      <c r="AE3293" s="108"/>
      <c r="AF3293" s="108"/>
      <c r="AG3293" s="108"/>
      <c r="AH3293" s="108"/>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08"/>
      <c r="C3402" s="108"/>
      <c r="D3402" s="108"/>
      <c r="E3402" s="108"/>
      <c r="F3402" s="108"/>
      <c r="G3402" s="108"/>
      <c r="H3402" s="108"/>
      <c r="I3402" s="108"/>
      <c r="J3402" s="108"/>
      <c r="K3402" s="108"/>
      <c r="L3402" s="108"/>
      <c r="M3402" s="108"/>
      <c r="N3402" s="108"/>
      <c r="O3402" s="108"/>
      <c r="P3402" s="108"/>
      <c r="Q3402" s="108"/>
      <c r="R3402" s="108"/>
      <c r="S3402" s="108"/>
      <c r="T3402" s="108"/>
      <c r="U3402" s="108"/>
      <c r="V3402" s="108"/>
      <c r="W3402" s="108"/>
      <c r="X3402" s="108"/>
      <c r="Y3402" s="108"/>
      <c r="Z3402" s="108"/>
      <c r="AA3402" s="108"/>
      <c r="AB3402" s="108"/>
      <c r="AC3402" s="108"/>
      <c r="AD3402" s="108"/>
      <c r="AE3402" s="108"/>
      <c r="AF3402" s="108"/>
      <c r="AG3402" s="108"/>
      <c r="AH3402" s="108"/>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08"/>
      <c r="C3527" s="108"/>
      <c r="D3527" s="108"/>
      <c r="E3527" s="108"/>
      <c r="F3527" s="108"/>
      <c r="G3527" s="108"/>
      <c r="H3527" s="108"/>
      <c r="I3527" s="108"/>
      <c r="J3527" s="108"/>
      <c r="K3527" s="108"/>
      <c r="L3527" s="108"/>
      <c r="M3527" s="108"/>
      <c r="N3527" s="108"/>
      <c r="O3527" s="108"/>
      <c r="P3527" s="108"/>
      <c r="Q3527" s="108"/>
      <c r="R3527" s="108"/>
      <c r="S3527" s="108"/>
      <c r="T3527" s="108"/>
      <c r="U3527" s="108"/>
      <c r="V3527" s="108"/>
      <c r="W3527" s="108"/>
      <c r="X3527" s="108"/>
      <c r="Y3527" s="108"/>
      <c r="Z3527" s="108"/>
      <c r="AA3527" s="108"/>
      <c r="AB3527" s="108"/>
      <c r="AC3527" s="108"/>
      <c r="AD3527" s="108"/>
      <c r="AE3527" s="108"/>
      <c r="AF3527" s="108"/>
      <c r="AG3527" s="108"/>
      <c r="AH3527" s="108"/>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08"/>
      <c r="C3652" s="108"/>
      <c r="D3652" s="108"/>
      <c r="E3652" s="108"/>
      <c r="F3652" s="108"/>
      <c r="G3652" s="108"/>
      <c r="H3652" s="108"/>
      <c r="I3652" s="108"/>
      <c r="J3652" s="108"/>
      <c r="K3652" s="108"/>
      <c r="L3652" s="108"/>
      <c r="M3652" s="108"/>
      <c r="N3652" s="108"/>
      <c r="O3652" s="108"/>
      <c r="P3652" s="108"/>
      <c r="Q3652" s="108"/>
      <c r="R3652" s="108"/>
      <c r="S3652" s="108"/>
      <c r="T3652" s="108"/>
      <c r="U3652" s="108"/>
      <c r="V3652" s="108"/>
      <c r="W3652" s="108"/>
      <c r="X3652" s="108"/>
      <c r="Y3652" s="108"/>
      <c r="Z3652" s="108"/>
      <c r="AA3652" s="108"/>
      <c r="AB3652" s="108"/>
      <c r="AC3652" s="108"/>
      <c r="AD3652" s="108"/>
      <c r="AE3652" s="108"/>
      <c r="AF3652" s="108"/>
      <c r="AG3652" s="108"/>
      <c r="AH3652" s="108"/>
    </row>
    <row r="3777" spans="2:34">
      <c r="B3777" s="108"/>
      <c r="C3777" s="108"/>
      <c r="D3777" s="108"/>
      <c r="E3777" s="108"/>
      <c r="F3777" s="108"/>
      <c r="G3777" s="108"/>
      <c r="H3777" s="108"/>
      <c r="I3777" s="108"/>
      <c r="J3777" s="108"/>
      <c r="K3777" s="108"/>
      <c r="L3777" s="108"/>
      <c r="M3777" s="108"/>
      <c r="N3777" s="108"/>
      <c r="O3777" s="108"/>
      <c r="P3777" s="108"/>
      <c r="Q3777" s="108"/>
      <c r="R3777" s="108"/>
      <c r="S3777" s="108"/>
      <c r="T3777" s="108"/>
      <c r="U3777" s="108"/>
      <c r="V3777" s="108"/>
      <c r="W3777" s="108"/>
      <c r="X3777" s="108"/>
      <c r="Y3777" s="108"/>
      <c r="Z3777" s="108"/>
      <c r="AA3777" s="108"/>
      <c r="AB3777" s="108"/>
      <c r="AC3777" s="108"/>
      <c r="AD3777" s="108"/>
      <c r="AE3777" s="108"/>
      <c r="AF3777" s="108"/>
      <c r="AG3777" s="108"/>
      <c r="AH3777" s="108"/>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08"/>
      <c r="C3902" s="108"/>
      <c r="D3902" s="108"/>
      <c r="E3902" s="108"/>
      <c r="F3902" s="108"/>
      <c r="G3902" s="108"/>
      <c r="H3902" s="108"/>
      <c r="I3902" s="108"/>
      <c r="J3902" s="108"/>
      <c r="K3902" s="108"/>
      <c r="L3902" s="108"/>
      <c r="M3902" s="108"/>
      <c r="N3902" s="108"/>
      <c r="O3902" s="108"/>
      <c r="P3902" s="108"/>
      <c r="Q3902" s="108"/>
      <c r="R3902" s="108"/>
      <c r="S3902" s="108"/>
      <c r="T3902" s="108"/>
      <c r="U3902" s="108"/>
      <c r="V3902" s="108"/>
      <c r="W3902" s="108"/>
      <c r="X3902" s="108"/>
      <c r="Y3902" s="108"/>
      <c r="Z3902" s="108"/>
      <c r="AA3902" s="108"/>
      <c r="AB3902" s="108"/>
      <c r="AC3902" s="108"/>
      <c r="AD3902" s="108"/>
      <c r="AE3902" s="108"/>
      <c r="AF3902" s="108"/>
      <c r="AG3902" s="108"/>
      <c r="AH3902" s="108"/>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08"/>
      <c r="C4027" s="108"/>
      <c r="D4027" s="108"/>
      <c r="E4027" s="108"/>
      <c r="F4027" s="108"/>
      <c r="G4027" s="108"/>
      <c r="H4027" s="108"/>
      <c r="I4027" s="108"/>
      <c r="J4027" s="108"/>
      <c r="K4027" s="108"/>
      <c r="L4027" s="108"/>
      <c r="M4027" s="108"/>
      <c r="N4027" s="108"/>
      <c r="O4027" s="108"/>
      <c r="P4027" s="108"/>
      <c r="Q4027" s="108"/>
      <c r="R4027" s="108"/>
      <c r="S4027" s="108"/>
      <c r="T4027" s="108"/>
      <c r="U4027" s="108"/>
      <c r="V4027" s="108"/>
      <c r="W4027" s="108"/>
      <c r="X4027" s="108"/>
      <c r="Y4027" s="108"/>
      <c r="Z4027" s="108"/>
      <c r="AA4027" s="108"/>
      <c r="AB4027" s="108"/>
      <c r="AC4027" s="108"/>
      <c r="AD4027" s="108"/>
      <c r="AE4027" s="108"/>
      <c r="AF4027" s="108"/>
      <c r="AG4027" s="108"/>
      <c r="AH4027" s="108"/>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08"/>
      <c r="C4152" s="108"/>
      <c r="D4152" s="108"/>
      <c r="E4152" s="108"/>
      <c r="F4152" s="108"/>
      <c r="G4152" s="108"/>
      <c r="H4152" s="108"/>
      <c r="I4152" s="108"/>
      <c r="J4152" s="108"/>
      <c r="K4152" s="108"/>
      <c r="L4152" s="108"/>
      <c r="M4152" s="108"/>
      <c r="N4152" s="108"/>
      <c r="O4152" s="108"/>
      <c r="P4152" s="108"/>
      <c r="Q4152" s="108"/>
      <c r="R4152" s="108"/>
      <c r="S4152" s="108"/>
      <c r="T4152" s="108"/>
      <c r="U4152" s="108"/>
      <c r="V4152" s="108"/>
      <c r="W4152" s="108"/>
      <c r="X4152" s="108"/>
      <c r="Y4152" s="108"/>
      <c r="Z4152" s="108"/>
      <c r="AA4152" s="108"/>
      <c r="AB4152" s="108"/>
      <c r="AC4152" s="108"/>
      <c r="AD4152" s="108"/>
      <c r="AE4152" s="108"/>
      <c r="AF4152" s="108"/>
      <c r="AG4152" s="108"/>
      <c r="AH4152" s="108"/>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08"/>
      <c r="C4277" s="108"/>
      <c r="D4277" s="108"/>
      <c r="E4277" s="108"/>
      <c r="F4277" s="108"/>
      <c r="G4277" s="108"/>
      <c r="H4277" s="108"/>
      <c r="I4277" s="108"/>
      <c r="J4277" s="108"/>
      <c r="K4277" s="108"/>
      <c r="L4277" s="108"/>
      <c r="M4277" s="108"/>
      <c r="N4277" s="108"/>
      <c r="O4277" s="108"/>
      <c r="P4277" s="108"/>
      <c r="Q4277" s="108"/>
      <c r="R4277" s="108"/>
      <c r="S4277" s="108"/>
      <c r="T4277" s="108"/>
      <c r="U4277" s="108"/>
      <c r="V4277" s="108"/>
      <c r="W4277" s="108"/>
      <c r="X4277" s="108"/>
      <c r="Y4277" s="108"/>
      <c r="Z4277" s="108"/>
      <c r="AA4277" s="108"/>
      <c r="AB4277" s="108"/>
      <c r="AC4277" s="108"/>
      <c r="AD4277" s="108"/>
      <c r="AE4277" s="108"/>
      <c r="AF4277" s="108"/>
      <c r="AG4277" s="108"/>
      <c r="AH4277" s="108"/>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08"/>
      <c r="C4402" s="108"/>
      <c r="D4402" s="108"/>
      <c r="E4402" s="108"/>
      <c r="F4402" s="108"/>
      <c r="G4402" s="108"/>
      <c r="H4402" s="108"/>
      <c r="I4402" s="108"/>
      <c r="J4402" s="108"/>
      <c r="K4402" s="108"/>
      <c r="L4402" s="108"/>
      <c r="M4402" s="108"/>
      <c r="N4402" s="108"/>
      <c r="O4402" s="108"/>
      <c r="P4402" s="108"/>
      <c r="Q4402" s="108"/>
      <c r="R4402" s="108"/>
      <c r="S4402" s="108"/>
      <c r="T4402" s="108"/>
      <c r="U4402" s="108"/>
      <c r="V4402" s="108"/>
      <c r="W4402" s="108"/>
      <c r="X4402" s="108"/>
      <c r="Y4402" s="108"/>
      <c r="Z4402" s="108"/>
      <c r="AA4402" s="108"/>
      <c r="AB4402" s="108"/>
      <c r="AC4402" s="108"/>
      <c r="AD4402" s="108"/>
      <c r="AE4402" s="108"/>
      <c r="AF4402" s="108"/>
      <c r="AG4402" s="108"/>
      <c r="AH4402" s="108"/>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topLeftCell="O30" workbookViewId="0">
      <selection activeCell="R41" sqref="R41"/>
    </sheetView>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election activeCell="B15" sqref="B15"/>
    </sheetView>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09" t="s">
        <v>2294</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c r="AH258" s="108"/>
      <c r="AI258" s="108"/>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c r="AH340" s="108"/>
      <c r="AI340" s="108"/>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c r="AH452" s="108"/>
      <c r="AI452" s="108"/>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c r="AH557" s="108"/>
      <c r="AI557" s="108"/>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c r="AH638" s="108"/>
      <c r="AI638" s="108"/>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c r="AH710" s="108"/>
      <c r="AI710" s="108"/>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c r="AH886" s="108"/>
      <c r="AI886" s="108"/>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c r="AH969" s="108"/>
      <c r="AI969" s="108"/>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08"/>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c r="AA1071" s="108"/>
      <c r="AB1071" s="108"/>
      <c r="AC1071" s="108"/>
      <c r="AD1071" s="108"/>
      <c r="AE1071" s="108"/>
      <c r="AF1071" s="108"/>
      <c r="AG1071" s="108"/>
      <c r="AH1071" s="108"/>
      <c r="AI1071" s="108"/>
    </row>
    <row r="1169" spans="3:35">
      <c r="C1169" s="108"/>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c r="AB1169" s="108"/>
      <c r="AC1169" s="108"/>
      <c r="AD1169" s="108"/>
      <c r="AE1169" s="108"/>
      <c r="AF1169" s="108"/>
      <c r="AG1169" s="108"/>
      <c r="AH1169" s="108"/>
      <c r="AI1169" s="108"/>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08"/>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c r="AB1269" s="108"/>
      <c r="AC1269" s="108"/>
      <c r="AD1269" s="108"/>
      <c r="AE1269" s="108"/>
      <c r="AF1269" s="108"/>
      <c r="AG1269" s="108"/>
      <c r="AH1269" s="108"/>
      <c r="AI1269" s="108"/>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08"/>
      <c r="D1495" s="108"/>
      <c r="E1495" s="108"/>
      <c r="F1495" s="108"/>
      <c r="G1495" s="108"/>
      <c r="H1495" s="108"/>
      <c r="I1495" s="108"/>
      <c r="J1495" s="108"/>
      <c r="K1495" s="108"/>
      <c r="L1495" s="108"/>
      <c r="M1495" s="108"/>
      <c r="N1495" s="108"/>
      <c r="O1495" s="108"/>
      <c r="P1495" s="108"/>
      <c r="Q1495" s="108"/>
      <c r="R1495" s="108"/>
      <c r="S1495" s="108"/>
      <c r="T1495" s="108"/>
      <c r="U1495" s="108"/>
      <c r="V1495" s="108"/>
      <c r="W1495" s="108"/>
      <c r="X1495" s="108"/>
      <c r="Y1495" s="108"/>
      <c r="Z1495" s="108"/>
      <c r="AA1495" s="108"/>
      <c r="AB1495" s="108"/>
      <c r="AC1495" s="108"/>
      <c r="AD1495" s="108"/>
      <c r="AE1495" s="108"/>
      <c r="AF1495" s="108"/>
      <c r="AG1495" s="108"/>
      <c r="AH1495" s="108"/>
      <c r="AI1495" s="108"/>
    </row>
    <row r="1713" spans="3:35">
      <c r="C1713" s="108"/>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c r="AB1713" s="108"/>
      <c r="AC1713" s="108"/>
      <c r="AD1713" s="108"/>
      <c r="AE1713" s="108"/>
      <c r="AF1713" s="108"/>
      <c r="AG1713" s="108"/>
      <c r="AH1713" s="108"/>
      <c r="AI1713" s="108"/>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08"/>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c r="AB1990" s="108"/>
      <c r="AC1990" s="108"/>
      <c r="AD1990" s="108"/>
      <c r="AE1990" s="108"/>
      <c r="AF1990" s="108"/>
      <c r="AG1990" s="108"/>
      <c r="AH1990" s="108"/>
      <c r="AI1990" s="108"/>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08"/>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c r="AB2325" s="108"/>
      <c r="AC2325" s="108"/>
      <c r="AD2325" s="108"/>
      <c r="AE2325" s="108"/>
      <c r="AF2325" s="108"/>
      <c r="AG2325" s="108"/>
      <c r="AH2325" s="108"/>
      <c r="AI2325" s="108"/>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08"/>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c r="AB2645" s="108"/>
      <c r="AC2645" s="108"/>
      <c r="AD2645" s="108"/>
      <c r="AE2645" s="108"/>
      <c r="AF2645" s="108"/>
      <c r="AG2645" s="108"/>
      <c r="AH2645" s="108"/>
      <c r="AI2645" s="108"/>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08"/>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c r="AB2971" s="108"/>
      <c r="AC2971" s="108"/>
      <c r="AD2971" s="108"/>
      <c r="AE2971" s="108"/>
      <c r="AF2971" s="108"/>
      <c r="AG2971" s="108"/>
      <c r="AH2971" s="108"/>
      <c r="AI2971" s="108"/>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08"/>
      <c r="D3293" s="108"/>
      <c r="E3293" s="108"/>
      <c r="F3293" s="108"/>
      <c r="G3293" s="108"/>
      <c r="H3293" s="108"/>
      <c r="I3293" s="108"/>
      <c r="J3293" s="108"/>
      <c r="K3293" s="108"/>
      <c r="L3293" s="108"/>
      <c r="M3293" s="108"/>
      <c r="N3293" s="108"/>
      <c r="O3293" s="108"/>
      <c r="P3293" s="108"/>
      <c r="Q3293" s="108"/>
      <c r="R3293" s="108"/>
      <c r="S3293" s="108"/>
      <c r="T3293" s="108"/>
      <c r="U3293" s="108"/>
      <c r="V3293" s="108"/>
      <c r="W3293" s="108"/>
      <c r="X3293" s="108"/>
      <c r="Y3293" s="108"/>
      <c r="Z3293" s="108"/>
      <c r="AA3293" s="108"/>
      <c r="AB3293" s="108"/>
      <c r="AC3293" s="108"/>
      <c r="AD3293" s="108"/>
      <c r="AE3293" s="108"/>
      <c r="AF3293" s="108"/>
      <c r="AG3293" s="108"/>
      <c r="AH3293" s="108"/>
      <c r="AI3293" s="108"/>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08"/>
      <c r="D3402" s="108"/>
      <c r="E3402" s="108"/>
      <c r="F3402" s="108"/>
      <c r="G3402" s="108"/>
      <c r="H3402" s="108"/>
      <c r="I3402" s="108"/>
      <c r="J3402" s="108"/>
      <c r="K3402" s="108"/>
      <c r="L3402" s="108"/>
      <c r="M3402" s="108"/>
      <c r="N3402" s="108"/>
      <c r="O3402" s="108"/>
      <c r="P3402" s="108"/>
      <c r="Q3402" s="108"/>
      <c r="R3402" s="108"/>
      <c r="S3402" s="108"/>
      <c r="T3402" s="108"/>
      <c r="U3402" s="108"/>
      <c r="V3402" s="108"/>
      <c r="W3402" s="108"/>
      <c r="X3402" s="108"/>
      <c r="Y3402" s="108"/>
      <c r="Z3402" s="108"/>
      <c r="AA3402" s="108"/>
      <c r="AB3402" s="108"/>
      <c r="AC3402" s="108"/>
      <c r="AD3402" s="108"/>
      <c r="AE3402" s="108"/>
      <c r="AF3402" s="108"/>
      <c r="AG3402" s="108"/>
      <c r="AH3402" s="108"/>
      <c r="AI3402" s="108"/>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08"/>
      <c r="D3527" s="108"/>
      <c r="E3527" s="108"/>
      <c r="F3527" s="108"/>
      <c r="G3527" s="108"/>
      <c r="H3527" s="108"/>
      <c r="I3527" s="108"/>
      <c r="J3527" s="108"/>
      <c r="K3527" s="108"/>
      <c r="L3527" s="108"/>
      <c r="M3527" s="108"/>
      <c r="N3527" s="108"/>
      <c r="O3527" s="108"/>
      <c r="P3527" s="108"/>
      <c r="Q3527" s="108"/>
      <c r="R3527" s="108"/>
      <c r="S3527" s="108"/>
      <c r="T3527" s="108"/>
      <c r="U3527" s="108"/>
      <c r="V3527" s="108"/>
      <c r="W3527" s="108"/>
      <c r="X3527" s="108"/>
      <c r="Y3527" s="108"/>
      <c r="Z3527" s="108"/>
      <c r="AA3527" s="108"/>
      <c r="AB3527" s="108"/>
      <c r="AC3527" s="108"/>
      <c r="AD3527" s="108"/>
      <c r="AE3527" s="108"/>
      <c r="AF3527" s="108"/>
      <c r="AG3527" s="108"/>
      <c r="AH3527" s="108"/>
      <c r="AI3527" s="108"/>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08"/>
      <c r="D3652" s="108"/>
      <c r="E3652" s="108"/>
      <c r="F3652" s="108"/>
      <c r="G3652" s="108"/>
      <c r="H3652" s="108"/>
      <c r="I3652" s="108"/>
      <c r="J3652" s="108"/>
      <c r="K3652" s="108"/>
      <c r="L3652" s="108"/>
      <c r="M3652" s="108"/>
      <c r="N3652" s="108"/>
      <c r="O3652" s="108"/>
      <c r="P3652" s="108"/>
      <c r="Q3652" s="108"/>
      <c r="R3652" s="108"/>
      <c r="S3652" s="108"/>
      <c r="T3652" s="108"/>
      <c r="U3652" s="108"/>
      <c r="V3652" s="108"/>
      <c r="W3652" s="108"/>
      <c r="X3652" s="108"/>
      <c r="Y3652" s="108"/>
      <c r="Z3652" s="108"/>
      <c r="AA3652" s="108"/>
      <c r="AB3652" s="108"/>
      <c r="AC3652" s="108"/>
      <c r="AD3652" s="108"/>
      <c r="AE3652" s="108"/>
      <c r="AF3652" s="108"/>
      <c r="AG3652" s="108"/>
      <c r="AH3652" s="108"/>
      <c r="AI3652" s="108"/>
    </row>
    <row r="3777" spans="3:35">
      <c r="C3777" s="108"/>
      <c r="D3777" s="108"/>
      <c r="E3777" s="108"/>
      <c r="F3777" s="108"/>
      <c r="G3777" s="108"/>
      <c r="H3777" s="108"/>
      <c r="I3777" s="108"/>
      <c r="J3777" s="108"/>
      <c r="K3777" s="108"/>
      <c r="L3777" s="108"/>
      <c r="M3777" s="108"/>
      <c r="N3777" s="108"/>
      <c r="O3777" s="108"/>
      <c r="P3777" s="108"/>
      <c r="Q3777" s="108"/>
      <c r="R3777" s="108"/>
      <c r="S3777" s="108"/>
      <c r="T3777" s="108"/>
      <c r="U3777" s="108"/>
      <c r="V3777" s="108"/>
      <c r="W3777" s="108"/>
      <c r="X3777" s="108"/>
      <c r="Y3777" s="108"/>
      <c r="Z3777" s="108"/>
      <c r="AA3777" s="108"/>
      <c r="AB3777" s="108"/>
      <c r="AC3777" s="108"/>
      <c r="AD3777" s="108"/>
      <c r="AE3777" s="108"/>
      <c r="AF3777" s="108"/>
      <c r="AG3777" s="108"/>
      <c r="AH3777" s="108"/>
      <c r="AI3777" s="108"/>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08"/>
      <c r="D3902" s="108"/>
      <c r="E3902" s="108"/>
      <c r="F3902" s="108"/>
      <c r="G3902" s="108"/>
      <c r="H3902" s="108"/>
      <c r="I3902" s="108"/>
      <c r="J3902" s="108"/>
      <c r="K3902" s="108"/>
      <c r="L3902" s="108"/>
      <c r="M3902" s="108"/>
      <c r="N3902" s="108"/>
      <c r="O3902" s="108"/>
      <c r="P3902" s="108"/>
      <c r="Q3902" s="108"/>
      <c r="R3902" s="108"/>
      <c r="S3902" s="108"/>
      <c r="T3902" s="108"/>
      <c r="U3902" s="108"/>
      <c r="V3902" s="108"/>
      <c r="W3902" s="108"/>
      <c r="X3902" s="108"/>
      <c r="Y3902" s="108"/>
      <c r="Z3902" s="108"/>
      <c r="AA3902" s="108"/>
      <c r="AB3902" s="108"/>
      <c r="AC3902" s="108"/>
      <c r="AD3902" s="108"/>
      <c r="AE3902" s="108"/>
      <c r="AF3902" s="108"/>
      <c r="AG3902" s="108"/>
      <c r="AH3902" s="108"/>
      <c r="AI3902" s="108"/>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08"/>
      <c r="D4027" s="108"/>
      <c r="E4027" s="108"/>
      <c r="F4027" s="108"/>
      <c r="G4027" s="108"/>
      <c r="H4027" s="108"/>
      <c r="I4027" s="108"/>
      <c r="J4027" s="108"/>
      <c r="K4027" s="108"/>
      <c r="L4027" s="108"/>
      <c r="M4027" s="108"/>
      <c r="N4027" s="108"/>
      <c r="O4027" s="108"/>
      <c r="P4027" s="108"/>
      <c r="Q4027" s="108"/>
      <c r="R4027" s="108"/>
      <c r="S4027" s="108"/>
      <c r="T4027" s="108"/>
      <c r="U4027" s="108"/>
      <c r="V4027" s="108"/>
      <c r="W4027" s="108"/>
      <c r="X4027" s="108"/>
      <c r="Y4027" s="108"/>
      <c r="Z4027" s="108"/>
      <c r="AA4027" s="108"/>
      <c r="AB4027" s="108"/>
      <c r="AC4027" s="108"/>
      <c r="AD4027" s="108"/>
      <c r="AE4027" s="108"/>
      <c r="AF4027" s="108"/>
      <c r="AG4027" s="108"/>
      <c r="AH4027" s="108"/>
      <c r="AI4027" s="108"/>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08"/>
      <c r="D4152" s="108"/>
      <c r="E4152" s="108"/>
      <c r="F4152" s="108"/>
      <c r="G4152" s="108"/>
      <c r="H4152" s="108"/>
      <c r="I4152" s="108"/>
      <c r="J4152" s="108"/>
      <c r="K4152" s="108"/>
      <c r="L4152" s="108"/>
      <c r="M4152" s="108"/>
      <c r="N4152" s="108"/>
      <c r="O4152" s="108"/>
      <c r="P4152" s="108"/>
      <c r="Q4152" s="108"/>
      <c r="R4152" s="108"/>
      <c r="S4152" s="108"/>
      <c r="T4152" s="108"/>
      <c r="U4152" s="108"/>
      <c r="V4152" s="108"/>
      <c r="W4152" s="108"/>
      <c r="X4152" s="108"/>
      <c r="Y4152" s="108"/>
      <c r="Z4152" s="108"/>
      <c r="AA4152" s="108"/>
      <c r="AB4152" s="108"/>
      <c r="AC4152" s="108"/>
      <c r="AD4152" s="108"/>
      <c r="AE4152" s="108"/>
      <c r="AF4152" s="108"/>
      <c r="AG4152" s="108"/>
      <c r="AH4152" s="108"/>
      <c r="AI4152" s="108"/>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08"/>
      <c r="D4277" s="108"/>
      <c r="E4277" s="108"/>
      <c r="F4277" s="108"/>
      <c r="G4277" s="108"/>
      <c r="H4277" s="108"/>
      <c r="I4277" s="108"/>
      <c r="J4277" s="108"/>
      <c r="K4277" s="108"/>
      <c r="L4277" s="108"/>
      <c r="M4277" s="108"/>
      <c r="N4277" s="108"/>
      <c r="O4277" s="108"/>
      <c r="P4277" s="108"/>
      <c r="Q4277" s="108"/>
      <c r="R4277" s="108"/>
      <c r="S4277" s="108"/>
      <c r="T4277" s="108"/>
      <c r="U4277" s="108"/>
      <c r="V4277" s="108"/>
      <c r="W4277" s="108"/>
      <c r="X4277" s="108"/>
      <c r="Y4277" s="108"/>
      <c r="Z4277" s="108"/>
      <c r="AA4277" s="108"/>
      <c r="AB4277" s="108"/>
      <c r="AC4277" s="108"/>
      <c r="AD4277" s="108"/>
      <c r="AE4277" s="108"/>
      <c r="AF4277" s="108"/>
      <c r="AG4277" s="108"/>
      <c r="AH4277" s="108"/>
      <c r="AI4277" s="108"/>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08"/>
      <c r="D4402" s="108"/>
      <c r="E4402" s="108"/>
      <c r="F4402" s="108"/>
      <c r="G4402" s="108"/>
      <c r="H4402" s="108"/>
      <c r="I4402" s="108"/>
      <c r="J4402" s="108"/>
      <c r="K4402" s="108"/>
      <c r="L4402" s="108"/>
      <c r="M4402" s="108"/>
      <c r="N4402" s="108"/>
      <c r="O4402" s="108"/>
      <c r="P4402" s="108"/>
      <c r="Q4402" s="108"/>
      <c r="R4402" s="108"/>
      <c r="S4402" s="108"/>
      <c r="T4402" s="108"/>
      <c r="U4402" s="108"/>
      <c r="V4402" s="108"/>
      <c r="W4402" s="108"/>
      <c r="X4402" s="108"/>
      <c r="Y4402" s="108"/>
      <c r="Z4402" s="108"/>
      <c r="AA4402" s="108"/>
      <c r="AB4402" s="108"/>
      <c r="AC4402" s="108"/>
      <c r="AD4402" s="108"/>
      <c r="AE4402" s="108"/>
      <c r="AF4402" s="108"/>
      <c r="AG4402" s="108"/>
      <c r="AH4402" s="108"/>
      <c r="AI4402" s="108"/>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About</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2023-10-05T16:57:09Z</dcterms:modified>
</cp:coreProperties>
</file>