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Repositories\eps-us\InputData\trans\BCDTRtSY\"/>
    </mc:Choice>
  </mc:AlternateContent>
  <xr:revisionPtr revIDLastSave="0" documentId="13_ncr:1_{1486796A-EDAF-4D80-9848-FBC07F025FD4}" xr6:coauthVersionLast="47" xr6:coauthVersionMax="47" xr10:uidLastSave="{00000000-0000-0000-0000-000000000000}"/>
  <bookViews>
    <workbookView xWindow="19875" yWindow="480" windowWidth="25935" windowHeight="22050" xr2:uid="{00000000-000D-0000-FFFF-FFFF00000000}"/>
  </bookViews>
  <sheets>
    <sheet name="About" sheetId="1" r:id="rId1"/>
    <sheet name="AEO 2020 7" sheetId="27" r:id="rId2"/>
    <sheet name="AEO 2020 36" sheetId="29" r:id="rId3"/>
    <sheet name="AEO 2020 46" sheetId="31" r:id="rId4"/>
    <sheet name="AEO 2020 47" sheetId="28" r:id="rId5"/>
    <sheet name="AEO 2020 49" sheetId="32" r:id="rId6"/>
    <sheet name="AEO 2021 7" sheetId="4" r:id="rId7"/>
    <sheet name="AEO 2021 35" sheetId="25" r:id="rId8"/>
    <sheet name="AEO 2021 46" sheetId="34" r:id="rId9"/>
    <sheet name="AEO 2021 47" sheetId="16" r:id="rId10"/>
    <sheet name="AEO 2021 49" sheetId="35" r:id="rId11"/>
    <sheet name="aircraft calibration" sheetId="36" r:id="rId12"/>
    <sheet name="BCDTRtSY" sheetId="23" r:id="rId13"/>
  </sheets>
  <externalReferences>
    <externalReference r:id="rId14"/>
  </externalReferences>
  <definedNames>
    <definedName name="Eno_TM" localSheetId="3">'[1]1997  Table 1a Modified'!#REF!</definedName>
    <definedName name="Eno_TM" localSheetId="5">'[1]1997  Table 1a Modified'!#REF!</definedName>
    <definedName name="Eno_TM">'[1]1997  Table 1a Modified'!#REF!</definedName>
    <definedName name="Eno_Tons" localSheetId="3">'[1]1997  Table 1a Modified'!#REF!</definedName>
    <definedName name="Eno_Tons" localSheetId="5">'[1]1997  Table 1a Modified'!#REF!</definedName>
    <definedName name="Eno_Tons">'[1]1997  Table 1a Modified'!#REF!</definedName>
    <definedName name="Sum_T2" localSheetId="3">'[1]1997  Table 1a Modified'!#REF!</definedName>
    <definedName name="Sum_T2" localSheetId="5">'[1]1997  Table 1a Modified'!#REF!</definedName>
    <definedName name="Sum_T2">'[1]1997  Table 1a Modified'!#REF!</definedName>
    <definedName name="Sum_TTM" localSheetId="3">'[1]1997  Table 1a Modified'!#REF!</definedName>
    <definedName name="Sum_TTM" localSheetId="5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23" l="1"/>
  <c r="B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Z12" i="23"/>
  <c r="AA12" i="23"/>
  <c r="AB12" i="23"/>
  <c r="AC12" i="23"/>
  <c r="AD12" i="23"/>
  <c r="AE12" i="23"/>
  <c r="AF12" i="23"/>
  <c r="AG12" i="23"/>
  <c r="H12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Z9" i="23"/>
  <c r="AA9" i="23"/>
  <c r="AB9" i="23"/>
  <c r="AC9" i="23"/>
  <c r="AD9" i="23"/>
  <c r="AE9" i="23"/>
  <c r="AF9" i="23"/>
  <c r="AG9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Z10" i="23"/>
  <c r="AA10" i="23"/>
  <c r="AB10" i="23"/>
  <c r="AC10" i="23"/>
  <c r="AD10" i="23"/>
  <c r="AE10" i="23"/>
  <c r="AF10" i="23"/>
  <c r="AG10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Z11" i="23"/>
  <c r="AA11" i="23"/>
  <c r="AB11" i="23"/>
  <c r="AC11" i="23"/>
  <c r="AD11" i="23"/>
  <c r="AE11" i="23"/>
  <c r="AF11" i="23"/>
  <c r="AG11" i="23"/>
  <c r="C11" i="23"/>
  <c r="C10" i="23"/>
  <c r="C9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Z8" i="23"/>
  <c r="AA8" i="23"/>
  <c r="AB8" i="23"/>
  <c r="AC8" i="23"/>
  <c r="AD8" i="23"/>
  <c r="AE8" i="23"/>
  <c r="AF8" i="23"/>
  <c r="AG8" i="23"/>
  <c r="D8" i="23"/>
  <c r="E8" i="23"/>
  <c r="F8" i="23"/>
  <c r="G8" i="23"/>
  <c r="H8" i="23"/>
  <c r="C8" i="23"/>
  <c r="O6" i="36"/>
  <c r="P6" i="36"/>
  <c r="Q6" i="36"/>
  <c r="R6" i="36"/>
  <c r="S6" i="36"/>
  <c r="T6" i="36"/>
  <c r="U6" i="36"/>
  <c r="V6" i="36"/>
  <c r="W6" i="36"/>
  <c r="X6" i="36"/>
  <c r="Y6" i="36"/>
  <c r="Z6" i="36"/>
  <c r="AA6" i="36"/>
  <c r="AB6" i="36"/>
  <c r="AC6" i="36"/>
  <c r="AD6" i="36"/>
  <c r="AE6" i="36"/>
  <c r="AF6" i="36"/>
  <c r="AG6" i="36"/>
  <c r="AH6" i="36"/>
  <c r="AI6" i="36"/>
  <c r="AJ6" i="36"/>
  <c r="AK6" i="36"/>
  <c r="AL6" i="36"/>
  <c r="AM6" i="36"/>
  <c r="AN6" i="36"/>
  <c r="AO6" i="36"/>
  <c r="AP6" i="36"/>
  <c r="AQ6" i="36"/>
  <c r="AR6" i="36"/>
  <c r="N6" i="36"/>
  <c r="C12" i="23" l="1"/>
  <c r="D12" i="23" s="1"/>
  <c r="E12" i="23" s="1"/>
  <c r="F12" i="23" s="1"/>
  <c r="G12" i="23" s="1"/>
  <c r="O9" i="36"/>
  <c r="P9" i="36"/>
  <c r="Q9" i="36"/>
  <c r="R9" i="36"/>
  <c r="G4" i="23" s="1"/>
  <c r="S9" i="36"/>
  <c r="H4" i="23" s="1"/>
  <c r="T9" i="36"/>
  <c r="I4" i="23" s="1"/>
  <c r="U9" i="36"/>
  <c r="J4" i="23" s="1"/>
  <c r="V9" i="36"/>
  <c r="W9" i="36"/>
  <c r="X9" i="36"/>
  <c r="Y9" i="36"/>
  <c r="Z9" i="36"/>
  <c r="O4" i="23" s="1"/>
  <c r="AA9" i="36"/>
  <c r="P4" i="23" s="1"/>
  <c r="AB9" i="36"/>
  <c r="Q4" i="23" s="1"/>
  <c r="AC9" i="36"/>
  <c r="R4" i="23" s="1"/>
  <c r="AD9" i="36"/>
  <c r="AE9" i="36"/>
  <c r="T4" i="23" s="1"/>
  <c r="AF9" i="36"/>
  <c r="U4" i="23" s="1"/>
  <c r="AG9" i="36"/>
  <c r="AH9" i="36"/>
  <c r="W4" i="23" s="1"/>
  <c r="AI9" i="36"/>
  <c r="X4" i="23" s="1"/>
  <c r="AJ9" i="36"/>
  <c r="Y4" i="23" s="1"/>
  <c r="AK9" i="36"/>
  <c r="Z4" i="23" s="1"/>
  <c r="AL9" i="36"/>
  <c r="AM9" i="36"/>
  <c r="AN9" i="36"/>
  <c r="AO9" i="36"/>
  <c r="AP9" i="36"/>
  <c r="AE4" i="23" s="1"/>
  <c r="AQ9" i="36"/>
  <c r="AF4" i="23" s="1"/>
  <c r="AR9" i="36"/>
  <c r="AG4" i="23" s="1"/>
  <c r="N9" i="36"/>
  <c r="C4" i="23" s="1"/>
  <c r="AC4" i="23" l="1"/>
  <c r="V4" i="23"/>
  <c r="N4" i="23"/>
  <c r="S4" i="23"/>
  <c r="M4" i="23"/>
  <c r="AD4" i="23"/>
  <c r="K4" i="23"/>
  <c r="F4" i="23"/>
  <c r="AA4" i="23"/>
  <c r="E4" i="23"/>
  <c r="AB4" i="23"/>
  <c r="L4" i="23"/>
  <c r="D4" i="23"/>
  <c r="C5" i="23" l="1"/>
  <c r="X2" i="23"/>
  <c r="B2" i="23"/>
  <c r="D7" i="23" l="1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AG7" i="23"/>
  <c r="C7" i="23"/>
  <c r="B7" i="23"/>
  <c r="F6" i="23" l="1"/>
  <c r="D6" i="23"/>
  <c r="E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Z6" i="23"/>
  <c r="AA6" i="23"/>
  <c r="AB6" i="23"/>
  <c r="AC6" i="23"/>
  <c r="AD6" i="23"/>
  <c r="AE6" i="23"/>
  <c r="AF6" i="23"/>
  <c r="AG6" i="23"/>
  <c r="C6" i="23"/>
  <c r="B6" i="23"/>
  <c r="E5" i="23" l="1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AG5" i="23"/>
  <c r="D5" i="23"/>
  <c r="B5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Z3" i="23"/>
  <c r="AA3" i="23"/>
  <c r="AB3" i="23"/>
  <c r="AC3" i="23"/>
  <c r="AD3" i="23"/>
  <c r="AE3" i="23"/>
  <c r="AF3" i="23"/>
  <c r="AG3" i="23"/>
  <c r="C3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Y2" i="23"/>
  <c r="Z2" i="23"/>
  <c r="AA2" i="23"/>
  <c r="AB2" i="23"/>
  <c r="AC2" i="23"/>
  <c r="AD2" i="23"/>
  <c r="AE2" i="23"/>
  <c r="AF2" i="23"/>
  <c r="AG2" i="23"/>
  <c r="C2" i="23"/>
  <c r="B4" i="23"/>
  <c r="B3" i="23" l="1"/>
</calcChain>
</file>

<file path=xl/sharedStrings.xml><?xml version="1.0" encoding="utf-8"?>
<sst xmlns="http://schemas.openxmlformats.org/spreadsheetml/2006/main" count="3320" uniqueCount="1579">
  <si>
    <t>Sources:</t>
  </si>
  <si>
    <t xml:space="preserve">   Btu = British thermal unit.</t>
  </si>
  <si>
    <t xml:space="preserve">   CAFE = Corporate average fuel economy.</t>
  </si>
  <si>
    <t xml:space="preserve">   6/ Combined "on-the-road" estimate for all cars and light trucks.</t>
  </si>
  <si>
    <t xml:space="preserve">   5/ Tested new vehicle efficiency revised for on-road performance.</t>
  </si>
  <si>
    <t xml:space="preserve">   3/ Includes CAFE credits for alternative fueled vehicle sales and credit banking.</t>
  </si>
  <si>
    <t xml:space="preserve">   2/ CAFE standard based on projected new vehicle sales.</t>
  </si>
  <si>
    <t xml:space="preserve">   1/ Commercial trucks 8,501 to 10,000 pounds gross vehicle weight rating.</t>
  </si>
  <si>
    <t xml:space="preserve">      Total</t>
  </si>
  <si>
    <t>TKI000:ea_Total</t>
  </si>
  <si>
    <t>TKI000:ea_PipelineFuel</t>
  </si>
  <si>
    <t xml:space="preserve">    Lubricants</t>
  </si>
  <si>
    <t>TKI000:ea_Lubricants</t>
  </si>
  <si>
    <t xml:space="preserve">    Military Use</t>
  </si>
  <si>
    <t>TKI000:ea_MilitaryUse</t>
  </si>
  <si>
    <t xml:space="preserve">    Air</t>
  </si>
  <si>
    <t>TKI000:ea_Air</t>
  </si>
  <si>
    <t xml:space="preserve">    Recreational Boats</t>
  </si>
  <si>
    <t>TKI000:ea_RecreationalB</t>
  </si>
  <si>
    <t xml:space="preserve">    Shipping, International</t>
  </si>
  <si>
    <t>TKI000:ea_Shipping,Inte</t>
  </si>
  <si>
    <t xml:space="preserve">    Shipping, Domestic</t>
  </si>
  <si>
    <t>TKI000:ea_Shipping,Dome</t>
  </si>
  <si>
    <t xml:space="preserve">    Rail, Freight</t>
  </si>
  <si>
    <t>TKI000:ea_Rail,Freight</t>
  </si>
  <si>
    <t xml:space="preserve">    Rail, Passenger</t>
  </si>
  <si>
    <t>TKI000:ea_Rail,Passenge</t>
  </si>
  <si>
    <t xml:space="preserve">    Freight Trucks</t>
  </si>
  <si>
    <t>TKI000:ea_FreightTrucks</t>
  </si>
  <si>
    <t xml:space="preserve">    Bus Transportation</t>
  </si>
  <si>
    <t>TKI000:ea_BusTransporta</t>
  </si>
  <si>
    <t xml:space="preserve">    Commercial Light Trucks 1/</t>
  </si>
  <si>
    <t>TKI000:ea_CommercialLig</t>
  </si>
  <si>
    <t xml:space="preserve">    Light-Duty Vehicles</t>
  </si>
  <si>
    <t>TKI000:ea_Light-DutyVeh</t>
  </si>
  <si>
    <t xml:space="preserve">  (million barrels per day oil equivalent)</t>
  </si>
  <si>
    <t>TKI000:da_Total</t>
  </si>
  <si>
    <t>TKI000:da_PipelineFuel</t>
  </si>
  <si>
    <t>TKI000:da_Lubricants</t>
  </si>
  <si>
    <t>TKI000:da_MilitaryUse</t>
  </si>
  <si>
    <t>TKI000:da_Air</t>
  </si>
  <si>
    <t>TKI000:da_RecreationalB</t>
  </si>
  <si>
    <t>TKI000:da_Shipping,Inte</t>
  </si>
  <si>
    <t>TKI000:da_Shipping,Dome</t>
  </si>
  <si>
    <t>TKI000:da_Rail,Freight</t>
  </si>
  <si>
    <t>TKI000:da_Rail,Passenge</t>
  </si>
  <si>
    <t>TKI000:da_FreightTrucks</t>
  </si>
  <si>
    <t>TKI000:da_BusTransporta</t>
  </si>
  <si>
    <t>TKI000:da_CommercialLig</t>
  </si>
  <si>
    <t>TKI000:da_Light-DutyVeh</t>
  </si>
  <si>
    <t xml:space="preserve">  (quadrillion Btu)</t>
  </si>
  <si>
    <t>Energy Use by Mode</t>
  </si>
  <si>
    <t xml:space="preserve">   Domestic Shipping</t>
  </si>
  <si>
    <t>TKI000:ca_DomesticShipp</t>
  </si>
  <si>
    <t xml:space="preserve">   Rail</t>
  </si>
  <si>
    <t>TKI000:ca_Rail</t>
  </si>
  <si>
    <t xml:space="preserve"> (ton miles/thousand Btu)</t>
  </si>
  <si>
    <t xml:space="preserve">   Aircraft</t>
  </si>
  <si>
    <t>TKI000:ca_Aircraft</t>
  </si>
  <si>
    <t xml:space="preserve"> (seat miles per gallon)</t>
  </si>
  <si>
    <t xml:space="preserve">   Freight Truck</t>
  </si>
  <si>
    <t>TKI000:ca_FreightTruck</t>
  </si>
  <si>
    <t xml:space="preserve">   Stock Commercial Light Truck 1/</t>
  </si>
  <si>
    <t>TKI000:ca_StockCommerci</t>
  </si>
  <si>
    <t xml:space="preserve">   New Commercial Light Truck 1/</t>
  </si>
  <si>
    <t>TKI000:ca_NewCommercial</t>
  </si>
  <si>
    <t xml:space="preserve">   Light-Duty Stock 6/</t>
  </si>
  <si>
    <t>TKI000:ca_Light-DutySto</t>
  </si>
  <si>
    <t xml:space="preserve">     New Light Truck 5/</t>
  </si>
  <si>
    <t>TKI000:ca_OnRoadNewTwuk</t>
  </si>
  <si>
    <t xml:space="preserve">     New Car 5/</t>
  </si>
  <si>
    <t>TKI000:ca_OnRoadNewCar</t>
  </si>
  <si>
    <t xml:space="preserve">   On-Road New Light-Duty Vehicle 5/</t>
  </si>
  <si>
    <t>TKI000:ca_OnRoadNewVeh</t>
  </si>
  <si>
    <t xml:space="preserve">     New Light Truck 4/</t>
  </si>
  <si>
    <t>TKI000:ca_TestedNewTwuk</t>
  </si>
  <si>
    <t xml:space="preserve">     New Car 4/</t>
  </si>
  <si>
    <t>TKI000:ca_TestedNewCar</t>
  </si>
  <si>
    <t xml:space="preserve">   Tested New Light-Duty Vehicle 4/</t>
  </si>
  <si>
    <t>TKI000:ca_TestedNewVeh</t>
  </si>
  <si>
    <t xml:space="preserve">     New Light Truck 3/</t>
  </si>
  <si>
    <t>TKI000:ca_NewTwukCred</t>
  </si>
  <si>
    <t xml:space="preserve">     New Car 3/</t>
  </si>
  <si>
    <t>TKI000:ca_NewCarCred</t>
  </si>
  <si>
    <t xml:space="preserve">   Compliance New Light-Duty Vehicle 3/</t>
  </si>
  <si>
    <t>TKI000:ca_NewVehCred</t>
  </si>
  <si>
    <t xml:space="preserve">     New Light Truck 2/</t>
  </si>
  <si>
    <t>TKI000:ca_TwukCAFEStand</t>
  </si>
  <si>
    <t xml:space="preserve">     New Car 2/</t>
  </si>
  <si>
    <t>TKI000:ca_CarCAFEStand</t>
  </si>
  <si>
    <t xml:space="preserve">   New Light-Duty Vehicle CAFE Standard 2/</t>
  </si>
  <si>
    <t>TKI000:ca_AvgCAFEStand</t>
  </si>
  <si>
    <t xml:space="preserve"> (miles per gallon)</t>
  </si>
  <si>
    <t>Energy Efficiency Indicators</t>
  </si>
  <si>
    <t>TKI000:ba_DomesticShipp</t>
  </si>
  <si>
    <t>TKI000:ba_Rail</t>
  </si>
  <si>
    <t xml:space="preserve"> (billion ton miles traveled)</t>
  </si>
  <si>
    <t xml:space="preserve">   Air</t>
  </si>
  <si>
    <t>TKI000:ba_Air</t>
  </si>
  <si>
    <t xml:space="preserve"> (billion seat miles available)</t>
  </si>
  <si>
    <t xml:space="preserve">   Freight Trucks greater than 10,000 pounds</t>
  </si>
  <si>
    <t>TKI000:ba_FreightTrucks</t>
  </si>
  <si>
    <t xml:space="preserve">   Commercial Light Trucks 1/</t>
  </si>
  <si>
    <t>TKI000:ba_CommercialLig</t>
  </si>
  <si>
    <t xml:space="preserve">   Light-Duty Vehicles less than 8,501 pounds</t>
  </si>
  <si>
    <t>TKI000:ba_Light-DutyVeh</t>
  </si>
  <si>
    <t xml:space="preserve"> (billion vehicle miles traveled)</t>
  </si>
  <si>
    <t>Travel Indicators</t>
  </si>
  <si>
    <t>Key Indicators</t>
  </si>
  <si>
    <t xml:space="preserve"> Key Indicators and Consumption</t>
  </si>
  <si>
    <t/>
  </si>
  <si>
    <t>7. Transportation Sector Key Indicators and Delivered Energy Consumption</t>
  </si>
  <si>
    <t>TKI000</t>
  </si>
  <si>
    <t>Release Date</t>
  </si>
  <si>
    <t>Datekey</t>
  </si>
  <si>
    <t>Reference case</t>
  </si>
  <si>
    <t>Scenario</t>
  </si>
  <si>
    <t>Report</t>
  </si>
  <si>
    <t>Notes</t>
  </si>
  <si>
    <t xml:space="preserve">   Note:  Totals may not equal sum of components due to independent rounding.</t>
  </si>
  <si>
    <t>Fuel Consumption (trillion Btu)</t>
  </si>
  <si>
    <t>- -</t>
  </si>
  <si>
    <t>Advanced Technology Penetration</t>
  </si>
  <si>
    <t>Total World</t>
  </si>
  <si>
    <t>Aircraft Sales</t>
  </si>
  <si>
    <t>Seat Miles Demanded (billion miles)</t>
  </si>
  <si>
    <t>Travel Demand</t>
  </si>
  <si>
    <t>Driver Variables</t>
  </si>
  <si>
    <t>Load Factor (fraction of seats filled)</t>
  </si>
  <si>
    <t>Ticket Price (1996 cents per passenger mile)</t>
  </si>
  <si>
    <t>Fuel Cost (1987 dollars per million Btu)</t>
  </si>
  <si>
    <t>aircraft</t>
  </si>
  <si>
    <t>EIA</t>
  </si>
  <si>
    <t>See Notes section for which vehicle types use which sources</t>
  </si>
  <si>
    <t>We scale by passenger-miles, freight ton-miles, or vehicle-miles where available.</t>
  </si>
  <si>
    <t>(We assume vehicle loading remains constant, so scaling by vehicle-miles is</t>
  </si>
  <si>
    <t>identical to scaling by passenger-miles or freight ton-miles.)</t>
  </si>
  <si>
    <t>This variable contains ratios of cargo distance transported in each year of the</t>
  </si>
  <si>
    <t>model run relative to the start year.  The start year is the year before the</t>
  </si>
  <si>
    <t>first simulated year.  So if the first year for which the model outputs data</t>
  </si>
  <si>
    <t>included in the outputs but is retained here for visual clarity.</t>
  </si>
  <si>
    <t>BCDTRtSY BAU Cargo Dist Transported Relative to Start Year</t>
  </si>
  <si>
    <t>TKI000:buspassmiles</t>
  </si>
  <si>
    <t xml:space="preserve">   Bus Transportation</t>
  </si>
  <si>
    <t>TKI000:railpassmiles</t>
  </si>
  <si>
    <t xml:space="preserve">   Passenger Rail</t>
  </si>
  <si>
    <t xml:space="preserve"> (billion passenger miles traveled)</t>
  </si>
  <si>
    <t xml:space="preserve">    Pipeline Fuel</t>
  </si>
  <si>
    <t>Total</t>
  </si>
  <si>
    <t>Energy Use by Type</t>
  </si>
  <si>
    <t>Total Consumption</t>
  </si>
  <si>
    <t xml:space="preserve">   1/ Commercial light trucks from 8,501 to 10,000 pounds.</t>
  </si>
  <si>
    <t xml:space="preserve">   2/ Does not include commercial bus and military use.</t>
  </si>
  <si>
    <t xml:space="preserve">   3/ Does not include military jet fuel use.</t>
  </si>
  <si>
    <t xml:space="preserve">   4/ Does not include military residual oil.</t>
  </si>
  <si>
    <t xml:space="preserve">   5/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</si>
  <si>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</si>
  <si>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6/ Includes all military distillates.</t>
  </si>
  <si>
    <t xml:space="preserve">   Note:  Includes estimated consumption for petroleum and other liquids.  Totals may not equal sum of components due to independent rounding.</t>
  </si>
  <si>
    <t>Annual Energy Outlook 2020</t>
  </si>
  <si>
    <t xml:space="preserve"> January 2020</t>
  </si>
  <si>
    <t>2019-</t>
  </si>
  <si>
    <t xml:space="preserve">   4/ Environmental Protection Agency rated miles per gallon.</t>
  </si>
  <si>
    <t xml:space="preserve">   Sources:  2019:  U.S. Energy Information Administration (EIA), Short-Term Energy Outlook, October 2019 and EIA, AEO2020 National</t>
  </si>
  <si>
    <t>Data for 2016 are model results and may differ from official EIA data reports.</t>
  </si>
  <si>
    <t xml:space="preserve">   Sources:  2016 values derived using:  U.S. Energy Information Administration (EIA),</t>
  </si>
  <si>
    <t>Monthly Energy Review, September 2017; EIA, Fuel Oil and Kerosene Sales 2014; EIA, State Energy Data</t>
  </si>
  <si>
    <t>System 2015; Oak Ridge National Laboratory, Transportation Energy Data Book:  Edition 36;</t>
  </si>
  <si>
    <t>Department of Defense, Defense Logistics Agency Energy, Fiscal Year 2015 Fact Book; and EIA, AEO2018 National</t>
  </si>
  <si>
    <t>Energy Modeling System run ref2018.d121317a.  2017 and projections:  EIA, AEO2018 National Energy</t>
  </si>
  <si>
    <t>Modeling System run ref2018.d121317a.</t>
  </si>
  <si>
    <t>Source: U.S. Energy Information Administration</t>
  </si>
  <si>
    <t>Year</t>
  </si>
  <si>
    <t>Freight Truck Stock by Size Class</t>
  </si>
  <si>
    <t>New Trucks by Size Class</t>
  </si>
  <si>
    <t>Railroads</t>
  </si>
  <si>
    <t>Domestic Shipping</t>
  </si>
  <si>
    <t>International Shipping</t>
  </si>
  <si>
    <t>Light Medium: Motor Gasoline billion miles</t>
  </si>
  <si>
    <t>Medium: Motor Gasoline billion miles</t>
  </si>
  <si>
    <t>Heavy: Motor Gasoline billion miles</t>
  </si>
  <si>
    <t>highogs.d120120a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</si>
  <si>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</si>
  <si>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</si>
  <si>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</si>
  <si>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</si>
  <si>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</si>
  <si>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</si>
  <si>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</si>
  <si>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</si>
  <si>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>1/ Commercial trucks 8,501 to 10,000 pounds gross vehicle weight rating.</t>
  </si>
  <si>
    <t>2/ CAFE standard based on projected new vehicle sales.</t>
  </si>
  <si>
    <t>3/ Includes CAFE credits for alternative fueled vehicle sales and credit banking.</t>
  </si>
  <si>
    <t>4/ Environmental Protection Agency rated miles per gallon.</t>
  </si>
  <si>
    <t>5/ Tested new vehicle efficiency revised for on-road performance.</t>
  </si>
  <si>
    <t>6/ Combined "on-the-road" estimate for all cars and light trucks.</t>
  </si>
  <si>
    <t>CAFE = Corporate average fuel economy.</t>
  </si>
  <si>
    <t>Btu = British thermal unit.</t>
  </si>
  <si>
    <t>Note:  Totals may not equal sum of components due to independent rounding.</t>
  </si>
  <si>
    <t>Sources: 2020:  U.S. Energy Information Administration (EIA), Short-Term Energy Outlook, October 2020 and EIA,</t>
  </si>
  <si>
    <t>AEO2021 National Energy Modeling System run highogs.d120120a. Projections:  EIA, AEO2021 National Energy Modeling System run highogs.d120120a.</t>
  </si>
  <si>
    <t>highogs.d112619a</t>
  </si>
  <si>
    <t>highogs</t>
  </si>
  <si>
    <t>High oil and gas supply</t>
  </si>
  <si>
    <t>d112619a</t>
  </si>
  <si>
    <t>Energy Modeling System run highogs.d112619a.  Projections:  EIA, AEO2020 National Energy Modeling System run highogs.d112619a.</t>
  </si>
  <si>
    <t>Highway</t>
  </si>
  <si>
    <t>Light-Duty Vehicles</t>
  </si>
  <si>
    <t>Transportation Energy Use: Highway: Light-Duty Vehicles: High oil and gas supply</t>
  </si>
  <si>
    <t>Automobiles</t>
  </si>
  <si>
    <t>Transportation Energy Use: Highway: Light-Duty Vehicles: Automobiles: High oil and gas supply</t>
  </si>
  <si>
    <t>Light Trucks</t>
  </si>
  <si>
    <t>Transportation Energy Use: Highway: Light-Duty Vehicles: Light Trucks: High oil and gas supply</t>
  </si>
  <si>
    <t>Motorcycles</t>
  </si>
  <si>
    <t>Transportation Energy Use: Highway: Light-Duty Vehicles: Motorcycles: High oil and gas supply</t>
  </si>
  <si>
    <t>Commercial Light Trucks</t>
  </si>
  <si>
    <t>Transportation Energy Use: Highway: Commercial Light Trucks: High oil and gas supply</t>
  </si>
  <si>
    <t>Buses</t>
  </si>
  <si>
    <t>Transportation Energy Use: Highway: Buses: High oil and gas supply</t>
  </si>
  <si>
    <t>Transit</t>
  </si>
  <si>
    <t>Transportation Energy Use: Highway: Buses: Transit: High oil and gas supply</t>
  </si>
  <si>
    <t>Intercity</t>
  </si>
  <si>
    <t>Transportation Energy Use: Highway: Buses: Intercity: High oil and gas supply</t>
  </si>
  <si>
    <t>School</t>
  </si>
  <si>
    <t>Transportation Energy Use: Highway: Buses: School: High oil and gas supply</t>
  </si>
  <si>
    <t>Freight Trucks</t>
  </si>
  <si>
    <t>Transportation Energy Use: Highway: Freight Trucks: High oil and gas supply</t>
  </si>
  <si>
    <t>Light Medium</t>
  </si>
  <si>
    <t>Transportation Energy Use: Highway: Freight Trucks: Light Medium: High oil and gas supply</t>
  </si>
  <si>
    <t>Medium</t>
  </si>
  <si>
    <t>Transportation Energy Use: Highway: Freight Trucks: Medium: High oil and gas supply</t>
  </si>
  <si>
    <t>Large  (&gt; 26000 pounds)</t>
  </si>
  <si>
    <t>Transportation Energy Use: Highway: Freight Trucks: Large: High oil and gas supply</t>
  </si>
  <si>
    <t>Non-Highway</t>
  </si>
  <si>
    <t>Air</t>
  </si>
  <si>
    <t>Transportation Energy Use: Non-Highway: Air: High oil and gas supply</t>
  </si>
  <si>
    <t>General Aviation</t>
  </si>
  <si>
    <t>Transportation Energy Use: Non-Highway: Air: General Aviation: High oil and gas supply</t>
  </si>
  <si>
    <t>Domestic Air Carriers</t>
  </si>
  <si>
    <t>Transportation Energy Use: Non-Highway: Air: Domestic Air Carriers: High oil and gas supply</t>
  </si>
  <si>
    <t>International Air Carriers</t>
  </si>
  <si>
    <t>Transportation Energy Use: Non-Highway: Air: International Air Carriers: High oil and gas supply</t>
  </si>
  <si>
    <t>Freight Carriers</t>
  </si>
  <si>
    <t>Transportation Energy Use: Non-Highway: Air: Freight Carriers: High oil and gas supply</t>
  </si>
  <si>
    <t>Water</t>
  </si>
  <si>
    <t>Transportation Energy Use: Non-Highway: Water: High oil and gas supply</t>
  </si>
  <si>
    <t>Freight</t>
  </si>
  <si>
    <t>Transportation Energy Use: Non-Highway: Water: Freight: High oil and gas supply</t>
  </si>
  <si>
    <t>Transportation Energy Use: Non-Highway: Water: Freight: Domestic Shipping: High oil and gas supply</t>
  </si>
  <si>
    <t>Transportation Energy Use: Non-Highway: Water: Freight: International Shipping: High oil and gas supply</t>
  </si>
  <si>
    <t>Recreational Boats</t>
  </si>
  <si>
    <t>Transportation Energy Use: Non-Highway: Water: Recreational Boats: High oil and gas supply</t>
  </si>
  <si>
    <t>Rail</t>
  </si>
  <si>
    <t>Transportation Energy Use: Non-Highway: Rail: High oil and gas supply</t>
  </si>
  <si>
    <t>Transportation Energy Use: Non-Highway: Rail: Freight: High oil and gas supply</t>
  </si>
  <si>
    <t>Passenger</t>
  </si>
  <si>
    <t>Transportation Energy Use: Non-Highway: Rail: Passenger: High oil and gas supply</t>
  </si>
  <si>
    <t>Transportation Energy Use: Non-Highway: Rail: Passenger: Intercity: High oil and gas supply</t>
  </si>
  <si>
    <t>Transportation Energy Use: Non-Highway: Rail: Passenger: Transit: High oil and gas supply</t>
  </si>
  <si>
    <t>Commuter</t>
  </si>
  <si>
    <t>Transportation Energy Use: Non-Highway: Rail: Passenger: Commuter: High oil and gas supply</t>
  </si>
  <si>
    <t>Lubricants</t>
  </si>
  <si>
    <t>Transportation Energy Use: Non-Highway: Lubricants: High oil and gas supply</t>
  </si>
  <si>
    <t>Pipeline Fuel Natural Gas</t>
  </si>
  <si>
    <t>Transportation Energy Use: Non-Highway: Pipeline Fuel Natural Gas: High oil and gas supply</t>
  </si>
  <si>
    <t>Military Use</t>
  </si>
  <si>
    <t>Transportation Energy Use: Military Use: High oil and gas supply</t>
  </si>
  <si>
    <t>Jet Fuel and Aviation Gasoline</t>
  </si>
  <si>
    <t>Transportation Energy Use: Military Use: Aviation: High oil and gas supply</t>
  </si>
  <si>
    <t>Residual Fuel Oil</t>
  </si>
  <si>
    <t>Transportation Energy Use: Military Use: Residual Fuel Oil: High oil and gas supply</t>
  </si>
  <si>
    <t>Distillates and Diesel</t>
  </si>
  <si>
    <t>Transportation Energy Use: Military Use: Distillate Fuel Oil: High oil and gas supply</t>
  </si>
  <si>
    <t>Transportation Energy Use: Total: High oil and gas supply</t>
  </si>
  <si>
    <t>Motor Gasoline excluding E85</t>
  </si>
  <si>
    <t>Transportation Energy Use: Petroleum: Motor Gasoline: High oil and gas supply</t>
  </si>
  <si>
    <t>E85</t>
  </si>
  <si>
    <t>Transportation Energy Use: E85: High oil and gas supply</t>
  </si>
  <si>
    <t>Diesel</t>
  </si>
  <si>
    <t>Transportation Energy Use: Petroleum: Diesel: High oil and gas supply</t>
  </si>
  <si>
    <t>Jet Fuel (kerosene &amp; naphtha)</t>
  </si>
  <si>
    <t>Transportation Energy Use: Petroleum: Jet Fuel: High oil and gas supply</t>
  </si>
  <si>
    <t>Transportation Energy Use: Petroleum: Residual Fuel Oil: High oil and gas supply</t>
  </si>
  <si>
    <t>Aviation Gasoline</t>
  </si>
  <si>
    <t>Transportation Energy Use: Petroleum: Aviation Gasoline: High oil and gas supply</t>
  </si>
  <si>
    <t>Propane</t>
  </si>
  <si>
    <t>Transportation Energy Use: Petroleum: Propane: High oil and gas supply</t>
  </si>
  <si>
    <t>Transportation Energy Use: Petroleum: Lubricants: High oil and gas supply</t>
  </si>
  <si>
    <t>Petroleum and Other Liquids Subtotal</t>
  </si>
  <si>
    <t>Transportation Energy Use: Petroleum Subtotal: High oil and gas supply</t>
  </si>
  <si>
    <t>M85</t>
  </si>
  <si>
    <t>Transportation Energy Use: M85: High oil and gas supply</t>
  </si>
  <si>
    <t>Electricity</t>
  </si>
  <si>
    <t>Transportation Energy Use: Electricity: High oil and gas supply</t>
  </si>
  <si>
    <t>Compressed/Liquefied Natural Gas</t>
  </si>
  <si>
    <t>Transportation Energy Use: Natural Gas: High oil and gas supply</t>
  </si>
  <si>
    <t>Hydrogen</t>
  </si>
  <si>
    <t>Transportation Energy Use: Hydrogen: High oil and gas supply</t>
  </si>
  <si>
    <t>Transportation Energy Use: Pipeline Fuel Natural Gas: High oil and gas supply</t>
  </si>
  <si>
    <t>Transportation: Total Energy Use: High oil and gas supply</t>
  </si>
  <si>
    <t>Table 35.  Transportation Sector Energy Use by Mode and Type</t>
  </si>
  <si>
    <t>https://www.eia.gov/outlooks/aeo/data/browser/#/?id=45-AEO2020&amp;cases=highogs&amp;sourcekey=0</t>
  </si>
  <si>
    <t>Mon Mar 08 2021 14:37:50 GMT-0800 (Pacific Standard Time)</t>
  </si>
  <si>
    <t>full name</t>
  </si>
  <si>
    <t>api key</t>
  </si>
  <si>
    <t>units</t>
  </si>
  <si>
    <t>Growth (2019-2050)</t>
  </si>
  <si>
    <t>45-AEO2020.2.</t>
  </si>
  <si>
    <t>45-AEO2020.3.</t>
  </si>
  <si>
    <t>45-AEO2020.4.highogs-d112619a</t>
  </si>
  <si>
    <t>trillion Btu</t>
  </si>
  <si>
    <t>45-AEO2020.5.highogs-d112619a</t>
  </si>
  <si>
    <t>45-AEO2020.6.highogs-d112619a</t>
  </si>
  <si>
    <t>45-AEO2020.7.highogs-d112619a</t>
  </si>
  <si>
    <t>45-AEO2020.8.highogs-d112619a</t>
  </si>
  <si>
    <t>45-AEO2020.9.highogs-d112619a</t>
  </si>
  <si>
    <t>45-AEO2020.10.highogs-d112619a</t>
  </si>
  <si>
    <t>45-AEO2020.11.highogs-d112619a</t>
  </si>
  <si>
    <t>45-AEO2020.12.highogs-d112619a</t>
  </si>
  <si>
    <t>45-AEO2020.13.highogs-d112619a</t>
  </si>
  <si>
    <t>45-AEO2020.14.highogs-d112619a</t>
  </si>
  <si>
    <t>45-AEO2020.15.highogs-d112619a</t>
  </si>
  <si>
    <t>45-AEO2020.16.highogs-d112619a</t>
  </si>
  <si>
    <t>45-AEO2020.18.</t>
  </si>
  <si>
    <t>45-AEO2020.19.highogs-d112619a</t>
  </si>
  <si>
    <t>45-AEO2020.20.highogs-d112619a</t>
  </si>
  <si>
    <t>45-AEO2020.21.highogs-d112619a</t>
  </si>
  <si>
    <t>45-AEO2020.22.highogs-d112619a</t>
  </si>
  <si>
    <t>45-AEO2020.23.highogs-d112619a</t>
  </si>
  <si>
    <t>45-AEO2020.24.highogs-d112619a</t>
  </si>
  <si>
    <t>45-AEO2020.25.highogs-d112619a</t>
  </si>
  <si>
    <t>45-AEO2020.26.highogs-d112619a</t>
  </si>
  <si>
    <t>45-AEO2020.27.highogs-d112619a</t>
  </si>
  <si>
    <t>45-AEO2020.28.highogs-d112619a</t>
  </si>
  <si>
    <t>45-AEO2020.29.highogs-d112619a</t>
  </si>
  <si>
    <t>45-AEO2020.30.highogs-d112619a</t>
  </si>
  <si>
    <t>45-AEO2020.31.highogs-d112619a</t>
  </si>
  <si>
    <t>45-AEO2020.32.highogs-d112619a</t>
  </si>
  <si>
    <t>45-AEO2020.33.highogs-d112619a</t>
  </si>
  <si>
    <t>45-AEO2020.34.highogs-d112619a</t>
  </si>
  <si>
    <t>45-AEO2020.35.highogs-d112619a</t>
  </si>
  <si>
    <t>45-AEO2020.36.highogs-d112619a</t>
  </si>
  <si>
    <t>45-AEO2020.38.highogs-d112619a</t>
  </si>
  <si>
    <t>45-AEO2020.39.highogs-d112619a</t>
  </si>
  <si>
    <t>45-AEO2020.40.highogs-d112619a</t>
  </si>
  <si>
    <t>45-AEO2020.41.highogs-d112619a</t>
  </si>
  <si>
    <t>45-AEO2020.43.highogs-d112619a</t>
  </si>
  <si>
    <t>45-AEO2020.45.</t>
  </si>
  <si>
    <t>45-AEO2020.46.highogs-d112619a</t>
  </si>
  <si>
    <t>45-AEO2020.47.highogs-d112619a</t>
  </si>
  <si>
    <t>45-AEO2020.48.highogs-d112619a</t>
  </si>
  <si>
    <t>45-AEO2020.49.highogs-d112619a</t>
  </si>
  <si>
    <t>45-AEO2020.50.highogs-d112619a</t>
  </si>
  <si>
    <t>45-AEO2020.51.highogs-d112619a</t>
  </si>
  <si>
    <t>45-AEO2020.52.highogs-d112619a</t>
  </si>
  <si>
    <t>45-AEO2020.53.highogs-d112619a</t>
  </si>
  <si>
    <t>45-AEO2020.54.highogs-d112619a</t>
  </si>
  <si>
    <t>45-AEO2020.55.highogs-d112619a</t>
  </si>
  <si>
    <t>45-AEO2020.56.highogs-d112619a</t>
  </si>
  <si>
    <t>45-AEO2020.57.highogs-d112619a</t>
  </si>
  <si>
    <t>45-AEO2020.58.highogs-d112619a</t>
  </si>
  <si>
    <t>45-AEO2020.59.highogs-d112619a</t>
  </si>
  <si>
    <t>45-AEO2020.61.highogs-d112619a</t>
  </si>
  <si>
    <t>AEO.2020.HIGHOGS.ECI_VMT_NA_CLTR_TDS_NA_NA_BLNMLS.A</t>
  </si>
  <si>
    <t>Units</t>
  </si>
  <si>
    <t>billion miles</t>
  </si>
  <si>
    <t>A</t>
  </si>
  <si>
    <t>2018-01-01 - 2050-01-01</t>
  </si>
  <si>
    <t>Fleet Vehicle Miles Traveled : Commercial Light Trucks : TDI Diesel, High oil and gas supply, AEO2020</t>
  </si>
  <si>
    <t>date</t>
  </si>
  <si>
    <t>value</t>
  </si>
  <si>
    <t>AEO.2021.HIGHOGS.ECI_VMT_NA_CLTR_TDS_NA_NA_BLNMLS.A</t>
  </si>
  <si>
    <t>2019-01-01 - 2050-01-01</t>
  </si>
  <si>
    <t>Fleet Vehicle Miles Traveled : Commercial Light Trucks : TDI Diesel, High oil and gas supply, AEO2021</t>
  </si>
  <si>
    <t>Domestic Passenger</t>
  </si>
  <si>
    <t>Transportation Energy Use: Non-Highway: Air: Domestic Passenger: High oil and gas supply</t>
  </si>
  <si>
    <t>International Passenger</t>
  </si>
  <si>
    <t>Transportation Energy Use: Non-Highway: Air: International Passenger: High oil and gas supply</t>
  </si>
  <si>
    <t>Dedicated Freight</t>
  </si>
  <si>
    <t>Transportation Energy Use: Non-Highway: Air: Dedicated Freight: High oil and gas supply</t>
  </si>
  <si>
    <t>https://www.eia.gov/outlooks/aeo/data/browser/#/?id=45-AEO2021&amp;region=0-0&amp;cases=highogs&amp;start=2019&amp;end=2050&amp;f=A&amp;sourcekey=0</t>
  </si>
  <si>
    <t>Mon Mar 08 2021 15:04:42 GMT-0800 (Pacific Standard Time)</t>
  </si>
  <si>
    <t>Growth (2020-2050)</t>
  </si>
  <si>
    <t>45-AEO2021.2.</t>
  </si>
  <si>
    <t>45-AEO2021.3.</t>
  </si>
  <si>
    <t>45-AEO2021.4.highogs-d120120a</t>
  </si>
  <si>
    <t>45-AEO2021.5.highogs-d120120a</t>
  </si>
  <si>
    <t>45-AEO2021.6.highogs-d120120a</t>
  </si>
  <si>
    <t>45-AEO2021.7.highogs-d120120a</t>
  </si>
  <si>
    <t>45-AEO2021.8.highogs-d120120a</t>
  </si>
  <si>
    <t>45-AEO2021.9.highogs-d120120a</t>
  </si>
  <si>
    <t>45-AEO2021.10.highogs-d120120a</t>
  </si>
  <si>
    <t>45-AEO2021.11.highogs-d120120a</t>
  </si>
  <si>
    <t>45-AEO2021.12.highogs-d120120a</t>
  </si>
  <si>
    <t>45-AEO2021.13.highogs-d120120a</t>
  </si>
  <si>
    <t>45-AEO2021.14.highogs-d120120a</t>
  </si>
  <si>
    <t>45-AEO2021.15.highogs-d120120a</t>
  </si>
  <si>
    <t>45-AEO2021.16.highogs-d120120a</t>
  </si>
  <si>
    <t>45-AEO2021.18.</t>
  </si>
  <si>
    <t>45-AEO2021.19.highogs-d120120a</t>
  </si>
  <si>
    <t>45-AEO2021.20.highogs-d120120a</t>
  </si>
  <si>
    <t>45-AEO2021.21.highogs-d120120a</t>
  </si>
  <si>
    <t>45-AEO2021.22.highogs-d120120a</t>
  </si>
  <si>
    <t>45-AEO2021.23.highogs-d120120a</t>
  </si>
  <si>
    <t>45-AEO2021.24.highogs-d120120a</t>
  </si>
  <si>
    <t>45-AEO2021.25.highogs-d120120a</t>
  </si>
  <si>
    <t>45-AEO2021.26.highogs-d120120a</t>
  </si>
  <si>
    <t>45-AEO2021.27.highogs-d120120a</t>
  </si>
  <si>
    <t>45-AEO2021.28.highogs-d120120a</t>
  </si>
  <si>
    <t>45-AEO2021.29.highogs-d120120a</t>
  </si>
  <si>
    <t>45-AEO2021.30.highogs-d120120a</t>
  </si>
  <si>
    <t>45-AEO2021.31.highogs-d120120a</t>
  </si>
  <si>
    <t>45-AEO2021.32.highogs-d120120a</t>
  </si>
  <si>
    <t>45-AEO2021.33.highogs-d120120a</t>
  </si>
  <si>
    <t>45-AEO2021.34.highogs-d120120a</t>
  </si>
  <si>
    <t>45-AEO2021.35.highogs-d120120a</t>
  </si>
  <si>
    <t>45-AEO2021.36.highogs-d120120a</t>
  </si>
  <si>
    <t>45-AEO2021.38.highogs-d120120a</t>
  </si>
  <si>
    <t>45-AEO2021.39.highogs-d120120a</t>
  </si>
  <si>
    <t>45-AEO2021.40.highogs-d120120a</t>
  </si>
  <si>
    <t>45-AEO2021.41.highogs-d120120a</t>
  </si>
  <si>
    <t>45-AEO2021.43.highogs-d120120a</t>
  </si>
  <si>
    <t>45-AEO2021.45.</t>
  </si>
  <si>
    <t>45-AEO2021.46.highogs-d120120a</t>
  </si>
  <si>
    <t>45-AEO2021.47.highogs-d120120a</t>
  </si>
  <si>
    <t>45-AEO2021.48.highogs-d120120a</t>
  </si>
  <si>
    <t>45-AEO2021.49.highogs-d120120a</t>
  </si>
  <si>
    <t>45-AEO2021.50.highogs-d120120a</t>
  </si>
  <si>
    <t>45-AEO2021.51.highogs-d120120a</t>
  </si>
  <si>
    <t>45-AEO2021.52.highogs-d120120a</t>
  </si>
  <si>
    <t>45-AEO2021.53.highogs-d120120a</t>
  </si>
  <si>
    <t>45-AEO2021.54.highogs-d120120a</t>
  </si>
  <si>
    <t>45-AEO2021.55.highogs-d120120a</t>
  </si>
  <si>
    <t>45-AEO2021.56.highogs-d120120a</t>
  </si>
  <si>
    <t>45-AEO2021.57.highogs-d120120a</t>
  </si>
  <si>
    <t>45-AEO2021.58.highogs-d120120a</t>
  </si>
  <si>
    <t>45-AEO2021.59.highogs-d120120a</t>
  </si>
  <si>
    <t>45-AEO2021.61.highogs-d120120a</t>
  </si>
  <si>
    <t>Air Travel: Fuel Cost: High oil and gas supply</t>
  </si>
  <si>
    <t>Domestic</t>
  </si>
  <si>
    <t>Air Travel: Ticket Price: Domestic: High oil and gas supply</t>
  </si>
  <si>
    <t>International</t>
  </si>
  <si>
    <t>Air Travel: Ticket Price: International: High oil and gas supply</t>
  </si>
  <si>
    <t>Non-U.S.</t>
  </si>
  <si>
    <t>Air Travel: Ticket Price: Non U.S.: High oil and gas supply</t>
  </si>
  <si>
    <t>U.S. Domestic</t>
  </si>
  <si>
    <t>Air Travel: Load Factor: U.S. Domestic: High oil and gas supply</t>
  </si>
  <si>
    <t>U.S. International</t>
  </si>
  <si>
    <t>Air Travel: Load Factor: U.S. International: High oil and gas supply</t>
  </si>
  <si>
    <t>Population (millions)</t>
  </si>
  <si>
    <t>United States</t>
  </si>
  <si>
    <t>Air Travel: Drivers: Population: U.S.: High oil and gas supply</t>
  </si>
  <si>
    <t>Canada</t>
  </si>
  <si>
    <t>Air Travel: Drivers: Population: Canada: High oil and gas supply</t>
  </si>
  <si>
    <t>Central America</t>
  </si>
  <si>
    <t>Air Travel: Drivers: Population: Central America: High oil and gas supply</t>
  </si>
  <si>
    <t>South America</t>
  </si>
  <si>
    <t>Air Travel: Drivers: Population: South America: High oil and gas supply</t>
  </si>
  <si>
    <t>Europe</t>
  </si>
  <si>
    <t>Air Travel: Drivers: Population: Europe: High oil and gas supply</t>
  </si>
  <si>
    <t>Africa</t>
  </si>
  <si>
    <t>Air Travel: Drivers: Population: Africa: High oil and gas supply</t>
  </si>
  <si>
    <t>Mideast</t>
  </si>
  <si>
    <t>Air Travel: Drivers: Population: Mideast: High oil and gas supply</t>
  </si>
  <si>
    <t>Commonwealth of Independent States</t>
  </si>
  <si>
    <t>Air Travel: Drivers: Population: CIS: High oil and gas supply</t>
  </si>
  <si>
    <t>China</t>
  </si>
  <si>
    <t>Air Travel: Drivers: Population: China: High oil and gas supply</t>
  </si>
  <si>
    <t>Northeast Asia</t>
  </si>
  <si>
    <t>Air Travel: Drivers: Population: NE Asia: High oil and gas supply</t>
  </si>
  <si>
    <t>Southeast Asia</t>
  </si>
  <si>
    <t>Air Travel: Drivers: Population: SE Asia: High oil and gas supply</t>
  </si>
  <si>
    <t>Southwest Asia</t>
  </si>
  <si>
    <t>Air Travel: Drivers: Population: SW Asia: High oil and gas supply</t>
  </si>
  <si>
    <t>Oceania</t>
  </si>
  <si>
    <t>Air Travel: Drivers: Population: Oceania: High oil and gas supply</t>
  </si>
  <si>
    <t>Revenue Passenger Miles (billion miles)</t>
  </si>
  <si>
    <t>Air Travel: Travel Demand: Revenue Passenger Miles: Domestic: U.S.: High oil and gas supply</t>
  </si>
  <si>
    <t>Air Travel: Travel Demand: Revenue Passenger Miles: Domestic: Canada: High oil and gas supply</t>
  </si>
  <si>
    <t>Air Travel: Travel Demand: Revenue Passenger Miles: Domestic: Central America: High oil and gas supply</t>
  </si>
  <si>
    <t>Air Travel: Travel Demand: Revenue Passenger Miles: Domestic: South America: High oil and gas supply</t>
  </si>
  <si>
    <t>Air Travel: Travel Demand: Revenue Passenger Miles: Domestic: Europe: High oil and gas supply</t>
  </si>
  <si>
    <t>Air Travel: Travel Demand: Revenue Passenger Miles: Domestic: Africa: High oil and gas supply</t>
  </si>
  <si>
    <t>Air Travel: Travel Demand: Revenue Passenger Miles: Domestic: Mideast: High oil and gas supply</t>
  </si>
  <si>
    <t>Air Travel: Travel Demand: Revenue Passenger Miles: Domestic: CIS: High oil and gas supply</t>
  </si>
  <si>
    <t>Air Travel: Travel Demand: Revenue Passenger Miles: Domestic: China: High oil and gas supply</t>
  </si>
  <si>
    <t>Air Travel: Travel Demand: Revenue Passenger Miles: Domestic: NE Asia: High oil and gas supply</t>
  </si>
  <si>
    <t>Air Travel: Travel Demand: Revenue Passenger Miles: Domestic: SE Asia: High oil and gas supply</t>
  </si>
  <si>
    <t>Air Travel: Travel Demand: Revenue Passenger Miles: Domestic: SW Asia: High oil and gas supply</t>
  </si>
  <si>
    <t>Air Travel: Travel Demand: Revenue Passenger Miles: Domestic: Oceania: High oil and gas supply</t>
  </si>
  <si>
    <t>Air Travel: Travel Demand: Revenue Passenger Miles: International: U.S.: High oil and gas supply</t>
  </si>
  <si>
    <t>Air Travel: Travel Demand: Revenue Passenger Miles: International: Canada: High oil and gas supply</t>
  </si>
  <si>
    <t>Air Travel: Travel Demand: Revenue Passenger Miles: International: Central America: High oil and gas supply</t>
  </si>
  <si>
    <t>Air Travel: Travel Demand: Revenue Passenger Miles: International: South America: High oil and gas supply</t>
  </si>
  <si>
    <t>Air Travel: Travel Demand: Revenue Passenger Miles: International: Europe: High oil and gas supply</t>
  </si>
  <si>
    <t>Air Travel: Travel Demand: Revenue Passenger Miles: International: Africa: High oil and gas supply</t>
  </si>
  <si>
    <t>Air Travel: Travel Demand: Revenue Passenger Miles: International: Mideast: High oil and gas supply</t>
  </si>
  <si>
    <t>Air Travel: Travel Demand: Revenue Passenger Miles: International: CIS: High oil and gas supply</t>
  </si>
  <si>
    <t>Air Travel: Travel Demand: Revenue Passenger Miles: International: China: High oil and gas supply</t>
  </si>
  <si>
    <t>Air Travel: Travel Demand: Revenue Passenger Miles: International: NE Asia: High oil and gas supply</t>
  </si>
  <si>
    <t>Air Travel: Travel Demand: Revenue Passenger Miles: International: SE Asia: High oil and gas supply</t>
  </si>
  <si>
    <t>Air Travel: Travel Demand: Revenue Passenger Miles: International: SW Asia: High oil and gas supply</t>
  </si>
  <si>
    <t>Air Travel: Travel Demand: Revenue Passenger Miles: International: Oceania: High oil and gas supply</t>
  </si>
  <si>
    <t>Freight Revenue Ton Miles (billion miles)</t>
  </si>
  <si>
    <t>Air Travel: Travel Demand: Revenue Ton Miles: Freight: US: High oil and gas supply</t>
  </si>
  <si>
    <t>Air Travel: Travel Demand: Revenue Ton Miles: Freight: Canada: High oil and gas supply</t>
  </si>
  <si>
    <t>Air Travel: Travel Demand: Revenue Ton Miles: Freight: Central America: High oil and gas supply</t>
  </si>
  <si>
    <t>Air Travel: Travel Demand: Revenue Ton Miles: Freight: South America: High oil and gas supply</t>
  </si>
  <si>
    <t>Air Travel: Travel Demand: Revenue Ton Miles: Freight: Europe: High oil and gas supply</t>
  </si>
  <si>
    <t>Air Travel: Travel Demand: Revenue Ton Miles: Freight: Africa: High oil and gas supply</t>
  </si>
  <si>
    <t>Air Travel: Travel Demand: Revenue Ton Miles: Freight: Mideast: High oil and gas supply</t>
  </si>
  <si>
    <t>Air Travel: Travel Demand: Revenue Ton Miles: Freight: CIS: High oil and gas supply</t>
  </si>
  <si>
    <t>Air Travel: Travel Demand: Revenue Ton Miles: Freight: China: High oil and gas supply</t>
  </si>
  <si>
    <t>Air Travel: Travel Demand: Revenue Ton Miles: Freight: NE Asia: High oil and gas supply</t>
  </si>
  <si>
    <t>Air Travel: Travel Demand: Revenue Ton Miles: Freight: SE Asia: High oil and gas supply</t>
  </si>
  <si>
    <t>Air Travel: Travel Demand: Revenue Ton Miles: Freight: SW Asia: High oil and gas supply</t>
  </si>
  <si>
    <t>Air Travel: Travel Demand: Revenue Ton Miles: Freight: Oceania: High oil and gas supply</t>
  </si>
  <si>
    <t>Air Travel: Travel Demand: Revenue Ton Miles: Freight: World: High oil and gas supply</t>
  </si>
  <si>
    <t>Air Travel: Seat Miles Demanded: U.S.: High oil and gas supply</t>
  </si>
  <si>
    <t>Narrow Body Aircraft</t>
  </si>
  <si>
    <t>Air Travel: Seat Miles Demanded: U.S.: Narrow Body Aircraft: High oil and gas supply</t>
  </si>
  <si>
    <t>Wide Body Aircraft</t>
  </si>
  <si>
    <t>Air Travel: Seat Miles Demanded: U.S.: Wide Body Aircraft: High oil and gas supply</t>
  </si>
  <si>
    <t>Regional Jets</t>
  </si>
  <si>
    <t>Air Travel: Seat Miles Demanded: U.S.: Regional Jets: High oil and gas supply</t>
  </si>
  <si>
    <t>Air Travel: Seat Miles Demanded: Canada: High oil and gas supply</t>
  </si>
  <si>
    <t>Air Travel: Seat Miles Demanded: Central America: High oil and gas supply</t>
  </si>
  <si>
    <t>Air Travel: Seat Miles Demanded: South America: High oil and gas supply</t>
  </si>
  <si>
    <t>Air Travel: Seat Miles Demanded: Europe: High oil and gas supply</t>
  </si>
  <si>
    <t>Air Travel: Seat Miles Demanded: Africa: High oil and gas supply</t>
  </si>
  <si>
    <t>Air Travel: Seat Miles Demanded: Mideast: High oil and gas supply</t>
  </si>
  <si>
    <t>Air Travel: Seat Miles Demanded: CIS: High oil and gas supply</t>
  </si>
  <si>
    <t>Air Travel: Seat Miles Demanded: China: High oil and gas supply</t>
  </si>
  <si>
    <t>Air Travel: Seat Miles Demanded: NE Asia: High oil and gas supply</t>
  </si>
  <si>
    <t>Air Travel: Seat Miles Demanded: SE Asia: High oil and gas supply</t>
  </si>
  <si>
    <t>Air Travel: Seat Miles Demanded: SW Asia: High oil and gas supply</t>
  </si>
  <si>
    <t>Air Travel: Seat Miles Demanded: Oceania: High oil and gas supply</t>
  </si>
  <si>
    <t>Air Travel: Seat Miles Demanded: World: High oil and gas supply</t>
  </si>
  <si>
    <t>Air Travel: Aircraft Sales: U.S.: High oil and gas supply</t>
  </si>
  <si>
    <t>Air Travel: Aircraft Sales: U.S.: Narrow Body: High oil and gas supply</t>
  </si>
  <si>
    <t>Air Travel: Aircraft Sales: U.S.: Wide Body: High oil and gas supply</t>
  </si>
  <si>
    <t>Air Travel: Aircraft Sales: U.S.: Regional Jets: High oil and gas supply</t>
  </si>
  <si>
    <t>Air Travel: Aircraft Sales: Canada: High oil and gas supply</t>
  </si>
  <si>
    <t>Air Travel: Aircraft Sales: Canada: Narrow Body: High oil and gas supply</t>
  </si>
  <si>
    <t>Air Travel: Aircraft Sales: Canada: Wide Body: High oil and gas supply</t>
  </si>
  <si>
    <t>Air Travel: Aircraft Sales: Canada: Regional Jets: High oil and gas supply</t>
  </si>
  <si>
    <t>Air Travel: Aircraft Sales: Central America: High oil and gas supply</t>
  </si>
  <si>
    <t>Air Travel: Aircraft Sales: Central America: Narrow Body: High oil and gas supply</t>
  </si>
  <si>
    <t>Air Travel: Aircraft Sales: Central America: Wide Body: High oil and gas supply</t>
  </si>
  <si>
    <t>Air Travel: Aircraft Sales: Central America: Regional Jets: High oil and gas supply</t>
  </si>
  <si>
    <t>Air Travel: Aircraft Sales: South America: High oil and gas supply</t>
  </si>
  <si>
    <t>Air Travel: Aircraft Sales: South America: Narrow Body: High oil and gas supply</t>
  </si>
  <si>
    <t>Air Travel: Aircraft Sales: South America: Wide Body: High oil and gas supply</t>
  </si>
  <si>
    <t>Air Travel: Aircraft Sales: South America: Regional Jets: High oil and gas supply</t>
  </si>
  <si>
    <t>Air Travel: Aircraft Sales: Europe: High oil and gas supply</t>
  </si>
  <si>
    <t>Air Travel: Aircraft Sales: Europe: Narrow Body: High oil and gas supply</t>
  </si>
  <si>
    <t>Air Travel: Aircraft Sales: Europe: Wide Body: High oil and gas supply</t>
  </si>
  <si>
    <t>Air Travel: Aircraft Sales: Europe: Regional Jets: High oil and gas supply</t>
  </si>
  <si>
    <t>Air Travel: Aircraft Sales: Africa: High oil and gas supply</t>
  </si>
  <si>
    <t>Air Travel: Aircraft Sales: Africa: Narrow Body: High oil and gas supply</t>
  </si>
  <si>
    <t>Air Travel: Aircraft Sales: Africa: Wide Body: High oil and gas supply</t>
  </si>
  <si>
    <t>Air Travel: Aircraft Sales: Africa: Regional Jets: High oil and gas supply</t>
  </si>
  <si>
    <t>Air Travel: Aircraft Sales: Mideast: High oil and gas supply</t>
  </si>
  <si>
    <t>Air Travel: Aircraft Sales: Mideast: Narrow Body: High oil and gas supply</t>
  </si>
  <si>
    <t>Air Travel: Aircraft Sales: Mideast: Wide Body: High oil and gas supply</t>
  </si>
  <si>
    <t>Air Travel: Aircraft Sales: Mideast: Regional Jets: High oil and gas supply</t>
  </si>
  <si>
    <t>Air Travel: Aircraft Sales: CIS: High oil and gas supply</t>
  </si>
  <si>
    <t>Air Travel: Aircraft Sales: CIS: Narrow Body: High oil and gas supply</t>
  </si>
  <si>
    <t>Air Travel: Aircraft Sales: CIS: Wide Body: High oil and gas supply</t>
  </si>
  <si>
    <t>Air Travel: Aircraft Sales: CIS: Regional Jets: High oil and gas supply</t>
  </si>
  <si>
    <t>Air Travel: Aircraft Sales: China: High oil and gas supply</t>
  </si>
  <si>
    <t>Air Travel: Aircraft Sales: China: Narrow Body: High oil and gas supply</t>
  </si>
  <si>
    <t>Air Travel: Aircraft Sales: China: Wide Body: High oil and gas supply</t>
  </si>
  <si>
    <t>Air Travel: Aircraft Sales: China: Regional Jets: High oil and gas supply</t>
  </si>
  <si>
    <t>Air Travel: Aircraft Sales: NE Asia: High oil and gas supply</t>
  </si>
  <si>
    <t>Air Travel: Aircraft Sales: NE Asia: Narrow Body: High oil and gas supply</t>
  </si>
  <si>
    <t>Air Travel: Aircraft Sales: NE Asia: Wide Body: High oil and gas supply</t>
  </si>
  <si>
    <t>Air Travel: Aircraft Sales: NE Asia: Regional Jets: High oil and gas supply</t>
  </si>
  <si>
    <t>Air Travel: Aircraft Sales: SE Asia: High oil and gas supply</t>
  </si>
  <si>
    <t>Air Travel: Aircraft Sales: SE Asia: Narrow Body: High oil and gas supply</t>
  </si>
  <si>
    <t>Air Travel: Aircraft Sales: SE Asia: Wide Body: High oil and gas supply</t>
  </si>
  <si>
    <t>Air Travel: Aircraft Sales: SE Asia: Regional Jets: High oil and gas supply</t>
  </si>
  <si>
    <t>Air Travel: Aircraft Sales: SW Asia: High oil and gas supply</t>
  </si>
  <si>
    <t>Air Travel: Aircraft Sales: SW Asia: Narrow Body: High oil and gas supply</t>
  </si>
  <si>
    <t>Air Travel: Aircraft Sales: SW Asia: Wide Body: High oil and gas supply</t>
  </si>
  <si>
    <t>Air Travel: Aircraft Sales: SW Asia: Regional Jets: High oil and gas supply</t>
  </si>
  <si>
    <t>Air Travel: Aircraft Sales: Oceania: High oil and gas supply</t>
  </si>
  <si>
    <t>Air Travel: Aircraft Sales: Oceania: Narrow Body: High oil and gas supply</t>
  </si>
  <si>
    <t>Air Travel: Aircraft Sales: Oceania: Wide Body: High oil and gas supply</t>
  </si>
  <si>
    <t>Air Travel: Aircraft Sales: Oceania: Regional Jets: High oil and gas supply</t>
  </si>
  <si>
    <t>Air Travel: Aircraft Sales: World: High oil and gas supply</t>
  </si>
  <si>
    <t>General Technology 1</t>
  </si>
  <si>
    <t>Air Travel: Advanced Technology Penetration: General Technology 1: High oil and gas supply</t>
  </si>
  <si>
    <t>General Technology 2</t>
  </si>
  <si>
    <t>Air Travel: Advanced Technology Penetration: General Technology 2: High oil and gas supply</t>
  </si>
  <si>
    <t>General Technology 3</t>
  </si>
  <si>
    <t>Air Travel: Advanced Technology Penetration: General Technology 3: High oil and gas supply</t>
  </si>
  <si>
    <t>General Technology 4</t>
  </si>
  <si>
    <t>Air Travel: Advanced Technology Penetration: General Technology 4: High oil and gas supply</t>
  </si>
  <si>
    <t>General Technology 5</t>
  </si>
  <si>
    <t>Air Travel: Advanced Technology Penetration: General Technology 5: High oil and gas supply</t>
  </si>
  <si>
    <t>Laminar Flow Control</t>
  </si>
  <si>
    <t>Air Travel: Advanced Technology Penetration: Laminar Flow Control: High oil and gas supply</t>
  </si>
  <si>
    <t>Advanced Aerodynamics</t>
  </si>
  <si>
    <t>Air Travel: Advanced Technology Penetration: Advanced Aerodynamics: High oil and gas supply</t>
  </si>
  <si>
    <t>Weight Reducing Materials</t>
  </si>
  <si>
    <t>Air Travel: Advanced Technology Penetration: Weight Reducing Materials: High oil and gas supply</t>
  </si>
  <si>
    <t>Electrically Active Controls</t>
  </si>
  <si>
    <t>Air Travel: Advanced Technology Penetration: Electrically Active Controls: High oil and gas supply</t>
  </si>
  <si>
    <t>Aircraft Efficiency (seat miles per gallon)</t>
  </si>
  <si>
    <t>New Aircraft</t>
  </si>
  <si>
    <t>Air Travel: New Aircraft Efficiency: Narrow Body Aircraft: High oil and gas supply</t>
  </si>
  <si>
    <t>Air Travel: New Aircraft Efficiency: Wide Body Aircraft: High oil and gas supply</t>
  </si>
  <si>
    <t>Air Travel: New Aircraft Efficiency: Regional Jets: High oil and gas supply</t>
  </si>
  <si>
    <t>Average Aircraft</t>
  </si>
  <si>
    <t>Air Travel: New Aircraft Efficiency: Average Aircraft: High oil and gas supply</t>
  </si>
  <si>
    <t>Aircraft Stock</t>
  </si>
  <si>
    <t>Air Travel: Aircraft Stock Efficiency: Narrow Body Aircraft: High oil and gas supply</t>
  </si>
  <si>
    <t>Air Travel: Aircraft Stock Efficiency: Wide Body Aircraft: High oil and gas supply</t>
  </si>
  <si>
    <t>Air Travel: Aircraft Stock Efficiency: Regional Jets: High oil and gas supply</t>
  </si>
  <si>
    <t>Air Travel: Aircraft Stock Efficiency: Average Aircraft: High oil and gas supply</t>
  </si>
  <si>
    <t>Commercial Jet Fuel</t>
  </si>
  <si>
    <t>Air Travel: Fuel Use: Commercial: Jet Fuel: U.S.: High oil and gas supply</t>
  </si>
  <si>
    <t>Air Travel: Fuel Use: Commercial: Jet Fuel: Canada: High oil and gas supply</t>
  </si>
  <si>
    <t>Air Travel: Fuel Use: Commercial: Jet Fuel: Central America: High oil and gas supply</t>
  </si>
  <si>
    <t>Air Travel: Fuel Use: Commercial: Jet Fuel: South America: High oil and gas supply</t>
  </si>
  <si>
    <t>Air Travel: Fuel Use: Commercial: Jet Fuel: Europe: High oil and gas supply</t>
  </si>
  <si>
    <t>Air Travel: Fuel Use: Commercial: Jet Fuel: Africa: High oil and gas supply</t>
  </si>
  <si>
    <t>Air Travel: Fuel Use: Commercial: Jet Fuel: Mideast: High oil and gas supply</t>
  </si>
  <si>
    <t>Air Travel: Fuel Use: Commercial: Jet Fuel: CIS: High oil and gas supply</t>
  </si>
  <si>
    <t>Air Travel: Fuel Use: Commercial: Jet Fuel: China: High oil and gas supply</t>
  </si>
  <si>
    <t>Air Travel: Fuel Use: Commercial: Jet Fuel: NE Asia: High oil and gas supply</t>
  </si>
  <si>
    <t>Air Travel: Fuel Use: Commercial: Jet Fuel: SE Asia: High oil and gas supply</t>
  </si>
  <si>
    <t>Air Travel: Fuel Use: Commercial: Jet Fuel: SW Asia: High oil and gas supply</t>
  </si>
  <si>
    <t>Air Travel: Fuel Use: Commercial: Jet Fuel: Oceania: High oil and gas supply</t>
  </si>
  <si>
    <t>Air Travel: Fuel Use: Commercial: Jet Fuel: World: High oil and gas supply</t>
  </si>
  <si>
    <t>Commercial Aviation Gasoline</t>
  </si>
  <si>
    <t xml:space="preserve"> U.S.</t>
  </si>
  <si>
    <t>Military Jet Fuel</t>
  </si>
  <si>
    <t>Table 47.  Air Travel Energy Use</t>
  </si>
  <si>
    <t>https://www.eia.gov/outlooks/aeo/data/browser/#/?id=57-AEO2021&amp;cases=highogs&amp;sourcekey=0</t>
  </si>
  <si>
    <t>Mon Mar 08 2021 15:07:46 GMT-0800 (Pacific Standard Time)</t>
  </si>
  <si>
    <t>57-AEO2021.2.highogs-d120120a</t>
  </si>
  <si>
    <t>1987 $/MMBtu</t>
  </si>
  <si>
    <t>57-AEO2021.4.</t>
  </si>
  <si>
    <t>57-AEO2021.5.highogs-d120120a</t>
  </si>
  <si>
    <t>1996 cents</t>
  </si>
  <si>
    <t>57-AEO2021.6.highogs-d120120a</t>
  </si>
  <si>
    <t>57-AEO2021.7.highogs-d120120a</t>
  </si>
  <si>
    <t>57-AEO2021.9.</t>
  </si>
  <si>
    <t>57-AEO2021.10.highogs-d120120a</t>
  </si>
  <si>
    <t>fraction</t>
  </si>
  <si>
    <t>57-AEO2021.11.highogs-d120120a</t>
  </si>
  <si>
    <t>57-AEO2021.13.</t>
  </si>
  <si>
    <t>57-AEO2021.29.</t>
  </si>
  <si>
    <t>57-AEO2021.30.highogs-d120120a</t>
  </si>
  <si>
    <t>millions</t>
  </si>
  <si>
    <t>57-AEO2021.31.highogs-d120120a</t>
  </si>
  <si>
    <t>57-AEO2021.32.highogs-d120120a</t>
  </si>
  <si>
    <t>57-AEO2021.33.highogs-d120120a</t>
  </si>
  <si>
    <t>57-AEO2021.34.highogs-d120120a</t>
  </si>
  <si>
    <t>57-AEO2021.35.highogs-d120120a</t>
  </si>
  <si>
    <t>57-AEO2021.36.highogs-d120120a</t>
  </si>
  <si>
    <t>57-AEO2021.37.highogs-d120120a</t>
  </si>
  <si>
    <t>57-AEO2021.38.highogs-d120120a</t>
  </si>
  <si>
    <t>57-AEO2021.39.highogs-d120120a</t>
  </si>
  <si>
    <t>57-AEO2021.40.highogs-d120120a</t>
  </si>
  <si>
    <t>57-AEO2021.41.highogs-d120120a</t>
  </si>
  <si>
    <t>57-AEO2021.42.highogs-d120120a</t>
  </si>
  <si>
    <t>57-AEO2021.44.</t>
  </si>
  <si>
    <t>57-AEO2021.45.</t>
  </si>
  <si>
    <t>57-AEO2021.46.</t>
  </si>
  <si>
    <t>57-AEO2021.47.highogs-d120120a</t>
  </si>
  <si>
    <t>57-AEO2021.48.highogs-d120120a</t>
  </si>
  <si>
    <t>57-AEO2021.49.highogs-d120120a</t>
  </si>
  <si>
    <t>57-AEO2021.50.highogs-d120120a</t>
  </si>
  <si>
    <t>57-AEO2021.51.highogs-d120120a</t>
  </si>
  <si>
    <t>57-AEO2021.52.highogs-d120120a</t>
  </si>
  <si>
    <t>57-AEO2021.53.highogs-d120120a</t>
  </si>
  <si>
    <t>57-AEO2021.54.highogs-d120120a</t>
  </si>
  <si>
    <t>57-AEO2021.55.highogs-d120120a</t>
  </si>
  <si>
    <t>57-AEO2021.56.highogs-d120120a</t>
  </si>
  <si>
    <t>57-AEO2021.57.highogs-d120120a</t>
  </si>
  <si>
    <t>57-AEO2021.58.highogs-d120120a</t>
  </si>
  <si>
    <t>57-AEO2021.59.highogs-d120120a</t>
  </si>
  <si>
    <t>57-AEO2021.60.</t>
  </si>
  <si>
    <t>57-AEO2021.61.highogs-d120120a</t>
  </si>
  <si>
    <t>57-AEO2021.62.highogs-d120120a</t>
  </si>
  <si>
    <t>57-AEO2021.63.highogs-d120120a</t>
  </si>
  <si>
    <t>57-AEO2021.64.highogs-d120120a</t>
  </si>
  <si>
    <t>57-AEO2021.65.highogs-d120120a</t>
  </si>
  <si>
    <t>57-AEO2021.66.highogs-d120120a</t>
  </si>
  <si>
    <t>57-AEO2021.67.highogs-d120120a</t>
  </si>
  <si>
    <t>57-AEO2021.68.highogs-d120120a</t>
  </si>
  <si>
    <t>57-AEO2021.69.highogs-d120120a</t>
  </si>
  <si>
    <t>57-AEO2021.70.highogs-d120120a</t>
  </si>
  <si>
    <t>57-AEO2021.71.highogs-d120120a</t>
  </si>
  <si>
    <t>57-AEO2021.72.highogs-d120120a</t>
  </si>
  <si>
    <t>57-AEO2021.73.highogs-d120120a</t>
  </si>
  <si>
    <t>57-AEO2021.75.</t>
  </si>
  <si>
    <t>57-AEO2021.76.highogs-d120120a</t>
  </si>
  <si>
    <t>57-AEO2021.77.highogs-d120120a</t>
  </si>
  <si>
    <t>57-AEO2021.78.highogs-d120120a</t>
  </si>
  <si>
    <t>57-AEO2021.79.highogs-d120120a</t>
  </si>
  <si>
    <t>57-AEO2021.80.highogs-d120120a</t>
  </si>
  <si>
    <t>57-AEO2021.81.highogs-d120120a</t>
  </si>
  <si>
    <t>57-AEO2021.82.highogs-d120120a</t>
  </si>
  <si>
    <t>57-AEO2021.83.highogs-d120120a</t>
  </si>
  <si>
    <t>57-AEO2021.84.highogs-d120120a</t>
  </si>
  <si>
    <t>57-AEO2021.85.highogs-d120120a</t>
  </si>
  <si>
    <t>57-AEO2021.86.highogs-d120120a</t>
  </si>
  <si>
    <t>57-AEO2021.87.highogs-d120120a</t>
  </si>
  <si>
    <t>57-AEO2021.88.highogs-d120120a</t>
  </si>
  <si>
    <t>57-AEO2021.89.highogs-d120120a</t>
  </si>
  <si>
    <t>57-AEO2021.91.</t>
  </si>
  <si>
    <t>57-AEO2021.92.highogs-d120120a</t>
  </si>
  <si>
    <t>57-AEO2021.93.highogs-d120120a</t>
  </si>
  <si>
    <t>57-AEO2021.94.highogs-d120120a</t>
  </si>
  <si>
    <t>57-AEO2021.95.highogs-d120120a</t>
  </si>
  <si>
    <t>57-AEO2021.96.highogs-d120120a</t>
  </si>
  <si>
    <t>57-AEO2021.97.highogs-d120120a</t>
  </si>
  <si>
    <t>57-AEO2021.98.highogs-d120120a</t>
  </si>
  <si>
    <t>57-AEO2021.99.highogs-d120120a</t>
  </si>
  <si>
    <t>57-AEO2021.100.highogs-d120120a</t>
  </si>
  <si>
    <t>57-AEO2021.101.highogs-d120120a</t>
  </si>
  <si>
    <t>57-AEO2021.102.highogs-d120120a</t>
  </si>
  <si>
    <t>57-AEO2021.103.highogs-d120120a</t>
  </si>
  <si>
    <t>57-AEO2021.104.highogs-d120120a</t>
  </si>
  <si>
    <t>57-AEO2021.105.highogs-d120120a</t>
  </si>
  <si>
    <t>57-AEO2021.106.highogs-d120120a</t>
  </si>
  <si>
    <t>57-AEO2021.107.highogs-d120120a</t>
  </si>
  <si>
    <t>57-AEO2021.108.highogs-d120120a</t>
  </si>
  <si>
    <t>57-AEO2021.110.</t>
  </si>
  <si>
    <t>57-AEO2021.111.highogs-d120120a</t>
  </si>
  <si>
    <t>57-AEO2021.112.highogs-d120120a</t>
  </si>
  <si>
    <t>57-AEO2021.113.highogs-d120120a</t>
  </si>
  <si>
    <t>57-AEO2021.114.highogs-d120120a</t>
  </si>
  <si>
    <t>57-AEO2021.115.highogs-d120120a</t>
  </si>
  <si>
    <t>57-AEO2021.116.highogs-d120120a</t>
  </si>
  <si>
    <t>57-AEO2021.117.highogs-d120120a</t>
  </si>
  <si>
    <t>57-AEO2021.118.highogs-d120120a</t>
  </si>
  <si>
    <t>57-AEO2021.119.highogs-d120120a</t>
  </si>
  <si>
    <t>57-AEO2021.120.highogs-d120120a</t>
  </si>
  <si>
    <t>57-AEO2021.121.highogs-d120120a</t>
  </si>
  <si>
    <t>57-AEO2021.122.highogs-d120120a</t>
  </si>
  <si>
    <t>57-AEO2021.123.highogs-d120120a</t>
  </si>
  <si>
    <t>57-AEO2021.124.highogs-d120120a</t>
  </si>
  <si>
    <t>57-AEO2021.125.highogs-d120120a</t>
  </si>
  <si>
    <t>57-AEO2021.126.highogs-d120120a</t>
  </si>
  <si>
    <t>57-AEO2021.127.highogs-d120120a</t>
  </si>
  <si>
    <t>57-AEO2021.128.highogs-d120120a</t>
  </si>
  <si>
    <t>57-AEO2021.129.highogs-d120120a</t>
  </si>
  <si>
    <t>57-AEO2021.130.highogs-d120120a</t>
  </si>
  <si>
    <t>57-AEO2021.131.highogs-d120120a</t>
  </si>
  <si>
    <t>57-AEO2021.132.highogs-d120120a</t>
  </si>
  <si>
    <t>57-AEO2021.133.highogs-d120120a</t>
  </si>
  <si>
    <t>57-AEO2021.134.highogs-d120120a</t>
  </si>
  <si>
    <t>57-AEO2021.135.highogs-d120120a</t>
  </si>
  <si>
    <t>57-AEO2021.136.highogs-d120120a</t>
  </si>
  <si>
    <t>57-AEO2021.137.highogs-d120120a</t>
  </si>
  <si>
    <t>57-AEO2021.138.highogs-d120120a</t>
  </si>
  <si>
    <t>57-AEO2021.139.highogs-d120120a</t>
  </si>
  <si>
    <t>57-AEO2021.140.highogs-d120120a</t>
  </si>
  <si>
    <t>57-AEO2021.141.highogs-d120120a</t>
  </si>
  <si>
    <t>57-AEO2021.142.highogs-d120120a</t>
  </si>
  <si>
    <t>57-AEO2021.143.highogs-d120120a</t>
  </si>
  <si>
    <t>57-AEO2021.144.highogs-d120120a</t>
  </si>
  <si>
    <t>57-AEO2021.145.highogs-d120120a</t>
  </si>
  <si>
    <t>57-AEO2021.146.highogs-d120120a</t>
  </si>
  <si>
    <t>57-AEO2021.147.highogs-d120120a</t>
  </si>
  <si>
    <t>57-AEO2021.148.highogs-d120120a</t>
  </si>
  <si>
    <t>57-AEO2021.149.highogs-d120120a</t>
  </si>
  <si>
    <t>57-AEO2021.150.highogs-d120120a</t>
  </si>
  <si>
    <t>57-AEO2021.151.highogs-d120120a</t>
  </si>
  <si>
    <t>57-AEO2021.152.highogs-d120120a</t>
  </si>
  <si>
    <t>57-AEO2021.153.highogs-d120120a</t>
  </si>
  <si>
    <t>57-AEO2021.154.highogs-d120120a</t>
  </si>
  <si>
    <t>57-AEO2021.155.highogs-d120120a</t>
  </si>
  <si>
    <t>57-AEO2021.156.highogs-d120120a</t>
  </si>
  <si>
    <t>57-AEO2021.157.highogs-d120120a</t>
  </si>
  <si>
    <t>57-AEO2021.158.highogs-d120120a</t>
  </si>
  <si>
    <t>57-AEO2021.159.highogs-d120120a</t>
  </si>
  <si>
    <t>57-AEO2021.160.highogs-d120120a</t>
  </si>
  <si>
    <t>57-AEO2021.161.highogs-d120120a</t>
  </si>
  <si>
    <t>57-AEO2021.162.highogs-d120120a</t>
  </si>
  <si>
    <t>57-AEO2021.163.highogs-d120120a</t>
  </si>
  <si>
    <t>57-AEO2021.165.</t>
  </si>
  <si>
    <t>57-AEO2021.166.highogs-d120120a</t>
  </si>
  <si>
    <t>57-AEO2021.167.highogs-d120120a</t>
  </si>
  <si>
    <t>57-AEO2021.168.highogs-d120120a</t>
  </si>
  <si>
    <t>57-AEO2021.169.highogs-d120120a</t>
  </si>
  <si>
    <t>57-AEO2021.170.highogs-d120120a</t>
  </si>
  <si>
    <t>57-AEO2021.171.highogs-d120120a</t>
  </si>
  <si>
    <t>57-AEO2021.172.highogs-d120120a</t>
  </si>
  <si>
    <t>57-AEO2021.173.highogs-d120120a</t>
  </si>
  <si>
    <t>57-AEO2021.174.highogs-d120120a</t>
  </si>
  <si>
    <t>57-AEO2021.176.</t>
  </si>
  <si>
    <t>57-AEO2021.177.</t>
  </si>
  <si>
    <t>57-AEO2021.178.highogs-d120120a</t>
  </si>
  <si>
    <t>seat mpg</t>
  </si>
  <si>
    <t>57-AEO2021.179.highogs-d120120a</t>
  </si>
  <si>
    <t>57-AEO2021.180.highogs-d120120a</t>
  </si>
  <si>
    <t>57-AEO2021.181.highogs-d120120a</t>
  </si>
  <si>
    <t>57-AEO2021.182.</t>
  </si>
  <si>
    <t>57-AEO2021.183.highogs-d120120a</t>
  </si>
  <si>
    <t>57-AEO2021.184.highogs-d120120a</t>
  </si>
  <si>
    <t>57-AEO2021.185.highogs-d120120a</t>
  </si>
  <si>
    <t>57-AEO2021.186.highogs-d120120a</t>
  </si>
  <si>
    <t>57-AEO2021.188.</t>
  </si>
  <si>
    <t>57-AEO2021.189.</t>
  </si>
  <si>
    <t>57-AEO2021.190.highogs-d120120a</t>
  </si>
  <si>
    <t>57-AEO2021.191.highogs-d120120a</t>
  </si>
  <si>
    <t>57-AEO2021.192.highogs-d120120a</t>
  </si>
  <si>
    <t>57-AEO2021.193.highogs-d120120a</t>
  </si>
  <si>
    <t>57-AEO2021.194.highogs-d120120a</t>
  </si>
  <si>
    <t>57-AEO2021.195.highogs-d120120a</t>
  </si>
  <si>
    <t>57-AEO2021.196.highogs-d120120a</t>
  </si>
  <si>
    <t>57-AEO2021.197.highogs-d120120a</t>
  </si>
  <si>
    <t>57-AEO2021.198.highogs-d120120a</t>
  </si>
  <si>
    <t>57-AEO2021.199.highogs-d120120a</t>
  </si>
  <si>
    <t>57-AEO2021.200.highogs-d120120a</t>
  </si>
  <si>
    <t>57-AEO2021.201.highogs-d120120a</t>
  </si>
  <si>
    <t>57-AEO2021.202.highogs-d120120a</t>
  </si>
  <si>
    <t>57-AEO2021.203.highogs-d120120a</t>
  </si>
  <si>
    <t>Air Travel: Fuel Use: Commercial: Aviation Gasoline: U.S.: High oil and gas supply</t>
  </si>
  <si>
    <t>57-AEO2021.204.highogs-d120120a</t>
  </si>
  <si>
    <t>Air Travel: Fuel Use: Military: Jet Fuel: U.S.: High oil and gas supply</t>
  </si>
  <si>
    <t>57-AEO2021.205.highogs-d120120a</t>
  </si>
  <si>
    <t>Freight Truck Stock Vehicle Miles Traveled (Case High oil and gas supply)</t>
  </si>
  <si>
    <t>https://www.eia.gov/outlooks/aeo/data/browser/#/?id=57-AEO2020&amp;region=0-0&amp;cases=highogs&amp;start=2018&amp;end=2050&amp;f=A&amp;sourcekey=0</t>
  </si>
  <si>
    <t>Mon Mar 08 2021 15:24:09 GMT-0800 (Pacific Standard Time)</t>
  </si>
  <si>
    <t>57-AEO2020.2.highogs-d112619a</t>
  </si>
  <si>
    <t>57-AEO2020.4.</t>
  </si>
  <si>
    <t>57-AEO2020.5.highogs-d112619a</t>
  </si>
  <si>
    <t>57-AEO2020.6.highogs-d112619a</t>
  </si>
  <si>
    <t>57-AEO2020.7.highogs-d112619a</t>
  </si>
  <si>
    <t>57-AEO2020.9.</t>
  </si>
  <si>
    <t>57-AEO2020.10.highogs-d112619a</t>
  </si>
  <si>
    <t>57-AEO2020.11.highogs-d112619a</t>
  </si>
  <si>
    <t>57-AEO2020.13.</t>
  </si>
  <si>
    <t>57-AEO2020.29.</t>
  </si>
  <si>
    <t>57-AEO2020.30.highogs-d112619a</t>
  </si>
  <si>
    <t>57-AEO2020.31.highogs-d112619a</t>
  </si>
  <si>
    <t>57-AEO2020.32.highogs-d112619a</t>
  </si>
  <si>
    <t>57-AEO2020.33.highogs-d112619a</t>
  </si>
  <si>
    <t>57-AEO2020.34.highogs-d112619a</t>
  </si>
  <si>
    <t>57-AEO2020.35.highogs-d112619a</t>
  </si>
  <si>
    <t>57-AEO2020.36.highogs-d112619a</t>
  </si>
  <si>
    <t>57-AEO2020.37.highogs-d112619a</t>
  </si>
  <si>
    <t>57-AEO2020.38.highogs-d112619a</t>
  </si>
  <si>
    <t>57-AEO2020.39.highogs-d112619a</t>
  </si>
  <si>
    <t>57-AEO2020.40.highogs-d112619a</t>
  </si>
  <si>
    <t>57-AEO2020.41.highogs-d112619a</t>
  </si>
  <si>
    <t>57-AEO2020.42.highogs-d112619a</t>
  </si>
  <si>
    <t>57-AEO2020.44.</t>
  </si>
  <si>
    <t>57-AEO2020.45.</t>
  </si>
  <si>
    <t>57-AEO2020.46.</t>
  </si>
  <si>
    <t>57-AEO2020.47.highogs-d112619a</t>
  </si>
  <si>
    <t>57-AEO2020.48.highogs-d112619a</t>
  </si>
  <si>
    <t>57-AEO2020.49.highogs-d112619a</t>
  </si>
  <si>
    <t>57-AEO2020.50.highogs-d112619a</t>
  </si>
  <si>
    <t>57-AEO2020.51.highogs-d112619a</t>
  </si>
  <si>
    <t>57-AEO2020.52.highogs-d112619a</t>
  </si>
  <si>
    <t>57-AEO2020.53.highogs-d112619a</t>
  </si>
  <si>
    <t>57-AEO2020.54.highogs-d112619a</t>
  </si>
  <si>
    <t>57-AEO2020.55.highogs-d112619a</t>
  </si>
  <si>
    <t>57-AEO2020.56.highogs-d112619a</t>
  </si>
  <si>
    <t>57-AEO2020.57.highogs-d112619a</t>
  </si>
  <si>
    <t>57-AEO2020.58.highogs-d112619a</t>
  </si>
  <si>
    <t>57-AEO2020.59.highogs-d112619a</t>
  </si>
  <si>
    <t>57-AEO2020.60.</t>
  </si>
  <si>
    <t>57-AEO2020.61.highogs-d112619a</t>
  </si>
  <si>
    <t>57-AEO2020.62.highogs-d112619a</t>
  </si>
  <si>
    <t>57-AEO2020.63.highogs-d112619a</t>
  </si>
  <si>
    <t>57-AEO2020.64.highogs-d112619a</t>
  </si>
  <si>
    <t>57-AEO2020.65.highogs-d112619a</t>
  </si>
  <si>
    <t>57-AEO2020.66.highogs-d112619a</t>
  </si>
  <si>
    <t>57-AEO2020.67.highogs-d112619a</t>
  </si>
  <si>
    <t>57-AEO2020.68.highogs-d112619a</t>
  </si>
  <si>
    <t>57-AEO2020.69.highogs-d112619a</t>
  </si>
  <si>
    <t>57-AEO2020.70.highogs-d112619a</t>
  </si>
  <si>
    <t>57-AEO2020.71.highogs-d112619a</t>
  </si>
  <si>
    <t>57-AEO2020.72.highogs-d112619a</t>
  </si>
  <si>
    <t>57-AEO2020.73.highogs-d112619a</t>
  </si>
  <si>
    <t>57-AEO2020.75.</t>
  </si>
  <si>
    <t>57-AEO2020.76.highogs-d112619a</t>
  </si>
  <si>
    <t>57-AEO2020.77.highogs-d112619a</t>
  </si>
  <si>
    <t>57-AEO2020.78.highogs-d112619a</t>
  </si>
  <si>
    <t>57-AEO2020.79.highogs-d112619a</t>
  </si>
  <si>
    <t>57-AEO2020.80.highogs-d112619a</t>
  </si>
  <si>
    <t>57-AEO2020.81.highogs-d112619a</t>
  </si>
  <si>
    <t>57-AEO2020.82.highogs-d112619a</t>
  </si>
  <si>
    <t>57-AEO2020.83.highogs-d112619a</t>
  </si>
  <si>
    <t>57-AEO2020.84.highogs-d112619a</t>
  </si>
  <si>
    <t>57-AEO2020.85.highogs-d112619a</t>
  </si>
  <si>
    <t>57-AEO2020.86.highogs-d112619a</t>
  </si>
  <si>
    <t>57-AEO2020.87.highogs-d112619a</t>
  </si>
  <si>
    <t>57-AEO2020.88.highogs-d112619a</t>
  </si>
  <si>
    <t>57-AEO2020.89.highogs-d112619a</t>
  </si>
  <si>
    <t>57-AEO2020.91.</t>
  </si>
  <si>
    <t>57-AEO2020.92.highogs-d112619a</t>
  </si>
  <si>
    <t>57-AEO2020.93.highogs-d112619a</t>
  </si>
  <si>
    <t>57-AEO2020.94.highogs-d112619a</t>
  </si>
  <si>
    <t>57-AEO2020.95.highogs-d112619a</t>
  </si>
  <si>
    <t>57-AEO2020.96.highogs-d112619a</t>
  </si>
  <si>
    <t>57-AEO2020.97.highogs-d112619a</t>
  </si>
  <si>
    <t>57-AEO2020.98.highogs-d112619a</t>
  </si>
  <si>
    <t>57-AEO2020.99.highogs-d112619a</t>
  </si>
  <si>
    <t>57-AEO2020.100.highogs-d112619a</t>
  </si>
  <si>
    <t>57-AEO2020.101.highogs-d112619a</t>
  </si>
  <si>
    <t>57-AEO2020.102.highogs-d112619a</t>
  </si>
  <si>
    <t>57-AEO2020.103.highogs-d112619a</t>
  </si>
  <si>
    <t>57-AEO2020.104.highogs-d112619a</t>
  </si>
  <si>
    <t>57-AEO2020.105.highogs-d112619a</t>
  </si>
  <si>
    <t>57-AEO2020.106.highogs-d112619a</t>
  </si>
  <si>
    <t>57-AEO2020.107.highogs-d112619a</t>
  </si>
  <si>
    <t>57-AEO2020.108.highogs-d112619a</t>
  </si>
  <si>
    <t>57-AEO2020.110.</t>
  </si>
  <si>
    <t>57-AEO2020.111.highogs-d112619a</t>
  </si>
  <si>
    <t>57-AEO2020.112.highogs-d112619a</t>
  </si>
  <si>
    <t>57-AEO2020.113.highogs-d112619a</t>
  </si>
  <si>
    <t>57-AEO2020.114.highogs-d112619a</t>
  </si>
  <si>
    <t>57-AEO2020.115.highogs-d112619a</t>
  </si>
  <si>
    <t>57-AEO2020.116.highogs-d112619a</t>
  </si>
  <si>
    <t>57-AEO2020.117.highogs-d112619a</t>
  </si>
  <si>
    <t>57-AEO2020.118.highogs-d112619a</t>
  </si>
  <si>
    <t>57-AEO2020.119.highogs-d112619a</t>
  </si>
  <si>
    <t>57-AEO2020.120.highogs-d112619a</t>
  </si>
  <si>
    <t>57-AEO2020.121.highogs-d112619a</t>
  </si>
  <si>
    <t>57-AEO2020.122.highogs-d112619a</t>
  </si>
  <si>
    <t>57-AEO2020.123.highogs-d112619a</t>
  </si>
  <si>
    <t>57-AEO2020.124.highogs-d112619a</t>
  </si>
  <si>
    <t>57-AEO2020.125.highogs-d112619a</t>
  </si>
  <si>
    <t>57-AEO2020.126.highogs-d112619a</t>
  </si>
  <si>
    <t>57-AEO2020.127.highogs-d112619a</t>
  </si>
  <si>
    <t>57-AEO2020.128.highogs-d112619a</t>
  </si>
  <si>
    <t>57-AEO2020.129.highogs-d112619a</t>
  </si>
  <si>
    <t>57-AEO2020.130.highogs-d112619a</t>
  </si>
  <si>
    <t>57-AEO2020.131.highogs-d112619a</t>
  </si>
  <si>
    <t>57-AEO2020.132.highogs-d112619a</t>
  </si>
  <si>
    <t>57-AEO2020.133.highogs-d112619a</t>
  </si>
  <si>
    <t>57-AEO2020.134.highogs-d112619a</t>
  </si>
  <si>
    <t>57-AEO2020.135.highogs-d112619a</t>
  </si>
  <si>
    <t>57-AEO2020.136.highogs-d112619a</t>
  </si>
  <si>
    <t>57-AEO2020.137.highogs-d112619a</t>
  </si>
  <si>
    <t>57-AEO2020.138.highogs-d112619a</t>
  </si>
  <si>
    <t>57-AEO2020.139.highogs-d112619a</t>
  </si>
  <si>
    <t>57-AEO2020.140.highogs-d112619a</t>
  </si>
  <si>
    <t>57-AEO2020.141.highogs-d112619a</t>
  </si>
  <si>
    <t>57-AEO2020.142.highogs-d112619a</t>
  </si>
  <si>
    <t>57-AEO2020.143.highogs-d112619a</t>
  </si>
  <si>
    <t>57-AEO2020.144.highogs-d112619a</t>
  </si>
  <si>
    <t>57-AEO2020.145.highogs-d112619a</t>
  </si>
  <si>
    <t>57-AEO2020.146.highogs-d112619a</t>
  </si>
  <si>
    <t>57-AEO2020.147.highogs-d112619a</t>
  </si>
  <si>
    <t>57-AEO2020.148.highogs-d112619a</t>
  </si>
  <si>
    <t>57-AEO2020.149.highogs-d112619a</t>
  </si>
  <si>
    <t>57-AEO2020.150.highogs-d112619a</t>
  </si>
  <si>
    <t>57-AEO2020.151.highogs-d112619a</t>
  </si>
  <si>
    <t>57-AEO2020.152.highogs-d112619a</t>
  </si>
  <si>
    <t>57-AEO2020.153.highogs-d112619a</t>
  </si>
  <si>
    <t>57-AEO2020.154.highogs-d112619a</t>
  </si>
  <si>
    <t>57-AEO2020.155.highogs-d112619a</t>
  </si>
  <si>
    <t>57-AEO2020.156.highogs-d112619a</t>
  </si>
  <si>
    <t>57-AEO2020.157.highogs-d112619a</t>
  </si>
  <si>
    <t>57-AEO2020.158.highogs-d112619a</t>
  </si>
  <si>
    <t>57-AEO2020.159.highogs-d112619a</t>
  </si>
  <si>
    <t>57-AEO2020.160.highogs-d112619a</t>
  </si>
  <si>
    <t>57-AEO2020.161.highogs-d112619a</t>
  </si>
  <si>
    <t>57-AEO2020.162.highogs-d112619a</t>
  </si>
  <si>
    <t>57-AEO2020.163.highogs-d112619a</t>
  </si>
  <si>
    <t>57-AEO2020.165.</t>
  </si>
  <si>
    <t>57-AEO2020.166.highogs-d112619a</t>
  </si>
  <si>
    <t>57-AEO2020.167.highogs-d112619a</t>
  </si>
  <si>
    <t>57-AEO2020.168.highogs-d112619a</t>
  </si>
  <si>
    <t>57-AEO2020.169.highogs-d112619a</t>
  </si>
  <si>
    <t>57-AEO2020.170.highogs-d112619a</t>
  </si>
  <si>
    <t>57-AEO2020.171.highogs-d112619a</t>
  </si>
  <si>
    <t>57-AEO2020.172.highogs-d112619a</t>
  </si>
  <si>
    <t>57-AEO2020.173.highogs-d112619a</t>
  </si>
  <si>
    <t>57-AEO2020.174.highogs-d112619a</t>
  </si>
  <si>
    <t>57-AEO2020.176.</t>
  </si>
  <si>
    <t>57-AEO2020.177.</t>
  </si>
  <si>
    <t>57-AEO2020.178.highogs-d112619a</t>
  </si>
  <si>
    <t>57-AEO2020.179.highogs-d112619a</t>
  </si>
  <si>
    <t>57-AEO2020.180.highogs-d112619a</t>
  </si>
  <si>
    <t>57-AEO2020.181.highogs-d112619a</t>
  </si>
  <si>
    <t>57-AEO2020.182.</t>
  </si>
  <si>
    <t>57-AEO2020.183.highogs-d112619a</t>
  </si>
  <si>
    <t>57-AEO2020.184.highogs-d112619a</t>
  </si>
  <si>
    <t>57-AEO2020.185.highogs-d112619a</t>
  </si>
  <si>
    <t>57-AEO2020.186.highogs-d112619a</t>
  </si>
  <si>
    <t>57-AEO2020.188.</t>
  </si>
  <si>
    <t>57-AEO2020.189.</t>
  </si>
  <si>
    <t>57-AEO2020.190.highogs-d112619a</t>
  </si>
  <si>
    <t>57-AEO2020.191.highogs-d112619a</t>
  </si>
  <si>
    <t>57-AEO2020.192.highogs-d112619a</t>
  </si>
  <si>
    <t>57-AEO2020.193.highogs-d112619a</t>
  </si>
  <si>
    <t>57-AEO2020.194.highogs-d112619a</t>
  </si>
  <si>
    <t>57-AEO2020.195.highogs-d112619a</t>
  </si>
  <si>
    <t>57-AEO2020.196.highogs-d112619a</t>
  </si>
  <si>
    <t>57-AEO2020.197.highogs-d112619a</t>
  </si>
  <si>
    <t>57-AEO2020.198.highogs-d112619a</t>
  </si>
  <si>
    <t>57-AEO2020.199.highogs-d112619a</t>
  </si>
  <si>
    <t>57-AEO2020.200.highogs-d112619a</t>
  </si>
  <si>
    <t>57-AEO2020.201.highogs-d112619a</t>
  </si>
  <si>
    <t>57-AEO2020.202.highogs-d112619a</t>
  </si>
  <si>
    <t>57-AEO2020.203.highogs-d112619a</t>
  </si>
  <si>
    <t>57-AEO2020.204.highogs-d112619a</t>
  </si>
  <si>
    <t>57-AEO2020.205.highogs-d112619a</t>
  </si>
  <si>
    <t>Table 49.  Freight Transportation Energy Use</t>
  </si>
  <si>
    <t>https://www.eia.gov/outlooks/aeo/data/browser/#/?id=58-AEO2020&amp;cases=highogs&amp;sourcekey=0</t>
  </si>
  <si>
    <t>Mon Mar 08 2021 15:27:02 GMT-0800 (Pacific Standard Time)</t>
  </si>
  <si>
    <t>Vehicle Miles Traveled (billion miles)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</si>
  <si>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</si>
  <si>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</si>
  <si>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</si>
  <si>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Freight: Truck Stock: Vehicle Miles Traveled: Light Medium: Propane: High oil and gas supply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</si>
  <si>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</si>
  <si>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</si>
  <si>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</si>
  <si>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Electric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</si>
  <si>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</si>
  <si>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</si>
  <si>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</si>
  <si>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</si>
  <si>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</si>
  <si>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Fuel Cell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</si>
  <si>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</si>
  <si>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</si>
  <si>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</si>
  <si>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</si>
  <si>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</si>
  <si>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</si>
  <si>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</si>
  <si>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</si>
  <si>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</si>
  <si>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</si>
  <si>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</si>
  <si>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</si>
  <si>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</si>
  <si>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</si>
  <si>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</si>
  <si>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</si>
  <si>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</si>
  <si>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</si>
  <si>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</si>
  <si>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</si>
  <si>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</si>
  <si>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</si>
  <si>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</si>
  <si>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</si>
  <si>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</si>
  <si>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</si>
  <si>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</si>
  <si>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</si>
  <si>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</si>
  <si>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</si>
  <si>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</si>
  <si>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</si>
  <si>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</si>
  <si>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</si>
  <si>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</si>
  <si>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</si>
  <si>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</si>
  <si>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</si>
  <si>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</si>
  <si>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</si>
  <si>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</si>
  <si>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</si>
  <si>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</si>
  <si>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</si>
  <si>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</si>
  <si>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</si>
  <si>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</si>
  <si>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</si>
  <si>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</si>
  <si>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</si>
  <si>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</si>
  <si>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</si>
  <si>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</si>
  <si>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</si>
  <si>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</si>
  <si>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</si>
  <si>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</si>
  <si>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</si>
  <si>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</si>
  <si>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</si>
  <si>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</si>
  <si>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</si>
  <si>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</si>
  <si>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</si>
  <si>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</si>
  <si>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</si>
  <si>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</si>
  <si>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</si>
  <si>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</si>
  <si>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</si>
  <si>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</si>
  <si>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</si>
  <si>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</si>
  <si>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</si>
  <si>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</si>
  <si>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</si>
  <si>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</si>
  <si>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</si>
  <si>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</si>
  <si>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</si>
  <si>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</si>
  <si>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</si>
  <si>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</si>
  <si>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</si>
  <si>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</si>
  <si>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</si>
  <si>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</si>
  <si>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</si>
  <si>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</si>
  <si>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</si>
  <si>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</si>
  <si>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</si>
  <si>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</si>
  <si>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</si>
  <si>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</si>
  <si>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</si>
  <si>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</si>
  <si>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</si>
  <si>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</si>
  <si>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</si>
  <si>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</si>
  <si>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</si>
  <si>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</si>
  <si>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</si>
  <si>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</si>
  <si>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</si>
  <si>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</si>
  <si>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</si>
  <si>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</si>
  <si>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</si>
  <si>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</si>
  <si>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</si>
  <si>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</si>
  <si>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</si>
  <si>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</si>
  <si>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</si>
  <si>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</si>
  <si>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</si>
  <si>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</si>
  <si>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</si>
  <si>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</si>
  <si>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</si>
  <si>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</si>
  <si>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</si>
  <si>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</si>
  <si>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</si>
  <si>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</si>
  <si>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</si>
  <si>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</si>
  <si>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</si>
  <si>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</si>
  <si>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</si>
  <si>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</si>
  <si>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</si>
  <si>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</si>
  <si>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</si>
  <si>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</si>
  <si>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Total Stock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</si>
  <si>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</si>
  <si>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</si>
  <si>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</si>
  <si>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</si>
  <si>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</si>
  <si>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</si>
  <si>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</si>
  <si>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</si>
  <si>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</si>
  <si>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</si>
  <si>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</si>
  <si>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</si>
  <si>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</si>
  <si>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</si>
  <si>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</si>
  <si>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</si>
  <si>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</si>
  <si>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</si>
  <si>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</si>
  <si>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</si>
  <si>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</si>
  <si>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</si>
  <si>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</si>
  <si>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</si>
  <si>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</si>
  <si>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</si>
  <si>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</si>
  <si>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</si>
  <si>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</si>
  <si>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</si>
  <si>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</si>
  <si>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</si>
  <si>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</si>
  <si>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</si>
  <si>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</si>
  <si>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</si>
  <si>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</si>
  <si>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</si>
  <si>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</si>
  <si>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</si>
  <si>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</si>
  <si>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</si>
  <si>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</si>
  <si>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</si>
  <si>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</si>
  <si>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</si>
  <si>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</si>
  <si>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</si>
  <si>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</si>
  <si>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</si>
  <si>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</si>
  <si>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</si>
  <si>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</si>
  <si>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</si>
  <si>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</si>
  <si>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</si>
  <si>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</si>
  <si>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</si>
  <si>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</si>
  <si>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</si>
  <si>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</si>
  <si>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</si>
  <si>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</si>
  <si>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Total Sales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</si>
  <si>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</si>
  <si>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</si>
  <si>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</si>
  <si>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</si>
  <si>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</si>
  <si>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Distillate Fuel Oil (diesel)</t>
  </si>
  <si>
    <t>Freight: Railroads: Fuel Use: Distillate Fuel Oil: High oil and gas supply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</si>
  <si>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</si>
  <si>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</si>
  <si>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</si>
  <si>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</si>
  <si>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</si>
  <si>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</si>
  <si>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</si>
  <si>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</si>
  <si>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</si>
  <si>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</si>
  <si>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</si>
  <si>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</si>
  <si>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</si>
  <si>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</si>
  <si>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</si>
  <si>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</si>
  <si>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</si>
  <si>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</si>
  <si>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</si>
  <si>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</si>
  <si>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</si>
  <si>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</si>
  <si>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58-AEO2020.2.</t>
  </si>
  <si>
    <t>58-AEO2020.4.</t>
  </si>
  <si>
    <t>58-AEO2020.5.</t>
  </si>
  <si>
    <t>58-AEO2020.6.highogs-d112619a</t>
  </si>
  <si>
    <t>58-AEO2020.7.highogs-d112619a</t>
  </si>
  <si>
    <t>58-AEO2020.8.highogs-d112619a</t>
  </si>
  <si>
    <t>58-AEO2020.9.highogs-d112619a</t>
  </si>
  <si>
    <t>58-AEO2020.10.highogs-d112619a</t>
  </si>
  <si>
    <t>58-AEO2020.11.highogs-d112619a</t>
  </si>
  <si>
    <t>58-AEO2020.12.highogs-d112619a</t>
  </si>
  <si>
    <t>58-AEO2020.13.highogs-d112619a</t>
  </si>
  <si>
    <t>58-AEO2020.14.highogs-d112619a</t>
  </si>
  <si>
    <t>58-AEO2020.15.highogs-d112619a</t>
  </si>
  <si>
    <t>58-AEO2020.16.</t>
  </si>
  <si>
    <t>58-AEO2020.17.highogs-d112619a</t>
  </si>
  <si>
    <t>58-AEO2020.18.highogs-d112619a</t>
  </si>
  <si>
    <t>58-AEO2020.19.highogs-d112619a</t>
  </si>
  <si>
    <t>58-AEO2020.20.highogs-d112619a</t>
  </si>
  <si>
    <t>58-AEO2020.21.highogs-d112619a</t>
  </si>
  <si>
    <t>58-AEO2020.22.highogs-d112619a</t>
  </si>
  <si>
    <t>58-AEO2020.23.highogs-d112619a</t>
  </si>
  <si>
    <t>58-AEO2020.24.highogs-d112619a</t>
  </si>
  <si>
    <t>58-AEO2020.25.highogs-d112619a</t>
  </si>
  <si>
    <t>58-AEO2020.26.highogs-d112619a</t>
  </si>
  <si>
    <t>58-AEO2020.27.</t>
  </si>
  <si>
    <t>58-AEO2020.28.highogs-d112619a</t>
  </si>
  <si>
    <t>58-AEO2020.29.highogs-d112619a</t>
  </si>
  <si>
    <t>58-AEO2020.30.highogs-d112619a</t>
  </si>
  <si>
    <t>58-AEO2020.31.highogs-d112619a</t>
  </si>
  <si>
    <t>58-AEO2020.32.highogs-d112619a</t>
  </si>
  <si>
    <t>58-AEO2020.33.highogs-d112619a</t>
  </si>
  <si>
    <t>58-AEO2020.34.highogs-d112619a</t>
  </si>
  <si>
    <t>58-AEO2020.35.highogs-d112619a</t>
  </si>
  <si>
    <t>58-AEO2020.36.highogs-d112619a</t>
  </si>
  <si>
    <t>58-AEO2020.37.highogs-d112619a</t>
  </si>
  <si>
    <t>58-AEO2020.38.highogs-d112619a</t>
  </si>
  <si>
    <t>58-AEO2020.40.</t>
  </si>
  <si>
    <t>58-AEO2020.41.</t>
  </si>
  <si>
    <t>58-AEO2020.42.highogs-d112619a</t>
  </si>
  <si>
    <t>58-AEO2020.43.highogs-d112619a</t>
  </si>
  <si>
    <t>58-AEO2020.44.highogs-d112619a</t>
  </si>
  <si>
    <t>58-AEO2020.45.highogs-d112619a</t>
  </si>
  <si>
    <t>58-AEO2020.46.highogs-d112619a</t>
  </si>
  <si>
    <t>58-AEO2020.47.highogs-d112619a</t>
  </si>
  <si>
    <t>58-AEO2020.48.highogs-d112619a</t>
  </si>
  <si>
    <t>58-AEO2020.49.highogs-d112619a</t>
  </si>
  <si>
    <t>58-AEO2020.50.highogs-d112619a</t>
  </si>
  <si>
    <t>58-AEO2020.51.highogs-d112619a</t>
  </si>
  <si>
    <t>58-AEO2020.52.</t>
  </si>
  <si>
    <t>58-AEO2020.53.highogs-d112619a</t>
  </si>
  <si>
    <t>58-AEO2020.54.highogs-d112619a</t>
  </si>
  <si>
    <t>58-AEO2020.55.highogs-d112619a</t>
  </si>
  <si>
    <t>58-AEO2020.56.highogs-d112619a</t>
  </si>
  <si>
    <t>58-AEO2020.57.highogs-d112619a</t>
  </si>
  <si>
    <t>58-AEO2020.58.highogs-d112619a</t>
  </si>
  <si>
    <t>58-AEO2020.59.highogs-d112619a</t>
  </si>
  <si>
    <t>58-AEO2020.60.highogs-d112619a</t>
  </si>
  <si>
    <t>58-AEO2020.61.highogs-d112619a</t>
  </si>
  <si>
    <t>58-AEO2020.62.highogs-d112619a</t>
  </si>
  <si>
    <t>58-AEO2020.63.</t>
  </si>
  <si>
    <t>58-AEO2020.64.highogs-d112619a</t>
  </si>
  <si>
    <t>58-AEO2020.65.highogs-d112619a</t>
  </si>
  <si>
    <t>58-AEO2020.66.highogs-d112619a</t>
  </si>
  <si>
    <t>58-AEO2020.67.highogs-d112619a</t>
  </si>
  <si>
    <t>58-AEO2020.68.highogs-d112619a</t>
  </si>
  <si>
    <t>58-AEO2020.69.highogs-d112619a</t>
  </si>
  <si>
    <t>58-AEO2020.70.highogs-d112619a</t>
  </si>
  <si>
    <t>58-AEO2020.71.highogs-d112619a</t>
  </si>
  <si>
    <t>58-AEO2020.72.highogs-d112619a</t>
  </si>
  <si>
    <t>58-AEO2020.73.highogs-d112619a</t>
  </si>
  <si>
    <t xml:space="preserve"> and Heavy Total</t>
  </si>
  <si>
    <t>58-AEO2020.74.</t>
  </si>
  <si>
    <t>58-AEO2020.75.highogs-d112619a</t>
  </si>
  <si>
    <t>58-AEO2020.76.highogs-d112619a</t>
  </si>
  <si>
    <t>58-AEO2020.77.highogs-d112619a</t>
  </si>
  <si>
    <t>58-AEO2020.78.highogs-d112619a</t>
  </si>
  <si>
    <t>58-AEO2020.79.highogs-d112619a</t>
  </si>
  <si>
    <t>58-AEO2020.80.highogs-d112619a</t>
  </si>
  <si>
    <t>58-AEO2020.81.highogs-d112619a</t>
  </si>
  <si>
    <t>58-AEO2020.82.highogs-d112619a</t>
  </si>
  <si>
    <t>58-AEO2020.83.highogs-d112619a</t>
  </si>
  <si>
    <t>58-AEO2020.84.highogs-d112619a</t>
  </si>
  <si>
    <t>58-AEO2020.86.</t>
  </si>
  <si>
    <t>58-AEO2020.87.</t>
  </si>
  <si>
    <t>58-AEO2020.88.highogs-d112619a</t>
  </si>
  <si>
    <t>mpg diesel equiv</t>
  </si>
  <si>
    <t>58-AEO2020.89.highogs-d112619a</t>
  </si>
  <si>
    <t>mpg gas equiv</t>
  </si>
  <si>
    <t>58-AEO2020.90.highogs-d112619a</t>
  </si>
  <si>
    <t>58-AEO2020.91.highogs-d112619a</t>
  </si>
  <si>
    <t>58-AEO2020.92.highogs-d112619a</t>
  </si>
  <si>
    <t>58-AEO2020.93.highogs-d112619a</t>
  </si>
  <si>
    <t>58-AEO2020.94.highogs-d112619a</t>
  </si>
  <si>
    <t>58-AEO2020.95.highogs-d112619a</t>
  </si>
  <si>
    <t>58-AEO2020.96.highogs-d112619a</t>
  </si>
  <si>
    <t>58-AEO2020.97.highogs-d112619a</t>
  </si>
  <si>
    <t>58-AEO2020.98.</t>
  </si>
  <si>
    <t>58-AEO2020.99.highogs-d112619a</t>
  </si>
  <si>
    <t>58-AEO2020.100.highogs-d112619a</t>
  </si>
  <si>
    <t>58-AEO2020.101.highogs-d112619a</t>
  </si>
  <si>
    <t>58-AEO2020.102.highogs-d112619a</t>
  </si>
  <si>
    <t>58-AEO2020.103.highogs-d112619a</t>
  </si>
  <si>
    <t>mpg</t>
  </si>
  <si>
    <t>58-AEO2020.104.highogs-d112619a</t>
  </si>
  <si>
    <t>58-AEO2020.105.highogs-d112619a</t>
  </si>
  <si>
    <t>58-AEO2020.106.highogs-d112619a</t>
  </si>
  <si>
    <t>58-AEO2020.107.highogs-d112619a</t>
  </si>
  <si>
    <t>58-AEO2020.108.highogs-d112619a</t>
  </si>
  <si>
    <t>58-AEO2020.109.</t>
  </si>
  <si>
    <t>58-AEO2020.110.highogs-d112619a</t>
  </si>
  <si>
    <t>58-AEO2020.111.highogs-d112619a</t>
  </si>
  <si>
    <t>58-AEO2020.112.highogs-d112619a</t>
  </si>
  <si>
    <t>58-AEO2020.113.highogs-d112619a</t>
  </si>
  <si>
    <t>58-AEO2020.114.highogs-d112619a</t>
  </si>
  <si>
    <t>58-AEO2020.115.highogs-d112619a</t>
  </si>
  <si>
    <t>58-AEO2020.116.highogs-d112619a</t>
  </si>
  <si>
    <t>58-AEO2020.117.highogs-d112619a</t>
  </si>
  <si>
    <t>58-AEO2020.118.highogs-d112619a</t>
  </si>
  <si>
    <t>58-AEO2020.119.highogs-d112619a</t>
  </si>
  <si>
    <t>58-AEO2020.120.highogs-d112619a</t>
  </si>
  <si>
    <t>58-AEO2020.122.</t>
  </si>
  <si>
    <t>58-AEO2020.123.</t>
  </si>
  <si>
    <t>58-AEO2020.124.highogs-d112619a</t>
  </si>
  <si>
    <t>58-AEO2020.125.highogs-d112619a</t>
  </si>
  <si>
    <t>58-AEO2020.126.highogs-d112619a</t>
  </si>
  <si>
    <t>58-AEO2020.127.highogs-d112619a</t>
  </si>
  <si>
    <t>58-AEO2020.128.highogs-d112619a</t>
  </si>
  <si>
    <t>58-AEO2020.129.highogs-d112619a</t>
  </si>
  <si>
    <t>58-AEO2020.130.highogs-d112619a</t>
  </si>
  <si>
    <t>58-AEO2020.131.highogs-d112619a</t>
  </si>
  <si>
    <t>58-AEO2020.132.highogs-d112619a</t>
  </si>
  <si>
    <t>58-AEO2020.133.highogs-d112619a</t>
  </si>
  <si>
    <t>58-AEO2020.134.</t>
  </si>
  <si>
    <t>58-AEO2020.135.highogs-d112619a</t>
  </si>
  <si>
    <t>58-AEO2020.136.highogs-d112619a</t>
  </si>
  <si>
    <t>58-AEO2020.137.highogs-d112619a</t>
  </si>
  <si>
    <t>58-AEO2020.138.highogs-d112619a</t>
  </si>
  <si>
    <t>58-AEO2020.139.highogs-d112619a</t>
  </si>
  <si>
    <t>58-AEO2020.140.highogs-d112619a</t>
  </si>
  <si>
    <t>58-AEO2020.141.highogs-d112619a</t>
  </si>
  <si>
    <t>58-AEO2020.142.highogs-d112619a</t>
  </si>
  <si>
    <t>58-AEO2020.143.highogs-d112619a</t>
  </si>
  <si>
    <t>58-AEO2020.144.highogs-d112619a</t>
  </si>
  <si>
    <t>58-AEO2020.145.</t>
  </si>
  <si>
    <t>58-AEO2020.146.highogs-d112619a</t>
  </si>
  <si>
    <t>58-AEO2020.147.highogs-d112619a</t>
  </si>
  <si>
    <t>58-AEO2020.148.highogs-d112619a</t>
  </si>
  <si>
    <t>58-AEO2020.149.highogs-d112619a</t>
  </si>
  <si>
    <t>58-AEO2020.150.highogs-d112619a</t>
  </si>
  <si>
    <t>58-AEO2020.151.highogs-d112619a</t>
  </si>
  <si>
    <t>58-AEO2020.152.highogs-d112619a</t>
  </si>
  <si>
    <t>58-AEO2020.153.highogs-d112619a</t>
  </si>
  <si>
    <t>58-AEO2020.154.highogs-d112619a</t>
  </si>
  <si>
    <t>58-AEO2020.155.highogs-d112619a</t>
  </si>
  <si>
    <t>58-AEO2020.156.highogs-d112619a</t>
  </si>
  <si>
    <t>58-AEO2020.158.</t>
  </si>
  <si>
    <t>58-AEO2020.160.</t>
  </si>
  <si>
    <t>58-AEO2020.161.</t>
  </si>
  <si>
    <t>58-AEO2020.162.highogs-d112619a</t>
  </si>
  <si>
    <t>58-AEO2020.163.highogs-d112619a</t>
  </si>
  <si>
    <t>58-AEO2020.164.highogs-d112619a</t>
  </si>
  <si>
    <t>58-AEO2020.165.highogs-d112619a</t>
  </si>
  <si>
    <t>58-AEO2020.166.highogs-d112619a</t>
  </si>
  <si>
    <t>58-AEO2020.167.highogs-d112619a</t>
  </si>
  <si>
    <t>58-AEO2020.168.highogs-d112619a</t>
  </si>
  <si>
    <t>58-AEO2020.169.highogs-d112619a</t>
  </si>
  <si>
    <t>58-AEO2020.170.highogs-d112619a</t>
  </si>
  <si>
    <t>58-AEO2020.171.highogs-d112619a</t>
  </si>
  <si>
    <t>58-AEO2020.172.</t>
  </si>
  <si>
    <t>58-AEO2020.173.highogs-d112619a</t>
  </si>
  <si>
    <t>58-AEO2020.174.highogs-d112619a</t>
  </si>
  <si>
    <t>58-AEO2020.175.highogs-d112619a</t>
  </si>
  <si>
    <t>58-AEO2020.176.highogs-d112619a</t>
  </si>
  <si>
    <t>58-AEO2020.177.highogs-d112619a</t>
  </si>
  <si>
    <t>58-AEO2020.178.highogs-d112619a</t>
  </si>
  <si>
    <t>58-AEO2020.179.highogs-d112619a</t>
  </si>
  <si>
    <t>58-AEO2020.180.highogs-d112619a</t>
  </si>
  <si>
    <t>58-AEO2020.181.highogs-d112619a</t>
  </si>
  <si>
    <t>58-AEO2020.182.highogs-d112619a</t>
  </si>
  <si>
    <t>58-AEO2020.183.</t>
  </si>
  <si>
    <t>58-AEO2020.184.highogs-d112619a</t>
  </si>
  <si>
    <t>58-AEO2020.185.highogs-d112619a</t>
  </si>
  <si>
    <t>58-AEO2020.186.highogs-d112619a</t>
  </si>
  <si>
    <t>58-AEO2020.187.highogs-d112619a</t>
  </si>
  <si>
    <t>58-AEO2020.188.highogs-d112619a</t>
  </si>
  <si>
    <t>58-AEO2020.189.highogs-d112619a</t>
  </si>
  <si>
    <t>58-AEO2020.190.highogs-d112619a</t>
  </si>
  <si>
    <t>58-AEO2020.191.highogs-d112619a</t>
  </si>
  <si>
    <t>58-AEO2020.192.highogs-d112619a</t>
  </si>
  <si>
    <t>58-AEO2020.193.highogs-d112619a</t>
  </si>
  <si>
    <t>58-AEO2020.194.highogs-d112619a</t>
  </si>
  <si>
    <t>58-AEO2020.196.</t>
  </si>
  <si>
    <t>58-AEO2020.197.</t>
  </si>
  <si>
    <t>58-AEO2020.198.highogs-d112619a</t>
  </si>
  <si>
    <t>thousands</t>
  </si>
  <si>
    <t>58-AEO2020.199.highogs-d112619a</t>
  </si>
  <si>
    <t>58-AEO2020.200.highogs-d112619a</t>
  </si>
  <si>
    <t>58-AEO2020.201.highogs-d112619a</t>
  </si>
  <si>
    <t>58-AEO2020.202.highogs-d112619a</t>
  </si>
  <si>
    <t>58-AEO2020.203.highogs-d112619a</t>
  </si>
  <si>
    <t>58-AEO2020.204.highogs-d112619a</t>
  </si>
  <si>
    <t>58-AEO2020.205.highogs-d112619a</t>
  </si>
  <si>
    <t>58-AEO2020.206.highogs-d112619a</t>
  </si>
  <si>
    <t>58-AEO2020.207.highogs-d112619a</t>
  </si>
  <si>
    <t>58-AEO2020.208.</t>
  </si>
  <si>
    <t>58-AEO2020.209.highogs-d112619a</t>
  </si>
  <si>
    <t>58-AEO2020.210.highogs-d112619a</t>
  </si>
  <si>
    <t>58-AEO2020.211.highogs-d112619a</t>
  </si>
  <si>
    <t>58-AEO2020.212.highogs-d112619a</t>
  </si>
  <si>
    <t>58-AEO2020.213.highogs-d112619a</t>
  </si>
  <si>
    <t>58-AEO2020.214.highogs-d112619a</t>
  </si>
  <si>
    <t>58-AEO2020.215.highogs-d112619a</t>
  </si>
  <si>
    <t>58-AEO2020.216.highogs-d112619a</t>
  </si>
  <si>
    <t>58-AEO2020.217.highogs-d112619a</t>
  </si>
  <si>
    <t>58-AEO2020.218.highogs-d112619a</t>
  </si>
  <si>
    <t>58-AEO2020.219.</t>
  </si>
  <si>
    <t>58-AEO2020.220.highogs-d112619a</t>
  </si>
  <si>
    <t>58-AEO2020.221.highogs-d112619a</t>
  </si>
  <si>
    <t>58-AEO2020.222.highogs-d112619a</t>
  </si>
  <si>
    <t>58-AEO2020.223.highogs-d112619a</t>
  </si>
  <si>
    <t>58-AEO2020.224.highogs-d112619a</t>
  </si>
  <si>
    <t>58-AEO2020.225.highogs-d112619a</t>
  </si>
  <si>
    <t>58-AEO2020.226.highogs-d112619a</t>
  </si>
  <si>
    <t>58-AEO2020.227.highogs-d112619a</t>
  </si>
  <si>
    <t>58-AEO2020.228.highogs-d112619a</t>
  </si>
  <si>
    <t>58-AEO2020.229.highogs-d112619a</t>
  </si>
  <si>
    <t>58-AEO2020.230.highogs-d112619a</t>
  </si>
  <si>
    <t>58-AEO2020.266.</t>
  </si>
  <si>
    <t>58-AEO2020.267.highogs-d112619a</t>
  </si>
  <si>
    <t>billions</t>
  </si>
  <si>
    <t>58-AEO2020.268.highogs-d112619a</t>
  </si>
  <si>
    <t>ton miles/thousand B</t>
  </si>
  <si>
    <t>58-AEO2020.269.</t>
  </si>
  <si>
    <t>58-AEO2020.270.highogs-d112619a</t>
  </si>
  <si>
    <t>58-AEO2020.271.highogs-d112619a</t>
  </si>
  <si>
    <t>58-AEO2020.272.highogs-d112619a</t>
  </si>
  <si>
    <t>58-AEO2020.273.highogs-d112619a</t>
  </si>
  <si>
    <t>58-AEO2020.275.</t>
  </si>
  <si>
    <t>58-AEO2020.276.highogs-d112619a</t>
  </si>
  <si>
    <t>58-AEO2020.277.highogs-d112619a</t>
  </si>
  <si>
    <t>58-AEO2020.278.</t>
  </si>
  <si>
    <t>58-AEO2020.279.highogs-d112619a</t>
  </si>
  <si>
    <t>58-AEO2020.280.highogs-d112619a</t>
  </si>
  <si>
    <t>58-AEO2020.281.highogs-d112619a</t>
  </si>
  <si>
    <t>58-AEO2020.282.highogs-d112619a</t>
  </si>
  <si>
    <t>58-AEO2020.284.</t>
  </si>
  <si>
    <t>58-AEO2020.285.highogs-d112619a</t>
  </si>
  <si>
    <t>billion 2012 $</t>
  </si>
  <si>
    <t>58-AEO2020.286.highogs-d112619a</t>
  </si>
  <si>
    <t>58-AEO2020.287.highogs-d112619a</t>
  </si>
  <si>
    <t>58-AEO2020.288.</t>
  </si>
  <si>
    <t>58-AEO2020.289.highogs-d112619a</t>
  </si>
  <si>
    <t>58-AEO2020.290.highogs-d112619a</t>
  </si>
  <si>
    <t>58-AEO2020.291.highogs-d112619a</t>
  </si>
  <si>
    <t>58-AEO2020.292.highogs-d112619a</t>
  </si>
  <si>
    <t>2020, 2021</t>
  </si>
  <si>
    <t>Tables 7, 36, 46, 47, 49</t>
  </si>
  <si>
    <t>Annual Energy Outlook 2020 and 2021</t>
  </si>
  <si>
    <t>https://www.eia.gov/outlooks/aeo/tables_side.php</t>
  </si>
  <si>
    <t>https://www.eia.gov/outlooks/aeo/data/browser/#/?id=58-AEO2021&amp;region=0-0&amp;cases=highogs&amp;start=2019&amp;end=2050&amp;f=A&amp;linechart=highogs-d120120a.6-58-AEO2021~highogs-d120120a.7-58-AEO2021~highogs-d120120a.8-58-AEO2021~highogs-d120120a.9-58-AEO2021~highogs-d120120a.10-58-AEO2021~highogs-d120120a.11-58-AEO2021~highogs-d120120a.12-58-AEO2021~highogs-d120120a.13-58-AEO2021~highogs-d120120a.14-58-AEO2021~highogs-d120120a.15-58-AEO2021~highogs-d120120a.17-58-AEO2021~highogs-d120120a.18-58-AEO2021~highogs-d120120a.19-58-AEO2021~highogs-d120120a.20-58-AEO2021~highogs-d120120a.21-58-AEO2021~highogs-d120120a.22-58-AEO2021~highogs-d120120a.23-58-AEO2021~highogs-d120120a.24-58-AEO2021~highogs-d120120a.25-58-AEO2021~highogs-d120120a.26-58-AEO2021~highogs-d120120a.28-58-AEO2021~highogs-d120120a.29-58-AEO2021~highogs-d120120a.30-58-AEO2021~highogs-d120120a.31-58-AEO2021~highogs-d120120a.32-58-AEO2021~highogs-d120120a.33-58-AEO2021~highogs-d120120a.34-58-AEO2021~highogs-d120120a.35-58-AEO2021~highogs-d120120a.36-58-AEO2021~highogs-d120120a.37-58-AEO2021&amp;sourcekey=0</t>
  </si>
  <si>
    <t>07:53:28 GMT-0700 (Pacific Daylight Time)</t>
  </si>
  <si>
    <t>Light Medium: Diesel billion miles</t>
  </si>
  <si>
    <t>Light Medium: Propane billion miles</t>
  </si>
  <si>
    <t>Light Medium: Natural Gas billion miles</t>
  </si>
  <si>
    <t>Light Medium: Ethanol-Flex Fuel billion miles</t>
  </si>
  <si>
    <t>Light Medium: Electric billion miles</t>
  </si>
  <si>
    <t>Light Medium: Plug-in Diesel Hybrid billion miles</t>
  </si>
  <si>
    <t>Light Medium: Plug-in Gasoline Hybrid billion miles</t>
  </si>
  <si>
    <t>Light Medium: Fuel Cell billion miles</t>
  </si>
  <si>
    <t>Light Medium billion miles</t>
  </si>
  <si>
    <t>Medium: Diesel billion miles</t>
  </si>
  <si>
    <t>Medium: Propane billion miles</t>
  </si>
  <si>
    <t>Medium: Natural Gas billion miles</t>
  </si>
  <si>
    <t>Medium: Ethanol-Flex Fuel billion miles</t>
  </si>
  <si>
    <t>Medium: Electric billion miles</t>
  </si>
  <si>
    <t>Medium: Plug-in Diesel Hybrid billion miles</t>
  </si>
  <si>
    <t>Medium: Plug-in Gasoline Hybrid billion miles</t>
  </si>
  <si>
    <t>Medium: Fuel Cell billion miles</t>
  </si>
  <si>
    <t>Medium billion miles</t>
  </si>
  <si>
    <t>Heavy: Diesel billion miles</t>
  </si>
  <si>
    <t>Heavy: Propane billion miles</t>
  </si>
  <si>
    <t>Heavy: Natural Gas billion miles</t>
  </si>
  <si>
    <t>Heavy: Ethanol-Flex Fuel billion miles</t>
  </si>
  <si>
    <t>Heavy: Electric billion miles</t>
  </si>
  <si>
    <t>Heavy: Plug-in Diesel Hybrid billion miles</t>
  </si>
  <si>
    <t>Heavy: Plug-in Gasoline Hybrid billion miles</t>
  </si>
  <si>
    <t>Heavy: Fuel Cell billion miles</t>
  </si>
  <si>
    <t>Heavy billion miles</t>
  </si>
  <si>
    <t>is 2020, the start year is 2019.  The start year column does not have to be</t>
  </si>
  <si>
    <t>We use AEO 2021 to calculate start year vehicles, as AEO 2021 does not include 2019 data.</t>
  </si>
  <si>
    <t>We classify AEO's light commercial trucks category as well as light-medium and medium duty vehicles</t>
  </si>
  <si>
    <t>in "freight LDVs" and heavy duty vehicles in "freight HDVs."</t>
  </si>
  <si>
    <t>btu</t>
  </si>
  <si>
    <t>EPS</t>
  </si>
  <si>
    <t>passenger</t>
  </si>
  <si>
    <t>Transportation Sector Fuel Used aircraft passenger</t>
  </si>
  <si>
    <t>Transportation Sector Fuel Used</t>
  </si>
  <si>
    <t>Transportation Sector Fuel Used aircraft freight</t>
  </si>
  <si>
    <t>freight</t>
  </si>
  <si>
    <t>AEO</t>
  </si>
  <si>
    <t>EPS aircraft energy use using calculated BCDTRtSY values without calibration adjustment</t>
  </si>
  <si>
    <t>AEO 2021 energy use</t>
  </si>
  <si>
    <t>Calculated multiplier</t>
  </si>
  <si>
    <t xml:space="preserve">Without any calibration adjustment, the very large dip in passenger air travel in 2020 leads to discrepancies </t>
  </si>
  <si>
    <t>in energy use between AEO and the EPS outputs given our current methodology. Therefore, we add a calibration</t>
  </si>
  <si>
    <t>adjustment factor here, which adjusts the BAU aircraft cargo distance so that final aircraft energy use aligns</t>
  </si>
  <si>
    <t>with the energy use in AEO 2021.</t>
  </si>
  <si>
    <t>Unit: dimensionless (ratio)</t>
  </si>
  <si>
    <t>passenger LDVs</t>
  </si>
  <si>
    <t>passenger HDVs</t>
  </si>
  <si>
    <t>passenger aircraft</t>
  </si>
  <si>
    <t>passenger rail</t>
  </si>
  <si>
    <t>passenger ships</t>
  </si>
  <si>
    <t>passenger motorbikes</t>
  </si>
  <si>
    <t>freight LDVs</t>
  </si>
  <si>
    <t>freight HDVs</t>
  </si>
  <si>
    <t>freight aircraft</t>
  </si>
  <si>
    <t>freight rail</t>
  </si>
  <si>
    <t>freight ships</t>
  </si>
  <si>
    <t>freight motorbikes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</si>
</sst>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#,##0.0"/>
    <numFmt numFmtId="166" formatCode="###0.00_)"/>
    <numFmt numFmtId="167" formatCode="#,##0_)"/>
    <numFmt numFmtId="168" formatCode="yyyy\-mm\-dd"/>
  </numFmts>
  <fonts count="6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sz val="9"/>
      <name val="Calibri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07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5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5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21" borderId="0" applyNumberFormat="0" applyBorder="0" applyAlignment="0" applyProtection="0"/>
    <xf numFmtId="0" fontId="11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12" fillId="22" borderId="6" applyNumberFormat="0" applyAlignment="0" applyProtection="0"/>
    <xf numFmtId="0" fontId="13" fillId="23" borderId="7" applyNumberFormat="0" applyAlignment="0" applyProtection="0"/>
    <xf numFmtId="0" fontId="14" fillId="0" borderId="0">
      <alignment horizontal="center" vertical="center" wrapText="1"/>
    </xf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6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7" fillId="0" borderId="8" applyNumberFormat="0" applyFill="0">
      <alignment horizontal="right"/>
    </xf>
    <xf numFmtId="166" fontId="18" fillId="0" borderId="8" applyNumberFormat="0" applyFill="0">
      <alignment horizontal="right"/>
    </xf>
    <xf numFmtId="167" fontId="19" fillId="0" borderId="8">
      <alignment horizontal="right" vertical="center"/>
    </xf>
    <xf numFmtId="49" fontId="20" fillId="0" borderId="8">
      <alignment horizontal="left" vertical="center"/>
    </xf>
    <xf numFmtId="166" fontId="17" fillId="0" borderId="8" applyNumberFormat="0" applyFill="0">
      <alignment horizontal="right"/>
    </xf>
    <xf numFmtId="0" fontId="2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22" fillId="6" borderId="0" applyNumberFormat="0" applyBorder="0" applyAlignment="0" applyProtection="0"/>
    <xf numFmtId="0" fontId="5" fillId="0" borderId="5" applyNumberFormat="0" applyProtection="0">
      <alignment wrapText="1"/>
    </xf>
    <xf numFmtId="0" fontId="23" fillId="0" borderId="9" applyNumberFormat="0" applyFill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5" fillId="0" borderId="0" applyNumberFormat="0" applyFill="0" applyBorder="0" applyAlignment="0" applyProtection="0"/>
    <xf numFmtId="0" fontId="26" fillId="0" borderId="8">
      <alignment horizontal="left"/>
    </xf>
    <xf numFmtId="0" fontId="27" fillId="0" borderId="8">
      <alignment horizontal="left"/>
    </xf>
    <xf numFmtId="0" fontId="28" fillId="0" borderId="12">
      <alignment horizontal="right" vertical="center"/>
    </xf>
    <xf numFmtId="0" fontId="29" fillId="0" borderId="8">
      <alignment horizontal="left" vertical="center"/>
    </xf>
    <xf numFmtId="0" fontId="17" fillId="0" borderId="8">
      <alignment horizontal="left" vertical="center"/>
    </xf>
    <xf numFmtId="0" fontId="26" fillId="0" borderId="8">
      <alignment horizontal="left"/>
    </xf>
    <xf numFmtId="0" fontId="26" fillId="24" borderId="0">
      <alignment horizontal="centerContinuous" wrapText="1"/>
    </xf>
    <xf numFmtId="49" fontId="26" fillId="24" borderId="13">
      <alignment horizontal="left" vertical="center"/>
    </xf>
    <xf numFmtId="0" fontId="26" fillId="24" borderId="0">
      <alignment horizontal="centerContinuous" vertical="center" wrapText="1"/>
    </xf>
    <xf numFmtId="0" fontId="30" fillId="0" borderId="0" applyNumberFormat="0" applyFill="0" applyBorder="0" applyAlignment="0" applyProtection="0">
      <alignment vertical="top"/>
      <protection locked="0"/>
    </xf>
    <xf numFmtId="0" fontId="31" fillId="9" borderId="6" applyNumberFormat="0" applyAlignment="0" applyProtection="0"/>
    <xf numFmtId="0" fontId="32" fillId="0" borderId="14" applyNumberFormat="0" applyFill="0" applyAlignment="0" applyProtection="0"/>
    <xf numFmtId="0" fontId="33" fillId="25" borderId="0" applyNumberFormat="0" applyBorder="0" applyAlignment="0" applyProtection="0"/>
    <xf numFmtId="0" fontId="1" fillId="0" borderId="0"/>
    <xf numFmtId="0" fontId="1" fillId="0" borderId="0"/>
    <xf numFmtId="0" fontId="15" fillId="0" borderId="0"/>
    <xf numFmtId="0" fontId="34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2" borderId="1" applyNumberFormat="0" applyFont="0" applyAlignment="0" applyProtection="0"/>
    <xf numFmtId="0" fontId="15" fillId="26" borderId="15" applyNumberFormat="0" applyFont="0" applyAlignment="0" applyProtection="0"/>
    <xf numFmtId="0" fontId="35" fillId="22" borderId="16" applyNumberFormat="0" applyAlignment="0" applyProtection="0"/>
    <xf numFmtId="0" fontId="5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9" fillId="0" borderId="0">
      <alignment horizontal="left" vertical="center"/>
    </xf>
    <xf numFmtId="0" fontId="14" fillId="0" borderId="0">
      <alignment horizontal="left" vertical="center"/>
    </xf>
    <xf numFmtId="0" fontId="36" fillId="0" borderId="0">
      <alignment horizontal="right"/>
    </xf>
    <xf numFmtId="49" fontId="36" fillId="0" borderId="0">
      <alignment horizontal="center"/>
    </xf>
    <xf numFmtId="0" fontId="20" fillId="0" borderId="0">
      <alignment horizontal="right"/>
    </xf>
    <xf numFmtId="0" fontId="37" fillId="0" borderId="0">
      <alignment horizontal="right"/>
    </xf>
    <xf numFmtId="0" fontId="36" fillId="0" borderId="0">
      <alignment horizontal="left"/>
    </xf>
    <xf numFmtId="0" fontId="38" fillId="0" borderId="0">
      <alignment horizontal="left"/>
    </xf>
    <xf numFmtId="49" fontId="19" fillId="0" borderId="0">
      <alignment horizontal="left" vertical="center"/>
    </xf>
    <xf numFmtId="49" fontId="20" fillId="0" borderId="8">
      <alignment horizontal="left"/>
    </xf>
    <xf numFmtId="166" fontId="19" fillId="0" borderId="0" applyNumberFormat="0">
      <alignment horizontal="right"/>
    </xf>
    <xf numFmtId="0" fontId="28" fillId="27" borderId="0">
      <alignment horizontal="centerContinuous" vertical="center" wrapText="1"/>
    </xf>
    <xf numFmtId="0" fontId="28" fillId="0" borderId="17">
      <alignment horizontal="left" vertical="center"/>
    </xf>
    <xf numFmtId="0" fontId="7" fillId="0" borderId="0" applyNumberFormat="0" applyProtection="0">
      <alignment horizontal="left"/>
    </xf>
    <xf numFmtId="0" fontId="39" fillId="0" borderId="0" applyNumberFormat="0" applyFill="0" applyBorder="0" applyAlignment="0" applyProtection="0"/>
    <xf numFmtId="0" fontId="26" fillId="0" borderId="0">
      <alignment horizontal="left"/>
    </xf>
    <xf numFmtId="0" fontId="16" fillId="0" borderId="0">
      <alignment horizontal="left"/>
    </xf>
    <xf numFmtId="0" fontId="17" fillId="0" borderId="0">
      <alignment horizontal="left"/>
    </xf>
    <xf numFmtId="0" fontId="40" fillId="0" borderId="0">
      <alignment horizontal="left" vertical="top"/>
    </xf>
    <xf numFmtId="0" fontId="16" fillId="0" borderId="0">
      <alignment horizontal="left"/>
    </xf>
    <xf numFmtId="0" fontId="17" fillId="0" borderId="0">
      <alignment horizontal="left"/>
    </xf>
    <xf numFmtId="0" fontId="41" fillId="0" borderId="18" applyNumberFormat="0" applyFill="0" applyAlignment="0" applyProtection="0"/>
    <xf numFmtId="0" fontId="42" fillId="0" borderId="0" applyNumberFormat="0" applyFill="0" applyBorder="0" applyAlignment="0" applyProtection="0"/>
    <xf numFmtId="49" fontId="19" fillId="0" borderId="8">
      <alignment horizontal="left"/>
    </xf>
    <xf numFmtId="0" fontId="28" fillId="0" borderId="12">
      <alignment horizontal="left"/>
    </xf>
    <xf numFmtId="0" fontId="26" fillId="0" borderId="0">
      <alignment horizontal="left" vertical="center"/>
    </xf>
    <xf numFmtId="49" fontId="36" fillId="0" borderId="8">
      <alignment horizontal="left"/>
    </xf>
    <xf numFmtId="0" fontId="43" fillId="0" borderId="0" applyNumberFormat="0" applyFill="0" applyBorder="0" applyAlignment="0" applyProtection="0"/>
    <xf numFmtId="0" fontId="44" fillId="0" borderId="19" applyNumberFormat="0" applyFill="0" applyAlignment="0" applyProtection="0"/>
    <xf numFmtId="0" fontId="45" fillId="0" borderId="20" applyNumberFormat="0" applyFill="0" applyAlignment="0" applyProtection="0"/>
    <xf numFmtId="0" fontId="46" fillId="0" borderId="21" applyNumberFormat="0" applyFill="0" applyAlignment="0" applyProtection="0"/>
    <xf numFmtId="0" fontId="46" fillId="0" borderId="0" applyNumberFormat="0" applyFill="0" applyBorder="0" applyAlignment="0" applyProtection="0"/>
    <xf numFmtId="0" fontId="47" fillId="29" borderId="0" applyNumberFormat="0" applyBorder="0" applyAlignment="0" applyProtection="0"/>
    <xf numFmtId="0" fontId="48" fillId="30" borderId="0" applyNumberFormat="0" applyBorder="0" applyAlignment="0" applyProtection="0"/>
    <xf numFmtId="0" fontId="49" fillId="32" borderId="22" applyNumberFormat="0" applyAlignment="0" applyProtection="0"/>
    <xf numFmtId="0" fontId="50" fillId="33" borderId="23" applyNumberFormat="0" applyAlignment="0" applyProtection="0"/>
    <xf numFmtId="0" fontId="51" fillId="33" borderId="22" applyNumberFormat="0" applyAlignment="0" applyProtection="0"/>
    <xf numFmtId="0" fontId="52" fillId="0" borderId="24" applyNumberFormat="0" applyFill="0" applyAlignment="0" applyProtection="0"/>
    <xf numFmtId="0" fontId="53" fillId="34" borderId="25" applyNumberFormat="0" applyAlignment="0" applyProtection="0"/>
    <xf numFmtId="0" fontId="54" fillId="0" borderId="0" applyNumberFormat="0" applyFill="0" applyBorder="0" applyAlignment="0" applyProtection="0"/>
    <xf numFmtId="0" fontId="1" fillId="2" borderId="1" applyNumberFormat="0" applyFont="0" applyAlignment="0" applyProtection="0"/>
    <xf numFmtId="0" fontId="55" fillId="0" borderId="0" applyNumberFormat="0" applyFill="0" applyBorder="0" applyAlignment="0" applyProtection="0"/>
    <xf numFmtId="0" fontId="2" fillId="0" borderId="26" applyNumberFormat="0" applyFill="0" applyAlignment="0" applyProtection="0"/>
    <xf numFmtId="0" fontId="56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56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56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56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56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56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57" fillId="0" borderId="0" applyNumberFormat="0" applyFill="0" applyBorder="0" applyAlignment="0" applyProtection="0"/>
    <xf numFmtId="0" fontId="58" fillId="31" borderId="0" applyNumberFormat="0" applyBorder="0" applyAlignment="0" applyProtection="0"/>
    <xf numFmtId="0" fontId="56" fillId="38" borderId="0" applyNumberFormat="0" applyBorder="0" applyAlignment="0" applyProtection="0"/>
    <xf numFmtId="0" fontId="56" fillId="42" borderId="0" applyNumberFormat="0" applyBorder="0" applyAlignment="0" applyProtection="0"/>
    <xf numFmtId="0" fontId="56" fillId="46" borderId="0" applyNumberFormat="0" applyBorder="0" applyAlignment="0" applyProtection="0"/>
    <xf numFmtId="0" fontId="56" fillId="50" borderId="0" applyNumberFormat="0" applyBorder="0" applyAlignment="0" applyProtection="0"/>
    <xf numFmtId="0" fontId="56" fillId="54" borderId="0" applyNumberFormat="0" applyBorder="0" applyAlignment="0" applyProtection="0"/>
    <xf numFmtId="0" fontId="56" fillId="58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</cellStyleXfs>
  <cellXfs count="61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/>
    <xf numFmtId="0" fontId="4" fillId="0" borderId="0" xfId="0" applyFont="1"/>
    <xf numFmtId="0" fontId="0" fillId="0" borderId="0" xfId="0" applyNumberFormat="1" applyFill="1"/>
    <xf numFmtId="0" fontId="0" fillId="28" borderId="0" xfId="0" applyNumberFormat="1" applyFill="1"/>
    <xf numFmtId="0" fontId="57" fillId="0" borderId="0" xfId="187"/>
    <xf numFmtId="0" fontId="8" fillId="0" borderId="0" xfId="0" applyFont="1"/>
    <xf numFmtId="0" fontId="6" fillId="0" borderId="0" xfId="0" applyFont="1"/>
    <xf numFmtId="0" fontId="6" fillId="28" borderId="0" xfId="0" applyFont="1" applyFill="1"/>
    <xf numFmtId="3" fontId="0" fillId="28" borderId="4" xfId="4" applyNumberFormat="1" applyFont="1" applyFill="1" applyAlignment="1">
      <alignment horizontal="right" wrapText="1"/>
    </xf>
    <xf numFmtId="164" fontId="0" fillId="28" borderId="4" xfId="4" applyNumberFormat="1" applyFont="1" applyFill="1" applyAlignment="1">
      <alignment horizontal="right" wrapText="1"/>
    </xf>
    <xf numFmtId="0" fontId="0" fillId="28" borderId="0" xfId="0" applyFill="1"/>
    <xf numFmtId="0" fontId="3" fillId="0" borderId="0" xfId="1"/>
    <xf numFmtId="0" fontId="5" fillId="0" borderId="5" xfId="5" applyFont="1" applyFill="1" applyBorder="1" applyAlignment="1">
      <alignment wrapText="1"/>
    </xf>
    <xf numFmtId="0" fontId="3" fillId="0" borderId="0" xfId="1" applyAlignment="1" applyProtection="1">
      <alignment horizontal="left"/>
    </xf>
    <xf numFmtId="3" fontId="3" fillId="0" borderId="4" xfId="4" applyNumberFormat="1" applyFont="1" applyFill="1" applyAlignment="1">
      <alignment horizontal="right" wrapText="1"/>
    </xf>
    <xf numFmtId="164" fontId="3" fillId="0" borderId="4" xfId="4" applyNumberFormat="1" applyFont="1" applyFill="1" applyAlignment="1">
      <alignment horizontal="right" wrapText="1"/>
    </xf>
    <xf numFmtId="3" fontId="5" fillId="0" borderId="3" xfId="3" applyNumberFormat="1" applyFill="1" applyAlignment="1">
      <alignment horizontal="right" wrapText="1"/>
    </xf>
    <xf numFmtId="164" fontId="5" fillId="0" borderId="3" xfId="3" applyNumberFormat="1" applyFill="1" applyAlignment="1">
      <alignment horizontal="right" wrapText="1"/>
    </xf>
    <xf numFmtId="0" fontId="3" fillId="0" borderId="2" xfId="2" applyFont="1" applyFill="1" applyBorder="1" applyAlignment="1">
      <alignment wrapText="1"/>
    </xf>
    <xf numFmtId="0" fontId="3" fillId="0" borderId="0" xfId="6"/>
    <xf numFmtId="0" fontId="5" fillId="0" borderId="5" xfId="5">
      <alignment wrapText="1"/>
    </xf>
    <xf numFmtId="0" fontId="59" fillId="0" borderId="0" xfId="0" applyFont="1"/>
    <xf numFmtId="0" fontId="60" fillId="0" borderId="0" xfId="0" applyFont="1"/>
    <xf numFmtId="0" fontId="7" fillId="0" borderId="0" xfId="7">
      <alignment horizontal="left"/>
    </xf>
    <xf numFmtId="0" fontId="5" fillId="0" borderId="0" xfId="0" applyFont="1" applyAlignment="1">
      <alignment horizontal="right"/>
    </xf>
    <xf numFmtId="0" fontId="5" fillId="0" borderId="5" xfId="5" applyAlignment="1">
      <alignment horizontal="right" wrapText="1"/>
    </xf>
    <xf numFmtId="0" fontId="5" fillId="0" borderId="3" xfId="3">
      <alignment wrapText="1"/>
    </xf>
    <xf numFmtId="0" fontId="0" fillId="0" borderId="4" xfId="4" applyFont="1">
      <alignment wrapText="1"/>
    </xf>
    <xf numFmtId="3" fontId="0" fillId="0" borderId="4" xfId="4" applyNumberFormat="1" applyFont="1" applyAlignment="1">
      <alignment horizontal="right" wrapText="1"/>
    </xf>
    <xf numFmtId="164" fontId="0" fillId="0" borderId="4" xfId="4" applyNumberFormat="1" applyFont="1" applyAlignment="1">
      <alignment horizontal="right" wrapText="1"/>
    </xf>
    <xf numFmtId="165" fontId="0" fillId="0" borderId="4" xfId="4" applyNumberFormat="1" applyFont="1" applyAlignment="1">
      <alignment horizontal="right" wrapText="1"/>
    </xf>
    <xf numFmtId="4" fontId="0" fillId="0" borderId="4" xfId="4" applyNumberFormat="1" applyFont="1" applyAlignment="1">
      <alignment horizontal="right" wrapText="1"/>
    </xf>
    <xf numFmtId="4" fontId="5" fillId="0" borderId="3" xfId="3" applyNumberFormat="1" applyAlignment="1">
      <alignment horizontal="right" wrapText="1"/>
    </xf>
    <xf numFmtId="164" fontId="5" fillId="0" borderId="3" xfId="3" applyNumberFormat="1" applyAlignment="1">
      <alignment horizontal="right" wrapText="1"/>
    </xf>
    <xf numFmtId="0" fontId="0" fillId="0" borderId="2" xfId="0" applyBorder="1"/>
    <xf numFmtId="0" fontId="0" fillId="0" borderId="0" xfId="0" applyAlignment="1">
      <alignment wrapText="1"/>
    </xf>
    <xf numFmtId="0" fontId="3" fillId="0" borderId="0" xfId="1" applyAlignment="1"/>
    <xf numFmtId="0" fontId="3" fillId="0" borderId="0" xfId="6" applyFont="1" applyAlignment="1"/>
    <xf numFmtId="0" fontId="4" fillId="0" borderId="0" xfId="1" applyFont="1" applyAlignment="1"/>
    <xf numFmtId="0" fontId="0" fillId="0" borderId="0" xfId="0" applyAlignment="1"/>
    <xf numFmtId="10" fontId="0" fillId="0" borderId="0" xfId="0" applyNumberFormat="1"/>
    <xf numFmtId="0" fontId="62" fillId="0" borderId="0" xfId="187" applyFont="1"/>
    <xf numFmtId="0" fontId="62" fillId="0" borderId="0" xfId="0" applyFont="1"/>
    <xf numFmtId="168" fontId="62" fillId="0" borderId="0" xfId="0" applyNumberFormat="1" applyFont="1"/>
    <xf numFmtId="0" fontId="62" fillId="0" borderId="0" xfId="0" applyNumberFormat="1" applyFont="1"/>
    <xf numFmtId="10" fontId="0" fillId="28" borderId="0" xfId="0" applyNumberFormat="1" applyFill="1"/>
    <xf numFmtId="0" fontId="0" fillId="28" borderId="4" xfId="4" applyFont="1" applyFill="1">
      <alignment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0" borderId="2" xfId="2">
      <alignment wrapText="1"/>
    </xf>
    <xf numFmtId="0" fontId="61" fillId="0" borderId="2" xfId="2" applyFont="1">
      <alignment wrapText="1"/>
    </xf>
    <xf numFmtId="0" fontId="0" fillId="0" borderId="2" xfId="0" applyBorder="1"/>
    <xf numFmtId="0" fontId="0" fillId="0" borderId="0" xfId="0"/>
    <xf numFmtId="0" fontId="63" fillId="0" borderId="0" xfId="0" applyFont="1" applyAlignment="1">
      <alignment wrapText="1"/>
    </xf>
  </cellXfs>
  <cellStyles count="207">
    <cellStyle name="20% - Accent1" xfId="170" builtinId="30" customBuiltin="1"/>
    <cellStyle name="20% - Accent1 2" xfId="8" xr:uid="{00000000-0005-0000-0000-000001000000}"/>
    <cellStyle name="20% - Accent1 2 2" xfId="195" xr:uid="{00000000-0005-0000-0000-000002000000}"/>
    <cellStyle name="20% - Accent2" xfId="173" builtinId="34" customBuiltin="1"/>
    <cellStyle name="20% - Accent2 2" xfId="9" xr:uid="{00000000-0005-0000-0000-000004000000}"/>
    <cellStyle name="20% - Accent2 2 2" xfId="197" xr:uid="{00000000-0005-0000-0000-000005000000}"/>
    <cellStyle name="20% - Accent3" xfId="176" builtinId="38" customBuiltin="1"/>
    <cellStyle name="20% - Accent3 2" xfId="10" xr:uid="{00000000-0005-0000-0000-000007000000}"/>
    <cellStyle name="20% - Accent3 2 2" xfId="199" xr:uid="{00000000-0005-0000-0000-000008000000}"/>
    <cellStyle name="20% - Accent4" xfId="179" builtinId="42" customBuiltin="1"/>
    <cellStyle name="20% - Accent4 2" xfId="11" xr:uid="{00000000-0005-0000-0000-00000A000000}"/>
    <cellStyle name="20% - Accent4 2 2" xfId="201" xr:uid="{00000000-0005-0000-0000-00000B000000}"/>
    <cellStyle name="20% - Accent5" xfId="182" builtinId="46" customBuiltin="1"/>
    <cellStyle name="20% - Accent5 2" xfId="12" xr:uid="{00000000-0005-0000-0000-00000D000000}"/>
    <cellStyle name="20% - Accent5 2 2" xfId="203" xr:uid="{00000000-0005-0000-0000-00000E000000}"/>
    <cellStyle name="20% - Accent6" xfId="185" builtinId="50" customBuiltin="1"/>
    <cellStyle name="20% - Accent6 2" xfId="13" xr:uid="{00000000-0005-0000-0000-000010000000}"/>
    <cellStyle name="20% - Accent6 2 2" xfId="205" xr:uid="{00000000-0005-0000-0000-000011000000}"/>
    <cellStyle name="40% - Accent1" xfId="171" builtinId="31" customBuiltin="1"/>
    <cellStyle name="40% - Accent1 2" xfId="14" xr:uid="{00000000-0005-0000-0000-000013000000}"/>
    <cellStyle name="40% - Accent1 2 2" xfId="196" xr:uid="{00000000-0005-0000-0000-000014000000}"/>
    <cellStyle name="40% - Accent2" xfId="174" builtinId="35" customBuiltin="1"/>
    <cellStyle name="40% - Accent2 2" xfId="15" xr:uid="{00000000-0005-0000-0000-000016000000}"/>
    <cellStyle name="40% - Accent2 2 2" xfId="198" xr:uid="{00000000-0005-0000-0000-000017000000}"/>
    <cellStyle name="40% - Accent3" xfId="177" builtinId="39" customBuiltin="1"/>
    <cellStyle name="40% - Accent3 2" xfId="16" xr:uid="{00000000-0005-0000-0000-000019000000}"/>
    <cellStyle name="40% - Accent3 2 2" xfId="200" xr:uid="{00000000-0005-0000-0000-00001A000000}"/>
    <cellStyle name="40% - Accent4" xfId="180" builtinId="43" customBuiltin="1"/>
    <cellStyle name="40% - Accent4 2" xfId="17" xr:uid="{00000000-0005-0000-0000-00001C000000}"/>
    <cellStyle name="40% - Accent4 2 2" xfId="202" xr:uid="{00000000-0005-0000-0000-00001D000000}"/>
    <cellStyle name="40% - Accent5" xfId="183" builtinId="47" customBuiltin="1"/>
    <cellStyle name="40% - Accent5 2" xfId="18" xr:uid="{00000000-0005-0000-0000-00001F000000}"/>
    <cellStyle name="40% - Accent5 2 2" xfId="204" xr:uid="{00000000-0005-0000-0000-000020000000}"/>
    <cellStyle name="40% - Accent6" xfId="186" builtinId="51" customBuiltin="1"/>
    <cellStyle name="40% - Accent6 2" xfId="19" xr:uid="{00000000-0005-0000-0000-000022000000}"/>
    <cellStyle name="40% - Accent6 2 2" xfId="206" xr:uid="{00000000-0005-0000-0000-000023000000}"/>
    <cellStyle name="60% - Accent1 2" xfId="20" xr:uid="{00000000-0005-0000-0000-000024000000}"/>
    <cellStyle name="60% - Accent1 3" xfId="189" xr:uid="{00000000-0005-0000-0000-000025000000}"/>
    <cellStyle name="60% - Accent2 2" xfId="21" xr:uid="{00000000-0005-0000-0000-000026000000}"/>
    <cellStyle name="60% - Accent2 3" xfId="190" xr:uid="{00000000-0005-0000-0000-000027000000}"/>
    <cellStyle name="60% - Accent3 2" xfId="22" xr:uid="{00000000-0005-0000-0000-000028000000}"/>
    <cellStyle name="60% - Accent3 3" xfId="191" xr:uid="{00000000-0005-0000-0000-000029000000}"/>
    <cellStyle name="60% - Accent4 2" xfId="23" xr:uid="{00000000-0005-0000-0000-00002A000000}"/>
    <cellStyle name="60% - Accent4 3" xfId="192" xr:uid="{00000000-0005-0000-0000-00002B000000}"/>
    <cellStyle name="60% - Accent5 2" xfId="24" xr:uid="{00000000-0005-0000-0000-00002C000000}"/>
    <cellStyle name="60% - Accent5 3" xfId="193" xr:uid="{00000000-0005-0000-0000-00002D000000}"/>
    <cellStyle name="60% - Accent6 2" xfId="25" xr:uid="{00000000-0005-0000-0000-00002E000000}"/>
    <cellStyle name="60% - Accent6 3" xfId="194" xr:uid="{00000000-0005-0000-0000-00002F000000}"/>
    <cellStyle name="Accent1" xfId="169" builtinId="29" customBuiltin="1"/>
    <cellStyle name="Accent1 2" xfId="26" xr:uid="{00000000-0005-0000-0000-000031000000}"/>
    <cellStyle name="Accent2" xfId="172" builtinId="33" customBuiltin="1"/>
    <cellStyle name="Accent2 2" xfId="27" xr:uid="{00000000-0005-0000-0000-000033000000}"/>
    <cellStyle name="Accent3" xfId="175" builtinId="37" customBuiltin="1"/>
    <cellStyle name="Accent3 2" xfId="28" xr:uid="{00000000-0005-0000-0000-000035000000}"/>
    <cellStyle name="Accent4" xfId="178" builtinId="41" customBuiltin="1"/>
    <cellStyle name="Accent4 2" xfId="29" xr:uid="{00000000-0005-0000-0000-000037000000}"/>
    <cellStyle name="Accent5" xfId="181" builtinId="45" customBuiltin="1"/>
    <cellStyle name="Accent5 2" xfId="30" xr:uid="{00000000-0005-0000-0000-000039000000}"/>
    <cellStyle name="Accent6" xfId="184" builtinId="49" customBuiltin="1"/>
    <cellStyle name="Accent6 2" xfId="31" xr:uid="{00000000-0005-0000-0000-00003B000000}"/>
    <cellStyle name="Bad" xfId="159" builtinId="27" customBuiltin="1"/>
    <cellStyle name="Bad 2" xfId="32" xr:uid="{00000000-0005-0000-0000-00003D000000}"/>
    <cellStyle name="Body: normal cell" xfId="4" xr:uid="{00000000-0005-0000-0000-00003E000000}"/>
    <cellStyle name="Body: normal cell 2" xfId="33" xr:uid="{00000000-0005-0000-0000-00003F000000}"/>
    <cellStyle name="Calculation" xfId="162" builtinId="22" customBuiltin="1"/>
    <cellStyle name="Calculation 2" xfId="34" xr:uid="{00000000-0005-0000-0000-000041000000}"/>
    <cellStyle name="Check Cell" xfId="164" builtinId="23" customBuiltin="1"/>
    <cellStyle name="Check Cell 2" xfId="35" xr:uid="{00000000-0005-0000-0000-000043000000}"/>
    <cellStyle name="Column heading" xfId="36" xr:uid="{00000000-0005-0000-0000-000044000000}"/>
    <cellStyle name="Comma 2" xfId="37" xr:uid="{00000000-0005-0000-0000-000045000000}"/>
    <cellStyle name="Comma 2 2" xfId="38" xr:uid="{00000000-0005-0000-0000-000046000000}"/>
    <cellStyle name="Comma 3" xfId="39" xr:uid="{00000000-0005-0000-0000-000047000000}"/>
    <cellStyle name="Comma 4" xfId="40" xr:uid="{00000000-0005-0000-0000-000048000000}"/>
    <cellStyle name="Comma 5" xfId="41" xr:uid="{00000000-0005-0000-0000-000049000000}"/>
    <cellStyle name="Comma 6" xfId="42" xr:uid="{00000000-0005-0000-0000-00004A000000}"/>
    <cellStyle name="Comma 7" xfId="43" xr:uid="{00000000-0005-0000-0000-00004B000000}"/>
    <cellStyle name="Comma 8" xfId="44" xr:uid="{00000000-0005-0000-0000-00004C000000}"/>
    <cellStyle name="Corner heading" xfId="45" xr:uid="{00000000-0005-0000-0000-00004D000000}"/>
    <cellStyle name="Currency 2" xfId="46" xr:uid="{00000000-0005-0000-0000-00004E000000}"/>
    <cellStyle name="Currency 3" xfId="47" xr:uid="{00000000-0005-0000-0000-00004F000000}"/>
    <cellStyle name="Currency 3 2" xfId="48" xr:uid="{00000000-0005-0000-0000-000050000000}"/>
    <cellStyle name="Data" xfId="49" xr:uid="{00000000-0005-0000-0000-000051000000}"/>
    <cellStyle name="Data 2" xfId="50" xr:uid="{00000000-0005-0000-0000-000052000000}"/>
    <cellStyle name="Data no deci" xfId="51" xr:uid="{00000000-0005-0000-0000-000053000000}"/>
    <cellStyle name="Data Superscript" xfId="52" xr:uid="{00000000-0005-0000-0000-000054000000}"/>
    <cellStyle name="Data_1-1A-Regular" xfId="53" xr:uid="{00000000-0005-0000-0000-000055000000}"/>
    <cellStyle name="Explanatory Text" xfId="167" builtinId="53" customBuiltin="1"/>
    <cellStyle name="Explanatory Text 2" xfId="54" xr:uid="{00000000-0005-0000-0000-000057000000}"/>
    <cellStyle name="Font: Calibri, 9pt regular" xfId="6" xr:uid="{00000000-0005-0000-0000-000058000000}"/>
    <cellStyle name="Font: Calibri, 9pt regular 2" xfId="55" xr:uid="{00000000-0005-0000-0000-000059000000}"/>
    <cellStyle name="Footnotes: top row" xfId="2" xr:uid="{00000000-0005-0000-0000-00005A000000}"/>
    <cellStyle name="Footnotes: top row 2" xfId="56" xr:uid="{00000000-0005-0000-0000-00005B000000}"/>
    <cellStyle name="Good" xfId="158" builtinId="26" customBuiltin="1"/>
    <cellStyle name="Good 2" xfId="57" xr:uid="{00000000-0005-0000-0000-00005D000000}"/>
    <cellStyle name="Header: bottom row" xfId="5" xr:uid="{00000000-0005-0000-0000-00005E000000}"/>
    <cellStyle name="Header: bottom row 2" xfId="58" xr:uid="{00000000-0005-0000-0000-00005F000000}"/>
    <cellStyle name="Heading 1" xfId="154" builtinId="16" customBuiltin="1"/>
    <cellStyle name="Heading 1 2" xfId="59" xr:uid="{00000000-0005-0000-0000-000061000000}"/>
    <cellStyle name="Heading 2" xfId="155" builtinId="17" customBuiltin="1"/>
    <cellStyle name="Heading 2 2" xfId="60" xr:uid="{00000000-0005-0000-0000-000063000000}"/>
    <cellStyle name="Heading 3" xfId="156" builtinId="18" customBuiltin="1"/>
    <cellStyle name="Heading 3 2" xfId="61" xr:uid="{00000000-0005-0000-0000-000065000000}"/>
    <cellStyle name="Heading 4" xfId="157" builtinId="19" customBuiltin="1"/>
    <cellStyle name="Heading 4 2" xfId="62" xr:uid="{00000000-0005-0000-0000-000067000000}"/>
    <cellStyle name="Hed Side" xfId="63" xr:uid="{00000000-0005-0000-0000-000068000000}"/>
    <cellStyle name="Hed Side 2" xfId="64" xr:uid="{00000000-0005-0000-0000-000069000000}"/>
    <cellStyle name="Hed Side bold" xfId="65" xr:uid="{00000000-0005-0000-0000-00006A000000}"/>
    <cellStyle name="Hed Side Indent" xfId="66" xr:uid="{00000000-0005-0000-0000-00006B000000}"/>
    <cellStyle name="Hed Side Regular" xfId="67" xr:uid="{00000000-0005-0000-0000-00006C000000}"/>
    <cellStyle name="Hed Side_1-1A-Regular" xfId="68" xr:uid="{00000000-0005-0000-0000-00006D000000}"/>
    <cellStyle name="Hed Top" xfId="69" xr:uid="{00000000-0005-0000-0000-00006E000000}"/>
    <cellStyle name="Hed Top - SECTION" xfId="70" xr:uid="{00000000-0005-0000-0000-00006F000000}"/>
    <cellStyle name="Hed Top_3-new4" xfId="71" xr:uid="{00000000-0005-0000-0000-000070000000}"/>
    <cellStyle name="Hyperlink" xfId="187" builtinId="8"/>
    <cellStyle name="Hyperlink 2" xfId="72" xr:uid="{00000000-0005-0000-0000-000072000000}"/>
    <cellStyle name="Input" xfId="160" builtinId="20" customBuiltin="1"/>
    <cellStyle name="Input 2" xfId="73" xr:uid="{00000000-0005-0000-0000-000074000000}"/>
    <cellStyle name="Linked Cell" xfId="163" builtinId="24" customBuiltin="1"/>
    <cellStyle name="Linked Cell 2" xfId="74" xr:uid="{00000000-0005-0000-0000-000076000000}"/>
    <cellStyle name="Neutral 2" xfId="75" xr:uid="{00000000-0005-0000-0000-000077000000}"/>
    <cellStyle name="Neutral 3" xfId="188" xr:uid="{00000000-0005-0000-0000-000078000000}"/>
    <cellStyle name="Normal" xfId="0" builtinId="0"/>
    <cellStyle name="Normal 10" xfId="76" xr:uid="{00000000-0005-0000-0000-00007A000000}"/>
    <cellStyle name="Normal 11" xfId="77" xr:uid="{00000000-0005-0000-0000-00007B000000}"/>
    <cellStyle name="Normal 2" xfId="1" xr:uid="{00000000-0005-0000-0000-00007C000000}"/>
    <cellStyle name="Normal 2 2" xfId="78" xr:uid="{00000000-0005-0000-0000-00007D000000}"/>
    <cellStyle name="Normal 2 3" xfId="79" xr:uid="{00000000-0005-0000-0000-00007E000000}"/>
    <cellStyle name="Normal 3" xfId="80" xr:uid="{00000000-0005-0000-0000-00007F000000}"/>
    <cellStyle name="Normal 3 2" xfId="81" xr:uid="{00000000-0005-0000-0000-000080000000}"/>
    <cellStyle name="Normal 3 2 2" xfId="82" xr:uid="{00000000-0005-0000-0000-000081000000}"/>
    <cellStyle name="Normal 3 2 2 2" xfId="83" xr:uid="{00000000-0005-0000-0000-000082000000}"/>
    <cellStyle name="Normal 3 2 3" xfId="84" xr:uid="{00000000-0005-0000-0000-000083000000}"/>
    <cellStyle name="Normal 3 3" xfId="85" xr:uid="{00000000-0005-0000-0000-000084000000}"/>
    <cellStyle name="Normal 3 3 2" xfId="86" xr:uid="{00000000-0005-0000-0000-000085000000}"/>
    <cellStyle name="Normal 3 3 2 2" xfId="87" xr:uid="{00000000-0005-0000-0000-000086000000}"/>
    <cellStyle name="Normal 3 3 3" xfId="88" xr:uid="{00000000-0005-0000-0000-000087000000}"/>
    <cellStyle name="Normal 3 4" xfId="89" xr:uid="{00000000-0005-0000-0000-000088000000}"/>
    <cellStyle name="Normal 3 4 2" xfId="90" xr:uid="{00000000-0005-0000-0000-000089000000}"/>
    <cellStyle name="Normal 3 5" xfId="91" xr:uid="{00000000-0005-0000-0000-00008A000000}"/>
    <cellStyle name="Normal 3 6" xfId="92" xr:uid="{00000000-0005-0000-0000-00008B000000}"/>
    <cellStyle name="Normal 3 7" xfId="93" xr:uid="{00000000-0005-0000-0000-00008C000000}"/>
    <cellStyle name="Normal 4" xfId="94" xr:uid="{00000000-0005-0000-0000-00008D000000}"/>
    <cellStyle name="Normal 4 2" xfId="95" xr:uid="{00000000-0005-0000-0000-00008E000000}"/>
    <cellStyle name="Normal 4 2 2" xfId="96" xr:uid="{00000000-0005-0000-0000-00008F000000}"/>
    <cellStyle name="Normal 4 2 2 2" xfId="97" xr:uid="{00000000-0005-0000-0000-000090000000}"/>
    <cellStyle name="Normal 4 2 3" xfId="98" xr:uid="{00000000-0005-0000-0000-000091000000}"/>
    <cellStyle name="Normal 4 3" xfId="99" xr:uid="{00000000-0005-0000-0000-000092000000}"/>
    <cellStyle name="Normal 4 3 2" xfId="100" xr:uid="{00000000-0005-0000-0000-000093000000}"/>
    <cellStyle name="Normal 4 3 2 2" xfId="101" xr:uid="{00000000-0005-0000-0000-000094000000}"/>
    <cellStyle name="Normal 4 3 3" xfId="102" xr:uid="{00000000-0005-0000-0000-000095000000}"/>
    <cellStyle name="Normal 4 4" xfId="103" xr:uid="{00000000-0005-0000-0000-000096000000}"/>
    <cellStyle name="Normal 4 4 2" xfId="104" xr:uid="{00000000-0005-0000-0000-000097000000}"/>
    <cellStyle name="Normal 4 5" xfId="105" xr:uid="{00000000-0005-0000-0000-000098000000}"/>
    <cellStyle name="Normal 4 6" xfId="106" xr:uid="{00000000-0005-0000-0000-000099000000}"/>
    <cellStyle name="Normal 4 7" xfId="107" xr:uid="{00000000-0005-0000-0000-00009A000000}"/>
    <cellStyle name="Normal 5" xfId="108" xr:uid="{00000000-0005-0000-0000-00009B000000}"/>
    <cellStyle name="Normal 5 2" xfId="109" xr:uid="{00000000-0005-0000-0000-00009C000000}"/>
    <cellStyle name="Normal 5 3" xfId="110" xr:uid="{00000000-0005-0000-0000-00009D000000}"/>
    <cellStyle name="Normal 6" xfId="111" xr:uid="{00000000-0005-0000-0000-00009E000000}"/>
    <cellStyle name="Normal 6 2" xfId="112" xr:uid="{00000000-0005-0000-0000-00009F000000}"/>
    <cellStyle name="Normal 7" xfId="113" xr:uid="{00000000-0005-0000-0000-0000A0000000}"/>
    <cellStyle name="Normal 7 2" xfId="114" xr:uid="{00000000-0005-0000-0000-0000A1000000}"/>
    <cellStyle name="Normal 8" xfId="115" xr:uid="{00000000-0005-0000-0000-0000A2000000}"/>
    <cellStyle name="Normal 9" xfId="116" xr:uid="{00000000-0005-0000-0000-0000A3000000}"/>
    <cellStyle name="Note" xfId="166" builtinId="10" customBuiltin="1"/>
    <cellStyle name="Note 2" xfId="117" xr:uid="{00000000-0005-0000-0000-0000A5000000}"/>
    <cellStyle name="Note 2 2" xfId="118" xr:uid="{00000000-0005-0000-0000-0000A6000000}"/>
    <cellStyle name="Output" xfId="161" builtinId="21" customBuiltin="1"/>
    <cellStyle name="Output 2" xfId="119" xr:uid="{00000000-0005-0000-0000-0000A8000000}"/>
    <cellStyle name="Parent row" xfId="3" xr:uid="{00000000-0005-0000-0000-0000A9000000}"/>
    <cellStyle name="Parent row 2" xfId="120" xr:uid="{00000000-0005-0000-0000-0000AA000000}"/>
    <cellStyle name="Percent 2" xfId="121" xr:uid="{00000000-0005-0000-0000-0000AB000000}"/>
    <cellStyle name="Percent 2 2" xfId="122" xr:uid="{00000000-0005-0000-0000-0000AC000000}"/>
    <cellStyle name="Percent 3" xfId="123" xr:uid="{00000000-0005-0000-0000-0000AD000000}"/>
    <cellStyle name="Percent 3 2" xfId="124" xr:uid="{00000000-0005-0000-0000-0000AE000000}"/>
    <cellStyle name="Percent 4" xfId="125" xr:uid="{00000000-0005-0000-0000-0000AF000000}"/>
    <cellStyle name="Reference" xfId="126" xr:uid="{00000000-0005-0000-0000-0000B0000000}"/>
    <cellStyle name="Row heading" xfId="127" xr:uid="{00000000-0005-0000-0000-0000B1000000}"/>
    <cellStyle name="Source Hed" xfId="128" xr:uid="{00000000-0005-0000-0000-0000B2000000}"/>
    <cellStyle name="Source Letter" xfId="129" xr:uid="{00000000-0005-0000-0000-0000B3000000}"/>
    <cellStyle name="Source Superscript" xfId="130" xr:uid="{00000000-0005-0000-0000-0000B4000000}"/>
    <cellStyle name="Source Superscript 2" xfId="131" xr:uid="{00000000-0005-0000-0000-0000B5000000}"/>
    <cellStyle name="Source Text" xfId="132" xr:uid="{00000000-0005-0000-0000-0000B6000000}"/>
    <cellStyle name="Source Text 2" xfId="133" xr:uid="{00000000-0005-0000-0000-0000B7000000}"/>
    <cellStyle name="State" xfId="134" xr:uid="{00000000-0005-0000-0000-0000B8000000}"/>
    <cellStyle name="Superscript" xfId="135" xr:uid="{00000000-0005-0000-0000-0000B9000000}"/>
    <cellStyle name="Table Data" xfId="136" xr:uid="{00000000-0005-0000-0000-0000BA000000}"/>
    <cellStyle name="Table Head Top" xfId="137" xr:uid="{00000000-0005-0000-0000-0000BB000000}"/>
    <cellStyle name="Table Hed Side" xfId="138" xr:uid="{00000000-0005-0000-0000-0000BC000000}"/>
    <cellStyle name="Table title" xfId="7" xr:uid="{00000000-0005-0000-0000-0000BD000000}"/>
    <cellStyle name="Table title 2" xfId="139" xr:uid="{00000000-0005-0000-0000-0000BE000000}"/>
    <cellStyle name="Title" xfId="153" builtinId="15" customBuiltin="1"/>
    <cellStyle name="Title 2" xfId="140" xr:uid="{00000000-0005-0000-0000-0000C0000000}"/>
    <cellStyle name="Title Text" xfId="141" xr:uid="{00000000-0005-0000-0000-0000C1000000}"/>
    <cellStyle name="Title Text 1" xfId="142" xr:uid="{00000000-0005-0000-0000-0000C2000000}"/>
    <cellStyle name="Title Text 2" xfId="143" xr:uid="{00000000-0005-0000-0000-0000C3000000}"/>
    <cellStyle name="Title-1" xfId="144" xr:uid="{00000000-0005-0000-0000-0000C4000000}"/>
    <cellStyle name="Title-2" xfId="145" xr:uid="{00000000-0005-0000-0000-0000C5000000}"/>
    <cellStyle name="Title-3" xfId="146" xr:uid="{00000000-0005-0000-0000-0000C6000000}"/>
    <cellStyle name="Total" xfId="168" builtinId="25" customBuiltin="1"/>
    <cellStyle name="Total 2" xfId="147" xr:uid="{00000000-0005-0000-0000-0000C8000000}"/>
    <cellStyle name="Warning Text" xfId="165" builtinId="11" customBuiltin="1"/>
    <cellStyle name="Warning Text 2" xfId="148" xr:uid="{00000000-0005-0000-0000-0000CA000000}"/>
    <cellStyle name="Wrap" xfId="149" xr:uid="{00000000-0005-0000-0000-0000CB000000}"/>
    <cellStyle name="Wrap Bold" xfId="150" xr:uid="{00000000-0005-0000-0000-0000CC000000}"/>
    <cellStyle name="Wrap Title" xfId="151" xr:uid="{00000000-0005-0000-0000-0000CD000000}"/>
    <cellStyle name="Wrap_NTS99-~11" xfId="152" xr:uid="{00000000-0005-0000-0000-0000C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8"/>
  <sheetViews>
    <sheetView tabSelected="1" workbookViewId="0"/>
  </sheetViews>
  <sheetFormatPr defaultRowHeight="15"/>
  <cols>
    <col min="1" max="1" width="13.42578125" customWidth="1"/>
    <col min="2" max="2" width="107.42578125" customWidth="1"/>
  </cols>
  <sheetData>
    <row r="1" spans="1:2">
      <c r="A1" s="1" t="s">
        <v>141</v>
      </c>
    </row>
    <row r="3" spans="1:2">
      <c r="A3" s="1" t="s">
        <v>0</v>
      </c>
      <c r="B3" s="2" t="s">
        <v>133</v>
      </c>
    </row>
    <row r="4" spans="1:2">
      <c r="B4" t="s">
        <v>132</v>
      </c>
    </row>
    <row r="5" spans="1:2">
      <c r="B5" s="3" t="s">
        <v>1514</v>
      </c>
    </row>
    <row r="6" spans="1:2">
      <c r="B6" t="s">
        <v>1516</v>
      </c>
    </row>
    <row r="7" spans="1:2">
      <c r="B7" s="9" t="s">
        <v>1517</v>
      </c>
    </row>
    <row r="8" spans="1:2">
      <c r="B8" t="s">
        <v>1515</v>
      </c>
    </row>
    <row r="10" spans="1:2">
      <c r="A10" s="1" t="s">
        <v>118</v>
      </c>
    </row>
    <row r="11" spans="1:2" s="5" customFormat="1">
      <c r="A11" s="5" t="s">
        <v>137</v>
      </c>
    </row>
    <row r="12" spans="1:2" s="5" customFormat="1">
      <c r="A12" s="5" t="s">
        <v>138</v>
      </c>
    </row>
    <row r="13" spans="1:2" s="5" customFormat="1">
      <c r="A13" s="5" t="s">
        <v>139</v>
      </c>
    </row>
    <row r="14" spans="1:2" s="5" customFormat="1">
      <c r="A14" s="5" t="s">
        <v>1547</v>
      </c>
    </row>
    <row r="15" spans="1:2" s="5" customFormat="1">
      <c r="A15" s="5" t="s">
        <v>140</v>
      </c>
    </row>
    <row r="16" spans="1:2" s="5" customFormat="1">
      <c r="A16" t="s">
        <v>1548</v>
      </c>
    </row>
    <row r="17" spans="1:1" s="5" customFormat="1"/>
    <row r="18" spans="1:1">
      <c r="A18" s="5" t="s">
        <v>134</v>
      </c>
    </row>
    <row r="19" spans="1:1">
      <c r="A19" s="5" t="s">
        <v>135</v>
      </c>
    </row>
    <row r="20" spans="1:1">
      <c r="A20" s="5" t="s">
        <v>136</v>
      </c>
    </row>
    <row r="21" spans="1:1">
      <c r="A21" s="5"/>
    </row>
    <row r="22" spans="1:1">
      <c r="A22" s="53" t="s">
        <v>1549</v>
      </c>
    </row>
    <row r="23" spans="1:1">
      <c r="A23" s="53" t="s">
        <v>1550</v>
      </c>
    </row>
    <row r="25" spans="1:1">
      <c r="A25" t="s">
        <v>1562</v>
      </c>
    </row>
    <row r="26" spans="1:1">
      <c r="A26" t="s">
        <v>1563</v>
      </c>
    </row>
    <row r="27" spans="1:1">
      <c r="A27" t="s">
        <v>1564</v>
      </c>
    </row>
    <row r="28" spans="1:1">
      <c r="A28" t="s">
        <v>1565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4" tint="0.79998168889431442"/>
  </sheetPr>
  <dimension ref="A1:AK193"/>
  <sheetViews>
    <sheetView topLeftCell="A40" workbookViewId="0">
      <selection activeCell="A55" sqref="A55"/>
    </sheetView>
  </sheetViews>
  <sheetFormatPr defaultRowHeight="15" customHeight="1"/>
  <cols>
    <col min="1" max="1" width="41.7109375" customWidth="1"/>
    <col min="2" max="2" width="38.85546875" customWidth="1"/>
  </cols>
  <sheetData>
    <row r="1" spans="1:36" ht="15" customHeight="1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382</v>
      </c>
    </row>
    <row r="10" spans="1:36">
      <c r="A10" t="s">
        <v>639</v>
      </c>
    </row>
    <row r="11" spans="1:36">
      <c r="A11" t="s">
        <v>640</v>
      </c>
    </row>
    <row r="12" spans="1:36">
      <c r="A12" t="s">
        <v>641</v>
      </c>
    </row>
    <row r="13" spans="1:36">
      <c r="A13" t="s">
        <v>171</v>
      </c>
    </row>
    <row r="14" spans="1:36">
      <c r="B14" t="s">
        <v>303</v>
      </c>
      <c r="C14" t="s">
        <v>304</v>
      </c>
      <c r="D14" t="s">
        <v>305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382</v>
      </c>
    </row>
    <row r="15" spans="1:36">
      <c r="A15" t="s">
        <v>130</v>
      </c>
      <c r="B15" t="s">
        <v>438</v>
      </c>
      <c r="C15" t="s">
        <v>642</v>
      </c>
      <c r="D15" t="s">
        <v>643</v>
      </c>
      <c r="E15">
        <v>4.8156590000000001</v>
      </c>
      <c r="F15">
        <v>5.2250389999999998</v>
      </c>
      <c r="G15">
        <v>5.6615609999999998</v>
      </c>
      <c r="H15">
        <v>6.0706199999999999</v>
      </c>
      <c r="I15">
        <v>6.3440469999999998</v>
      </c>
      <c r="J15">
        <v>6.384036</v>
      </c>
      <c r="K15">
        <v>6.6258910000000002</v>
      </c>
      <c r="L15">
        <v>6.8257729999999999</v>
      </c>
      <c r="M15">
        <v>6.9430110000000003</v>
      </c>
      <c r="N15">
        <v>7.1031199999999997</v>
      </c>
      <c r="O15">
        <v>7.293634</v>
      </c>
      <c r="P15">
        <v>7.3804650000000001</v>
      </c>
      <c r="Q15">
        <v>7.53721</v>
      </c>
      <c r="R15">
        <v>7.6308150000000001</v>
      </c>
      <c r="S15">
        <v>7.6994369999999996</v>
      </c>
      <c r="T15">
        <v>7.6936540000000004</v>
      </c>
      <c r="U15">
        <v>7.6581979999999996</v>
      </c>
      <c r="V15">
        <v>7.7571750000000002</v>
      </c>
      <c r="W15">
        <v>7.8758499999999998</v>
      </c>
      <c r="X15">
        <v>7.833405</v>
      </c>
      <c r="Y15">
        <v>8.0496490000000005</v>
      </c>
      <c r="Z15">
        <v>8.1408109999999994</v>
      </c>
      <c r="AA15">
        <v>8.2181739999999994</v>
      </c>
      <c r="AB15">
        <v>8.3244249999999997</v>
      </c>
      <c r="AC15">
        <v>8.4519970000000004</v>
      </c>
      <c r="AD15">
        <v>8.6076390000000007</v>
      </c>
      <c r="AE15">
        <v>8.6851350000000007</v>
      </c>
      <c r="AF15">
        <v>8.7490389999999998</v>
      </c>
      <c r="AG15">
        <v>8.7735330000000005</v>
      </c>
      <c r="AH15">
        <v>8.8904899999999998</v>
      </c>
      <c r="AI15">
        <v>8.968845</v>
      </c>
      <c r="AJ15" s="45">
        <v>2.1000000000000001E-2</v>
      </c>
    </row>
    <row r="16" spans="1:36">
      <c r="A16" t="s">
        <v>129</v>
      </c>
      <c r="C16" t="s">
        <v>644</v>
      </c>
    </row>
    <row r="17" spans="1:36">
      <c r="A17" t="s">
        <v>439</v>
      </c>
      <c r="B17" t="s">
        <v>440</v>
      </c>
      <c r="C17" t="s">
        <v>645</v>
      </c>
      <c r="D17" t="s">
        <v>646</v>
      </c>
      <c r="E17">
        <v>8.8595360000000003</v>
      </c>
      <c r="F17">
        <v>9.2072029999999998</v>
      </c>
      <c r="G17">
        <v>9.549512</v>
      </c>
      <c r="H17">
        <v>9.865418</v>
      </c>
      <c r="I17">
        <v>10.143012000000001</v>
      </c>
      <c r="J17">
        <v>10.368608999999999</v>
      </c>
      <c r="K17">
        <v>10.613405</v>
      </c>
      <c r="L17">
        <v>10.853698</v>
      </c>
      <c r="M17">
        <v>11.059388</v>
      </c>
      <c r="N17">
        <v>11.263126</v>
      </c>
      <c r="O17">
        <v>11.468404</v>
      </c>
      <c r="P17">
        <v>11.644133</v>
      </c>
      <c r="Q17">
        <v>11.822231</v>
      </c>
      <c r="R17">
        <v>11.981596</v>
      </c>
      <c r="S17">
        <v>12.128170000000001</v>
      </c>
      <c r="T17">
        <v>12.254733999999999</v>
      </c>
      <c r="U17">
        <v>12.377423</v>
      </c>
      <c r="V17">
        <v>12.518564</v>
      </c>
      <c r="W17">
        <v>12.655678999999999</v>
      </c>
      <c r="X17">
        <v>12.75572</v>
      </c>
      <c r="Y17">
        <v>12.902013999999999</v>
      </c>
      <c r="Z17">
        <v>13.019755</v>
      </c>
      <c r="AA17">
        <v>13.130799</v>
      </c>
      <c r="AB17">
        <v>13.245196999999999</v>
      </c>
      <c r="AC17">
        <v>13.362012</v>
      </c>
      <c r="AD17">
        <v>13.480855999999999</v>
      </c>
      <c r="AE17">
        <v>13.583618</v>
      </c>
      <c r="AF17">
        <v>13.678144</v>
      </c>
      <c r="AG17">
        <v>13.760929000000001</v>
      </c>
      <c r="AH17">
        <v>13.856178999999999</v>
      </c>
      <c r="AI17">
        <v>13.943871</v>
      </c>
      <c r="AJ17" s="45">
        <v>1.4999999999999999E-2</v>
      </c>
    </row>
    <row r="18" spans="1:36">
      <c r="A18" t="s">
        <v>441</v>
      </c>
      <c r="B18" t="s">
        <v>442</v>
      </c>
      <c r="C18" t="s">
        <v>647</v>
      </c>
      <c r="D18" t="s">
        <v>646</v>
      </c>
      <c r="E18">
        <v>11.967103</v>
      </c>
      <c r="F18">
        <v>12.894226</v>
      </c>
      <c r="G18">
        <v>13.546987</v>
      </c>
      <c r="H18">
        <v>14.025295</v>
      </c>
      <c r="I18">
        <v>14.390685</v>
      </c>
      <c r="J18">
        <v>14.679313</v>
      </c>
      <c r="K18">
        <v>14.935001</v>
      </c>
      <c r="L18">
        <v>15.165760000000001</v>
      </c>
      <c r="M18">
        <v>15.374655000000001</v>
      </c>
      <c r="N18">
        <v>15.575786000000001</v>
      </c>
      <c r="O18">
        <v>15.773184000000001</v>
      </c>
      <c r="P18">
        <v>15.961397</v>
      </c>
      <c r="Q18">
        <v>16.150122</v>
      </c>
      <c r="R18">
        <v>16.334641000000001</v>
      </c>
      <c r="S18">
        <v>16.516946999999998</v>
      </c>
      <c r="T18">
        <v>16.695312000000001</v>
      </c>
      <c r="U18">
        <v>16.873196</v>
      </c>
      <c r="V18">
        <v>17.056742</v>
      </c>
      <c r="W18">
        <v>17.240631</v>
      </c>
      <c r="X18">
        <v>17.416499999999999</v>
      </c>
      <c r="Y18">
        <v>17.605228</v>
      </c>
      <c r="Z18">
        <v>17.787903</v>
      </c>
      <c r="AA18">
        <v>17.969933999999999</v>
      </c>
      <c r="AB18">
        <v>18.153659999999999</v>
      </c>
      <c r="AC18">
        <v>18.338688000000001</v>
      </c>
      <c r="AD18">
        <v>18.524971000000001</v>
      </c>
      <c r="AE18">
        <v>18.707729</v>
      </c>
      <c r="AF18">
        <v>18.889225</v>
      </c>
      <c r="AG18">
        <v>19.068621</v>
      </c>
      <c r="AH18">
        <v>19.252192000000001</v>
      </c>
      <c r="AI18">
        <v>19.434508999999998</v>
      </c>
      <c r="AJ18" s="45">
        <v>1.6E-2</v>
      </c>
    </row>
    <row r="19" spans="1:36">
      <c r="A19" t="s">
        <v>443</v>
      </c>
      <c r="B19" t="s">
        <v>444</v>
      </c>
      <c r="C19" t="s">
        <v>648</v>
      </c>
      <c r="D19" t="s">
        <v>646</v>
      </c>
      <c r="E19">
        <v>11.967103</v>
      </c>
      <c r="F19">
        <v>12.894226</v>
      </c>
      <c r="G19">
        <v>13.546987</v>
      </c>
      <c r="H19">
        <v>14.025295</v>
      </c>
      <c r="I19">
        <v>14.390685</v>
      </c>
      <c r="J19">
        <v>14.679313</v>
      </c>
      <c r="K19">
        <v>14.935001</v>
      </c>
      <c r="L19">
        <v>15.165760000000001</v>
      </c>
      <c r="M19">
        <v>15.374655000000001</v>
      </c>
      <c r="N19">
        <v>15.575786000000001</v>
      </c>
      <c r="O19">
        <v>15.773184000000001</v>
      </c>
      <c r="P19">
        <v>15.961397</v>
      </c>
      <c r="Q19">
        <v>16.150122</v>
      </c>
      <c r="R19">
        <v>16.334641000000001</v>
      </c>
      <c r="S19">
        <v>16.516946999999998</v>
      </c>
      <c r="T19">
        <v>16.695312000000001</v>
      </c>
      <c r="U19">
        <v>16.873196</v>
      </c>
      <c r="V19">
        <v>17.056742</v>
      </c>
      <c r="W19">
        <v>17.240631</v>
      </c>
      <c r="X19">
        <v>17.416499999999999</v>
      </c>
      <c r="Y19">
        <v>17.605228</v>
      </c>
      <c r="Z19">
        <v>17.787903</v>
      </c>
      <c r="AA19">
        <v>17.969933999999999</v>
      </c>
      <c r="AB19">
        <v>18.153659999999999</v>
      </c>
      <c r="AC19">
        <v>18.338688000000001</v>
      </c>
      <c r="AD19">
        <v>18.524971000000001</v>
      </c>
      <c r="AE19">
        <v>18.707729</v>
      </c>
      <c r="AF19">
        <v>18.889225</v>
      </c>
      <c r="AG19">
        <v>19.068621</v>
      </c>
      <c r="AH19">
        <v>19.252192000000001</v>
      </c>
      <c r="AI19">
        <v>19.434508999999998</v>
      </c>
      <c r="AJ19" s="45">
        <v>1.6E-2</v>
      </c>
    </row>
    <row r="20" spans="1:36">
      <c r="A20" t="s">
        <v>128</v>
      </c>
      <c r="C20" t="s">
        <v>649</v>
      </c>
    </row>
    <row r="21" spans="1:36">
      <c r="A21" t="s">
        <v>445</v>
      </c>
      <c r="B21" t="s">
        <v>446</v>
      </c>
      <c r="C21" t="s">
        <v>650</v>
      </c>
      <c r="D21" t="s">
        <v>651</v>
      </c>
      <c r="E21">
        <v>0.58109900000000003</v>
      </c>
      <c r="F21">
        <v>0.72637300000000005</v>
      </c>
      <c r="G21">
        <v>0.79901100000000003</v>
      </c>
      <c r="H21">
        <v>0.83896099999999996</v>
      </c>
      <c r="I21">
        <v>0.85982099999999995</v>
      </c>
      <c r="J21">
        <v>0.85982099999999995</v>
      </c>
      <c r="K21">
        <v>0.86077400000000004</v>
      </c>
      <c r="L21">
        <v>0.86162700000000003</v>
      </c>
      <c r="M21">
        <v>0.86238899999999996</v>
      </c>
      <c r="N21">
        <v>0.86307199999999995</v>
      </c>
      <c r="O21">
        <v>0.86368699999999998</v>
      </c>
      <c r="P21">
        <v>0.86423899999999998</v>
      </c>
      <c r="Q21">
        <v>0.86473999999999995</v>
      </c>
      <c r="R21">
        <v>0.86519400000000002</v>
      </c>
      <c r="S21">
        <v>0.86560800000000004</v>
      </c>
      <c r="T21">
        <v>0.86598699999999995</v>
      </c>
      <c r="U21">
        <v>0.86633499999999997</v>
      </c>
      <c r="V21">
        <v>0.86665499999999995</v>
      </c>
      <c r="W21">
        <v>0.86695100000000003</v>
      </c>
      <c r="X21">
        <v>0.86722500000000002</v>
      </c>
      <c r="Y21">
        <v>0.86751999999999996</v>
      </c>
      <c r="Z21">
        <v>0.86781600000000003</v>
      </c>
      <c r="AA21">
        <v>0.86811199999999999</v>
      </c>
      <c r="AB21">
        <v>0.86840799999999996</v>
      </c>
      <c r="AC21">
        <v>0.86870400000000003</v>
      </c>
      <c r="AD21">
        <v>0.86900100000000002</v>
      </c>
      <c r="AE21">
        <v>0.86929699999999999</v>
      </c>
      <c r="AF21">
        <v>0.86959399999999998</v>
      </c>
      <c r="AG21">
        <v>0.86989000000000005</v>
      </c>
      <c r="AH21">
        <v>0.87018700000000004</v>
      </c>
      <c r="AI21">
        <v>0.87048400000000004</v>
      </c>
      <c r="AJ21" s="45">
        <v>1.4E-2</v>
      </c>
    </row>
    <row r="22" spans="1:36">
      <c r="A22" t="s">
        <v>447</v>
      </c>
      <c r="B22" t="s">
        <v>448</v>
      </c>
      <c r="C22" t="s">
        <v>652</v>
      </c>
      <c r="D22" t="s">
        <v>651</v>
      </c>
      <c r="E22">
        <v>0.67798000000000003</v>
      </c>
      <c r="F22">
        <v>0.74577800000000005</v>
      </c>
      <c r="G22">
        <v>0.79798199999999997</v>
      </c>
      <c r="H22">
        <v>0.82192100000000001</v>
      </c>
      <c r="I22">
        <v>0.82466600000000001</v>
      </c>
      <c r="J22">
        <v>0.82466600000000001</v>
      </c>
      <c r="K22">
        <v>0.82471499999999998</v>
      </c>
      <c r="L22">
        <v>0.82476400000000005</v>
      </c>
      <c r="M22">
        <v>0.82481000000000004</v>
      </c>
      <c r="N22">
        <v>0.824855</v>
      </c>
      <c r="O22">
        <v>0.82489999999999997</v>
      </c>
      <c r="P22">
        <v>0.82494299999999998</v>
      </c>
      <c r="Q22">
        <v>0.82498700000000003</v>
      </c>
      <c r="R22">
        <v>0.82503000000000004</v>
      </c>
      <c r="S22">
        <v>0.82507299999999995</v>
      </c>
      <c r="T22">
        <v>0.82511599999999996</v>
      </c>
      <c r="U22">
        <v>0.82515899999999998</v>
      </c>
      <c r="V22">
        <v>0.82520099999999996</v>
      </c>
      <c r="W22">
        <v>0.825241</v>
      </c>
      <c r="X22">
        <v>0.82528000000000001</v>
      </c>
      <c r="Y22">
        <v>0.82532099999999997</v>
      </c>
      <c r="Z22">
        <v>0.82536200000000004</v>
      </c>
      <c r="AA22">
        <v>0.82540199999999997</v>
      </c>
      <c r="AB22">
        <v>0.82544300000000004</v>
      </c>
      <c r="AC22">
        <v>0.825484</v>
      </c>
      <c r="AD22">
        <v>0.82552400000000004</v>
      </c>
      <c r="AE22">
        <v>0.82556499999999999</v>
      </c>
      <c r="AF22">
        <v>0.82560599999999995</v>
      </c>
      <c r="AG22">
        <v>0.82564599999999999</v>
      </c>
      <c r="AH22">
        <v>0.82568699999999995</v>
      </c>
      <c r="AI22">
        <v>0.82572699999999999</v>
      </c>
      <c r="AJ22" s="45">
        <v>7.0000000000000001E-3</v>
      </c>
    </row>
    <row r="23" spans="1:36">
      <c r="A23" t="s">
        <v>127</v>
      </c>
      <c r="C23" t="s">
        <v>653</v>
      </c>
    </row>
    <row r="24" spans="1:36">
      <c r="A24" t="s">
        <v>449</v>
      </c>
      <c r="C24" t="s">
        <v>654</v>
      </c>
    </row>
    <row r="25" spans="1:36">
      <c r="A25" t="s">
        <v>450</v>
      </c>
      <c r="B25" t="s">
        <v>451</v>
      </c>
      <c r="C25" t="s">
        <v>655</v>
      </c>
      <c r="D25" t="s">
        <v>656</v>
      </c>
      <c r="E25">
        <v>330.40802000000002</v>
      </c>
      <c r="F25">
        <v>332.66256700000002</v>
      </c>
      <c r="G25">
        <v>334.98495500000001</v>
      </c>
      <c r="H25">
        <v>337.28607199999999</v>
      </c>
      <c r="I25">
        <v>339.56256100000002</v>
      </c>
      <c r="J25">
        <v>341.81274400000001</v>
      </c>
      <c r="K25">
        <v>344.037781</v>
      </c>
      <c r="L25">
        <v>346.23037699999998</v>
      </c>
      <c r="M25">
        <v>348.38626099999999</v>
      </c>
      <c r="N25">
        <v>350.510986</v>
      </c>
      <c r="O25">
        <v>352.59774800000002</v>
      </c>
      <c r="P25">
        <v>354.63107300000001</v>
      </c>
      <c r="Q25">
        <v>356.61285400000003</v>
      </c>
      <c r="R25">
        <v>358.54745500000001</v>
      </c>
      <c r="S25">
        <v>360.43542500000001</v>
      </c>
      <c r="T25">
        <v>362.27773999999999</v>
      </c>
      <c r="U25">
        <v>364.07598899999999</v>
      </c>
      <c r="V25">
        <v>365.83209199999999</v>
      </c>
      <c r="W25">
        <v>367.54803500000003</v>
      </c>
      <c r="X25">
        <v>369.22619600000002</v>
      </c>
      <c r="Y25">
        <v>370.86914100000001</v>
      </c>
      <c r="Z25">
        <v>372.47976699999998</v>
      </c>
      <c r="AA25">
        <v>374.06146200000001</v>
      </c>
      <c r="AB25">
        <v>375.61776700000001</v>
      </c>
      <c r="AC25">
        <v>377.15304600000002</v>
      </c>
      <c r="AD25">
        <v>378.67199699999998</v>
      </c>
      <c r="AE25">
        <v>380.17904700000003</v>
      </c>
      <c r="AF25">
        <v>381.677277</v>
      </c>
      <c r="AG25">
        <v>383.17071499999997</v>
      </c>
      <c r="AH25">
        <v>384.66336100000001</v>
      </c>
      <c r="AI25">
        <v>386.15859999999998</v>
      </c>
      <c r="AJ25" s="45">
        <v>5.0000000000000001E-3</v>
      </c>
    </row>
    <row r="26" spans="1:36">
      <c r="A26" t="s">
        <v>452</v>
      </c>
      <c r="B26" t="s">
        <v>453</v>
      </c>
      <c r="C26" t="s">
        <v>657</v>
      </c>
      <c r="D26" t="s">
        <v>656</v>
      </c>
      <c r="E26">
        <v>37.954399000000002</v>
      </c>
      <c r="F26">
        <v>38.284568999999998</v>
      </c>
      <c r="G26">
        <v>38.694302</v>
      </c>
      <c r="H26">
        <v>39.102600000000002</v>
      </c>
      <c r="I26">
        <v>39.509079</v>
      </c>
      <c r="J26">
        <v>39.913521000000003</v>
      </c>
      <c r="K26">
        <v>40.315201000000002</v>
      </c>
      <c r="L26">
        <v>40.713901999999997</v>
      </c>
      <c r="M26">
        <v>41.109200000000001</v>
      </c>
      <c r="N26">
        <v>41.500670999999997</v>
      </c>
      <c r="O26">
        <v>41.888100000000001</v>
      </c>
      <c r="P26">
        <v>42.271000000000001</v>
      </c>
      <c r="Q26">
        <v>42.649299999999997</v>
      </c>
      <c r="R26">
        <v>43.022799999999997</v>
      </c>
      <c r="S26">
        <v>43.391499000000003</v>
      </c>
      <c r="T26">
        <v>43.755501000000002</v>
      </c>
      <c r="U26">
        <v>44.114730999999999</v>
      </c>
      <c r="V26">
        <v>44.469397999999998</v>
      </c>
      <c r="W26">
        <v>44.819481000000003</v>
      </c>
      <c r="X26">
        <v>45.165298</v>
      </c>
      <c r="Y26">
        <v>45.506802</v>
      </c>
      <c r="Z26">
        <v>45.843879999999999</v>
      </c>
      <c r="AA26">
        <v>46.176898999999999</v>
      </c>
      <c r="AB26">
        <v>46.505600000000001</v>
      </c>
      <c r="AC26">
        <v>46.831772000000001</v>
      </c>
      <c r="AD26">
        <v>47.156199999999998</v>
      </c>
      <c r="AE26">
        <v>47.479069000000003</v>
      </c>
      <c r="AF26">
        <v>47.800800000000002</v>
      </c>
      <c r="AG26">
        <v>48.121670000000002</v>
      </c>
      <c r="AH26">
        <v>48.442321999999997</v>
      </c>
      <c r="AI26">
        <v>48.763081</v>
      </c>
      <c r="AJ26" s="45">
        <v>8.0000000000000002E-3</v>
      </c>
    </row>
    <row r="27" spans="1:36">
      <c r="A27" t="s">
        <v>454</v>
      </c>
      <c r="B27" t="s">
        <v>455</v>
      </c>
      <c r="C27" t="s">
        <v>658</v>
      </c>
      <c r="D27" t="s">
        <v>656</v>
      </c>
      <c r="E27">
        <v>223.32041899999999</v>
      </c>
      <c r="F27">
        <v>225.61029099999999</v>
      </c>
      <c r="G27">
        <v>227.87176500000001</v>
      </c>
      <c r="H27">
        <v>230.104263</v>
      </c>
      <c r="I27">
        <v>232.30613700000001</v>
      </c>
      <c r="J27">
        <v>234.47669999999999</v>
      </c>
      <c r="K27">
        <v>236.534378</v>
      </c>
      <c r="L27">
        <v>238.56050099999999</v>
      </c>
      <c r="M27">
        <v>240.55659499999999</v>
      </c>
      <c r="N27">
        <v>242.52452099999999</v>
      </c>
      <c r="O27">
        <v>244.46452300000001</v>
      </c>
      <c r="P27">
        <v>246.26724200000001</v>
      </c>
      <c r="Q27">
        <v>248.04324299999999</v>
      </c>
      <c r="R27">
        <v>249.789322</v>
      </c>
      <c r="S27">
        <v>251.50108299999999</v>
      </c>
      <c r="T27">
        <v>253.17491100000001</v>
      </c>
      <c r="U27">
        <v>254.71348599999999</v>
      </c>
      <c r="V27">
        <v>256.21667500000001</v>
      </c>
      <c r="W27">
        <v>257.68502799999999</v>
      </c>
      <c r="X27">
        <v>259.118469</v>
      </c>
      <c r="Y27">
        <v>260.516907</v>
      </c>
      <c r="Z27">
        <v>261.770081</v>
      </c>
      <c r="AA27">
        <v>262.98867799999999</v>
      </c>
      <c r="AB27">
        <v>264.17175300000002</v>
      </c>
      <c r="AC27">
        <v>265.32070900000002</v>
      </c>
      <c r="AD27">
        <v>266.43298299999998</v>
      </c>
      <c r="AE27">
        <v>267.38092</v>
      </c>
      <c r="AF27">
        <v>268.28256199999998</v>
      </c>
      <c r="AG27">
        <v>269.15917999999999</v>
      </c>
      <c r="AH27">
        <v>270.03338600000001</v>
      </c>
      <c r="AI27">
        <v>270.92089800000002</v>
      </c>
      <c r="AJ27" s="45">
        <v>6.0000000000000001E-3</v>
      </c>
    </row>
    <row r="28" spans="1:36">
      <c r="A28" t="s">
        <v>456</v>
      </c>
      <c r="B28" t="s">
        <v>457</v>
      </c>
      <c r="C28" t="s">
        <v>659</v>
      </c>
      <c r="D28" t="s">
        <v>656</v>
      </c>
      <c r="E28">
        <v>430.70031699999998</v>
      </c>
      <c r="F28">
        <v>433.89068600000002</v>
      </c>
      <c r="G28">
        <v>437.24807700000002</v>
      </c>
      <c r="H28">
        <v>440.694794</v>
      </c>
      <c r="I28">
        <v>444.09704599999998</v>
      </c>
      <c r="J28">
        <v>447.36013800000001</v>
      </c>
      <c r="K28">
        <v>450.48034699999999</v>
      </c>
      <c r="L28">
        <v>453.44320699999997</v>
      </c>
      <c r="M28">
        <v>456.26620500000001</v>
      </c>
      <c r="N28">
        <v>458.98440599999998</v>
      </c>
      <c r="O28">
        <v>461.62606799999998</v>
      </c>
      <c r="P28">
        <v>464.07138099999997</v>
      </c>
      <c r="Q28">
        <v>466.42431599999998</v>
      </c>
      <c r="R28">
        <v>468.68572999999998</v>
      </c>
      <c r="S28">
        <v>470.85870399999999</v>
      </c>
      <c r="T28">
        <v>472.94543499999997</v>
      </c>
      <c r="U28">
        <v>474.80038500000001</v>
      </c>
      <c r="V28">
        <v>476.57565299999999</v>
      </c>
      <c r="W28">
        <v>478.27377300000001</v>
      </c>
      <c r="X28">
        <v>479.89575200000002</v>
      </c>
      <c r="Y28">
        <v>481.44192500000003</v>
      </c>
      <c r="Z28">
        <v>482.76858499999997</v>
      </c>
      <c r="AA28">
        <v>484.01843300000002</v>
      </c>
      <c r="AB28">
        <v>485.19619799999998</v>
      </c>
      <c r="AC28">
        <v>486.30758700000001</v>
      </c>
      <c r="AD28">
        <v>487.35217299999999</v>
      </c>
      <c r="AE28">
        <v>488.16757200000001</v>
      </c>
      <c r="AF28">
        <v>488.89956699999999</v>
      </c>
      <c r="AG28">
        <v>489.58212300000002</v>
      </c>
      <c r="AH28">
        <v>490.252838</v>
      </c>
      <c r="AI28">
        <v>490.937073</v>
      </c>
      <c r="AJ28" s="45">
        <v>4.0000000000000001E-3</v>
      </c>
    </row>
    <row r="29" spans="1:36">
      <c r="A29" t="s">
        <v>458</v>
      </c>
      <c r="B29" t="s">
        <v>459</v>
      </c>
      <c r="C29" t="s">
        <v>660</v>
      </c>
      <c r="D29" t="s">
        <v>656</v>
      </c>
      <c r="E29">
        <v>631.305115</v>
      </c>
      <c r="F29">
        <v>632.64196800000002</v>
      </c>
      <c r="G29">
        <v>633.69061299999998</v>
      </c>
      <c r="H29">
        <v>634.54711899999995</v>
      </c>
      <c r="I29">
        <v>635.32482900000002</v>
      </c>
      <c r="J29">
        <v>636.11169400000006</v>
      </c>
      <c r="K29">
        <v>636.90045199999997</v>
      </c>
      <c r="L29">
        <v>637.65954599999998</v>
      </c>
      <c r="M29">
        <v>638.40142800000001</v>
      </c>
      <c r="N29">
        <v>639.13500999999997</v>
      </c>
      <c r="O29">
        <v>639.86547900000005</v>
      </c>
      <c r="P29">
        <v>640.57476799999995</v>
      </c>
      <c r="Q29">
        <v>641.273865</v>
      </c>
      <c r="R29">
        <v>641.94360400000005</v>
      </c>
      <c r="S29">
        <v>642.559753</v>
      </c>
      <c r="T29">
        <v>643.11065699999995</v>
      </c>
      <c r="U29">
        <v>643.59149200000002</v>
      </c>
      <c r="V29">
        <v>644.020264</v>
      </c>
      <c r="W29">
        <v>644.39562999999998</v>
      </c>
      <c r="X29">
        <v>644.71453899999995</v>
      </c>
      <c r="Y29">
        <v>644.96997099999999</v>
      </c>
      <c r="Z29">
        <v>645.15045199999997</v>
      </c>
      <c r="AA29">
        <v>645.26129200000003</v>
      </c>
      <c r="AB29">
        <v>645.29870600000004</v>
      </c>
      <c r="AC29">
        <v>645.26232900000002</v>
      </c>
      <c r="AD29">
        <v>645.15008499999999</v>
      </c>
      <c r="AE29">
        <v>644.94628899999998</v>
      </c>
      <c r="AF29">
        <v>644.65441899999996</v>
      </c>
      <c r="AG29">
        <v>644.28961200000003</v>
      </c>
      <c r="AH29">
        <v>643.86712599999998</v>
      </c>
      <c r="AI29">
        <v>643.39825399999995</v>
      </c>
      <c r="AJ29" s="45">
        <v>1E-3</v>
      </c>
    </row>
    <row r="30" spans="1:36">
      <c r="A30" t="s">
        <v>460</v>
      </c>
      <c r="B30" t="s">
        <v>461</v>
      </c>
      <c r="C30" t="s">
        <v>661</v>
      </c>
      <c r="D30" t="s">
        <v>656</v>
      </c>
      <c r="E30">
        <v>1237.5863039999999</v>
      </c>
      <c r="F30">
        <v>1269.3194579999999</v>
      </c>
      <c r="G30">
        <v>1301.084717</v>
      </c>
      <c r="H30">
        <v>1332.869263</v>
      </c>
      <c r="I30">
        <v>1364.6514890000001</v>
      </c>
      <c r="J30">
        <v>1396.419678</v>
      </c>
      <c r="K30">
        <v>1430.478638</v>
      </c>
      <c r="L30">
        <v>1464.5223390000001</v>
      </c>
      <c r="M30">
        <v>1498.553345</v>
      </c>
      <c r="N30">
        <v>1532.5751949999999</v>
      </c>
      <c r="O30">
        <v>1566.5935059999999</v>
      </c>
      <c r="P30">
        <v>1602.662842</v>
      </c>
      <c r="Q30">
        <v>1638.723999</v>
      </c>
      <c r="R30">
        <v>1674.776611</v>
      </c>
      <c r="S30">
        <v>1710.820068</v>
      </c>
      <c r="T30">
        <v>1746.851318</v>
      </c>
      <c r="U30">
        <v>1784.562134</v>
      </c>
      <c r="V30">
        <v>1822.2615969999999</v>
      </c>
      <c r="W30">
        <v>1859.950073</v>
      </c>
      <c r="X30">
        <v>1897.6270750000001</v>
      </c>
      <c r="Y30">
        <v>1935.292725</v>
      </c>
      <c r="Z30">
        <v>1974.2360839999999</v>
      </c>
      <c r="AA30">
        <v>2013.1689449999999</v>
      </c>
      <c r="AB30">
        <v>2052.0891109999998</v>
      </c>
      <c r="AC30">
        <v>2090.9965820000002</v>
      </c>
      <c r="AD30">
        <v>2129.8879390000002</v>
      </c>
      <c r="AE30">
        <v>2169.5336910000001</v>
      </c>
      <c r="AF30">
        <v>2209.1591800000001</v>
      </c>
      <c r="AG30">
        <v>2248.7763669999999</v>
      </c>
      <c r="AH30">
        <v>2288.3933109999998</v>
      </c>
      <c r="AI30">
        <v>2328.0170899999998</v>
      </c>
      <c r="AJ30" s="45">
        <v>2.1000000000000001E-2</v>
      </c>
    </row>
    <row r="31" spans="1:36">
      <c r="A31" t="s">
        <v>462</v>
      </c>
      <c r="B31" t="s">
        <v>463</v>
      </c>
      <c r="C31" t="s">
        <v>662</v>
      </c>
      <c r="D31" t="s">
        <v>656</v>
      </c>
      <c r="E31">
        <v>363.01025399999997</v>
      </c>
      <c r="F31">
        <v>370.27365099999997</v>
      </c>
      <c r="G31">
        <v>377.657104</v>
      </c>
      <c r="H31">
        <v>384.60693400000002</v>
      </c>
      <c r="I31">
        <v>391.44876099999999</v>
      </c>
      <c r="J31">
        <v>398.23770100000002</v>
      </c>
      <c r="K31">
        <v>404.39141799999999</v>
      </c>
      <c r="L31">
        <v>410.49569700000001</v>
      </c>
      <c r="M31">
        <v>416.58557100000002</v>
      </c>
      <c r="N31">
        <v>422.66189600000001</v>
      </c>
      <c r="O31">
        <v>428.73336799999998</v>
      </c>
      <c r="P31">
        <v>434.43762199999998</v>
      </c>
      <c r="Q31">
        <v>440.143463</v>
      </c>
      <c r="R31">
        <v>445.84140000000002</v>
      </c>
      <c r="S31">
        <v>451.53378300000003</v>
      </c>
      <c r="T31">
        <v>457.21707199999997</v>
      </c>
      <c r="U31">
        <v>462.81811499999998</v>
      </c>
      <c r="V31">
        <v>468.405823</v>
      </c>
      <c r="W31">
        <v>473.97998000000001</v>
      </c>
      <c r="X31">
        <v>479.54068000000001</v>
      </c>
      <c r="Y31">
        <v>485.08743299999998</v>
      </c>
      <c r="Z31">
        <v>490.45166</v>
      </c>
      <c r="AA31">
        <v>495.79647799999998</v>
      </c>
      <c r="AB31">
        <v>501.12060500000001</v>
      </c>
      <c r="AC31">
        <v>506.42529300000001</v>
      </c>
      <c r="AD31">
        <v>511.70910600000002</v>
      </c>
      <c r="AE31">
        <v>516.69000200000005</v>
      </c>
      <c r="AF31">
        <v>521.64764400000001</v>
      </c>
      <c r="AG31">
        <v>526.58184800000004</v>
      </c>
      <c r="AH31">
        <v>531.48944100000006</v>
      </c>
      <c r="AI31">
        <v>536.37133800000004</v>
      </c>
      <c r="AJ31" s="45">
        <v>1.2999999999999999E-2</v>
      </c>
    </row>
    <row r="32" spans="1:36">
      <c r="A32" t="s">
        <v>464</v>
      </c>
      <c r="B32" t="s">
        <v>465</v>
      </c>
      <c r="C32" t="s">
        <v>663</v>
      </c>
      <c r="D32" t="s">
        <v>656</v>
      </c>
      <c r="E32">
        <v>295.35101300000002</v>
      </c>
      <c r="F32">
        <v>296.15237400000001</v>
      </c>
      <c r="G32">
        <v>296.865814</v>
      </c>
      <c r="H32">
        <v>297.51208500000001</v>
      </c>
      <c r="I32">
        <v>298.11151100000001</v>
      </c>
      <c r="J32">
        <v>298.68005399999998</v>
      </c>
      <c r="K32">
        <v>299.02648900000003</v>
      </c>
      <c r="L32">
        <v>299.32473800000002</v>
      </c>
      <c r="M32">
        <v>299.58960000000002</v>
      </c>
      <c r="N32">
        <v>299.83373999999998</v>
      </c>
      <c r="O32">
        <v>300.06817599999999</v>
      </c>
      <c r="P32">
        <v>300.23135400000001</v>
      </c>
      <c r="Q32">
        <v>300.37100199999998</v>
      </c>
      <c r="R32">
        <v>300.500336</v>
      </c>
      <c r="S32">
        <v>300.63247699999999</v>
      </c>
      <c r="T32">
        <v>300.77874800000001</v>
      </c>
      <c r="U32">
        <v>300.92785600000002</v>
      </c>
      <c r="V32">
        <v>301.07995599999998</v>
      </c>
      <c r="W32">
        <v>301.24084499999998</v>
      </c>
      <c r="X32">
        <v>301.41635100000002</v>
      </c>
      <c r="Y32">
        <v>301.61285400000003</v>
      </c>
      <c r="Z32">
        <v>301.76486199999999</v>
      </c>
      <c r="AA32">
        <v>301.93426499999998</v>
      </c>
      <c r="AB32">
        <v>302.11798099999999</v>
      </c>
      <c r="AC32">
        <v>302.31298800000002</v>
      </c>
      <c r="AD32">
        <v>302.51757800000001</v>
      </c>
      <c r="AE32">
        <v>302.60272200000003</v>
      </c>
      <c r="AF32">
        <v>302.70095800000001</v>
      </c>
      <c r="AG32">
        <v>302.80654900000002</v>
      </c>
      <c r="AH32">
        <v>302.91497800000002</v>
      </c>
      <c r="AI32">
        <v>303.01962300000002</v>
      </c>
      <c r="AJ32" s="45">
        <v>1E-3</v>
      </c>
    </row>
    <row r="33" spans="1:36">
      <c r="A33" t="s">
        <v>466</v>
      </c>
      <c r="B33" t="s">
        <v>467</v>
      </c>
      <c r="C33" t="s">
        <v>664</v>
      </c>
      <c r="D33" t="s">
        <v>656</v>
      </c>
      <c r="E33">
        <v>1448.0882570000001</v>
      </c>
      <c r="F33">
        <v>1452.878784</v>
      </c>
      <c r="G33">
        <v>1457.0894780000001</v>
      </c>
      <c r="H33">
        <v>1460.7586670000001</v>
      </c>
      <c r="I33">
        <v>1463.9377440000001</v>
      </c>
      <c r="J33">
        <v>1466.65625</v>
      </c>
      <c r="K33">
        <v>1468.871216</v>
      </c>
      <c r="L33">
        <v>1470.5695800000001</v>
      </c>
      <c r="M33">
        <v>1471.8082280000001</v>
      </c>
      <c r="N33">
        <v>1472.6461179999999</v>
      </c>
      <c r="O33">
        <v>1473.119629</v>
      </c>
      <c r="P33">
        <v>1473.213745</v>
      </c>
      <c r="Q33">
        <v>1472.9061280000001</v>
      </c>
      <c r="R33">
        <v>1472.209961</v>
      </c>
      <c r="S33">
        <v>1471.1552730000001</v>
      </c>
      <c r="T33">
        <v>1469.7617190000001</v>
      </c>
      <c r="U33">
        <v>1468.0069579999999</v>
      </c>
      <c r="V33">
        <v>1465.8786620000001</v>
      </c>
      <c r="W33">
        <v>1463.411621</v>
      </c>
      <c r="X33">
        <v>1460.628052</v>
      </c>
      <c r="Y33">
        <v>1457.5527340000001</v>
      </c>
      <c r="Z33">
        <v>1454.17749</v>
      </c>
      <c r="AA33">
        <v>1450.4868160000001</v>
      </c>
      <c r="AB33">
        <v>1446.4910890000001</v>
      </c>
      <c r="AC33">
        <v>1442.2070309999999</v>
      </c>
      <c r="AD33">
        <v>1437.6381839999999</v>
      </c>
      <c r="AE33">
        <v>1432.763428</v>
      </c>
      <c r="AF33">
        <v>1427.58728</v>
      </c>
      <c r="AG33">
        <v>1422.1361079999999</v>
      </c>
      <c r="AH33">
        <v>1416.4417719999999</v>
      </c>
      <c r="AI33">
        <v>1410.5277100000001</v>
      </c>
      <c r="AJ33" s="45">
        <v>-1E-3</v>
      </c>
    </row>
    <row r="34" spans="1:36">
      <c r="A34" t="s">
        <v>468</v>
      </c>
      <c r="B34" t="s">
        <v>469</v>
      </c>
      <c r="C34" t="s">
        <v>665</v>
      </c>
      <c r="D34" t="s">
        <v>656</v>
      </c>
      <c r="E34">
        <v>203.51220699999999</v>
      </c>
      <c r="F34">
        <v>203.233307</v>
      </c>
      <c r="G34">
        <v>202.90194700000001</v>
      </c>
      <c r="H34">
        <v>202.52177399999999</v>
      </c>
      <c r="I34">
        <v>202.09805299999999</v>
      </c>
      <c r="J34">
        <v>201.63511700000001</v>
      </c>
      <c r="K34">
        <v>201.111786</v>
      </c>
      <c r="L34">
        <v>200.552719</v>
      </c>
      <c r="M34">
        <v>199.95962499999999</v>
      </c>
      <c r="N34">
        <v>199.33457899999999</v>
      </c>
      <c r="O34">
        <v>198.679306</v>
      </c>
      <c r="P34">
        <v>197.96203600000001</v>
      </c>
      <c r="Q34">
        <v>197.21980300000001</v>
      </c>
      <c r="R34">
        <v>196.452347</v>
      </c>
      <c r="S34">
        <v>195.65695199999999</v>
      </c>
      <c r="T34">
        <v>194.832367</v>
      </c>
      <c r="U34">
        <v>193.94442699999999</v>
      </c>
      <c r="V34">
        <v>193.032196</v>
      </c>
      <c r="W34">
        <v>192.097229</v>
      </c>
      <c r="X34">
        <v>191.14259300000001</v>
      </c>
      <c r="Y34">
        <v>190.16897599999999</v>
      </c>
      <c r="Z34">
        <v>189.152603</v>
      </c>
      <c r="AA34">
        <v>188.11892700000001</v>
      </c>
      <c r="AB34">
        <v>187.07098400000001</v>
      </c>
      <c r="AC34">
        <v>186.01092499999999</v>
      </c>
      <c r="AD34">
        <v>184.94035299999999</v>
      </c>
      <c r="AE34">
        <v>183.84472700000001</v>
      </c>
      <c r="AF34">
        <v>182.737854</v>
      </c>
      <c r="AG34">
        <v>181.62060500000001</v>
      </c>
      <c r="AH34">
        <v>180.49267599999999</v>
      </c>
      <c r="AI34">
        <v>179.35403400000001</v>
      </c>
      <c r="AJ34" s="45">
        <v>-4.0000000000000001E-3</v>
      </c>
    </row>
    <row r="35" spans="1:36">
      <c r="A35" t="s">
        <v>470</v>
      </c>
      <c r="B35" t="s">
        <v>471</v>
      </c>
      <c r="C35" t="s">
        <v>666</v>
      </c>
      <c r="D35" t="s">
        <v>656</v>
      </c>
      <c r="E35">
        <v>693.59417699999995</v>
      </c>
      <c r="F35">
        <v>700.03997800000002</v>
      </c>
      <c r="G35">
        <v>706.37652600000001</v>
      </c>
      <c r="H35">
        <v>712.60217299999999</v>
      </c>
      <c r="I35">
        <v>718.71643100000006</v>
      </c>
      <c r="J35">
        <v>724.72161900000003</v>
      </c>
      <c r="K35">
        <v>730.40924099999995</v>
      </c>
      <c r="L35">
        <v>735.99176</v>
      </c>
      <c r="M35">
        <v>741.46038799999997</v>
      </c>
      <c r="N35">
        <v>746.80859399999997</v>
      </c>
      <c r="O35">
        <v>752.02484100000004</v>
      </c>
      <c r="P35">
        <v>756.83569299999999</v>
      </c>
      <c r="Q35">
        <v>761.53820800000005</v>
      </c>
      <c r="R35">
        <v>766.12176499999998</v>
      </c>
      <c r="S35">
        <v>770.55542000000003</v>
      </c>
      <c r="T35">
        <v>774.837402</v>
      </c>
      <c r="U35">
        <v>778.74304199999995</v>
      </c>
      <c r="V35">
        <v>782.51916500000004</v>
      </c>
      <c r="W35">
        <v>786.14233400000001</v>
      </c>
      <c r="X35">
        <v>789.62030000000004</v>
      </c>
      <c r="Y35">
        <v>792.96740699999998</v>
      </c>
      <c r="Z35">
        <v>795.98101799999995</v>
      </c>
      <c r="AA35">
        <v>798.84332300000005</v>
      </c>
      <c r="AB35">
        <v>801.56573500000002</v>
      </c>
      <c r="AC35">
        <v>804.15692100000001</v>
      </c>
      <c r="AD35">
        <v>806.61889599999995</v>
      </c>
      <c r="AE35">
        <v>808.73742700000003</v>
      </c>
      <c r="AF35">
        <v>810.71435499999995</v>
      </c>
      <c r="AG35">
        <v>812.56384300000002</v>
      </c>
      <c r="AH35">
        <v>814.29296899999997</v>
      </c>
      <c r="AI35">
        <v>815.89392099999998</v>
      </c>
      <c r="AJ35" s="45">
        <v>5.0000000000000001E-3</v>
      </c>
    </row>
    <row r="36" spans="1:36">
      <c r="A36" t="s">
        <v>472</v>
      </c>
      <c r="B36" t="s">
        <v>473</v>
      </c>
      <c r="C36" t="s">
        <v>667</v>
      </c>
      <c r="D36" t="s">
        <v>656</v>
      </c>
      <c r="E36">
        <v>1857.287842</v>
      </c>
      <c r="F36">
        <v>1878.005249</v>
      </c>
      <c r="G36">
        <v>1898.549683</v>
      </c>
      <c r="H36">
        <v>1918.8819579999999</v>
      </c>
      <c r="I36">
        <v>1938.9693600000001</v>
      </c>
      <c r="J36">
        <v>1958.778687</v>
      </c>
      <c r="K36">
        <v>1977.774658</v>
      </c>
      <c r="L36">
        <v>1996.5375979999999</v>
      </c>
      <c r="M36">
        <v>2015.028687</v>
      </c>
      <c r="N36">
        <v>2033.1875</v>
      </c>
      <c r="O36">
        <v>2050.9704590000001</v>
      </c>
      <c r="P36">
        <v>2067.8466800000001</v>
      </c>
      <c r="Q36">
        <v>2084.413818</v>
      </c>
      <c r="R36">
        <v>2100.6110840000001</v>
      </c>
      <c r="S36">
        <v>2116.3732909999999</v>
      </c>
      <c r="T36">
        <v>2131.6484380000002</v>
      </c>
      <c r="U36">
        <v>2145.931885</v>
      </c>
      <c r="V36">
        <v>2159.7583009999998</v>
      </c>
      <c r="W36">
        <v>2173.1479490000002</v>
      </c>
      <c r="X36">
        <v>2186.0954590000001</v>
      </c>
      <c r="Y36">
        <v>2198.5998540000001</v>
      </c>
      <c r="Z36">
        <v>2210.1047359999998</v>
      </c>
      <c r="AA36">
        <v>2221.147461</v>
      </c>
      <c r="AB36">
        <v>2231.766357</v>
      </c>
      <c r="AC36">
        <v>2242.001221</v>
      </c>
      <c r="AD36">
        <v>2251.8889159999999</v>
      </c>
      <c r="AE36">
        <v>2260.7429200000001</v>
      </c>
      <c r="AF36">
        <v>2269.2097170000002</v>
      </c>
      <c r="AG36">
        <v>2277.3125</v>
      </c>
      <c r="AH36">
        <v>2285.0732419999999</v>
      </c>
      <c r="AI36">
        <v>2292.5129390000002</v>
      </c>
      <c r="AJ36" s="45">
        <v>7.0000000000000001E-3</v>
      </c>
    </row>
    <row r="37" spans="1:36">
      <c r="A37" t="s">
        <v>474</v>
      </c>
      <c r="B37" t="s">
        <v>475</v>
      </c>
      <c r="C37" t="s">
        <v>668</v>
      </c>
      <c r="D37" t="s">
        <v>656</v>
      </c>
      <c r="E37">
        <v>41.872661999999998</v>
      </c>
      <c r="F37">
        <v>42.303894</v>
      </c>
      <c r="G37">
        <v>42.843819000000003</v>
      </c>
      <c r="H37">
        <v>43.472217999999998</v>
      </c>
      <c r="I37">
        <v>44.120659000000003</v>
      </c>
      <c r="J37">
        <v>44.75853</v>
      </c>
      <c r="K37">
        <v>45.396641000000002</v>
      </c>
      <c r="L37">
        <v>46.033988999999998</v>
      </c>
      <c r="M37">
        <v>46.673676</v>
      </c>
      <c r="N37">
        <v>47.314444999999999</v>
      </c>
      <c r="O37">
        <v>47.953533</v>
      </c>
      <c r="P37">
        <v>48.592503000000001</v>
      </c>
      <c r="Q37">
        <v>49.227642000000003</v>
      </c>
      <c r="R37">
        <v>49.858459000000003</v>
      </c>
      <c r="S37">
        <v>50.485576999999999</v>
      </c>
      <c r="T37">
        <v>51.109752999999998</v>
      </c>
      <c r="U37">
        <v>51.730319999999999</v>
      </c>
      <c r="V37">
        <v>52.349120999999997</v>
      </c>
      <c r="W37">
        <v>52.966591000000001</v>
      </c>
      <c r="X37">
        <v>53.582478000000002</v>
      </c>
      <c r="Y37">
        <v>54.196818999999998</v>
      </c>
      <c r="Z37">
        <v>54.806820000000002</v>
      </c>
      <c r="AA37">
        <v>55.415390000000002</v>
      </c>
      <c r="AB37">
        <v>56.022621000000001</v>
      </c>
      <c r="AC37">
        <v>56.628169999999997</v>
      </c>
      <c r="AD37">
        <v>57.231895000000002</v>
      </c>
      <c r="AE37">
        <v>57.828494999999997</v>
      </c>
      <c r="AF37">
        <v>58.423195</v>
      </c>
      <c r="AG37">
        <v>59.016624</v>
      </c>
      <c r="AH37">
        <v>59.610176000000003</v>
      </c>
      <c r="AI37">
        <v>60.202911</v>
      </c>
      <c r="AJ37" s="45">
        <v>1.2E-2</v>
      </c>
    </row>
    <row r="38" spans="1:36">
      <c r="A38" t="s">
        <v>126</v>
      </c>
      <c r="C38" t="s">
        <v>669</v>
      </c>
    </row>
    <row r="39" spans="1:36">
      <c r="A39" t="s">
        <v>476</v>
      </c>
      <c r="C39" t="s">
        <v>670</v>
      </c>
    </row>
    <row r="40" spans="1:36">
      <c r="A40" t="s">
        <v>439</v>
      </c>
      <c r="C40" t="s">
        <v>671</v>
      </c>
    </row>
    <row r="41" spans="1:36">
      <c r="A41" t="s">
        <v>450</v>
      </c>
      <c r="B41" t="s">
        <v>477</v>
      </c>
      <c r="C41" t="s">
        <v>672</v>
      </c>
      <c r="D41" t="s">
        <v>365</v>
      </c>
      <c r="E41">
        <v>369.825378</v>
      </c>
      <c r="F41">
        <v>580.62579300000004</v>
      </c>
      <c r="G41">
        <v>676.04077099999995</v>
      </c>
      <c r="H41">
        <v>724.85772699999995</v>
      </c>
      <c r="I41">
        <v>752.83508300000005</v>
      </c>
      <c r="J41">
        <v>778.23168899999996</v>
      </c>
      <c r="K41">
        <v>796.84307899999999</v>
      </c>
      <c r="L41">
        <v>809.83221400000002</v>
      </c>
      <c r="M41">
        <v>820.70532200000002</v>
      </c>
      <c r="N41">
        <v>830.52337599999998</v>
      </c>
      <c r="O41">
        <v>840.79162599999995</v>
      </c>
      <c r="P41">
        <v>852.89044200000001</v>
      </c>
      <c r="Q41">
        <v>868.67492700000003</v>
      </c>
      <c r="R41">
        <v>884.73956299999998</v>
      </c>
      <c r="S41">
        <v>903.00506600000006</v>
      </c>
      <c r="T41">
        <v>923.197632</v>
      </c>
      <c r="U41">
        <v>941.32788100000005</v>
      </c>
      <c r="V41">
        <v>957.51031499999999</v>
      </c>
      <c r="W41">
        <v>974.28094499999997</v>
      </c>
      <c r="X41">
        <v>993.48870799999997</v>
      </c>
      <c r="Y41">
        <v>1015.347839</v>
      </c>
      <c r="Z41">
        <v>1036.888672</v>
      </c>
      <c r="AA41">
        <v>1058.3245850000001</v>
      </c>
      <c r="AB41">
        <v>1079.478638</v>
      </c>
      <c r="AC41">
        <v>1099.933716</v>
      </c>
      <c r="AD41">
        <v>1122.0977780000001</v>
      </c>
      <c r="AE41">
        <v>1142.5672609999999</v>
      </c>
      <c r="AF41">
        <v>1161.0610349999999</v>
      </c>
      <c r="AG41">
        <v>1182.670044</v>
      </c>
      <c r="AH41">
        <v>1204.3160399999999</v>
      </c>
      <c r="AI41">
        <v>1226.4289550000001</v>
      </c>
      <c r="AJ41" s="45">
        <v>4.1000000000000002E-2</v>
      </c>
    </row>
    <row r="42" spans="1:36">
      <c r="A42" t="s">
        <v>452</v>
      </c>
      <c r="B42" t="s">
        <v>478</v>
      </c>
      <c r="C42" t="s">
        <v>673</v>
      </c>
      <c r="D42" t="s">
        <v>365</v>
      </c>
      <c r="E42">
        <v>18.525003000000002</v>
      </c>
      <c r="F42">
        <v>29.084254999999999</v>
      </c>
      <c r="G42">
        <v>33.863708000000003</v>
      </c>
      <c r="H42">
        <v>36.309010000000001</v>
      </c>
      <c r="I42">
        <v>37.220688000000003</v>
      </c>
      <c r="J42">
        <v>38.157195999999999</v>
      </c>
      <c r="K42">
        <v>39.119948999999998</v>
      </c>
      <c r="L42">
        <v>40.100441000000004</v>
      </c>
      <c r="M42">
        <v>41.096569000000002</v>
      </c>
      <c r="N42">
        <v>42.110419999999998</v>
      </c>
      <c r="O42">
        <v>43.140255000000003</v>
      </c>
      <c r="P42">
        <v>44.19162</v>
      </c>
      <c r="Q42">
        <v>45.265965000000001</v>
      </c>
      <c r="R42">
        <v>46.364066999999999</v>
      </c>
      <c r="S42">
        <v>47.481873</v>
      </c>
      <c r="T42">
        <v>48.616447000000001</v>
      </c>
      <c r="U42">
        <v>49.779910999999998</v>
      </c>
      <c r="V42">
        <v>50.961964000000002</v>
      </c>
      <c r="W42">
        <v>52.162964000000002</v>
      </c>
      <c r="X42">
        <v>53.385956</v>
      </c>
      <c r="Y42">
        <v>54.629050999999997</v>
      </c>
      <c r="Z42">
        <v>55.882683</v>
      </c>
      <c r="AA42">
        <v>57.156471000000003</v>
      </c>
      <c r="AB42">
        <v>58.449677000000001</v>
      </c>
      <c r="AC42">
        <v>59.764442000000003</v>
      </c>
      <c r="AD42">
        <v>61.102516000000001</v>
      </c>
      <c r="AE42">
        <v>62.464691000000002</v>
      </c>
      <c r="AF42">
        <v>63.850093999999999</v>
      </c>
      <c r="AG42">
        <v>65.255889999999994</v>
      </c>
      <c r="AH42">
        <v>66.681740000000005</v>
      </c>
      <c r="AI42">
        <v>68.131743999999998</v>
      </c>
      <c r="AJ42" s="45">
        <v>4.3999999999999997E-2</v>
      </c>
    </row>
    <row r="43" spans="1:36">
      <c r="A43" t="s">
        <v>454</v>
      </c>
      <c r="B43" t="s">
        <v>479</v>
      </c>
      <c r="C43" t="s">
        <v>674</v>
      </c>
      <c r="D43" t="s">
        <v>365</v>
      </c>
      <c r="E43">
        <v>17.453876000000001</v>
      </c>
      <c r="F43">
        <v>27.402585999999999</v>
      </c>
      <c r="G43">
        <v>31.905684999999998</v>
      </c>
      <c r="H43">
        <v>34.209598999999997</v>
      </c>
      <c r="I43">
        <v>35.160442000000003</v>
      </c>
      <c r="J43">
        <v>36.130828999999999</v>
      </c>
      <c r="K43">
        <v>37.117870000000003</v>
      </c>
      <c r="L43">
        <v>38.126410999999997</v>
      </c>
      <c r="M43">
        <v>39.156616</v>
      </c>
      <c r="N43">
        <v>40.208354999999997</v>
      </c>
      <c r="O43">
        <v>41.279536999999998</v>
      </c>
      <c r="P43">
        <v>42.357750000000003</v>
      </c>
      <c r="Q43">
        <v>43.454456</v>
      </c>
      <c r="R43">
        <v>44.573467000000001</v>
      </c>
      <c r="S43">
        <v>45.715443</v>
      </c>
      <c r="T43">
        <v>46.881839999999997</v>
      </c>
      <c r="U43">
        <v>48.058697000000002</v>
      </c>
      <c r="V43">
        <v>49.259151000000003</v>
      </c>
      <c r="W43">
        <v>50.484473999999999</v>
      </c>
      <c r="X43">
        <v>51.735348000000002</v>
      </c>
      <c r="Y43">
        <v>53.012225999999998</v>
      </c>
      <c r="Z43">
        <v>54.303322000000001</v>
      </c>
      <c r="AA43">
        <v>55.619781000000003</v>
      </c>
      <c r="AB43">
        <v>56.962555000000002</v>
      </c>
      <c r="AC43">
        <v>58.332152999999998</v>
      </c>
      <c r="AD43">
        <v>59.728580000000001</v>
      </c>
      <c r="AE43">
        <v>61.122387000000003</v>
      </c>
      <c r="AF43">
        <v>62.541125999999998</v>
      </c>
      <c r="AG43">
        <v>63.987324000000001</v>
      </c>
      <c r="AH43">
        <v>65.463959000000003</v>
      </c>
      <c r="AI43">
        <v>66.973106000000001</v>
      </c>
      <c r="AJ43" s="45">
        <v>4.5999999999999999E-2</v>
      </c>
    </row>
    <row r="44" spans="1:36">
      <c r="A44" t="s">
        <v>456</v>
      </c>
      <c r="B44" t="s">
        <v>480</v>
      </c>
      <c r="C44" t="s">
        <v>675</v>
      </c>
      <c r="D44" t="s">
        <v>365</v>
      </c>
      <c r="E44">
        <v>55.321846000000001</v>
      </c>
      <c r="F44">
        <v>86.855293000000003</v>
      </c>
      <c r="G44">
        <v>101.128334</v>
      </c>
      <c r="H44">
        <v>108.430817</v>
      </c>
      <c r="I44">
        <v>115.769363</v>
      </c>
      <c r="J44">
        <v>123.41761</v>
      </c>
      <c r="K44">
        <v>131.45251500000001</v>
      </c>
      <c r="L44">
        <v>139.75443999999999</v>
      </c>
      <c r="M44">
        <v>148.387833</v>
      </c>
      <c r="N44">
        <v>157.33892800000001</v>
      </c>
      <c r="O44">
        <v>166.575256</v>
      </c>
      <c r="P44">
        <v>176.164154</v>
      </c>
      <c r="Q44">
        <v>186.229263</v>
      </c>
      <c r="R44">
        <v>196.828339</v>
      </c>
      <c r="S44">
        <v>207.99194299999999</v>
      </c>
      <c r="T44">
        <v>219.758453</v>
      </c>
      <c r="U44">
        <v>232.06997699999999</v>
      </c>
      <c r="V44">
        <v>245.03912399999999</v>
      </c>
      <c r="W44">
        <v>258.696594</v>
      </c>
      <c r="X44">
        <v>273.07733200000001</v>
      </c>
      <c r="Y44">
        <v>288.21435500000001</v>
      </c>
      <c r="Z44">
        <v>303.922821</v>
      </c>
      <c r="AA44">
        <v>320.45532200000002</v>
      </c>
      <c r="AB44">
        <v>337.85366800000003</v>
      </c>
      <c r="AC44">
        <v>356.164917</v>
      </c>
      <c r="AD44">
        <v>375.434662</v>
      </c>
      <c r="AE44">
        <v>395.43231200000002</v>
      </c>
      <c r="AF44">
        <v>416.45608499999997</v>
      </c>
      <c r="AG44">
        <v>438.553223</v>
      </c>
      <c r="AH44">
        <v>461.771027</v>
      </c>
      <c r="AI44">
        <v>486.16522200000003</v>
      </c>
      <c r="AJ44" s="45">
        <v>7.4999999999999997E-2</v>
      </c>
    </row>
    <row r="45" spans="1:36">
      <c r="A45" t="s">
        <v>458</v>
      </c>
      <c r="B45" t="s">
        <v>481</v>
      </c>
      <c r="C45" t="s">
        <v>676</v>
      </c>
      <c r="D45" t="s">
        <v>365</v>
      </c>
      <c r="E45">
        <v>316.60952800000001</v>
      </c>
      <c r="F45">
        <v>497.07693499999999</v>
      </c>
      <c r="G45">
        <v>578.76220699999999</v>
      </c>
      <c r="H45">
        <v>620.55468800000006</v>
      </c>
      <c r="I45">
        <v>646.80828899999995</v>
      </c>
      <c r="J45">
        <v>671.63061500000003</v>
      </c>
      <c r="K45">
        <v>695.76080300000001</v>
      </c>
      <c r="L45">
        <v>720.16149900000005</v>
      </c>
      <c r="M45">
        <v>745.03186000000005</v>
      </c>
      <c r="N45">
        <v>770.19171100000005</v>
      </c>
      <c r="O45">
        <v>795.60900900000001</v>
      </c>
      <c r="P45">
        <v>821.55493200000001</v>
      </c>
      <c r="Q45">
        <v>847.85955799999999</v>
      </c>
      <c r="R45">
        <v>874.793091</v>
      </c>
      <c r="S45">
        <v>902.60052499999995</v>
      </c>
      <c r="T45">
        <v>931.239014</v>
      </c>
      <c r="U45">
        <v>960.72979699999996</v>
      </c>
      <c r="V45">
        <v>991.18615699999998</v>
      </c>
      <c r="W45">
        <v>1022.621216</v>
      </c>
      <c r="X45">
        <v>1055.0826420000001</v>
      </c>
      <c r="Y45">
        <v>1088.6485600000001</v>
      </c>
      <c r="Z45">
        <v>1123.2905270000001</v>
      </c>
      <c r="AA45">
        <v>1158.9957280000001</v>
      </c>
      <c r="AB45">
        <v>1195.751587</v>
      </c>
      <c r="AC45">
        <v>1233.533081</v>
      </c>
      <c r="AD45">
        <v>1272.4342039999999</v>
      </c>
      <c r="AE45">
        <v>1312.4833980000001</v>
      </c>
      <c r="AF45">
        <v>1353.724365</v>
      </c>
      <c r="AG45">
        <v>1396.3244629999999</v>
      </c>
      <c r="AH45">
        <v>1440.3989260000001</v>
      </c>
      <c r="AI45">
        <v>1485.965698</v>
      </c>
      <c r="AJ45" s="45">
        <v>5.2999999999999999E-2</v>
      </c>
    </row>
    <row r="46" spans="1:36">
      <c r="A46" t="s">
        <v>460</v>
      </c>
      <c r="B46" t="s">
        <v>482</v>
      </c>
      <c r="C46" t="s">
        <v>677</v>
      </c>
      <c r="D46" t="s">
        <v>365</v>
      </c>
      <c r="E46">
        <v>17.486584000000001</v>
      </c>
      <c r="F46">
        <v>32.437614000000004</v>
      </c>
      <c r="G46">
        <v>39.204922000000003</v>
      </c>
      <c r="H46">
        <v>42.667267000000002</v>
      </c>
      <c r="I46">
        <v>45.441738000000001</v>
      </c>
      <c r="J46">
        <v>48.311897000000002</v>
      </c>
      <c r="K46">
        <v>51.282871</v>
      </c>
      <c r="L46">
        <v>54.407349000000004</v>
      </c>
      <c r="M46">
        <v>57.689174999999999</v>
      </c>
      <c r="N46">
        <v>61.139007999999997</v>
      </c>
      <c r="O46">
        <v>64.769630000000006</v>
      </c>
      <c r="P46">
        <v>68.577629000000002</v>
      </c>
      <c r="Q46">
        <v>72.600005999999993</v>
      </c>
      <c r="R46">
        <v>76.861214000000004</v>
      </c>
      <c r="S46">
        <v>81.380829000000006</v>
      </c>
      <c r="T46">
        <v>86.179778999999996</v>
      </c>
      <c r="U46">
        <v>91.262473999999997</v>
      </c>
      <c r="V46">
        <v>96.651336999999998</v>
      </c>
      <c r="W46">
        <v>102.3629</v>
      </c>
      <c r="X46">
        <v>108.42369100000001</v>
      </c>
      <c r="Y46">
        <v>114.84942599999999</v>
      </c>
      <c r="Z46">
        <v>121.629242</v>
      </c>
      <c r="AA46">
        <v>128.81428500000001</v>
      </c>
      <c r="AB46">
        <v>136.43881200000001</v>
      </c>
      <c r="AC46">
        <v>144.53152499999999</v>
      </c>
      <c r="AD46">
        <v>153.11895799999999</v>
      </c>
      <c r="AE46">
        <v>162.183807</v>
      </c>
      <c r="AF46">
        <v>171.80677800000001</v>
      </c>
      <c r="AG46">
        <v>182.027557</v>
      </c>
      <c r="AH46">
        <v>192.89309700000001</v>
      </c>
      <c r="AI46">
        <v>204.44766200000001</v>
      </c>
      <c r="AJ46" s="45">
        <v>8.5000000000000006E-2</v>
      </c>
    </row>
    <row r="47" spans="1:36">
      <c r="A47" t="s">
        <v>462</v>
      </c>
      <c r="B47" t="s">
        <v>483</v>
      </c>
      <c r="C47" t="s">
        <v>678</v>
      </c>
      <c r="D47" t="s">
        <v>365</v>
      </c>
      <c r="E47">
        <v>38.344875000000002</v>
      </c>
      <c r="F47">
        <v>60.201453999999998</v>
      </c>
      <c r="G47">
        <v>70.094429000000005</v>
      </c>
      <c r="H47">
        <v>75.155951999999999</v>
      </c>
      <c r="I47">
        <v>78.739883000000006</v>
      </c>
      <c r="J47">
        <v>82.252831</v>
      </c>
      <c r="K47">
        <v>85.878456</v>
      </c>
      <c r="L47">
        <v>89.631821000000002</v>
      </c>
      <c r="M47">
        <v>93.553321999999994</v>
      </c>
      <c r="N47">
        <v>97.598724000000004</v>
      </c>
      <c r="O47">
        <v>101.781212</v>
      </c>
      <c r="P47">
        <v>106.132721</v>
      </c>
      <c r="Q47">
        <v>110.64434799999999</v>
      </c>
      <c r="R47">
        <v>115.349937</v>
      </c>
      <c r="S47">
        <v>120.25142700000001</v>
      </c>
      <c r="T47">
        <v>125.35908499999999</v>
      </c>
      <c r="U47">
        <v>130.624878</v>
      </c>
      <c r="V47">
        <v>136.08114599999999</v>
      </c>
      <c r="W47">
        <v>141.75138899999999</v>
      </c>
      <c r="X47">
        <v>147.64004499999999</v>
      </c>
      <c r="Y47">
        <v>153.740906</v>
      </c>
      <c r="Z47">
        <v>160.01937899999999</v>
      </c>
      <c r="AA47">
        <v>166.51738</v>
      </c>
      <c r="AB47">
        <v>173.24607800000001</v>
      </c>
      <c r="AC47">
        <v>180.21156300000001</v>
      </c>
      <c r="AD47">
        <v>187.42690999999999</v>
      </c>
      <c r="AE47">
        <v>194.899689</v>
      </c>
      <c r="AF47">
        <v>202.646759</v>
      </c>
      <c r="AG47">
        <v>210.67555200000001</v>
      </c>
      <c r="AH47">
        <v>218.995193</v>
      </c>
      <c r="AI47">
        <v>227.632217</v>
      </c>
      <c r="AJ47" s="45">
        <v>6.0999999999999999E-2</v>
      </c>
    </row>
    <row r="48" spans="1:36">
      <c r="A48" t="s">
        <v>464</v>
      </c>
      <c r="B48" t="s">
        <v>484</v>
      </c>
      <c r="C48" t="s">
        <v>679</v>
      </c>
      <c r="D48" t="s">
        <v>365</v>
      </c>
      <c r="E48">
        <v>70.372009000000006</v>
      </c>
      <c r="F48">
        <v>97.113365000000002</v>
      </c>
      <c r="G48">
        <v>109.217354</v>
      </c>
      <c r="H48">
        <v>115.410088</v>
      </c>
      <c r="I48">
        <v>118.431572</v>
      </c>
      <c r="J48">
        <v>121.34063</v>
      </c>
      <c r="K48">
        <v>124.02645099999999</v>
      </c>
      <c r="L48">
        <v>126.764534</v>
      </c>
      <c r="M48">
        <v>129.60115099999999</v>
      </c>
      <c r="N48">
        <v>132.543442</v>
      </c>
      <c r="O48">
        <v>135.58772300000001</v>
      </c>
      <c r="P48">
        <v>138.764206</v>
      </c>
      <c r="Q48">
        <v>142.06958</v>
      </c>
      <c r="R48">
        <v>145.46305799999999</v>
      </c>
      <c r="S48">
        <v>148.905182</v>
      </c>
      <c r="T48">
        <v>152.361572</v>
      </c>
      <c r="U48">
        <v>155.74182099999999</v>
      </c>
      <c r="V48">
        <v>159.15016199999999</v>
      </c>
      <c r="W48">
        <v>162.59884600000001</v>
      </c>
      <c r="X48">
        <v>166.10902400000001</v>
      </c>
      <c r="Y48">
        <v>169.69311500000001</v>
      </c>
      <c r="Z48">
        <v>173.24847399999999</v>
      </c>
      <c r="AA48">
        <v>176.86340300000001</v>
      </c>
      <c r="AB48">
        <v>180.543564</v>
      </c>
      <c r="AC48">
        <v>184.291245</v>
      </c>
      <c r="AD48">
        <v>188.107193</v>
      </c>
      <c r="AE48">
        <v>191.867493</v>
      </c>
      <c r="AF48">
        <v>195.680252</v>
      </c>
      <c r="AG48">
        <v>199.56402600000001</v>
      </c>
      <c r="AH48">
        <v>203.535751</v>
      </c>
      <c r="AI48">
        <v>207.60640000000001</v>
      </c>
      <c r="AJ48" s="45">
        <v>3.6999999999999998E-2</v>
      </c>
    </row>
    <row r="49" spans="1:36">
      <c r="A49" t="s">
        <v>466</v>
      </c>
      <c r="B49" t="s">
        <v>485</v>
      </c>
      <c r="C49" t="s">
        <v>680</v>
      </c>
      <c r="D49" t="s">
        <v>365</v>
      </c>
      <c r="E49">
        <v>322.65188599999999</v>
      </c>
      <c r="F49">
        <v>445.25958300000002</v>
      </c>
      <c r="G49">
        <v>500.75570699999997</v>
      </c>
      <c r="H49">
        <v>529.14904799999999</v>
      </c>
      <c r="I49">
        <v>563.79492200000004</v>
      </c>
      <c r="J49">
        <v>600.16229199999998</v>
      </c>
      <c r="K49">
        <v>636.24743699999999</v>
      </c>
      <c r="L49">
        <v>672.70202600000005</v>
      </c>
      <c r="M49">
        <v>709.950378</v>
      </c>
      <c r="N49">
        <v>747.70599400000003</v>
      </c>
      <c r="O49">
        <v>785.86993399999994</v>
      </c>
      <c r="P49">
        <v>824.81646699999999</v>
      </c>
      <c r="Q49">
        <v>863.92504899999994</v>
      </c>
      <c r="R49">
        <v>903.23718299999996</v>
      </c>
      <c r="S49">
        <v>942.72808799999996</v>
      </c>
      <c r="T49">
        <v>982.66113299999995</v>
      </c>
      <c r="U49">
        <v>1022.943909</v>
      </c>
      <c r="V49">
        <v>1063.2117920000001</v>
      </c>
      <c r="W49">
        <v>1103.470703</v>
      </c>
      <c r="X49">
        <v>1144.1087649999999</v>
      </c>
      <c r="Y49">
        <v>1185.589111</v>
      </c>
      <c r="Z49">
        <v>1228.2380370000001</v>
      </c>
      <c r="AA49">
        <v>1272.0451660000001</v>
      </c>
      <c r="AB49">
        <v>1316.6273189999999</v>
      </c>
      <c r="AC49">
        <v>1361.4970699999999</v>
      </c>
      <c r="AD49">
        <v>1406.087524</v>
      </c>
      <c r="AE49">
        <v>1450.2504879999999</v>
      </c>
      <c r="AF49">
        <v>1494.305908</v>
      </c>
      <c r="AG49">
        <v>1538.0589600000001</v>
      </c>
      <c r="AH49">
        <v>1581.0083010000001</v>
      </c>
      <c r="AI49">
        <v>1622.6552730000001</v>
      </c>
      <c r="AJ49" s="45">
        <v>5.5E-2</v>
      </c>
    </row>
    <row r="50" spans="1:36">
      <c r="A50" t="s">
        <v>468</v>
      </c>
      <c r="B50" t="s">
        <v>486</v>
      </c>
      <c r="C50" t="s">
        <v>681</v>
      </c>
      <c r="D50" t="s">
        <v>365</v>
      </c>
      <c r="E50">
        <v>37.983845000000002</v>
      </c>
      <c r="F50">
        <v>61.913665999999999</v>
      </c>
      <c r="G50">
        <v>72.745056000000005</v>
      </c>
      <c r="H50">
        <v>78.286697000000004</v>
      </c>
      <c r="I50">
        <v>79.509040999999996</v>
      </c>
      <c r="J50">
        <v>80.612335000000002</v>
      </c>
      <c r="K50">
        <v>81.640822999999997</v>
      </c>
      <c r="L50">
        <v>82.618645000000001</v>
      </c>
      <c r="M50">
        <v>83.551383999999999</v>
      </c>
      <c r="N50">
        <v>84.439468000000005</v>
      </c>
      <c r="O50">
        <v>85.284935000000004</v>
      </c>
      <c r="P50">
        <v>86.064423000000005</v>
      </c>
      <c r="Q50">
        <v>86.789017000000001</v>
      </c>
      <c r="R50">
        <v>87.501487999999995</v>
      </c>
      <c r="S50">
        <v>88.208656000000005</v>
      </c>
      <c r="T50">
        <v>88.908484999999999</v>
      </c>
      <c r="U50">
        <v>89.593924999999999</v>
      </c>
      <c r="V50">
        <v>90.267280999999997</v>
      </c>
      <c r="W50">
        <v>90.929107999999999</v>
      </c>
      <c r="X50">
        <v>91.587012999999999</v>
      </c>
      <c r="Y50">
        <v>92.245750000000001</v>
      </c>
      <c r="Z50">
        <v>92.903259000000006</v>
      </c>
      <c r="AA50">
        <v>93.564261999999999</v>
      </c>
      <c r="AB50">
        <v>94.224845999999999</v>
      </c>
      <c r="AC50">
        <v>94.885627999999997</v>
      </c>
      <c r="AD50">
        <v>95.547721999999993</v>
      </c>
      <c r="AE50">
        <v>96.206130999999999</v>
      </c>
      <c r="AF50">
        <v>96.864891</v>
      </c>
      <c r="AG50">
        <v>97.527602999999999</v>
      </c>
      <c r="AH50">
        <v>98.197265999999999</v>
      </c>
      <c r="AI50">
        <v>98.875748000000002</v>
      </c>
      <c r="AJ50" s="45">
        <v>3.2000000000000001E-2</v>
      </c>
    </row>
    <row r="51" spans="1:36">
      <c r="A51" t="s">
        <v>470</v>
      </c>
      <c r="B51" t="s">
        <v>487</v>
      </c>
      <c r="C51" t="s">
        <v>682</v>
      </c>
      <c r="D51" t="s">
        <v>365</v>
      </c>
      <c r="E51">
        <v>91.591103000000004</v>
      </c>
      <c r="F51">
        <v>143.79801900000001</v>
      </c>
      <c r="G51">
        <v>167.428528</v>
      </c>
      <c r="H51">
        <v>179.51857000000001</v>
      </c>
      <c r="I51">
        <v>192.48387099999999</v>
      </c>
      <c r="J51">
        <v>205.84510800000001</v>
      </c>
      <c r="K51">
        <v>219.71850599999999</v>
      </c>
      <c r="L51">
        <v>234.077866</v>
      </c>
      <c r="M51">
        <v>248.899033</v>
      </c>
      <c r="N51">
        <v>264.13732900000002</v>
      </c>
      <c r="O51">
        <v>279.73605300000003</v>
      </c>
      <c r="P51">
        <v>295.91055299999999</v>
      </c>
      <c r="Q51">
        <v>312.685272</v>
      </c>
      <c r="R51">
        <v>330.08270299999998</v>
      </c>
      <c r="S51">
        <v>348.19042999999999</v>
      </c>
      <c r="T51">
        <v>367.04812600000002</v>
      </c>
      <c r="U51">
        <v>386.51220699999999</v>
      </c>
      <c r="V51">
        <v>406.76388500000002</v>
      </c>
      <c r="W51">
        <v>427.854218</v>
      </c>
      <c r="X51">
        <v>449.805542</v>
      </c>
      <c r="Y51">
        <v>472.69830300000001</v>
      </c>
      <c r="Z51">
        <v>496.45748900000001</v>
      </c>
      <c r="AA51">
        <v>521.162781</v>
      </c>
      <c r="AB51">
        <v>546.778503</v>
      </c>
      <c r="AC51">
        <v>573.38159199999996</v>
      </c>
      <c r="AD51">
        <v>600.94647199999997</v>
      </c>
      <c r="AE51">
        <v>628.88500999999997</v>
      </c>
      <c r="AF51">
        <v>657.68212900000003</v>
      </c>
      <c r="AG51">
        <v>687.45367399999998</v>
      </c>
      <c r="AH51">
        <v>718.32189900000003</v>
      </c>
      <c r="AI51">
        <v>750.44549600000005</v>
      </c>
      <c r="AJ51" s="45">
        <v>7.2999999999999995E-2</v>
      </c>
    </row>
    <row r="52" spans="1:36">
      <c r="A52" t="s">
        <v>472</v>
      </c>
      <c r="B52" t="s">
        <v>488</v>
      </c>
      <c r="C52" t="s">
        <v>683</v>
      </c>
      <c r="D52" t="s">
        <v>365</v>
      </c>
      <c r="E52">
        <v>42.749336</v>
      </c>
      <c r="F52">
        <v>67.116455000000002</v>
      </c>
      <c r="G52">
        <v>78.145781999999997</v>
      </c>
      <c r="H52">
        <v>83.788703999999996</v>
      </c>
      <c r="I52">
        <v>91.737885000000006</v>
      </c>
      <c r="J52">
        <v>100.338364</v>
      </c>
      <c r="K52">
        <v>109.571091</v>
      </c>
      <c r="L52">
        <v>119.582092</v>
      </c>
      <c r="M52">
        <v>130.41180399999999</v>
      </c>
      <c r="N52">
        <v>141.958969</v>
      </c>
      <c r="O52">
        <v>154.03793300000001</v>
      </c>
      <c r="P52">
        <v>166.510223</v>
      </c>
      <c r="Q52">
        <v>179.208282</v>
      </c>
      <c r="R52">
        <v>192.00363200000001</v>
      </c>
      <c r="S52">
        <v>204.84288000000001</v>
      </c>
      <c r="T52">
        <v>218.07711800000001</v>
      </c>
      <c r="U52">
        <v>231.87806699999999</v>
      </c>
      <c r="V52">
        <v>246.347565</v>
      </c>
      <c r="W52">
        <v>261.52185100000003</v>
      </c>
      <c r="X52">
        <v>277.41717499999999</v>
      </c>
      <c r="Y52">
        <v>294.05609099999998</v>
      </c>
      <c r="Z52">
        <v>311.32965100000001</v>
      </c>
      <c r="AA52">
        <v>329.32653800000003</v>
      </c>
      <c r="AB52">
        <v>348.09707600000002</v>
      </c>
      <c r="AC52">
        <v>367.645691</v>
      </c>
      <c r="AD52">
        <v>387.98361199999999</v>
      </c>
      <c r="AE52">
        <v>409.006775</v>
      </c>
      <c r="AF52">
        <v>430.768036</v>
      </c>
      <c r="AG52">
        <v>453.32583599999998</v>
      </c>
      <c r="AH52">
        <v>476.673157</v>
      </c>
      <c r="AI52">
        <v>500.83752399999997</v>
      </c>
      <c r="AJ52" s="45">
        <v>8.5000000000000006E-2</v>
      </c>
    </row>
    <row r="53" spans="1:36">
      <c r="A53" t="s">
        <v>474</v>
      </c>
      <c r="B53" t="s">
        <v>489</v>
      </c>
      <c r="C53" t="s">
        <v>684</v>
      </c>
      <c r="D53" t="s">
        <v>365</v>
      </c>
      <c r="E53">
        <v>33.617503999999997</v>
      </c>
      <c r="F53">
        <v>52.77948</v>
      </c>
      <c r="G53">
        <v>61.452796999999997</v>
      </c>
      <c r="H53">
        <v>65.890311999999994</v>
      </c>
      <c r="I53">
        <v>69.145270999999994</v>
      </c>
      <c r="J53">
        <v>71.958427</v>
      </c>
      <c r="K53">
        <v>74.646049000000005</v>
      </c>
      <c r="L53">
        <v>77.407784000000007</v>
      </c>
      <c r="M53">
        <v>80.247612000000004</v>
      </c>
      <c r="N53">
        <v>83.166588000000004</v>
      </c>
      <c r="O53">
        <v>86.168419</v>
      </c>
      <c r="P53">
        <v>89.253082000000006</v>
      </c>
      <c r="Q53">
        <v>92.405356999999995</v>
      </c>
      <c r="R53">
        <v>95.613235000000003</v>
      </c>
      <c r="S53">
        <v>98.872574</v>
      </c>
      <c r="T53">
        <v>102.17997699999999</v>
      </c>
      <c r="U53">
        <v>105.51692199999999</v>
      </c>
      <c r="V53">
        <v>108.860703</v>
      </c>
      <c r="W53">
        <v>112.142883</v>
      </c>
      <c r="X53">
        <v>115.39743799999999</v>
      </c>
      <c r="Y53">
        <v>118.738983</v>
      </c>
      <c r="Z53">
        <v>122.165543</v>
      </c>
      <c r="AA53">
        <v>125.68074799999999</v>
      </c>
      <c r="AB53">
        <v>129.28753699999999</v>
      </c>
      <c r="AC53">
        <v>132.98829699999999</v>
      </c>
      <c r="AD53">
        <v>136.78753699999999</v>
      </c>
      <c r="AE53">
        <v>140.68867499999999</v>
      </c>
      <c r="AF53">
        <v>144.694153</v>
      </c>
      <c r="AG53">
        <v>148.80844099999999</v>
      </c>
      <c r="AH53">
        <v>153.03239400000001</v>
      </c>
      <c r="AI53">
        <v>157.37184099999999</v>
      </c>
      <c r="AJ53" s="45">
        <v>5.2999999999999999E-2</v>
      </c>
    </row>
    <row r="54" spans="1:36">
      <c r="A54" t="s">
        <v>441</v>
      </c>
      <c r="C54" t="s">
        <v>685</v>
      </c>
    </row>
    <row r="55" spans="1:36">
      <c r="A55" t="s">
        <v>450</v>
      </c>
      <c r="B55" t="s">
        <v>490</v>
      </c>
      <c r="C55" t="s">
        <v>686</v>
      </c>
      <c r="D55" t="s">
        <v>365</v>
      </c>
      <c r="E55">
        <v>65.570098999999999</v>
      </c>
      <c r="F55">
        <v>203.26728800000001</v>
      </c>
      <c r="G55">
        <v>285.88558999999998</v>
      </c>
      <c r="H55">
        <v>335.45660400000003</v>
      </c>
      <c r="I55">
        <v>372.63482699999997</v>
      </c>
      <c r="J55">
        <v>394.94174199999998</v>
      </c>
      <c r="K55">
        <v>405.67648300000002</v>
      </c>
      <c r="L55">
        <v>414.17031900000001</v>
      </c>
      <c r="M55">
        <v>421.857574</v>
      </c>
      <c r="N55">
        <v>429.17263800000001</v>
      </c>
      <c r="O55">
        <v>436.74331699999999</v>
      </c>
      <c r="P55">
        <v>445.15548699999999</v>
      </c>
      <c r="Q55">
        <v>455.21203600000001</v>
      </c>
      <c r="R55">
        <v>465.47653200000002</v>
      </c>
      <c r="S55">
        <v>476.77606200000002</v>
      </c>
      <c r="T55">
        <v>489.003784</v>
      </c>
      <c r="U55">
        <v>500.44461100000001</v>
      </c>
      <c r="V55">
        <v>511.139679</v>
      </c>
      <c r="W55">
        <v>522.18554700000004</v>
      </c>
      <c r="X55">
        <v>534.39581299999998</v>
      </c>
      <c r="Y55">
        <v>547.87725799999998</v>
      </c>
      <c r="Z55">
        <v>561.33587599999998</v>
      </c>
      <c r="AA55">
        <v>574.86657700000001</v>
      </c>
      <c r="AB55">
        <v>588.392517</v>
      </c>
      <c r="AC55">
        <v>601.72943099999998</v>
      </c>
      <c r="AD55">
        <v>615.95178199999998</v>
      </c>
      <c r="AE55">
        <v>629.54540999999995</v>
      </c>
      <c r="AF55">
        <v>642.37738000000002</v>
      </c>
      <c r="AG55">
        <v>656.73962400000005</v>
      </c>
      <c r="AH55">
        <v>671.25531000000001</v>
      </c>
      <c r="AI55">
        <v>686.12292500000001</v>
      </c>
      <c r="AJ55" s="45">
        <v>8.1000000000000003E-2</v>
      </c>
    </row>
    <row r="56" spans="1:36">
      <c r="A56" t="s">
        <v>452</v>
      </c>
      <c r="B56" t="s">
        <v>491</v>
      </c>
      <c r="C56" t="s">
        <v>687</v>
      </c>
      <c r="D56" t="s">
        <v>365</v>
      </c>
      <c r="E56">
        <v>14.672772999999999</v>
      </c>
      <c r="F56">
        <v>45.485588</v>
      </c>
      <c r="G56">
        <v>63.973286000000002</v>
      </c>
      <c r="H56">
        <v>75.065894999999998</v>
      </c>
      <c r="I56">
        <v>83.385361000000003</v>
      </c>
      <c r="J56">
        <v>88.377028999999993</v>
      </c>
      <c r="K56">
        <v>90.958076000000005</v>
      </c>
      <c r="L56">
        <v>93.600037</v>
      </c>
      <c r="M56">
        <v>96.294205000000005</v>
      </c>
      <c r="N56">
        <v>99.051108999999997</v>
      </c>
      <c r="O56">
        <v>101.86331199999999</v>
      </c>
      <c r="P56">
        <v>104.757698</v>
      </c>
      <c r="Q56">
        <v>107.74153099999999</v>
      </c>
      <c r="R56">
        <v>110.819435</v>
      </c>
      <c r="S56">
        <v>113.97296900000001</v>
      </c>
      <c r="T56">
        <v>117.188385</v>
      </c>
      <c r="U56">
        <v>120.523293</v>
      </c>
      <c r="V56">
        <v>123.929108</v>
      </c>
      <c r="W56">
        <v>127.407814</v>
      </c>
      <c r="X56">
        <v>130.973297</v>
      </c>
      <c r="Y56">
        <v>134.61702</v>
      </c>
      <c r="Z56">
        <v>138.29324299999999</v>
      </c>
      <c r="AA56">
        <v>142.047302</v>
      </c>
      <c r="AB56">
        <v>145.87652600000001</v>
      </c>
      <c r="AC56">
        <v>149.786102</v>
      </c>
      <c r="AD56">
        <v>153.78218100000001</v>
      </c>
      <c r="AE56">
        <v>157.86805699999999</v>
      </c>
      <c r="AF56">
        <v>162.03791799999999</v>
      </c>
      <c r="AG56">
        <v>166.276489</v>
      </c>
      <c r="AH56">
        <v>170.57942199999999</v>
      </c>
      <c r="AI56">
        <v>174.96551500000001</v>
      </c>
      <c r="AJ56" s="45">
        <v>8.5999999999999993E-2</v>
      </c>
    </row>
    <row r="57" spans="1:36">
      <c r="A57" t="s">
        <v>454</v>
      </c>
      <c r="B57" t="s">
        <v>492</v>
      </c>
      <c r="C57" t="s">
        <v>688</v>
      </c>
      <c r="D57" t="s">
        <v>365</v>
      </c>
      <c r="E57">
        <v>18.003374000000001</v>
      </c>
      <c r="F57">
        <v>55.810451999999998</v>
      </c>
      <c r="G57">
        <v>78.494704999999996</v>
      </c>
      <c r="H57">
        <v>92.105255</v>
      </c>
      <c r="I57">
        <v>102.313164</v>
      </c>
      <c r="J57">
        <v>108.437912</v>
      </c>
      <c r="K57">
        <v>112.81431600000001</v>
      </c>
      <c r="L57">
        <v>117.35099</v>
      </c>
      <c r="M57">
        <v>122.05265</v>
      </c>
      <c r="N57">
        <v>126.922997</v>
      </c>
      <c r="O57">
        <v>131.95924400000001</v>
      </c>
      <c r="P57">
        <v>137.12674000000001</v>
      </c>
      <c r="Q57">
        <v>142.46431000000001</v>
      </c>
      <c r="R57">
        <v>147.989746</v>
      </c>
      <c r="S57">
        <v>153.710373</v>
      </c>
      <c r="T57">
        <v>159.63664199999999</v>
      </c>
      <c r="U57">
        <v>165.72671500000001</v>
      </c>
      <c r="V57">
        <v>172.029022</v>
      </c>
      <c r="W57">
        <v>178.553619</v>
      </c>
      <c r="X57">
        <v>185.30892900000001</v>
      </c>
      <c r="Y57">
        <v>192.302582</v>
      </c>
      <c r="Z57">
        <v>199.50006099999999</v>
      </c>
      <c r="AA57">
        <v>206.944931</v>
      </c>
      <c r="AB57">
        <v>214.647324</v>
      </c>
      <c r="AC57">
        <v>222.61582899999999</v>
      </c>
      <c r="AD57">
        <v>230.857437</v>
      </c>
      <c r="AE57">
        <v>239.26365699999999</v>
      </c>
      <c r="AF57">
        <v>247.946899</v>
      </c>
      <c r="AG57">
        <v>256.92361499999998</v>
      </c>
      <c r="AH57">
        <v>266.21264600000001</v>
      </c>
      <c r="AI57">
        <v>275.830017</v>
      </c>
      <c r="AJ57" s="45">
        <v>9.5000000000000001E-2</v>
      </c>
    </row>
    <row r="58" spans="1:36">
      <c r="A58" t="s">
        <v>456</v>
      </c>
      <c r="B58" t="s">
        <v>493</v>
      </c>
      <c r="C58" t="s">
        <v>689</v>
      </c>
      <c r="D58" t="s">
        <v>365</v>
      </c>
      <c r="E58">
        <v>13.002867999999999</v>
      </c>
      <c r="F58">
        <v>40.308883999999999</v>
      </c>
      <c r="G58">
        <v>56.692497000000003</v>
      </c>
      <c r="H58">
        <v>66.522666999999998</v>
      </c>
      <c r="I58">
        <v>73.895286999999996</v>
      </c>
      <c r="J58">
        <v>78.318862999999993</v>
      </c>
      <c r="K58">
        <v>82.077788999999996</v>
      </c>
      <c r="L58">
        <v>85.938332000000003</v>
      </c>
      <c r="M58">
        <v>89.917984000000004</v>
      </c>
      <c r="N58">
        <v>94.019157000000007</v>
      </c>
      <c r="O58">
        <v>98.240234000000001</v>
      </c>
      <c r="P58">
        <v>102.580933</v>
      </c>
      <c r="Q58">
        <v>107.08216899999999</v>
      </c>
      <c r="R58">
        <v>111.75675200000001</v>
      </c>
      <c r="S58">
        <v>116.611847</v>
      </c>
      <c r="T58">
        <v>121.655991</v>
      </c>
      <c r="U58">
        <v>126.853386</v>
      </c>
      <c r="V58">
        <v>132.25114400000001</v>
      </c>
      <c r="W58">
        <v>137.85614000000001</v>
      </c>
      <c r="X58">
        <v>143.675781</v>
      </c>
      <c r="Y58">
        <v>149.71684300000001</v>
      </c>
      <c r="Z58">
        <v>155.91587799999999</v>
      </c>
      <c r="AA58">
        <v>162.348511</v>
      </c>
      <c r="AB58">
        <v>169.02371199999999</v>
      </c>
      <c r="AC58">
        <v>175.951752</v>
      </c>
      <c r="AD58">
        <v>183.141144</v>
      </c>
      <c r="AE58">
        <v>190.51170300000001</v>
      </c>
      <c r="AF58">
        <v>198.15026900000001</v>
      </c>
      <c r="AG58">
        <v>206.074005</v>
      </c>
      <c r="AH58">
        <v>214.30229199999999</v>
      </c>
      <c r="AI58">
        <v>222.85398900000001</v>
      </c>
      <c r="AJ58" s="45">
        <v>9.9000000000000005E-2</v>
      </c>
    </row>
    <row r="59" spans="1:36">
      <c r="A59" t="s">
        <v>458</v>
      </c>
      <c r="B59" t="s">
        <v>494</v>
      </c>
      <c r="C59" t="s">
        <v>690</v>
      </c>
      <c r="D59" t="s">
        <v>365</v>
      </c>
      <c r="E59">
        <v>94.620330999999993</v>
      </c>
      <c r="F59">
        <v>293.322968</v>
      </c>
      <c r="G59">
        <v>412.544556</v>
      </c>
      <c r="H59">
        <v>484.07751500000001</v>
      </c>
      <c r="I59">
        <v>537.72723399999995</v>
      </c>
      <c r="J59">
        <v>569.91705300000001</v>
      </c>
      <c r="K59">
        <v>591.83166500000004</v>
      </c>
      <c r="L59">
        <v>614.21887200000003</v>
      </c>
      <c r="M59">
        <v>637.21295199999997</v>
      </c>
      <c r="N59">
        <v>660.71783400000004</v>
      </c>
      <c r="O59">
        <v>684.72631799999999</v>
      </c>
      <c r="P59">
        <v>709.40972899999997</v>
      </c>
      <c r="Q59">
        <v>734.67913799999997</v>
      </c>
      <c r="R59">
        <v>760.70629899999994</v>
      </c>
      <c r="S59">
        <v>787.64776600000005</v>
      </c>
      <c r="T59">
        <v>815.48632799999996</v>
      </c>
      <c r="U59">
        <v>844.24688700000002</v>
      </c>
      <c r="V59">
        <v>874.02087400000005</v>
      </c>
      <c r="W59">
        <v>904.83142099999998</v>
      </c>
      <c r="X59">
        <v>936.72302200000001</v>
      </c>
      <c r="Y59">
        <v>969.75775099999998</v>
      </c>
      <c r="Z59">
        <v>1003.929138</v>
      </c>
      <c r="AA59">
        <v>1039.2470699999999</v>
      </c>
      <c r="AB59">
        <v>1075.7182620000001</v>
      </c>
      <c r="AC59">
        <v>1113.3427730000001</v>
      </c>
      <c r="AD59">
        <v>1152.1961670000001</v>
      </c>
      <c r="AE59">
        <v>1192.3057859999999</v>
      </c>
      <c r="AF59">
        <v>1233.7182620000001</v>
      </c>
      <c r="AG59">
        <v>1276.5686040000001</v>
      </c>
      <c r="AH59">
        <v>1320.959961</v>
      </c>
      <c r="AI59">
        <v>1366.932861</v>
      </c>
      <c r="AJ59" s="45">
        <v>9.2999999999999999E-2</v>
      </c>
    </row>
    <row r="60" spans="1:36">
      <c r="A60" t="s">
        <v>460</v>
      </c>
      <c r="B60" t="s">
        <v>495</v>
      </c>
      <c r="C60" t="s">
        <v>691</v>
      </c>
      <c r="D60" t="s">
        <v>365</v>
      </c>
      <c r="E60">
        <v>13.566049</v>
      </c>
      <c r="F60">
        <v>42.054741</v>
      </c>
      <c r="G60">
        <v>59.147961000000002</v>
      </c>
      <c r="H60">
        <v>69.403892999999997</v>
      </c>
      <c r="I60">
        <v>77.095839999999995</v>
      </c>
      <c r="J60">
        <v>81.711005999999998</v>
      </c>
      <c r="K60">
        <v>85.881400999999997</v>
      </c>
      <c r="L60">
        <v>90.216217</v>
      </c>
      <c r="M60">
        <v>94.715644999999995</v>
      </c>
      <c r="N60">
        <v>99.390777999999997</v>
      </c>
      <c r="O60">
        <v>104.255585</v>
      </c>
      <c r="P60">
        <v>109.29800400000001</v>
      </c>
      <c r="Q60">
        <v>114.569183</v>
      </c>
      <c r="R60">
        <v>120.098907</v>
      </c>
      <c r="S60">
        <v>125.90818</v>
      </c>
      <c r="T60">
        <v>132.01904300000001</v>
      </c>
      <c r="U60">
        <v>138.42781099999999</v>
      </c>
      <c r="V60">
        <v>145.15707399999999</v>
      </c>
      <c r="W60">
        <v>152.21997099999999</v>
      </c>
      <c r="X60">
        <v>159.64350899999999</v>
      </c>
      <c r="Y60">
        <v>167.437759</v>
      </c>
      <c r="Z60">
        <v>175.57418799999999</v>
      </c>
      <c r="AA60">
        <v>184.11291499999999</v>
      </c>
      <c r="AB60">
        <v>193.08793600000001</v>
      </c>
      <c r="AC60">
        <v>202.523819</v>
      </c>
      <c r="AD60">
        <v>212.440979</v>
      </c>
      <c r="AE60">
        <v>222.79884300000001</v>
      </c>
      <c r="AF60">
        <v>233.69058200000001</v>
      </c>
      <c r="AG60">
        <v>245.15062</v>
      </c>
      <c r="AH60">
        <v>257.22125199999999</v>
      </c>
      <c r="AI60">
        <v>269.93923999999998</v>
      </c>
      <c r="AJ60" s="45">
        <v>0.105</v>
      </c>
    </row>
    <row r="61" spans="1:36">
      <c r="A61" t="s">
        <v>462</v>
      </c>
      <c r="B61" t="s">
        <v>496</v>
      </c>
      <c r="C61" t="s">
        <v>692</v>
      </c>
      <c r="D61" t="s">
        <v>365</v>
      </c>
      <c r="E61">
        <v>68.406684999999996</v>
      </c>
      <c r="F61">
        <v>153.18611100000001</v>
      </c>
      <c r="G61">
        <v>204.05377200000001</v>
      </c>
      <c r="H61">
        <v>234.57435599999999</v>
      </c>
      <c r="I61">
        <v>257.46481299999999</v>
      </c>
      <c r="J61">
        <v>271.19909699999999</v>
      </c>
      <c r="K61">
        <v>284.82852200000002</v>
      </c>
      <c r="L61">
        <v>299.03765900000002</v>
      </c>
      <c r="M61">
        <v>313.87616000000003</v>
      </c>
      <c r="N61">
        <v>329.36932400000001</v>
      </c>
      <c r="O61">
        <v>345.55145299999998</v>
      </c>
      <c r="P61">
        <v>362.152557</v>
      </c>
      <c r="Q61">
        <v>379.48703</v>
      </c>
      <c r="R61">
        <v>397.57797199999999</v>
      </c>
      <c r="S61">
        <v>416.45867900000002</v>
      </c>
      <c r="T61">
        <v>436.15863000000002</v>
      </c>
      <c r="U61">
        <v>456.63827500000002</v>
      </c>
      <c r="V61">
        <v>477.99572799999999</v>
      </c>
      <c r="W61">
        <v>500.26678500000003</v>
      </c>
      <c r="X61">
        <v>523.48858600000005</v>
      </c>
      <c r="Y61">
        <v>547.69872999999995</v>
      </c>
      <c r="Z61">
        <v>572.740723</v>
      </c>
      <c r="AA61">
        <v>598.83221400000002</v>
      </c>
      <c r="AB61">
        <v>626.01361099999997</v>
      </c>
      <c r="AC61">
        <v>654.32959000000005</v>
      </c>
      <c r="AD61">
        <v>683.82324200000005</v>
      </c>
      <c r="AE61">
        <v>714.15460199999995</v>
      </c>
      <c r="AF61">
        <v>745.72894299999996</v>
      </c>
      <c r="AG61">
        <v>778.59429899999998</v>
      </c>
      <c r="AH61">
        <v>812.79614300000003</v>
      </c>
      <c r="AI61">
        <v>848.38793899999996</v>
      </c>
      <c r="AJ61" s="45">
        <v>8.7999999999999995E-2</v>
      </c>
    </row>
    <row r="62" spans="1:36">
      <c r="A62" t="s">
        <v>464</v>
      </c>
      <c r="B62" t="s">
        <v>497</v>
      </c>
      <c r="C62" t="s">
        <v>693</v>
      </c>
      <c r="D62" t="s">
        <v>365</v>
      </c>
      <c r="E62">
        <v>11.722842999999999</v>
      </c>
      <c r="F62">
        <v>36.340809</v>
      </c>
      <c r="G62">
        <v>51.111590999999997</v>
      </c>
      <c r="H62">
        <v>59.974055999999997</v>
      </c>
      <c r="I62">
        <v>66.620902999999998</v>
      </c>
      <c r="J62">
        <v>70.609015999999997</v>
      </c>
      <c r="K62">
        <v>73.099639999999994</v>
      </c>
      <c r="L62">
        <v>75.673409000000007</v>
      </c>
      <c r="M62">
        <v>78.359222000000003</v>
      </c>
      <c r="N62">
        <v>81.164580999999998</v>
      </c>
      <c r="O62">
        <v>84.090941999999998</v>
      </c>
      <c r="P62">
        <v>87.158896999999996</v>
      </c>
      <c r="Q62">
        <v>90.371284000000003</v>
      </c>
      <c r="R62">
        <v>93.707642000000007</v>
      </c>
      <c r="S62">
        <v>97.147155999999995</v>
      </c>
      <c r="T62">
        <v>100.671013</v>
      </c>
      <c r="U62">
        <v>104.22345</v>
      </c>
      <c r="V62">
        <v>107.87114</v>
      </c>
      <c r="W62">
        <v>111.62434399999999</v>
      </c>
      <c r="X62">
        <v>115.49968</v>
      </c>
      <c r="Y62">
        <v>119.50872</v>
      </c>
      <c r="Z62">
        <v>123.584198</v>
      </c>
      <c r="AA62">
        <v>127.788803</v>
      </c>
      <c r="AB62">
        <v>132.12966900000001</v>
      </c>
      <c r="AC62">
        <v>136.61189300000001</v>
      </c>
      <c r="AD62">
        <v>141.239609</v>
      </c>
      <c r="AE62">
        <v>145.92396500000001</v>
      </c>
      <c r="AF62">
        <v>150.74739099999999</v>
      </c>
      <c r="AG62">
        <v>155.72695899999999</v>
      </c>
      <c r="AH62">
        <v>160.879242</v>
      </c>
      <c r="AI62">
        <v>166.216949</v>
      </c>
      <c r="AJ62" s="45">
        <v>9.1999999999999998E-2</v>
      </c>
    </row>
    <row r="63" spans="1:36">
      <c r="A63" t="s">
        <v>466</v>
      </c>
      <c r="B63" t="s">
        <v>498</v>
      </c>
      <c r="C63" t="s">
        <v>694</v>
      </c>
      <c r="D63" t="s">
        <v>365</v>
      </c>
      <c r="E63">
        <v>35.273876000000001</v>
      </c>
      <c r="F63">
        <v>109.348991</v>
      </c>
      <c r="G63">
        <v>153.794083</v>
      </c>
      <c r="H63">
        <v>180.46112099999999</v>
      </c>
      <c r="I63">
        <v>200.461411</v>
      </c>
      <c r="J63">
        <v>212.46156300000001</v>
      </c>
      <c r="K63">
        <v>224.35466</v>
      </c>
      <c r="L63">
        <v>236.53804</v>
      </c>
      <c r="M63">
        <v>249.105042</v>
      </c>
      <c r="N63">
        <v>262.01666299999999</v>
      </c>
      <c r="O63">
        <v>275.26788299999998</v>
      </c>
      <c r="P63">
        <v>288.93746900000002</v>
      </c>
      <c r="Q63">
        <v>302.91778599999998</v>
      </c>
      <c r="R63">
        <v>317.22726399999999</v>
      </c>
      <c r="S63">
        <v>331.873535</v>
      </c>
      <c r="T63">
        <v>346.91757200000001</v>
      </c>
      <c r="U63">
        <v>362.34909099999999</v>
      </c>
      <c r="V63">
        <v>378.10678100000001</v>
      </c>
      <c r="W63">
        <v>394.20400999999998</v>
      </c>
      <c r="X63">
        <v>410.72579999999999</v>
      </c>
      <c r="Y63">
        <v>427.77374300000002</v>
      </c>
      <c r="Z63">
        <v>445.42065400000001</v>
      </c>
      <c r="AA63">
        <v>463.67425500000002</v>
      </c>
      <c r="AB63">
        <v>482.47348</v>
      </c>
      <c r="AC63">
        <v>501.73638899999997</v>
      </c>
      <c r="AD63">
        <v>521.36144999999999</v>
      </c>
      <c r="AE63">
        <v>541.32305899999994</v>
      </c>
      <c r="AF63">
        <v>561.69177200000001</v>
      </c>
      <c r="AG63">
        <v>582.44036900000003</v>
      </c>
      <c r="AH63">
        <v>603.47979699999996</v>
      </c>
      <c r="AI63">
        <v>624.71722399999999</v>
      </c>
      <c r="AJ63" s="45">
        <v>0.10100000000000001</v>
      </c>
    </row>
    <row r="64" spans="1:36">
      <c r="A64" t="s">
        <v>468</v>
      </c>
      <c r="B64" t="s">
        <v>499</v>
      </c>
      <c r="C64" t="s">
        <v>695</v>
      </c>
      <c r="D64" t="s">
        <v>365</v>
      </c>
      <c r="E64">
        <v>28.045705999999999</v>
      </c>
      <c r="F64">
        <v>86.941672999999994</v>
      </c>
      <c r="G64">
        <v>122.279251</v>
      </c>
      <c r="H64">
        <v>143.481796</v>
      </c>
      <c r="I64">
        <v>159.383713</v>
      </c>
      <c r="J64">
        <v>168.92486600000001</v>
      </c>
      <c r="K64">
        <v>173.363663</v>
      </c>
      <c r="L64">
        <v>177.35876500000001</v>
      </c>
      <c r="M64">
        <v>180.95362900000001</v>
      </c>
      <c r="N64">
        <v>184.13841199999999</v>
      </c>
      <c r="O64">
        <v>186.924362</v>
      </c>
      <c r="P64">
        <v>189.17274499999999</v>
      </c>
      <c r="Q64">
        <v>190.86563100000001</v>
      </c>
      <c r="R64">
        <v>192.48216199999999</v>
      </c>
      <c r="S64">
        <v>194.11274700000001</v>
      </c>
      <c r="T64">
        <v>195.74400299999999</v>
      </c>
      <c r="U64">
        <v>197.44258099999999</v>
      </c>
      <c r="V64">
        <v>199.080994</v>
      </c>
      <c r="W64">
        <v>200.66232299999999</v>
      </c>
      <c r="X64">
        <v>202.262146</v>
      </c>
      <c r="Y64">
        <v>203.93388400000001</v>
      </c>
      <c r="Z64">
        <v>205.763443</v>
      </c>
      <c r="AA64">
        <v>207.69790599999999</v>
      </c>
      <c r="AB64">
        <v>209.68344099999999</v>
      </c>
      <c r="AC64">
        <v>211.72053500000001</v>
      </c>
      <c r="AD64">
        <v>213.81732199999999</v>
      </c>
      <c r="AE64">
        <v>215.98954800000001</v>
      </c>
      <c r="AF64">
        <v>218.22203099999999</v>
      </c>
      <c r="AG64">
        <v>220.555283</v>
      </c>
      <c r="AH64">
        <v>223.029053</v>
      </c>
      <c r="AI64">
        <v>225.66970800000001</v>
      </c>
      <c r="AJ64" s="45">
        <v>7.1999999999999995E-2</v>
      </c>
    </row>
    <row r="65" spans="1:36">
      <c r="A65" t="s">
        <v>470</v>
      </c>
      <c r="B65" t="s">
        <v>500</v>
      </c>
      <c r="C65" t="s">
        <v>696</v>
      </c>
      <c r="D65" t="s">
        <v>365</v>
      </c>
      <c r="E65">
        <v>21.643387000000001</v>
      </c>
      <c r="F65">
        <v>126.898628</v>
      </c>
      <c r="G65">
        <v>190.05178799999999</v>
      </c>
      <c r="H65">
        <v>227.94366500000001</v>
      </c>
      <c r="I65">
        <v>256.36257899999998</v>
      </c>
      <c r="J65">
        <v>273.41394000000003</v>
      </c>
      <c r="K65">
        <v>289.280823</v>
      </c>
      <c r="L65">
        <v>305.21569799999997</v>
      </c>
      <c r="M65">
        <v>321.13415500000002</v>
      </c>
      <c r="N65">
        <v>336.91549700000002</v>
      </c>
      <c r="O65">
        <v>352.42364500000002</v>
      </c>
      <c r="P65">
        <v>368.10632299999997</v>
      </c>
      <c r="Q65">
        <v>383.90145899999999</v>
      </c>
      <c r="R65">
        <v>399.81356799999998</v>
      </c>
      <c r="S65">
        <v>415.969177</v>
      </c>
      <c r="T65">
        <v>432.39505000000003</v>
      </c>
      <c r="U65">
        <v>448.85961900000001</v>
      </c>
      <c r="V65">
        <v>465.57363900000001</v>
      </c>
      <c r="W65">
        <v>482.58496100000002</v>
      </c>
      <c r="X65">
        <v>499.87982199999999</v>
      </c>
      <c r="Y65">
        <v>517.53765899999996</v>
      </c>
      <c r="Z65">
        <v>535.45214799999997</v>
      </c>
      <c r="AA65">
        <v>553.64624000000003</v>
      </c>
      <c r="AB65">
        <v>572.00945999999999</v>
      </c>
      <c r="AC65">
        <v>590.61169400000006</v>
      </c>
      <c r="AD65">
        <v>609.36267099999998</v>
      </c>
      <c r="AE65">
        <v>627.41430700000001</v>
      </c>
      <c r="AF65">
        <v>645.40795900000001</v>
      </c>
      <c r="AG65">
        <v>663.47106900000006</v>
      </c>
      <c r="AH65">
        <v>681.73303199999998</v>
      </c>
      <c r="AI65">
        <v>700.37152100000003</v>
      </c>
      <c r="AJ65" s="45">
        <v>0.123</v>
      </c>
    </row>
    <row r="66" spans="1:36">
      <c r="A66" t="s">
        <v>472</v>
      </c>
      <c r="B66" t="s">
        <v>501</v>
      </c>
      <c r="C66" t="s">
        <v>697</v>
      </c>
      <c r="D66" t="s">
        <v>365</v>
      </c>
      <c r="E66">
        <v>6.5626740000000003</v>
      </c>
      <c r="F66">
        <v>38.478000999999999</v>
      </c>
      <c r="G66">
        <v>57.627200999999999</v>
      </c>
      <c r="H66">
        <v>69.116721999999996</v>
      </c>
      <c r="I66">
        <v>77.733849000000006</v>
      </c>
      <c r="J66">
        <v>82.904128999999998</v>
      </c>
      <c r="K66">
        <v>89.352065999999994</v>
      </c>
      <c r="L66">
        <v>96.253310999999997</v>
      </c>
      <c r="M66">
        <v>103.624466</v>
      </c>
      <c r="N66">
        <v>111.39778099999999</v>
      </c>
      <c r="O66">
        <v>119.460083</v>
      </c>
      <c r="P66">
        <v>127.723412</v>
      </c>
      <c r="Q66">
        <v>136.10299699999999</v>
      </c>
      <c r="R66">
        <v>144.530441</v>
      </c>
      <c r="S66">
        <v>152.98092700000001</v>
      </c>
      <c r="T66">
        <v>161.655518</v>
      </c>
      <c r="U66">
        <v>170.64056400000001</v>
      </c>
      <c r="V66">
        <v>180.00096099999999</v>
      </c>
      <c r="W66">
        <v>189.75528</v>
      </c>
      <c r="X66">
        <v>199.910416</v>
      </c>
      <c r="Y66">
        <v>210.476776</v>
      </c>
      <c r="Z66">
        <v>221.380661</v>
      </c>
      <c r="AA66">
        <v>232.680893</v>
      </c>
      <c r="AB66">
        <v>244.40403699999999</v>
      </c>
      <c r="AC66">
        <v>256.55224600000003</v>
      </c>
      <c r="AD66">
        <v>269.13156099999998</v>
      </c>
      <c r="AE66">
        <v>282.06607100000002</v>
      </c>
      <c r="AF66">
        <v>295.401611</v>
      </c>
      <c r="AG66">
        <v>309.16885400000001</v>
      </c>
      <c r="AH66">
        <v>323.36471599999999</v>
      </c>
      <c r="AI66">
        <v>338.00390599999997</v>
      </c>
      <c r="AJ66" s="45">
        <v>0.14000000000000001</v>
      </c>
    </row>
    <row r="67" spans="1:36">
      <c r="A67" t="s">
        <v>474</v>
      </c>
      <c r="B67" t="s">
        <v>502</v>
      </c>
      <c r="C67" t="s">
        <v>698</v>
      </c>
      <c r="D67" t="s">
        <v>365</v>
      </c>
      <c r="E67">
        <v>7.1730749999999999</v>
      </c>
      <c r="F67">
        <v>42.056880999999997</v>
      </c>
      <c r="G67">
        <v>62.987166999999999</v>
      </c>
      <c r="H67">
        <v>75.545333999999997</v>
      </c>
      <c r="I67">
        <v>84.963965999999999</v>
      </c>
      <c r="J67">
        <v>90.615143000000003</v>
      </c>
      <c r="K67">
        <v>93.977692000000005</v>
      </c>
      <c r="L67">
        <v>97.440178000000003</v>
      </c>
      <c r="M67">
        <v>101.01068100000001</v>
      </c>
      <c r="N67">
        <v>104.69010900000001</v>
      </c>
      <c r="O67">
        <v>108.478004</v>
      </c>
      <c r="P67">
        <v>112.378845</v>
      </c>
      <c r="Q67">
        <v>116.38269</v>
      </c>
      <c r="R67">
        <v>120.485703</v>
      </c>
      <c r="S67">
        <v>124.68911</v>
      </c>
      <c r="T67">
        <v>128.99475100000001</v>
      </c>
      <c r="U67">
        <v>133.39591999999999</v>
      </c>
      <c r="V67">
        <v>137.88853499999999</v>
      </c>
      <c r="W67">
        <v>142.447113</v>
      </c>
      <c r="X67">
        <v>147.087357</v>
      </c>
      <c r="Y67">
        <v>151.859207</v>
      </c>
      <c r="Z67">
        <v>156.75900300000001</v>
      </c>
      <c r="AA67">
        <v>161.79628</v>
      </c>
      <c r="AB67">
        <v>166.975143</v>
      </c>
      <c r="AC67">
        <v>172.29864499999999</v>
      </c>
      <c r="AD67">
        <v>177.77121</v>
      </c>
      <c r="AE67">
        <v>183.38580300000001</v>
      </c>
      <c r="AF67">
        <v>189.15707399999999</v>
      </c>
      <c r="AG67">
        <v>195.09127799999999</v>
      </c>
      <c r="AH67">
        <v>201.19511399999999</v>
      </c>
      <c r="AI67">
        <v>207.47226000000001</v>
      </c>
      <c r="AJ67" s="45">
        <v>0.11899999999999999</v>
      </c>
    </row>
    <row r="68" spans="1:36">
      <c r="A68" t="s">
        <v>503</v>
      </c>
      <c r="C68" t="s">
        <v>699</v>
      </c>
    </row>
    <row r="69" spans="1:36" s="15" customFormat="1">
      <c r="A69" s="15" t="s">
        <v>450</v>
      </c>
      <c r="B69" s="15" t="s">
        <v>504</v>
      </c>
      <c r="C69" s="15" t="s">
        <v>700</v>
      </c>
      <c r="D69" s="15" t="s">
        <v>365</v>
      </c>
      <c r="E69" s="15">
        <v>43.981495000000002</v>
      </c>
      <c r="F69" s="15">
        <v>45.429355999999999</v>
      </c>
      <c r="G69" s="15">
        <v>47.498997000000003</v>
      </c>
      <c r="H69" s="15">
        <v>49.332541999999997</v>
      </c>
      <c r="I69" s="15">
        <v>50.937168</v>
      </c>
      <c r="J69" s="15">
        <v>52.453938000000001</v>
      </c>
      <c r="K69" s="15">
        <v>53.721713999999999</v>
      </c>
      <c r="L69" s="15">
        <v>54.783749</v>
      </c>
      <c r="M69" s="15">
        <v>55.773513999999999</v>
      </c>
      <c r="N69" s="15">
        <v>56.731701000000001</v>
      </c>
      <c r="O69" s="15">
        <v>57.716473000000001</v>
      </c>
      <c r="P69" s="15">
        <v>58.781714999999998</v>
      </c>
      <c r="Q69" s="15">
        <v>60.002583000000001</v>
      </c>
      <c r="R69" s="15">
        <v>61.245002999999997</v>
      </c>
      <c r="S69" s="15">
        <v>62.586120999999999</v>
      </c>
      <c r="T69" s="15">
        <v>64.015724000000006</v>
      </c>
      <c r="U69" s="15">
        <v>65.374031000000002</v>
      </c>
      <c r="V69" s="15">
        <v>66.665183999999996</v>
      </c>
      <c r="W69" s="15">
        <v>67.991355999999996</v>
      </c>
      <c r="X69" s="15">
        <v>69.428191999999996</v>
      </c>
      <c r="Y69" s="15">
        <v>70.985434999999995</v>
      </c>
      <c r="Z69" s="15">
        <v>72.543021999999993</v>
      </c>
      <c r="AA69" s="15">
        <v>74.110045999999997</v>
      </c>
      <c r="AB69" s="15">
        <v>75.67971</v>
      </c>
      <c r="AC69" s="15">
        <v>77.235405</v>
      </c>
      <c r="AD69" s="15">
        <v>78.876616999999996</v>
      </c>
      <c r="AE69" s="15">
        <v>80.464164999999994</v>
      </c>
      <c r="AF69" s="15">
        <v>81.986366000000004</v>
      </c>
      <c r="AG69" s="15">
        <v>83.654358000000002</v>
      </c>
      <c r="AH69" s="15">
        <v>85.341865999999996</v>
      </c>
      <c r="AI69" s="15">
        <v>87.067458999999999</v>
      </c>
      <c r="AJ69" s="50">
        <v>2.3E-2</v>
      </c>
    </row>
    <row r="70" spans="1:36">
      <c r="A70" t="s">
        <v>452</v>
      </c>
      <c r="B70" t="s">
        <v>505</v>
      </c>
      <c r="C70" t="s">
        <v>701</v>
      </c>
      <c r="D70" t="s">
        <v>365</v>
      </c>
      <c r="E70">
        <v>2.164612</v>
      </c>
      <c r="F70">
        <v>2.2819790000000002</v>
      </c>
      <c r="G70">
        <v>2.3372950000000001</v>
      </c>
      <c r="H70">
        <v>2.3834610000000001</v>
      </c>
      <c r="I70">
        <v>2.4155669999999998</v>
      </c>
      <c r="J70">
        <v>2.4492790000000002</v>
      </c>
      <c r="K70">
        <v>2.4848499999999998</v>
      </c>
      <c r="L70">
        <v>2.5207220000000001</v>
      </c>
      <c r="M70">
        <v>2.5565289999999998</v>
      </c>
      <c r="N70">
        <v>2.5926480000000001</v>
      </c>
      <c r="O70">
        <v>2.6287600000000002</v>
      </c>
      <c r="P70">
        <v>2.665842</v>
      </c>
      <c r="Q70">
        <v>2.704094</v>
      </c>
      <c r="R70">
        <v>2.7436150000000001</v>
      </c>
      <c r="S70">
        <v>2.7836669999999999</v>
      </c>
      <c r="T70">
        <v>2.8237040000000002</v>
      </c>
      <c r="U70">
        <v>2.8657119999999998</v>
      </c>
      <c r="V70">
        <v>2.9078970000000002</v>
      </c>
      <c r="W70">
        <v>2.9502830000000002</v>
      </c>
      <c r="X70">
        <v>2.9932840000000001</v>
      </c>
      <c r="Y70">
        <v>3.0365549999999999</v>
      </c>
      <c r="Z70">
        <v>3.0785300000000002</v>
      </c>
      <c r="AA70">
        <v>3.1206870000000002</v>
      </c>
      <c r="AB70">
        <v>3.1629019999999999</v>
      </c>
      <c r="AC70">
        <v>3.2052330000000002</v>
      </c>
      <c r="AD70">
        <v>3.2477939999999998</v>
      </c>
      <c r="AE70">
        <v>3.2906300000000002</v>
      </c>
      <c r="AF70">
        <v>3.333485</v>
      </c>
      <c r="AG70">
        <v>3.375829</v>
      </c>
      <c r="AH70">
        <v>3.4174730000000002</v>
      </c>
      <c r="AI70">
        <v>3.4589409999999998</v>
      </c>
      <c r="AJ70" s="45">
        <v>1.6E-2</v>
      </c>
    </row>
    <row r="71" spans="1:36">
      <c r="A71" t="s">
        <v>454</v>
      </c>
      <c r="B71" t="s">
        <v>506</v>
      </c>
      <c r="C71" t="s">
        <v>702</v>
      </c>
      <c r="D71" t="s">
        <v>365</v>
      </c>
      <c r="E71">
        <v>0.68013800000000002</v>
      </c>
      <c r="F71">
        <v>0.73680599999999996</v>
      </c>
      <c r="G71">
        <v>0.770957</v>
      </c>
      <c r="H71">
        <v>0.80063200000000001</v>
      </c>
      <c r="I71">
        <v>0.82861899999999999</v>
      </c>
      <c r="J71">
        <v>0.85705100000000001</v>
      </c>
      <c r="K71">
        <v>0.88610199999999995</v>
      </c>
      <c r="L71">
        <v>0.91569900000000004</v>
      </c>
      <c r="M71">
        <v>0.94583099999999998</v>
      </c>
      <c r="N71">
        <v>0.97646699999999997</v>
      </c>
      <c r="O71">
        <v>1.0074650000000001</v>
      </c>
      <c r="P71">
        <v>1.038599</v>
      </c>
      <c r="Q71">
        <v>1.0700289999999999</v>
      </c>
      <c r="R71">
        <v>1.1019810000000001</v>
      </c>
      <c r="S71">
        <v>1.1345000000000001</v>
      </c>
      <c r="T71">
        <v>1.1676770000000001</v>
      </c>
      <c r="U71">
        <v>1.2011860000000001</v>
      </c>
      <c r="V71">
        <v>1.235285</v>
      </c>
      <c r="W71">
        <v>1.2700309999999999</v>
      </c>
      <c r="X71">
        <v>1.3054479999999999</v>
      </c>
      <c r="Y71">
        <v>1.3415490000000001</v>
      </c>
      <c r="Z71">
        <v>1.378261</v>
      </c>
      <c r="AA71">
        <v>1.4156139999999999</v>
      </c>
      <c r="AB71">
        <v>1.4536549999999999</v>
      </c>
      <c r="AC71">
        <v>1.492391</v>
      </c>
      <c r="AD71">
        <v>1.531825</v>
      </c>
      <c r="AE71">
        <v>1.571064</v>
      </c>
      <c r="AF71">
        <v>1.6109659999999999</v>
      </c>
      <c r="AG71">
        <v>1.6515299999999999</v>
      </c>
      <c r="AH71">
        <v>1.6927639999999999</v>
      </c>
      <c r="AI71">
        <v>1.7346600000000001</v>
      </c>
      <c r="AJ71" s="45">
        <v>3.2000000000000001E-2</v>
      </c>
    </row>
    <row r="72" spans="1:36">
      <c r="A72" t="s">
        <v>456</v>
      </c>
      <c r="B72" t="s">
        <v>507</v>
      </c>
      <c r="C72" t="s">
        <v>703</v>
      </c>
      <c r="D72" t="s">
        <v>365</v>
      </c>
      <c r="E72">
        <v>3.4439449999999998</v>
      </c>
      <c r="F72">
        <v>3.671853</v>
      </c>
      <c r="G72">
        <v>3.8509329999999999</v>
      </c>
      <c r="H72">
        <v>4.0185979999999999</v>
      </c>
      <c r="I72">
        <v>4.1650710000000002</v>
      </c>
      <c r="J72">
        <v>4.307099</v>
      </c>
      <c r="K72">
        <v>4.447438</v>
      </c>
      <c r="L72">
        <v>4.5809350000000002</v>
      </c>
      <c r="M72">
        <v>4.7099580000000003</v>
      </c>
      <c r="N72">
        <v>4.8337909999999997</v>
      </c>
      <c r="O72">
        <v>4.9512130000000001</v>
      </c>
      <c r="P72">
        <v>5.0643719999999997</v>
      </c>
      <c r="Q72">
        <v>5.1768879999999999</v>
      </c>
      <c r="R72">
        <v>5.289841</v>
      </c>
      <c r="S72">
        <v>5.4033329999999999</v>
      </c>
      <c r="T72">
        <v>5.5176309999999997</v>
      </c>
      <c r="U72">
        <v>5.6303520000000002</v>
      </c>
      <c r="V72">
        <v>5.7438279999999997</v>
      </c>
      <c r="W72">
        <v>5.8579910000000002</v>
      </c>
      <c r="X72">
        <v>5.9728349999999999</v>
      </c>
      <c r="Y72">
        <v>6.0882740000000002</v>
      </c>
      <c r="Z72">
        <v>6.1994850000000001</v>
      </c>
      <c r="AA72">
        <v>6.3114559999999997</v>
      </c>
      <c r="AB72">
        <v>6.4241890000000001</v>
      </c>
      <c r="AC72">
        <v>6.537744</v>
      </c>
      <c r="AD72">
        <v>6.6521059999999999</v>
      </c>
      <c r="AE72">
        <v>6.7623239999999996</v>
      </c>
      <c r="AF72">
        <v>6.8731879999999999</v>
      </c>
      <c r="AG72">
        <v>6.9846459999999997</v>
      </c>
      <c r="AH72">
        <v>7.0966250000000004</v>
      </c>
      <c r="AI72">
        <v>7.2091459999999996</v>
      </c>
      <c r="AJ72" s="45">
        <v>2.5000000000000001E-2</v>
      </c>
    </row>
    <row r="73" spans="1:36">
      <c r="A73" t="s">
        <v>458</v>
      </c>
      <c r="B73" t="s">
        <v>508</v>
      </c>
      <c r="C73" t="s">
        <v>704</v>
      </c>
      <c r="D73" t="s">
        <v>365</v>
      </c>
      <c r="E73">
        <v>30.556460999999999</v>
      </c>
      <c r="F73">
        <v>32.565449000000001</v>
      </c>
      <c r="G73">
        <v>34.041420000000002</v>
      </c>
      <c r="H73">
        <v>35.044311999999998</v>
      </c>
      <c r="I73">
        <v>35.827061</v>
      </c>
      <c r="J73">
        <v>36.498542999999998</v>
      </c>
      <c r="K73">
        <v>37.100814999999997</v>
      </c>
      <c r="L73">
        <v>37.682921999999998</v>
      </c>
      <c r="M73">
        <v>38.254745</v>
      </c>
      <c r="N73">
        <v>38.807971999999999</v>
      </c>
      <c r="O73">
        <v>39.341605999999999</v>
      </c>
      <c r="P73">
        <v>39.867778999999999</v>
      </c>
      <c r="Q73">
        <v>40.378993999999999</v>
      </c>
      <c r="R73">
        <v>40.886597000000002</v>
      </c>
      <c r="S73">
        <v>41.399906000000001</v>
      </c>
      <c r="T73">
        <v>41.915913000000003</v>
      </c>
      <c r="U73">
        <v>42.434448000000003</v>
      </c>
      <c r="V73">
        <v>42.959206000000002</v>
      </c>
      <c r="W73">
        <v>43.489521000000003</v>
      </c>
      <c r="X73">
        <v>44.025993</v>
      </c>
      <c r="Y73">
        <v>44.570202000000002</v>
      </c>
      <c r="Z73">
        <v>45.119670999999997</v>
      </c>
      <c r="AA73">
        <v>45.672829</v>
      </c>
      <c r="AB73">
        <v>46.228091999999997</v>
      </c>
      <c r="AC73">
        <v>46.783607000000003</v>
      </c>
      <c r="AD73">
        <v>47.341537000000002</v>
      </c>
      <c r="AE73">
        <v>47.901539</v>
      </c>
      <c r="AF73">
        <v>48.463985000000001</v>
      </c>
      <c r="AG73">
        <v>49.033245000000001</v>
      </c>
      <c r="AH73">
        <v>49.611739999999998</v>
      </c>
      <c r="AI73">
        <v>50.198711000000003</v>
      </c>
      <c r="AJ73" s="45">
        <v>1.7000000000000001E-2</v>
      </c>
    </row>
    <row r="74" spans="1:36">
      <c r="A74" t="s">
        <v>460</v>
      </c>
      <c r="B74" t="s">
        <v>509</v>
      </c>
      <c r="C74" t="s">
        <v>705</v>
      </c>
      <c r="D74" t="s">
        <v>365</v>
      </c>
      <c r="E74">
        <v>2.718639</v>
      </c>
      <c r="F74">
        <v>2.8516370000000002</v>
      </c>
      <c r="G74">
        <v>2.9703909999999998</v>
      </c>
      <c r="H74">
        <v>3.082338</v>
      </c>
      <c r="I74">
        <v>3.198966</v>
      </c>
      <c r="J74">
        <v>3.314263</v>
      </c>
      <c r="K74">
        <v>3.4285519999999998</v>
      </c>
      <c r="L74">
        <v>3.544565</v>
      </c>
      <c r="M74">
        <v>3.6621429999999999</v>
      </c>
      <c r="N74">
        <v>3.7814960000000002</v>
      </c>
      <c r="O74">
        <v>3.9029050000000001</v>
      </c>
      <c r="P74">
        <v>4.0259109999999998</v>
      </c>
      <c r="Q74">
        <v>4.1518360000000003</v>
      </c>
      <c r="R74">
        <v>4.2813480000000004</v>
      </c>
      <c r="S74">
        <v>4.4147939999999997</v>
      </c>
      <c r="T74">
        <v>4.5525169999999999</v>
      </c>
      <c r="U74">
        <v>4.6941800000000002</v>
      </c>
      <c r="V74">
        <v>4.8400259999999999</v>
      </c>
      <c r="W74">
        <v>4.9900969999999996</v>
      </c>
      <c r="X74">
        <v>5.1447940000000001</v>
      </c>
      <c r="Y74">
        <v>5.3040320000000003</v>
      </c>
      <c r="Z74">
        <v>5.4667919999999999</v>
      </c>
      <c r="AA74">
        <v>5.6342410000000003</v>
      </c>
      <c r="AB74">
        <v>5.8068629999999999</v>
      </c>
      <c r="AC74">
        <v>5.9848629999999998</v>
      </c>
      <c r="AD74">
        <v>6.1683190000000003</v>
      </c>
      <c r="AE74">
        <v>6.3559099999999997</v>
      </c>
      <c r="AF74">
        <v>6.5493899999999998</v>
      </c>
      <c r="AG74">
        <v>6.7490880000000004</v>
      </c>
      <c r="AH74">
        <v>6.9554660000000004</v>
      </c>
      <c r="AI74">
        <v>7.1688179999999999</v>
      </c>
      <c r="AJ74" s="45">
        <v>3.3000000000000002E-2</v>
      </c>
    </row>
    <row r="75" spans="1:36">
      <c r="A75" t="s">
        <v>462</v>
      </c>
      <c r="B75" t="s">
        <v>510</v>
      </c>
      <c r="C75" t="s">
        <v>706</v>
      </c>
      <c r="D75" t="s">
        <v>365</v>
      </c>
      <c r="E75">
        <v>21.300633999999999</v>
      </c>
      <c r="F75">
        <v>21.792570000000001</v>
      </c>
      <c r="G75">
        <v>22.839779</v>
      </c>
      <c r="H75">
        <v>23.771972999999999</v>
      </c>
      <c r="I75">
        <v>24.548313</v>
      </c>
      <c r="J75">
        <v>25.272507000000001</v>
      </c>
      <c r="K75">
        <v>26.002253</v>
      </c>
      <c r="L75">
        <v>26.742912</v>
      </c>
      <c r="M75">
        <v>27.505835000000001</v>
      </c>
      <c r="N75">
        <v>28.276066</v>
      </c>
      <c r="O75">
        <v>29.056536000000001</v>
      </c>
      <c r="P75">
        <v>29.854353</v>
      </c>
      <c r="Q75">
        <v>30.666574000000001</v>
      </c>
      <c r="R75">
        <v>31.501448</v>
      </c>
      <c r="S75">
        <v>32.357818999999999</v>
      </c>
      <c r="T75">
        <v>33.236823999999999</v>
      </c>
      <c r="U75">
        <v>34.123375000000003</v>
      </c>
      <c r="V75">
        <v>35.025249000000002</v>
      </c>
      <c r="W75">
        <v>35.947192999999999</v>
      </c>
      <c r="X75">
        <v>36.888668000000003</v>
      </c>
      <c r="Y75">
        <v>37.846370999999998</v>
      </c>
      <c r="Z75">
        <v>38.809382999999997</v>
      </c>
      <c r="AA75">
        <v>39.787593999999999</v>
      </c>
      <c r="AB75">
        <v>40.782192000000002</v>
      </c>
      <c r="AC75">
        <v>41.793033999999999</v>
      </c>
      <c r="AD75">
        <v>42.821609000000002</v>
      </c>
      <c r="AE75">
        <v>43.866886000000001</v>
      </c>
      <c r="AF75">
        <v>44.932094999999997</v>
      </c>
      <c r="AG75">
        <v>46.017059000000003</v>
      </c>
      <c r="AH75">
        <v>47.121963999999998</v>
      </c>
      <c r="AI75">
        <v>48.250790000000002</v>
      </c>
      <c r="AJ75" s="45">
        <v>2.8000000000000001E-2</v>
      </c>
    </row>
    <row r="76" spans="1:36">
      <c r="A76" t="s">
        <v>464</v>
      </c>
      <c r="B76" t="s">
        <v>511</v>
      </c>
      <c r="C76" t="s">
        <v>707</v>
      </c>
      <c r="D76" t="s">
        <v>365</v>
      </c>
      <c r="E76">
        <v>7.5426989999999998</v>
      </c>
      <c r="F76">
        <v>7.8772339999999996</v>
      </c>
      <c r="G76">
        <v>8.3023640000000007</v>
      </c>
      <c r="H76">
        <v>8.6463730000000005</v>
      </c>
      <c r="I76">
        <v>9.0035550000000004</v>
      </c>
      <c r="J76">
        <v>9.3322009999999995</v>
      </c>
      <c r="K76">
        <v>9.6169320000000003</v>
      </c>
      <c r="L76">
        <v>9.909141</v>
      </c>
      <c r="M76">
        <v>10.218139000000001</v>
      </c>
      <c r="N76">
        <v>10.544869</v>
      </c>
      <c r="O76">
        <v>10.888</v>
      </c>
      <c r="P76">
        <v>11.257322</v>
      </c>
      <c r="Q76">
        <v>11.649851999999999</v>
      </c>
      <c r="R76">
        <v>12.056036000000001</v>
      </c>
      <c r="S76">
        <v>12.466384</v>
      </c>
      <c r="T76">
        <v>12.872408999999999</v>
      </c>
      <c r="U76">
        <v>13.254386999999999</v>
      </c>
      <c r="V76">
        <v>13.635102</v>
      </c>
      <c r="W76">
        <v>14.016712999999999</v>
      </c>
      <c r="X76">
        <v>14.403337000000001</v>
      </c>
      <c r="Y76">
        <v>14.7971</v>
      </c>
      <c r="Z76">
        <v>15.179180000000001</v>
      </c>
      <c r="AA76">
        <v>15.565066</v>
      </c>
      <c r="AB76">
        <v>15.955992</v>
      </c>
      <c r="AC76">
        <v>16.352449</v>
      </c>
      <c r="AD76">
        <v>16.754496</v>
      </c>
      <c r="AE76">
        <v>17.143694</v>
      </c>
      <c r="AF76">
        <v>17.534578</v>
      </c>
      <c r="AG76">
        <v>17.931538</v>
      </c>
      <c r="AH76">
        <v>18.338486</v>
      </c>
      <c r="AI76">
        <v>18.758199999999999</v>
      </c>
      <c r="AJ76" s="45">
        <v>3.1E-2</v>
      </c>
    </row>
    <row r="77" spans="1:36">
      <c r="A77" t="s">
        <v>466</v>
      </c>
      <c r="B77" t="s">
        <v>512</v>
      </c>
      <c r="C77" t="s">
        <v>708</v>
      </c>
      <c r="D77" t="s">
        <v>365</v>
      </c>
      <c r="E77">
        <v>24.198941999999999</v>
      </c>
      <c r="F77">
        <v>26.141850999999999</v>
      </c>
      <c r="G77">
        <v>27.475876</v>
      </c>
      <c r="H77">
        <v>28.782633000000001</v>
      </c>
      <c r="I77">
        <v>30.119610000000002</v>
      </c>
      <c r="J77">
        <v>31.466647999999999</v>
      </c>
      <c r="K77">
        <v>32.750056999999998</v>
      </c>
      <c r="L77">
        <v>33.997580999999997</v>
      </c>
      <c r="M77">
        <v>35.226109000000001</v>
      </c>
      <c r="N77">
        <v>36.427605</v>
      </c>
      <c r="O77">
        <v>37.600807000000003</v>
      </c>
      <c r="P77">
        <v>38.758659000000002</v>
      </c>
      <c r="Q77">
        <v>39.883366000000002</v>
      </c>
      <c r="R77">
        <v>40.978180000000002</v>
      </c>
      <c r="S77">
        <v>42.044288999999999</v>
      </c>
      <c r="T77">
        <v>43.090530000000001</v>
      </c>
      <c r="U77">
        <v>44.115195999999997</v>
      </c>
      <c r="V77">
        <v>45.109791000000001</v>
      </c>
      <c r="W77">
        <v>46.076210000000003</v>
      </c>
      <c r="X77">
        <v>47.025523999999997</v>
      </c>
      <c r="Y77">
        <v>47.969650000000001</v>
      </c>
      <c r="Z77">
        <v>48.916030999999997</v>
      </c>
      <c r="AA77">
        <v>49.863655000000001</v>
      </c>
      <c r="AB77">
        <v>50.803390999999998</v>
      </c>
      <c r="AC77">
        <v>51.724632</v>
      </c>
      <c r="AD77">
        <v>52.615890999999998</v>
      </c>
      <c r="AE77">
        <v>53.47522</v>
      </c>
      <c r="AF77">
        <v>54.310696</v>
      </c>
      <c r="AG77">
        <v>55.119438000000002</v>
      </c>
      <c r="AH77">
        <v>55.892764999999997</v>
      </c>
      <c r="AI77">
        <v>56.622608</v>
      </c>
      <c r="AJ77" s="45">
        <v>2.9000000000000001E-2</v>
      </c>
    </row>
    <row r="78" spans="1:36">
      <c r="A78" t="s">
        <v>468</v>
      </c>
      <c r="B78" t="s">
        <v>513</v>
      </c>
      <c r="C78" t="s">
        <v>709</v>
      </c>
      <c r="D78" t="s">
        <v>365</v>
      </c>
      <c r="E78">
        <v>19.381550000000001</v>
      </c>
      <c r="F78">
        <v>20.598074</v>
      </c>
      <c r="G78">
        <v>22.126936000000001</v>
      </c>
      <c r="H78">
        <v>23.279057000000002</v>
      </c>
      <c r="I78">
        <v>24.201975000000001</v>
      </c>
      <c r="J78">
        <v>24.953934</v>
      </c>
      <c r="K78">
        <v>25.605349</v>
      </c>
      <c r="L78">
        <v>26.183160999999998</v>
      </c>
      <c r="M78">
        <v>26.693991</v>
      </c>
      <c r="N78">
        <v>27.136654</v>
      </c>
      <c r="O78">
        <v>27.513117000000001</v>
      </c>
      <c r="P78">
        <v>27.797167000000002</v>
      </c>
      <c r="Q78">
        <v>27.992923999999999</v>
      </c>
      <c r="R78">
        <v>28.171379000000002</v>
      </c>
      <c r="S78">
        <v>28.345251000000001</v>
      </c>
      <c r="T78">
        <v>28.512152</v>
      </c>
      <c r="U78">
        <v>28.675215000000001</v>
      </c>
      <c r="V78">
        <v>28.822846999999999</v>
      </c>
      <c r="W78">
        <v>28.955743999999999</v>
      </c>
      <c r="X78">
        <v>29.085374999999999</v>
      </c>
      <c r="Y78">
        <v>29.219443999999999</v>
      </c>
      <c r="Z78">
        <v>29.365313</v>
      </c>
      <c r="AA78">
        <v>29.519981000000001</v>
      </c>
      <c r="AB78">
        <v>29.676079000000001</v>
      </c>
      <c r="AC78">
        <v>29.833901999999998</v>
      </c>
      <c r="AD78">
        <v>29.994741000000001</v>
      </c>
      <c r="AE78">
        <v>30.157551000000002</v>
      </c>
      <c r="AF78">
        <v>30.322783000000001</v>
      </c>
      <c r="AG78">
        <v>30.496027000000002</v>
      </c>
      <c r="AH78">
        <v>30.682388</v>
      </c>
      <c r="AI78">
        <v>30.885082000000001</v>
      </c>
      <c r="AJ78" s="45">
        <v>1.6E-2</v>
      </c>
    </row>
    <row r="79" spans="1:36">
      <c r="A79" t="s">
        <v>470</v>
      </c>
      <c r="B79" t="s">
        <v>514</v>
      </c>
      <c r="C79" t="s">
        <v>710</v>
      </c>
      <c r="D79" t="s">
        <v>365</v>
      </c>
      <c r="E79">
        <v>10.717637</v>
      </c>
      <c r="F79">
        <v>11.242664</v>
      </c>
      <c r="G79">
        <v>11.801710999999999</v>
      </c>
      <c r="H79">
        <v>12.304582</v>
      </c>
      <c r="I79">
        <v>12.796514999999999</v>
      </c>
      <c r="J79">
        <v>13.283493999999999</v>
      </c>
      <c r="K79">
        <v>13.768234</v>
      </c>
      <c r="L79">
        <v>14.251025</v>
      </c>
      <c r="M79">
        <v>14.731154</v>
      </c>
      <c r="N79">
        <v>15.207452999999999</v>
      </c>
      <c r="O79">
        <v>15.67858</v>
      </c>
      <c r="P79">
        <v>16.148643</v>
      </c>
      <c r="Q79">
        <v>16.619748999999999</v>
      </c>
      <c r="R79">
        <v>17.092098</v>
      </c>
      <c r="S79">
        <v>17.56719</v>
      </c>
      <c r="T79">
        <v>18.045431000000001</v>
      </c>
      <c r="U79">
        <v>18.521792999999999</v>
      </c>
      <c r="V79">
        <v>19.001442000000001</v>
      </c>
      <c r="W79">
        <v>19.484760000000001</v>
      </c>
      <c r="X79">
        <v>19.971696999999999</v>
      </c>
      <c r="Y79">
        <v>20.463349999999998</v>
      </c>
      <c r="Z79">
        <v>20.956322</v>
      </c>
      <c r="AA79">
        <v>21.452829000000001</v>
      </c>
      <c r="AB79">
        <v>21.951827999999999</v>
      </c>
      <c r="AC79">
        <v>22.454243000000002</v>
      </c>
      <c r="AD79">
        <v>22.959194</v>
      </c>
      <c r="AE79">
        <v>23.455400000000001</v>
      </c>
      <c r="AF79">
        <v>23.952169000000001</v>
      </c>
      <c r="AG79">
        <v>24.451094000000001</v>
      </c>
      <c r="AH79">
        <v>24.953635999999999</v>
      </c>
      <c r="AI79">
        <v>25.461511999999999</v>
      </c>
      <c r="AJ79" s="45">
        <v>2.9000000000000001E-2</v>
      </c>
    </row>
    <row r="80" spans="1:36">
      <c r="A80" t="s">
        <v>472</v>
      </c>
      <c r="B80" t="s">
        <v>515</v>
      </c>
      <c r="C80" t="s">
        <v>711</v>
      </c>
      <c r="D80" t="s">
        <v>365</v>
      </c>
      <c r="E80">
        <v>2.834066</v>
      </c>
      <c r="F80">
        <v>3.0463680000000002</v>
      </c>
      <c r="G80">
        <v>3.212164</v>
      </c>
      <c r="H80">
        <v>3.4108309999999999</v>
      </c>
      <c r="I80">
        <v>3.6182799999999999</v>
      </c>
      <c r="J80">
        <v>3.831448</v>
      </c>
      <c r="K80">
        <v>4.0488989999999996</v>
      </c>
      <c r="L80">
        <v>4.2730139999999999</v>
      </c>
      <c r="M80">
        <v>4.5035980000000002</v>
      </c>
      <c r="N80">
        <v>4.73813</v>
      </c>
      <c r="O80">
        <v>4.9732229999999999</v>
      </c>
      <c r="P80">
        <v>5.2064459999999997</v>
      </c>
      <c r="Q80">
        <v>5.4360590000000002</v>
      </c>
      <c r="R80">
        <v>5.6607560000000001</v>
      </c>
      <c r="S80">
        <v>5.8803979999999996</v>
      </c>
      <c r="T80">
        <v>6.1000220000000001</v>
      </c>
      <c r="U80">
        <v>6.3214249999999996</v>
      </c>
      <c r="V80">
        <v>6.5460570000000002</v>
      </c>
      <c r="W80">
        <v>6.7740970000000003</v>
      </c>
      <c r="X80">
        <v>7.0054619999999996</v>
      </c>
      <c r="Y80">
        <v>7.2401369999999998</v>
      </c>
      <c r="Z80">
        <v>7.4762690000000003</v>
      </c>
      <c r="AA80">
        <v>7.7150699999999999</v>
      </c>
      <c r="AB80">
        <v>7.9568849999999998</v>
      </c>
      <c r="AC80">
        <v>8.2015840000000004</v>
      </c>
      <c r="AD80">
        <v>8.4491160000000001</v>
      </c>
      <c r="AE80">
        <v>8.69773</v>
      </c>
      <c r="AF80">
        <v>8.9483870000000003</v>
      </c>
      <c r="AG80">
        <v>9.2014940000000003</v>
      </c>
      <c r="AH80">
        <v>9.4568759999999994</v>
      </c>
      <c r="AI80">
        <v>9.714658</v>
      </c>
      <c r="AJ80" s="45">
        <v>4.2000000000000003E-2</v>
      </c>
    </row>
    <row r="81" spans="1:36">
      <c r="A81" t="s">
        <v>474</v>
      </c>
      <c r="B81" t="s">
        <v>516</v>
      </c>
      <c r="C81" t="s">
        <v>712</v>
      </c>
      <c r="D81" t="s">
        <v>365</v>
      </c>
      <c r="E81">
        <v>3.082049</v>
      </c>
      <c r="F81">
        <v>3.2343220000000001</v>
      </c>
      <c r="G81">
        <v>3.4462449999999998</v>
      </c>
      <c r="H81">
        <v>3.6556280000000001</v>
      </c>
      <c r="I81">
        <v>3.8751359999999999</v>
      </c>
      <c r="J81">
        <v>4.063828</v>
      </c>
      <c r="K81">
        <v>4.2430789999999998</v>
      </c>
      <c r="L81">
        <v>4.4257559999999998</v>
      </c>
      <c r="M81">
        <v>4.6121920000000003</v>
      </c>
      <c r="N81">
        <v>4.8023360000000004</v>
      </c>
      <c r="O81">
        <v>4.9962280000000003</v>
      </c>
      <c r="P81">
        <v>5.1938659999999999</v>
      </c>
      <c r="Q81">
        <v>5.3940630000000001</v>
      </c>
      <c r="R81">
        <v>5.5959979999999998</v>
      </c>
      <c r="S81">
        <v>5.7994070000000004</v>
      </c>
      <c r="T81">
        <v>6.004086</v>
      </c>
      <c r="U81">
        <v>6.2088489999999998</v>
      </c>
      <c r="V81">
        <v>6.4124189999999999</v>
      </c>
      <c r="W81">
        <v>6.6107509999999996</v>
      </c>
      <c r="X81">
        <v>6.80593</v>
      </c>
      <c r="Y81">
        <v>7.0047610000000002</v>
      </c>
      <c r="Z81">
        <v>7.2069070000000002</v>
      </c>
      <c r="AA81">
        <v>7.4126750000000001</v>
      </c>
      <c r="AB81">
        <v>7.6221680000000003</v>
      </c>
      <c r="AC81">
        <v>7.8354379999999999</v>
      </c>
      <c r="AD81">
        <v>8.0526610000000005</v>
      </c>
      <c r="AE81">
        <v>8.2736490000000007</v>
      </c>
      <c r="AF81">
        <v>8.4987560000000002</v>
      </c>
      <c r="AG81">
        <v>8.728192</v>
      </c>
      <c r="AH81">
        <v>8.9620090000000001</v>
      </c>
      <c r="AI81">
        <v>9.2003939999999993</v>
      </c>
      <c r="AJ81" s="45">
        <v>3.6999999999999998E-2</v>
      </c>
    </row>
    <row r="82" spans="1:36">
      <c r="A82" t="s">
        <v>123</v>
      </c>
      <c r="B82" t="s">
        <v>517</v>
      </c>
      <c r="C82" t="s">
        <v>713</v>
      </c>
      <c r="D82" t="s">
        <v>365</v>
      </c>
      <c r="E82">
        <v>172.602859</v>
      </c>
      <c r="F82">
        <v>181.470169</v>
      </c>
      <c r="G82">
        <v>190.67506399999999</v>
      </c>
      <c r="H82">
        <v>198.51293899999999</v>
      </c>
      <c r="I82">
        <v>205.535843</v>
      </c>
      <c r="J82">
        <v>212.08422899999999</v>
      </c>
      <c r="K82">
        <v>218.104263</v>
      </c>
      <c r="L82">
        <v>223.811172</v>
      </c>
      <c r="M82">
        <v>229.39373800000001</v>
      </c>
      <c r="N82">
        <v>234.85720800000001</v>
      </c>
      <c r="O82">
        <v>240.254929</v>
      </c>
      <c r="P82">
        <v>245.66066000000001</v>
      </c>
      <c r="Q82">
        <v>251.127014</v>
      </c>
      <c r="R82">
        <v>256.60427900000002</v>
      </c>
      <c r="S82">
        <v>262.183044</v>
      </c>
      <c r="T82">
        <v>267.854645</v>
      </c>
      <c r="U82">
        <v>273.42016599999999</v>
      </c>
      <c r="V82">
        <v>278.90432700000002</v>
      </c>
      <c r="W82">
        <v>284.41476399999999</v>
      </c>
      <c r="X82">
        <v>290.05658</v>
      </c>
      <c r="Y82">
        <v>295.86688199999998</v>
      </c>
      <c r="Z82">
        <v>301.69519000000003</v>
      </c>
      <c r="AA82">
        <v>307.58175699999998</v>
      </c>
      <c r="AB82">
        <v>313.50396699999999</v>
      </c>
      <c r="AC82">
        <v>319.43450899999999</v>
      </c>
      <c r="AD82">
        <v>325.46594199999998</v>
      </c>
      <c r="AE82">
        <v>331.41577100000001</v>
      </c>
      <c r="AF82">
        <v>337.31686400000001</v>
      </c>
      <c r="AG82">
        <v>343.39352400000001</v>
      </c>
      <c r="AH82">
        <v>349.52407799999997</v>
      </c>
      <c r="AI82">
        <v>355.73095699999999</v>
      </c>
      <c r="AJ82" s="45">
        <v>2.4E-2</v>
      </c>
    </row>
    <row r="83" spans="1:36">
      <c r="A83" t="s">
        <v>125</v>
      </c>
      <c r="C83" t="s">
        <v>714</v>
      </c>
    </row>
    <row r="84" spans="1:36">
      <c r="A84" t="s">
        <v>450</v>
      </c>
      <c r="B84" t="s">
        <v>518</v>
      </c>
      <c r="C84" t="s">
        <v>715</v>
      </c>
      <c r="D84" t="s">
        <v>365</v>
      </c>
      <c r="E84">
        <v>738.85894800000005</v>
      </c>
      <c r="F84">
        <v>1081.6602780000001</v>
      </c>
      <c r="G84">
        <v>1215.7373050000001</v>
      </c>
      <c r="H84">
        <v>1284.3009030000001</v>
      </c>
      <c r="I84">
        <v>1340.241943</v>
      </c>
      <c r="J84">
        <v>1397.2540280000001</v>
      </c>
      <c r="K84">
        <v>1430.9814449999999</v>
      </c>
      <c r="L84">
        <v>1455.449707</v>
      </c>
      <c r="M84">
        <v>1476.532837</v>
      </c>
      <c r="N84">
        <v>1495.998779</v>
      </c>
      <c r="O84">
        <v>1516.366577</v>
      </c>
      <c r="P84">
        <v>1539.9562989999999</v>
      </c>
      <c r="Q84">
        <v>1569.89563</v>
      </c>
      <c r="R84">
        <v>1600.4498289999999</v>
      </c>
      <c r="S84">
        <v>1634.8596190000001</v>
      </c>
      <c r="T84">
        <v>1672.668457</v>
      </c>
      <c r="U84">
        <v>1707.1351320000001</v>
      </c>
      <c r="V84">
        <v>1738.4458010000001</v>
      </c>
      <c r="W84">
        <v>1770.8867190000001</v>
      </c>
      <c r="X84">
        <v>1807.5972899999999</v>
      </c>
      <c r="Y84">
        <v>1848.8919679999999</v>
      </c>
      <c r="Z84">
        <v>1889.77063</v>
      </c>
      <c r="AA84">
        <v>1930.5969239999999</v>
      </c>
      <c r="AB84">
        <v>1971.0720209999999</v>
      </c>
      <c r="AC84">
        <v>2010.4888920000001</v>
      </c>
      <c r="AD84">
        <v>2052.9484859999998</v>
      </c>
      <c r="AE84">
        <v>2092.6599120000001</v>
      </c>
      <c r="AF84">
        <v>2129.1379390000002</v>
      </c>
      <c r="AG84">
        <v>2171.07251</v>
      </c>
      <c r="AH84">
        <v>2213.2192380000001</v>
      </c>
      <c r="AI84">
        <v>2256.3168949999999</v>
      </c>
      <c r="AJ84" s="45">
        <v>3.7999999999999999E-2</v>
      </c>
    </row>
    <row r="85" spans="1:36">
      <c r="A85" t="s">
        <v>519</v>
      </c>
      <c r="B85" t="s">
        <v>520</v>
      </c>
      <c r="C85" t="s">
        <v>716</v>
      </c>
      <c r="D85" t="s">
        <v>365</v>
      </c>
      <c r="E85">
        <v>562.94067399999994</v>
      </c>
      <c r="F85">
        <v>755.66082800000004</v>
      </c>
      <c r="G85">
        <v>824.98547399999995</v>
      </c>
      <c r="H85">
        <v>859.57690400000001</v>
      </c>
      <c r="I85">
        <v>887.13696300000004</v>
      </c>
      <c r="J85">
        <v>925.18139599999995</v>
      </c>
      <c r="K85">
        <v>951.38073699999995</v>
      </c>
      <c r="L85">
        <v>971.203125</v>
      </c>
      <c r="M85">
        <v>988.65777600000001</v>
      </c>
      <c r="N85">
        <v>1004.951721</v>
      </c>
      <c r="O85">
        <v>1021.836121</v>
      </c>
      <c r="P85">
        <v>1040.9460449999999</v>
      </c>
      <c r="Q85">
        <v>1064.5020750000001</v>
      </c>
      <c r="R85">
        <v>1088.4945070000001</v>
      </c>
      <c r="S85">
        <v>1115.2185059999999</v>
      </c>
      <c r="T85">
        <v>1144.371216</v>
      </c>
      <c r="U85">
        <v>1171.1705320000001</v>
      </c>
      <c r="V85">
        <v>1195.7264399999999</v>
      </c>
      <c r="W85">
        <v>1221.08728</v>
      </c>
      <c r="X85">
        <v>1249.5074460000001</v>
      </c>
      <c r="Y85">
        <v>1281.224121</v>
      </c>
      <c r="Z85">
        <v>1312.6591800000001</v>
      </c>
      <c r="AA85">
        <v>1344.0698239999999</v>
      </c>
      <c r="AB85">
        <v>1375.237183</v>
      </c>
      <c r="AC85">
        <v>1405.6435550000001</v>
      </c>
      <c r="AD85">
        <v>1438.2613530000001</v>
      </c>
      <c r="AE85">
        <v>1468.8854980000001</v>
      </c>
      <c r="AF85">
        <v>1497.148682</v>
      </c>
      <c r="AG85">
        <v>1529.3839109999999</v>
      </c>
      <c r="AH85">
        <v>1561.772217</v>
      </c>
      <c r="AI85">
        <v>1594.8538820000001</v>
      </c>
      <c r="AJ85" s="45">
        <v>3.5000000000000003E-2</v>
      </c>
    </row>
    <row r="86" spans="1:36">
      <c r="A86" t="s">
        <v>521</v>
      </c>
      <c r="B86" t="s">
        <v>522</v>
      </c>
      <c r="C86" t="s">
        <v>717</v>
      </c>
      <c r="D86" t="s">
        <v>365</v>
      </c>
      <c r="E86">
        <v>99.122467</v>
      </c>
      <c r="F86">
        <v>231.48748800000001</v>
      </c>
      <c r="G86">
        <v>293.59433000000001</v>
      </c>
      <c r="H86">
        <v>328.61056500000001</v>
      </c>
      <c r="I86">
        <v>358.738586</v>
      </c>
      <c r="J86">
        <v>377.811554</v>
      </c>
      <c r="K86">
        <v>386.51629600000001</v>
      </c>
      <c r="L86">
        <v>392.959564</v>
      </c>
      <c r="M86">
        <v>398.562164</v>
      </c>
      <c r="N86">
        <v>403.752228</v>
      </c>
      <c r="O86">
        <v>409.138214</v>
      </c>
      <c r="P86">
        <v>415.27874800000001</v>
      </c>
      <c r="Q86">
        <v>422.92776500000002</v>
      </c>
      <c r="R86">
        <v>430.70410199999998</v>
      </c>
      <c r="S86">
        <v>439.38757299999997</v>
      </c>
      <c r="T86">
        <v>448.86602800000003</v>
      </c>
      <c r="U86">
        <v>457.52246100000002</v>
      </c>
      <c r="V86">
        <v>465.40564000000001</v>
      </c>
      <c r="W86">
        <v>473.54428100000001</v>
      </c>
      <c r="X86">
        <v>482.68853799999999</v>
      </c>
      <c r="Y86">
        <v>492.92074600000001</v>
      </c>
      <c r="Z86">
        <v>503.04129</v>
      </c>
      <c r="AA86">
        <v>513.13824499999998</v>
      </c>
      <c r="AB86">
        <v>523.14184599999999</v>
      </c>
      <c r="AC86">
        <v>532.88604699999996</v>
      </c>
      <c r="AD86">
        <v>543.34478799999999</v>
      </c>
      <c r="AE86">
        <v>553.14648399999999</v>
      </c>
      <c r="AF86">
        <v>562.17987100000005</v>
      </c>
      <c r="AG86">
        <v>572.50073199999997</v>
      </c>
      <c r="AH86">
        <v>582.86914100000001</v>
      </c>
      <c r="AI86">
        <v>593.46038799999997</v>
      </c>
      <c r="AJ86" s="45">
        <v>6.0999999999999999E-2</v>
      </c>
    </row>
    <row r="87" spans="1:36">
      <c r="A87" t="s">
        <v>523</v>
      </c>
      <c r="B87" t="s">
        <v>524</v>
      </c>
      <c r="C87" t="s">
        <v>718</v>
      </c>
      <c r="D87" t="s">
        <v>365</v>
      </c>
      <c r="E87">
        <v>76.795760999999999</v>
      </c>
      <c r="F87">
        <v>94.511925000000005</v>
      </c>
      <c r="G87">
        <v>97.157516000000001</v>
      </c>
      <c r="H87">
        <v>96.113319000000004</v>
      </c>
      <c r="I87">
        <v>94.366493000000006</v>
      </c>
      <c r="J87">
        <v>94.260970999999998</v>
      </c>
      <c r="K87">
        <v>93.084594999999993</v>
      </c>
      <c r="L87">
        <v>91.286995000000005</v>
      </c>
      <c r="M87">
        <v>89.313004000000006</v>
      </c>
      <c r="N87">
        <v>87.294876000000002</v>
      </c>
      <c r="O87">
        <v>85.392189000000002</v>
      </c>
      <c r="P87">
        <v>83.731414999999998</v>
      </c>
      <c r="Q87">
        <v>82.465698000000003</v>
      </c>
      <c r="R87">
        <v>81.251182999999997</v>
      </c>
      <c r="S87">
        <v>80.253563</v>
      </c>
      <c r="T87">
        <v>79.431190000000001</v>
      </c>
      <c r="U87">
        <v>78.442267999999999</v>
      </c>
      <c r="V87">
        <v>77.313545000000005</v>
      </c>
      <c r="W87">
        <v>76.255309999999994</v>
      </c>
      <c r="X87">
        <v>75.401236999999995</v>
      </c>
      <c r="Y87">
        <v>74.747069999999994</v>
      </c>
      <c r="Z87">
        <v>74.070175000000006</v>
      </c>
      <c r="AA87">
        <v>73.388710000000003</v>
      </c>
      <c r="AB87">
        <v>72.693031000000005</v>
      </c>
      <c r="AC87">
        <v>71.959334999999996</v>
      </c>
      <c r="AD87">
        <v>71.342269999999999</v>
      </c>
      <c r="AE87">
        <v>70.627944999999997</v>
      </c>
      <c r="AF87">
        <v>69.809517</v>
      </c>
      <c r="AG87">
        <v>69.187897000000007</v>
      </c>
      <c r="AH87">
        <v>68.577697999999998</v>
      </c>
      <c r="AI87">
        <v>68.00264</v>
      </c>
      <c r="AJ87" s="45">
        <v>-4.0000000000000001E-3</v>
      </c>
    </row>
    <row r="88" spans="1:36">
      <c r="A88" t="s">
        <v>452</v>
      </c>
      <c r="B88" t="s">
        <v>525</v>
      </c>
      <c r="C88" t="s">
        <v>719</v>
      </c>
      <c r="D88" t="s">
        <v>365</v>
      </c>
      <c r="E88">
        <v>53.555019000000001</v>
      </c>
      <c r="F88">
        <v>101.235741</v>
      </c>
      <c r="G88">
        <v>122.83223</v>
      </c>
      <c r="H88">
        <v>134.92768899999999</v>
      </c>
      <c r="I88">
        <v>144.75521900000001</v>
      </c>
      <c r="J88">
        <v>151.90727200000001</v>
      </c>
      <c r="K88">
        <v>156.095001</v>
      </c>
      <c r="L88">
        <v>160.37956199999999</v>
      </c>
      <c r="M88">
        <v>164.74839800000001</v>
      </c>
      <c r="N88">
        <v>169.21594200000001</v>
      </c>
      <c r="O88">
        <v>173.77072100000001</v>
      </c>
      <c r="P88">
        <v>178.45181299999999</v>
      </c>
      <c r="Q88">
        <v>183.268936</v>
      </c>
      <c r="R88">
        <v>188.228668</v>
      </c>
      <c r="S88">
        <v>193.30354299999999</v>
      </c>
      <c r="T88">
        <v>198.47318999999999</v>
      </c>
      <c r="U88">
        <v>203.82153299999999</v>
      </c>
      <c r="V88">
        <v>209.27767900000001</v>
      </c>
      <c r="W88">
        <v>214.84423799999999</v>
      </c>
      <c r="X88">
        <v>220.54162600000001</v>
      </c>
      <c r="Y88">
        <v>226.35351600000001</v>
      </c>
      <c r="Z88">
        <v>232.21521000000001</v>
      </c>
      <c r="AA88">
        <v>238.19270299999999</v>
      </c>
      <c r="AB88">
        <v>244.28195199999999</v>
      </c>
      <c r="AC88">
        <v>250.491623</v>
      </c>
      <c r="AD88">
        <v>256.83111600000001</v>
      </c>
      <c r="AE88">
        <v>263.30535900000001</v>
      </c>
      <c r="AF88">
        <v>269.90609699999999</v>
      </c>
      <c r="AG88">
        <v>276.61163299999998</v>
      </c>
      <c r="AH88">
        <v>283.41619900000001</v>
      </c>
      <c r="AI88">
        <v>290.34722900000003</v>
      </c>
      <c r="AJ88" s="45">
        <v>5.8000000000000003E-2</v>
      </c>
    </row>
    <row r="89" spans="1:36">
      <c r="A89" t="s">
        <v>454</v>
      </c>
      <c r="B89" t="s">
        <v>526</v>
      </c>
      <c r="C89" t="s">
        <v>720</v>
      </c>
      <c r="D89" t="s">
        <v>365</v>
      </c>
      <c r="E89">
        <v>58.478850999999999</v>
      </c>
      <c r="F89">
        <v>115.64820899999999</v>
      </c>
      <c r="G89">
        <v>141.88584900000001</v>
      </c>
      <c r="H89">
        <v>156.686508</v>
      </c>
      <c r="I89">
        <v>169.00517300000001</v>
      </c>
      <c r="J89">
        <v>177.72389200000001</v>
      </c>
      <c r="K89">
        <v>184.24702500000001</v>
      </c>
      <c r="L89">
        <v>190.99525499999999</v>
      </c>
      <c r="M89">
        <v>197.97511299999999</v>
      </c>
      <c r="N89">
        <v>205.190155</v>
      </c>
      <c r="O89">
        <v>212.63400300000001</v>
      </c>
      <c r="P89">
        <v>220.24877900000001</v>
      </c>
      <c r="Q89">
        <v>228.09545900000001</v>
      </c>
      <c r="R89">
        <v>236.20057700000001</v>
      </c>
      <c r="S89">
        <v>244.573624</v>
      </c>
      <c r="T89">
        <v>253.22891200000001</v>
      </c>
      <c r="U89">
        <v>262.09787</v>
      </c>
      <c r="V89">
        <v>271.25613399999997</v>
      </c>
      <c r="W89">
        <v>280.717468</v>
      </c>
      <c r="X89">
        <v>290.49288899999999</v>
      </c>
      <c r="Y89">
        <v>300.58840900000001</v>
      </c>
      <c r="Z89">
        <v>310.94918799999999</v>
      </c>
      <c r="AA89">
        <v>321.64205900000002</v>
      </c>
      <c r="AB89">
        <v>332.680634</v>
      </c>
      <c r="AC89">
        <v>344.075897</v>
      </c>
      <c r="AD89">
        <v>355.83639499999998</v>
      </c>
      <c r="AE89">
        <v>367.79312099999999</v>
      </c>
      <c r="AF89">
        <v>380.11740099999997</v>
      </c>
      <c r="AG89">
        <v>392.83236699999998</v>
      </c>
      <c r="AH89">
        <v>405.96460000000002</v>
      </c>
      <c r="AI89">
        <v>419.53628500000002</v>
      </c>
      <c r="AJ89" s="45">
        <v>6.8000000000000005E-2</v>
      </c>
    </row>
    <row r="90" spans="1:36">
      <c r="A90" t="s">
        <v>456</v>
      </c>
      <c r="B90" t="s">
        <v>527</v>
      </c>
      <c r="C90" t="s">
        <v>721</v>
      </c>
      <c r="D90" t="s">
        <v>365</v>
      </c>
      <c r="E90">
        <v>119.221588</v>
      </c>
      <c r="F90">
        <v>180.196304</v>
      </c>
      <c r="G90">
        <v>204.77572599999999</v>
      </c>
      <c r="H90">
        <v>217.605682</v>
      </c>
      <c r="I90">
        <v>232.04170199999999</v>
      </c>
      <c r="J90">
        <v>246.768631</v>
      </c>
      <c r="K90">
        <v>260.95977800000003</v>
      </c>
      <c r="L90">
        <v>275.59530599999999</v>
      </c>
      <c r="M90">
        <v>290.77593999999999</v>
      </c>
      <c r="N90">
        <v>306.48709100000002</v>
      </c>
      <c r="O90">
        <v>322.687164</v>
      </c>
      <c r="P90">
        <v>339.457336</v>
      </c>
      <c r="Q90">
        <v>356.99618500000003</v>
      </c>
      <c r="R90">
        <v>375.38891599999999</v>
      </c>
      <c r="S90">
        <v>394.680115</v>
      </c>
      <c r="T90">
        <v>414.92593399999998</v>
      </c>
      <c r="U90">
        <v>436.01177999999999</v>
      </c>
      <c r="V90">
        <v>458.13092</v>
      </c>
      <c r="W90">
        <v>481.32827800000001</v>
      </c>
      <c r="X90">
        <v>505.65423600000003</v>
      </c>
      <c r="Y90">
        <v>531.13909899999999</v>
      </c>
      <c r="Z90">
        <v>557.48968500000001</v>
      </c>
      <c r="AA90">
        <v>585.10168499999997</v>
      </c>
      <c r="AB90">
        <v>614.03539999999998</v>
      </c>
      <c r="AC90">
        <v>644.35870399999999</v>
      </c>
      <c r="AD90">
        <v>676.13525400000003</v>
      </c>
      <c r="AE90">
        <v>708.98852499999998</v>
      </c>
      <c r="AF90">
        <v>743.38201900000001</v>
      </c>
      <c r="AG90">
        <v>779.39196800000002</v>
      </c>
      <c r="AH90">
        <v>817.097351</v>
      </c>
      <c r="AI90">
        <v>856.58691399999998</v>
      </c>
      <c r="AJ90" s="45">
        <v>6.8000000000000005E-2</v>
      </c>
    </row>
    <row r="91" spans="1:36">
      <c r="A91" t="s">
        <v>458</v>
      </c>
      <c r="B91" t="s">
        <v>528</v>
      </c>
      <c r="C91" t="s">
        <v>722</v>
      </c>
      <c r="D91" t="s">
        <v>365</v>
      </c>
      <c r="E91">
        <v>687.18518100000006</v>
      </c>
      <c r="F91">
        <v>1076.846558</v>
      </c>
      <c r="G91">
        <v>1238.395996</v>
      </c>
      <c r="H91">
        <v>1324.27063</v>
      </c>
      <c r="I91">
        <v>1398.6708980000001</v>
      </c>
      <c r="J91">
        <v>1465.8831789999999</v>
      </c>
      <c r="K91">
        <v>1519.1070560000001</v>
      </c>
      <c r="L91">
        <v>1573.2360839999999</v>
      </c>
      <c r="M91">
        <v>1628.66687</v>
      </c>
      <c r="N91">
        <v>1685.0665280000001</v>
      </c>
      <c r="O91">
        <v>1742.385254</v>
      </c>
      <c r="P91">
        <v>1801.1420900000001</v>
      </c>
      <c r="Q91">
        <v>1861.024658</v>
      </c>
      <c r="R91">
        <v>1922.5511469999999</v>
      </c>
      <c r="S91">
        <v>1986.1877440000001</v>
      </c>
      <c r="T91">
        <v>2051.8610840000001</v>
      </c>
      <c r="U91">
        <v>2119.6223140000002</v>
      </c>
      <c r="V91">
        <v>2189.7104490000002</v>
      </c>
      <c r="W91">
        <v>2262.1657709999999</v>
      </c>
      <c r="X91">
        <v>2337.0939939999998</v>
      </c>
      <c r="Y91">
        <v>2414.5932619999999</v>
      </c>
      <c r="Z91">
        <v>2494.6533199999999</v>
      </c>
      <c r="AA91">
        <v>2577.2690429999998</v>
      </c>
      <c r="AB91">
        <v>2662.4316410000001</v>
      </c>
      <c r="AC91">
        <v>2750.1115719999998</v>
      </c>
      <c r="AD91">
        <v>2840.5046390000002</v>
      </c>
      <c r="AE91">
        <v>2933.6748050000001</v>
      </c>
      <c r="AF91">
        <v>3029.7265619999998</v>
      </c>
      <c r="AG91">
        <v>3129.0104980000001</v>
      </c>
      <c r="AH91">
        <v>3231.78125</v>
      </c>
      <c r="AI91">
        <v>3338.1042480000001</v>
      </c>
      <c r="AJ91" s="45">
        <v>5.3999999999999999E-2</v>
      </c>
    </row>
    <row r="92" spans="1:36">
      <c r="A92" t="s">
        <v>460</v>
      </c>
      <c r="B92" t="s">
        <v>529</v>
      </c>
      <c r="C92" t="s">
        <v>723</v>
      </c>
      <c r="D92" t="s">
        <v>365</v>
      </c>
      <c r="E92">
        <v>57.876575000000003</v>
      </c>
      <c r="F92">
        <v>116.434135</v>
      </c>
      <c r="G92">
        <v>141.83621199999999</v>
      </c>
      <c r="H92">
        <v>155.70790099999999</v>
      </c>
      <c r="I92">
        <v>168.35617099999999</v>
      </c>
      <c r="J92">
        <v>178.615814</v>
      </c>
      <c r="K92">
        <v>188.30886799999999</v>
      </c>
      <c r="L92">
        <v>198.43409700000001</v>
      </c>
      <c r="M92">
        <v>208.99749800000001</v>
      </c>
      <c r="N92">
        <v>220.02801500000001</v>
      </c>
      <c r="O92">
        <v>231.56170700000001</v>
      </c>
      <c r="P92">
        <v>243.577179</v>
      </c>
      <c r="Q92">
        <v>256.19396999999998</v>
      </c>
      <c r="R92">
        <v>269.48599200000001</v>
      </c>
      <c r="S92">
        <v>283.50808699999999</v>
      </c>
      <c r="T92">
        <v>298.31811499999998</v>
      </c>
      <c r="U92">
        <v>313.91650399999997</v>
      </c>
      <c r="V92">
        <v>330.36441000000002</v>
      </c>
      <c r="W92">
        <v>347.70163000000002</v>
      </c>
      <c r="X92">
        <v>366.00060999999999</v>
      </c>
      <c r="Y92">
        <v>385.287781</v>
      </c>
      <c r="Z92">
        <v>405.51226800000001</v>
      </c>
      <c r="AA92">
        <v>426.82488999999998</v>
      </c>
      <c r="AB92">
        <v>449.31750499999998</v>
      </c>
      <c r="AC92">
        <v>473.06167599999998</v>
      </c>
      <c r="AD92">
        <v>498.12005599999998</v>
      </c>
      <c r="AE92">
        <v>524.41241500000001</v>
      </c>
      <c r="AF92">
        <v>552.17431599999998</v>
      </c>
      <c r="AG92">
        <v>581.50518799999998</v>
      </c>
      <c r="AH92">
        <v>612.52484100000004</v>
      </c>
      <c r="AI92">
        <v>645.34179700000004</v>
      </c>
      <c r="AJ92" s="45">
        <v>8.4000000000000005E-2</v>
      </c>
    </row>
    <row r="93" spans="1:36">
      <c r="A93" t="s">
        <v>462</v>
      </c>
      <c r="B93" t="s">
        <v>530</v>
      </c>
      <c r="C93" t="s">
        <v>724</v>
      </c>
      <c r="D93" t="s">
        <v>365</v>
      </c>
      <c r="E93">
        <v>188.03294399999999</v>
      </c>
      <c r="F93">
        <v>323.766907</v>
      </c>
      <c r="G93">
        <v>385.311981</v>
      </c>
      <c r="H93">
        <v>420.45504799999998</v>
      </c>
      <c r="I93">
        <v>452.54855300000003</v>
      </c>
      <c r="J93">
        <v>475.72692899999998</v>
      </c>
      <c r="K93">
        <v>498.76129200000003</v>
      </c>
      <c r="L93">
        <v>522.74548300000004</v>
      </c>
      <c r="M93">
        <v>547.80218500000001</v>
      </c>
      <c r="N93">
        <v>573.90454099999999</v>
      </c>
      <c r="O93">
        <v>601.11535600000002</v>
      </c>
      <c r="P93">
        <v>629.11242700000003</v>
      </c>
      <c r="Q93">
        <v>658.30584699999997</v>
      </c>
      <c r="R93">
        <v>688.77179000000001</v>
      </c>
      <c r="S93">
        <v>720.55676300000005</v>
      </c>
      <c r="T93">
        <v>753.71276899999998</v>
      </c>
      <c r="U93">
        <v>788.12255900000002</v>
      </c>
      <c r="V93">
        <v>823.96154799999999</v>
      </c>
      <c r="W93">
        <v>861.30835000000002</v>
      </c>
      <c r="X93">
        <v>900.21850600000005</v>
      </c>
      <c r="Y93">
        <v>940.72180200000003</v>
      </c>
      <c r="Z93">
        <v>982.567139</v>
      </c>
      <c r="AA93">
        <v>1026.1020510000001</v>
      </c>
      <c r="AB93">
        <v>1071.395264</v>
      </c>
      <c r="AC93">
        <v>1118.5141599999999</v>
      </c>
      <c r="AD93">
        <v>1167.5333250000001</v>
      </c>
      <c r="AE93">
        <v>1218.0035399999999</v>
      </c>
      <c r="AF93">
        <v>1270.4925539999999</v>
      </c>
      <c r="AG93">
        <v>1325.0738530000001</v>
      </c>
      <c r="AH93">
        <v>1381.8194579999999</v>
      </c>
      <c r="AI93">
        <v>1440.8355710000001</v>
      </c>
      <c r="AJ93" s="45">
        <v>7.0000000000000007E-2</v>
      </c>
    </row>
    <row r="94" spans="1:36">
      <c r="A94" t="s">
        <v>464</v>
      </c>
      <c r="B94" t="s">
        <v>531</v>
      </c>
      <c r="C94" t="s">
        <v>725</v>
      </c>
      <c r="D94" t="s">
        <v>365</v>
      </c>
      <c r="E94">
        <v>140.68240399999999</v>
      </c>
      <c r="F94">
        <v>185.27963299999999</v>
      </c>
      <c r="G94">
        <v>203.79672199999999</v>
      </c>
      <c r="H94">
        <v>213.672256</v>
      </c>
      <c r="I94">
        <v>221.72766100000001</v>
      </c>
      <c r="J94">
        <v>230.024506</v>
      </c>
      <c r="K94">
        <v>236.05181899999999</v>
      </c>
      <c r="L94">
        <v>242.252792</v>
      </c>
      <c r="M94">
        <v>248.71696499999999</v>
      </c>
      <c r="N94">
        <v>255.460083</v>
      </c>
      <c r="O94">
        <v>262.47818000000001</v>
      </c>
      <c r="P94">
        <v>269.831299</v>
      </c>
      <c r="Q94">
        <v>277.51711999999998</v>
      </c>
      <c r="R94">
        <v>285.46218900000002</v>
      </c>
      <c r="S94">
        <v>293.59375</v>
      </c>
      <c r="T94">
        <v>301.84789999999998</v>
      </c>
      <c r="U94">
        <v>310.05011000000002</v>
      </c>
      <c r="V94">
        <v>318.404022</v>
      </c>
      <c r="W94">
        <v>326.936127</v>
      </c>
      <c r="X94">
        <v>335.69125400000001</v>
      </c>
      <c r="Y94">
        <v>344.68771400000003</v>
      </c>
      <c r="Z94">
        <v>353.72818000000001</v>
      </c>
      <c r="AA94">
        <v>362.99258400000002</v>
      </c>
      <c r="AB94">
        <v>372.49612400000001</v>
      </c>
      <c r="AC94">
        <v>382.24755900000002</v>
      </c>
      <c r="AD94">
        <v>392.25262500000002</v>
      </c>
      <c r="AE94">
        <v>402.25811800000002</v>
      </c>
      <c r="AF94">
        <v>412.490906</v>
      </c>
      <c r="AG94">
        <v>422.99331699999999</v>
      </c>
      <c r="AH94">
        <v>433.805206</v>
      </c>
      <c r="AI94">
        <v>444.95489500000002</v>
      </c>
      <c r="AJ94" s="45">
        <v>3.9E-2</v>
      </c>
    </row>
    <row r="95" spans="1:36">
      <c r="A95" t="s">
        <v>466</v>
      </c>
      <c r="B95" t="s">
        <v>532</v>
      </c>
      <c r="C95" t="s">
        <v>726</v>
      </c>
      <c r="D95" t="s">
        <v>365</v>
      </c>
      <c r="E95">
        <v>618.97699</v>
      </c>
      <c r="F95">
        <v>773.94256600000006</v>
      </c>
      <c r="G95">
        <v>834.68505900000002</v>
      </c>
      <c r="H95">
        <v>865.90063499999997</v>
      </c>
      <c r="I95">
        <v>915.13147000000004</v>
      </c>
      <c r="J95">
        <v>972.84936500000003</v>
      </c>
      <c r="K95">
        <v>1029.237061</v>
      </c>
      <c r="L95">
        <v>1086.4056399999999</v>
      </c>
      <c r="M95">
        <v>1144.977173</v>
      </c>
      <c r="N95">
        <v>1204.563721</v>
      </c>
      <c r="O95">
        <v>1265.042725</v>
      </c>
      <c r="P95">
        <v>1326.9542240000001</v>
      </c>
      <c r="Q95">
        <v>1389.4307859999999</v>
      </c>
      <c r="R95">
        <v>1452.5458980000001</v>
      </c>
      <c r="S95">
        <v>1516.279053</v>
      </c>
      <c r="T95">
        <v>1581.014404</v>
      </c>
      <c r="U95">
        <v>1646.630615</v>
      </c>
      <c r="V95">
        <v>1712.624634</v>
      </c>
      <c r="W95">
        <v>1779.0205080000001</v>
      </c>
      <c r="X95">
        <v>1846.3770750000001</v>
      </c>
      <c r="Y95">
        <v>1915.294678</v>
      </c>
      <c r="Z95">
        <v>1986.276001</v>
      </c>
      <c r="AA95">
        <v>2059.3171390000002</v>
      </c>
      <c r="AB95">
        <v>2133.8937989999999</v>
      </c>
      <c r="AC95">
        <v>2209.33374</v>
      </c>
      <c r="AD95">
        <v>2284.8486330000001</v>
      </c>
      <c r="AE95">
        <v>2360.2358399999998</v>
      </c>
      <c r="AF95">
        <v>2435.9555660000001</v>
      </c>
      <c r="AG95">
        <v>2511.7475589999999</v>
      </c>
      <c r="AH95">
        <v>2586.9179690000001</v>
      </c>
      <c r="AI95">
        <v>2660.772461</v>
      </c>
      <c r="AJ95" s="45">
        <v>0.05</v>
      </c>
    </row>
    <row r="96" spans="1:36">
      <c r="A96" t="s">
        <v>468</v>
      </c>
      <c r="B96" t="s">
        <v>533</v>
      </c>
      <c r="C96" t="s">
        <v>727</v>
      </c>
      <c r="D96" t="s">
        <v>365</v>
      </c>
      <c r="E96">
        <v>119.216713</v>
      </c>
      <c r="F96">
        <v>219.16575599999999</v>
      </c>
      <c r="G96">
        <v>263.28012100000001</v>
      </c>
      <c r="H96">
        <v>287.62631199999998</v>
      </c>
      <c r="I96">
        <v>305.624146</v>
      </c>
      <c r="J96">
        <v>318.87039199999998</v>
      </c>
      <c r="K96">
        <v>325.58288599999997</v>
      </c>
      <c r="L96">
        <v>331.68810999999999</v>
      </c>
      <c r="M96">
        <v>337.24822999999998</v>
      </c>
      <c r="N96">
        <v>342.24996900000002</v>
      </c>
      <c r="O96">
        <v>346.70931999999999</v>
      </c>
      <c r="P96">
        <v>350.42318699999998</v>
      </c>
      <c r="Q96">
        <v>353.38314800000001</v>
      </c>
      <c r="R96">
        <v>356.238068</v>
      </c>
      <c r="S96">
        <v>359.108002</v>
      </c>
      <c r="T96">
        <v>361.97283900000002</v>
      </c>
      <c r="U96">
        <v>364.90484600000002</v>
      </c>
      <c r="V96">
        <v>367.749908</v>
      </c>
      <c r="W96">
        <v>370.51232900000002</v>
      </c>
      <c r="X96">
        <v>373.29528800000003</v>
      </c>
      <c r="Y96">
        <v>376.16384900000003</v>
      </c>
      <c r="Z96">
        <v>379.22448700000001</v>
      </c>
      <c r="AA96">
        <v>382.41839599999997</v>
      </c>
      <c r="AB96">
        <v>385.67401100000001</v>
      </c>
      <c r="AC96">
        <v>388.99264499999998</v>
      </c>
      <c r="AD96">
        <v>392.38583399999999</v>
      </c>
      <c r="AE96">
        <v>395.86617999999999</v>
      </c>
      <c r="AF96">
        <v>399.42041</v>
      </c>
      <c r="AG96">
        <v>403.10320999999999</v>
      </c>
      <c r="AH96">
        <v>406.96740699999998</v>
      </c>
      <c r="AI96">
        <v>411.04797400000001</v>
      </c>
      <c r="AJ96" s="45">
        <v>4.2000000000000003E-2</v>
      </c>
    </row>
    <row r="97" spans="1:36">
      <c r="A97" t="s">
        <v>470</v>
      </c>
      <c r="B97" t="s">
        <v>534</v>
      </c>
      <c r="C97" t="s">
        <v>728</v>
      </c>
      <c r="D97" t="s">
        <v>365</v>
      </c>
      <c r="E97">
        <v>193.16528299999999</v>
      </c>
      <c r="F97">
        <v>374.90566999999999</v>
      </c>
      <c r="G97">
        <v>455.84149200000002</v>
      </c>
      <c r="H97">
        <v>500.13897700000001</v>
      </c>
      <c r="I97">
        <v>544.26348900000005</v>
      </c>
      <c r="J97">
        <v>581.05285600000002</v>
      </c>
      <c r="K97">
        <v>616.67150900000001</v>
      </c>
      <c r="L97">
        <v>652.93536400000005</v>
      </c>
      <c r="M97">
        <v>689.71502699999996</v>
      </c>
      <c r="N97">
        <v>726.80731200000002</v>
      </c>
      <c r="O97">
        <v>763.97796600000004</v>
      </c>
      <c r="P97">
        <v>802.033142</v>
      </c>
      <c r="Q97">
        <v>840.92266800000004</v>
      </c>
      <c r="R97">
        <v>880.67901600000005</v>
      </c>
      <c r="S97">
        <v>921.559753</v>
      </c>
      <c r="T97">
        <v>963.64355499999999</v>
      </c>
      <c r="U97">
        <v>1006.476013</v>
      </c>
      <c r="V97">
        <v>1050.5295410000001</v>
      </c>
      <c r="W97">
        <v>1095.922607</v>
      </c>
      <c r="X97">
        <v>1142.6633300000001</v>
      </c>
      <c r="Y97">
        <v>1190.9151609999999</v>
      </c>
      <c r="Z97">
        <v>1240.471558</v>
      </c>
      <c r="AA97">
        <v>1291.4525149999999</v>
      </c>
      <c r="AB97">
        <v>1343.6793210000001</v>
      </c>
      <c r="AC97">
        <v>1397.3267820000001</v>
      </c>
      <c r="AD97">
        <v>1452.252686</v>
      </c>
      <c r="AE97">
        <v>1506.7248540000001</v>
      </c>
      <c r="AF97">
        <v>1562.0986330000001</v>
      </c>
      <c r="AG97">
        <v>1618.6655270000001</v>
      </c>
      <c r="AH97">
        <v>1676.7257079999999</v>
      </c>
      <c r="AI97">
        <v>1736.6813959999999</v>
      </c>
      <c r="AJ97" s="45">
        <v>7.5999999999999998E-2</v>
      </c>
    </row>
    <row r="98" spans="1:36">
      <c r="A98" t="s">
        <v>472</v>
      </c>
      <c r="B98" t="s">
        <v>535</v>
      </c>
      <c r="C98" t="s">
        <v>729</v>
      </c>
      <c r="D98" t="s">
        <v>365</v>
      </c>
      <c r="E98">
        <v>81.559464000000006</v>
      </c>
      <c r="F98">
        <v>140.07978800000001</v>
      </c>
      <c r="G98">
        <v>165.057816</v>
      </c>
      <c r="H98">
        <v>178.403839</v>
      </c>
      <c r="I98">
        <v>194.78753699999999</v>
      </c>
      <c r="J98">
        <v>210.56733700000001</v>
      </c>
      <c r="K98">
        <v>228.399734</v>
      </c>
      <c r="L98">
        <v>247.63130200000001</v>
      </c>
      <c r="M98">
        <v>268.32702599999999</v>
      </c>
      <c r="N98">
        <v>290.29193099999998</v>
      </c>
      <c r="O98">
        <v>313.18335000000002</v>
      </c>
      <c r="P98">
        <v>336.74285900000001</v>
      </c>
      <c r="Q98">
        <v>360.68170199999997</v>
      </c>
      <c r="R98">
        <v>384.776276</v>
      </c>
      <c r="S98">
        <v>408.93795799999998</v>
      </c>
      <c r="T98">
        <v>433.79733299999998</v>
      </c>
      <c r="U98">
        <v>459.64868200000001</v>
      </c>
      <c r="V98">
        <v>486.68194599999998</v>
      </c>
      <c r="W98">
        <v>514.95910600000002</v>
      </c>
      <c r="X98">
        <v>544.50598100000002</v>
      </c>
      <c r="Y98">
        <v>575.342896</v>
      </c>
      <c r="Z98">
        <v>607.26843299999996</v>
      </c>
      <c r="AA98">
        <v>640.44976799999995</v>
      </c>
      <c r="AB98">
        <v>674.97344999999996</v>
      </c>
      <c r="AC98">
        <v>710.845642</v>
      </c>
      <c r="AD98">
        <v>748.08526600000005</v>
      </c>
      <c r="AE98">
        <v>786.48590100000001</v>
      </c>
      <c r="AF98">
        <v>826.15936299999998</v>
      </c>
      <c r="AG98">
        <v>867.20568800000001</v>
      </c>
      <c r="AH98">
        <v>909.61236599999995</v>
      </c>
      <c r="AI98">
        <v>953.42645300000004</v>
      </c>
      <c r="AJ98" s="45">
        <v>8.5000000000000006E-2</v>
      </c>
    </row>
    <row r="99" spans="1:36">
      <c r="A99" t="s">
        <v>474</v>
      </c>
      <c r="B99" t="s">
        <v>536</v>
      </c>
      <c r="C99" t="s">
        <v>730</v>
      </c>
      <c r="D99" t="s">
        <v>365</v>
      </c>
      <c r="E99">
        <v>69.742096000000004</v>
      </c>
      <c r="F99">
        <v>131.43804900000001</v>
      </c>
      <c r="G99">
        <v>158.68034399999999</v>
      </c>
      <c r="H99">
        <v>173.520599</v>
      </c>
      <c r="I99">
        <v>186.72010800000001</v>
      </c>
      <c r="J99">
        <v>196.99890099999999</v>
      </c>
      <c r="K99">
        <v>204.19982899999999</v>
      </c>
      <c r="L99">
        <v>211.61386100000001</v>
      </c>
      <c r="M99">
        <v>219.25602699999999</v>
      </c>
      <c r="N99">
        <v>227.12773100000001</v>
      </c>
      <c r="O99">
        <v>235.23220800000001</v>
      </c>
      <c r="P99">
        <v>243.57475299999999</v>
      </c>
      <c r="Q99">
        <v>252.12411499999999</v>
      </c>
      <c r="R99">
        <v>260.86148100000003</v>
      </c>
      <c r="S99">
        <v>269.78302000000002</v>
      </c>
      <c r="T99">
        <v>278.88677999999999</v>
      </c>
      <c r="U99">
        <v>288.14254799999998</v>
      </c>
      <c r="V99">
        <v>297.51876800000002</v>
      </c>
      <c r="W99">
        <v>306.90365600000001</v>
      </c>
      <c r="X99">
        <v>316.35650600000002</v>
      </c>
      <c r="Y99">
        <v>326.06564300000002</v>
      </c>
      <c r="Z99">
        <v>336.02792399999998</v>
      </c>
      <c r="AA99">
        <v>346.25894199999999</v>
      </c>
      <c r="AB99">
        <v>356.76721199999997</v>
      </c>
      <c r="AC99">
        <v>367.55902099999997</v>
      </c>
      <c r="AD99">
        <v>378.64498900000001</v>
      </c>
      <c r="AE99">
        <v>390.02023300000002</v>
      </c>
      <c r="AF99">
        <v>401.705444</v>
      </c>
      <c r="AG99">
        <v>413.71331800000002</v>
      </c>
      <c r="AH99">
        <v>426.05297899999999</v>
      </c>
      <c r="AI99">
        <v>438.73550399999999</v>
      </c>
      <c r="AJ99" s="45">
        <v>6.3E-2</v>
      </c>
    </row>
    <row r="100" spans="1:36">
      <c r="A100" t="s">
        <v>123</v>
      </c>
      <c r="B100" t="s">
        <v>537</v>
      </c>
      <c r="C100" t="s">
        <v>731</v>
      </c>
      <c r="D100" t="s">
        <v>365</v>
      </c>
      <c r="E100">
        <v>3126.5522460000002</v>
      </c>
      <c r="F100">
        <v>4820.5991210000002</v>
      </c>
      <c r="G100">
        <v>5532.1162109999996</v>
      </c>
      <c r="H100">
        <v>5913.2172849999997</v>
      </c>
      <c r="I100">
        <v>6273.8740230000003</v>
      </c>
      <c r="J100">
        <v>6604.2436520000001</v>
      </c>
      <c r="K100">
        <v>6878.6030270000001</v>
      </c>
      <c r="L100">
        <v>7149.3627930000002</v>
      </c>
      <c r="M100">
        <v>7423.7387699999999</v>
      </c>
      <c r="N100">
        <v>7702.3920900000003</v>
      </c>
      <c r="O100">
        <v>7987.1445309999999</v>
      </c>
      <c r="P100">
        <v>8281.5058590000008</v>
      </c>
      <c r="Q100">
        <v>8587.8398440000001</v>
      </c>
      <c r="R100">
        <v>8901.640625</v>
      </c>
      <c r="S100">
        <v>9226.9306639999995</v>
      </c>
      <c r="T100">
        <v>9564.3505860000005</v>
      </c>
      <c r="U100">
        <v>9906.5800780000009</v>
      </c>
      <c r="V100">
        <v>10254.654296999999</v>
      </c>
      <c r="W100">
        <v>10613.206055000001</v>
      </c>
      <c r="X100">
        <v>10986.487305000001</v>
      </c>
      <c r="Y100">
        <v>11376.044921999999</v>
      </c>
      <c r="Z100">
        <v>11776.154296999999</v>
      </c>
      <c r="AA100">
        <v>12188.618164</v>
      </c>
      <c r="AB100">
        <v>12612.699219</v>
      </c>
      <c r="AC100">
        <v>13047.407227</v>
      </c>
      <c r="AD100">
        <v>13496.378906</v>
      </c>
      <c r="AE100">
        <v>13950.429688</v>
      </c>
      <c r="AF100">
        <v>14412.765625</v>
      </c>
      <c r="AG100">
        <v>14892.926758</v>
      </c>
      <c r="AH100">
        <v>15385.905273</v>
      </c>
      <c r="AI100">
        <v>15892.688477</v>
      </c>
      <c r="AJ100" s="45">
        <v>5.6000000000000001E-2</v>
      </c>
    </row>
    <row r="101" spans="1:36">
      <c r="A101" t="s">
        <v>124</v>
      </c>
      <c r="C101" t="s">
        <v>732</v>
      </c>
    </row>
    <row r="102" spans="1:36">
      <c r="A102" t="s">
        <v>450</v>
      </c>
      <c r="B102" t="s">
        <v>538</v>
      </c>
      <c r="C102" t="s">
        <v>733</v>
      </c>
      <c r="D102" t="s">
        <v>305</v>
      </c>
      <c r="E102">
        <v>12.766569</v>
      </c>
      <c r="F102">
        <v>0</v>
      </c>
      <c r="G102">
        <v>52.252617000000001</v>
      </c>
      <c r="H102">
        <v>248.57482899999999</v>
      </c>
      <c r="I102">
        <v>330.391479</v>
      </c>
      <c r="J102">
        <v>439.402985</v>
      </c>
      <c r="K102">
        <v>411.22607399999998</v>
      </c>
      <c r="L102">
        <v>354.74939000000001</v>
      </c>
      <c r="M102">
        <v>378.830444</v>
      </c>
      <c r="N102">
        <v>377.69354199999998</v>
      </c>
      <c r="O102">
        <v>381.38244600000002</v>
      </c>
      <c r="P102">
        <v>398.93676799999997</v>
      </c>
      <c r="Q102">
        <v>431.60232500000001</v>
      </c>
      <c r="R102">
        <v>435.109894</v>
      </c>
      <c r="S102">
        <v>454.00390599999997</v>
      </c>
      <c r="T102">
        <v>505.740814</v>
      </c>
      <c r="U102">
        <v>485.64434799999998</v>
      </c>
      <c r="V102">
        <v>465.71890300000001</v>
      </c>
      <c r="W102">
        <v>467.244598</v>
      </c>
      <c r="X102">
        <v>484.81994600000002</v>
      </c>
      <c r="Y102">
        <v>504.47668499999997</v>
      </c>
      <c r="Z102">
        <v>500.82284499999997</v>
      </c>
      <c r="AA102">
        <v>499.29113799999999</v>
      </c>
      <c r="AB102">
        <v>497.291901</v>
      </c>
      <c r="AC102">
        <v>492.55853300000001</v>
      </c>
      <c r="AD102">
        <v>508.42498799999998</v>
      </c>
      <c r="AE102">
        <v>497.58764600000001</v>
      </c>
      <c r="AF102">
        <v>485.03704800000003</v>
      </c>
      <c r="AG102">
        <v>514.04174799999998</v>
      </c>
      <c r="AH102">
        <v>519.24786400000005</v>
      </c>
      <c r="AI102">
        <v>528.54553199999998</v>
      </c>
      <c r="AJ102" s="45">
        <v>0.13200000000000001</v>
      </c>
    </row>
    <row r="103" spans="1:36">
      <c r="A103" t="s">
        <v>519</v>
      </c>
      <c r="B103" t="s">
        <v>539</v>
      </c>
      <c r="C103" t="s">
        <v>734</v>
      </c>
      <c r="D103" t="s">
        <v>305</v>
      </c>
      <c r="E103">
        <v>0</v>
      </c>
      <c r="F103">
        <v>0</v>
      </c>
      <c r="G103">
        <v>52.252617000000001</v>
      </c>
      <c r="H103">
        <v>215.17271400000001</v>
      </c>
      <c r="I103">
        <v>271.25543199999998</v>
      </c>
      <c r="J103">
        <v>330.52179000000001</v>
      </c>
      <c r="K103">
        <v>287.98703</v>
      </c>
      <c r="L103">
        <v>269.181152</v>
      </c>
      <c r="M103">
        <v>287.40625</v>
      </c>
      <c r="N103">
        <v>297.00683600000002</v>
      </c>
      <c r="O103">
        <v>296.81982399999998</v>
      </c>
      <c r="P103">
        <v>304.10839800000002</v>
      </c>
      <c r="Q103">
        <v>321.96484400000003</v>
      </c>
      <c r="R103">
        <v>321.381348</v>
      </c>
      <c r="S103">
        <v>331.68066399999998</v>
      </c>
      <c r="T103">
        <v>341.06982399999998</v>
      </c>
      <c r="U103">
        <v>328.57568400000002</v>
      </c>
      <c r="V103">
        <v>316.873535</v>
      </c>
      <c r="W103">
        <v>319.953125</v>
      </c>
      <c r="X103">
        <v>334.36181599999998</v>
      </c>
      <c r="Y103">
        <v>350.70898399999999</v>
      </c>
      <c r="Z103">
        <v>351.05908199999999</v>
      </c>
      <c r="AA103">
        <v>353.11474600000003</v>
      </c>
      <c r="AB103">
        <v>354.75</v>
      </c>
      <c r="AC103">
        <v>354.50195300000001</v>
      </c>
      <c r="AD103">
        <v>368.693848</v>
      </c>
      <c r="AE103">
        <v>363.92334</v>
      </c>
      <c r="AF103">
        <v>357.78955100000002</v>
      </c>
      <c r="AG103">
        <v>381.774902</v>
      </c>
      <c r="AH103">
        <v>388.75439499999999</v>
      </c>
      <c r="AI103">
        <v>398.66357399999998</v>
      </c>
      <c r="AJ103" t="s">
        <v>121</v>
      </c>
    </row>
    <row r="104" spans="1:36">
      <c r="A104" t="s">
        <v>521</v>
      </c>
      <c r="B104" t="s">
        <v>540</v>
      </c>
      <c r="C104" t="s">
        <v>735</v>
      </c>
      <c r="D104" t="s">
        <v>305</v>
      </c>
      <c r="E104">
        <v>12.766569</v>
      </c>
      <c r="F104">
        <v>0</v>
      </c>
      <c r="G104">
        <v>0</v>
      </c>
      <c r="H104">
        <v>33.402121999999999</v>
      </c>
      <c r="I104">
        <v>59.136063</v>
      </c>
      <c r="J104">
        <v>104.879364</v>
      </c>
      <c r="K104">
        <v>92.835693000000006</v>
      </c>
      <c r="L104">
        <v>85.568236999999996</v>
      </c>
      <c r="M104">
        <v>82.376464999999996</v>
      </c>
      <c r="N104">
        <v>80.686699000000004</v>
      </c>
      <c r="O104">
        <v>80.313972000000007</v>
      </c>
      <c r="P104">
        <v>81.061317000000003</v>
      </c>
      <c r="Q104">
        <v>83.608931999999996</v>
      </c>
      <c r="R104">
        <v>82.279060000000001</v>
      </c>
      <c r="S104">
        <v>82.893783999999997</v>
      </c>
      <c r="T104">
        <v>83.294044</v>
      </c>
      <c r="U104">
        <v>79.429276000000002</v>
      </c>
      <c r="V104">
        <v>75.751373000000001</v>
      </c>
      <c r="W104">
        <v>75.175995</v>
      </c>
      <c r="X104">
        <v>77.023300000000006</v>
      </c>
      <c r="Y104">
        <v>79.270615000000006</v>
      </c>
      <c r="Z104">
        <v>78.606292999999994</v>
      </c>
      <c r="AA104">
        <v>78.231583000000001</v>
      </c>
      <c r="AB104">
        <v>78.065331</v>
      </c>
      <c r="AC104">
        <v>77.528380999999996</v>
      </c>
      <c r="AD104">
        <v>80.187072999999998</v>
      </c>
      <c r="AE104">
        <v>79.024780000000007</v>
      </c>
      <c r="AF104">
        <v>77.621887000000001</v>
      </c>
      <c r="AG104">
        <v>81.843124000000003</v>
      </c>
      <c r="AH104">
        <v>82.480041999999997</v>
      </c>
      <c r="AI104">
        <v>83.674926999999997</v>
      </c>
      <c r="AJ104" s="45">
        <v>6.5000000000000002E-2</v>
      </c>
    </row>
    <row r="105" spans="1:36">
      <c r="A105" t="s">
        <v>523</v>
      </c>
      <c r="B105" t="s">
        <v>541</v>
      </c>
      <c r="C105" t="s">
        <v>736</v>
      </c>
      <c r="D105" t="s">
        <v>305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4.0018310000000001</v>
      </c>
      <c r="K105">
        <v>30.403351000000001</v>
      </c>
      <c r="L105">
        <v>0</v>
      </c>
      <c r="M105">
        <v>9.0477260000000008</v>
      </c>
      <c r="N105">
        <v>0</v>
      </c>
      <c r="O105">
        <v>4.2486610000000002</v>
      </c>
      <c r="P105">
        <v>13.767071</v>
      </c>
      <c r="Q105">
        <v>26.028538000000001</v>
      </c>
      <c r="R105">
        <v>31.449504999999998</v>
      </c>
      <c r="S105">
        <v>39.429431999999998</v>
      </c>
      <c r="T105">
        <v>81.376953</v>
      </c>
      <c r="U105">
        <v>77.639403999999999</v>
      </c>
      <c r="V105">
        <v>73.093993999999995</v>
      </c>
      <c r="W105">
        <v>72.115478999999993</v>
      </c>
      <c r="X105">
        <v>73.434814000000003</v>
      </c>
      <c r="Y105">
        <v>74.497069999999994</v>
      </c>
      <c r="Z105">
        <v>71.157471000000001</v>
      </c>
      <c r="AA105">
        <v>67.944823999999997</v>
      </c>
      <c r="AB105">
        <v>64.476562000000001</v>
      </c>
      <c r="AC105">
        <v>60.528198000000003</v>
      </c>
      <c r="AD105">
        <v>59.544066999999998</v>
      </c>
      <c r="AE105">
        <v>54.639525999999996</v>
      </c>
      <c r="AF105">
        <v>49.625610000000002</v>
      </c>
      <c r="AG105">
        <v>50.423706000000003</v>
      </c>
      <c r="AH105">
        <v>48.013427999999998</v>
      </c>
      <c r="AI105">
        <v>46.207031000000001</v>
      </c>
      <c r="AJ105" t="s">
        <v>121</v>
      </c>
    </row>
    <row r="106" spans="1:36">
      <c r="A106" t="s">
        <v>452</v>
      </c>
      <c r="B106" t="s">
        <v>542</v>
      </c>
      <c r="C106" t="s">
        <v>737</v>
      </c>
      <c r="D106" t="s">
        <v>305</v>
      </c>
      <c r="E106">
        <v>0</v>
      </c>
      <c r="F106">
        <v>0</v>
      </c>
      <c r="G106">
        <v>11.480247</v>
      </c>
      <c r="H106">
        <v>23.068840000000002</v>
      </c>
      <c r="I106">
        <v>51.716681999999999</v>
      </c>
      <c r="J106">
        <v>46.809795000000001</v>
      </c>
      <c r="K106">
        <v>46.414143000000003</v>
      </c>
      <c r="L106">
        <v>47.910172000000003</v>
      </c>
      <c r="M106">
        <v>49.151169000000003</v>
      </c>
      <c r="N106">
        <v>50.310692000000003</v>
      </c>
      <c r="O106">
        <v>52.485390000000002</v>
      </c>
      <c r="P106">
        <v>55.767746000000002</v>
      </c>
      <c r="Q106">
        <v>58.284194999999997</v>
      </c>
      <c r="R106">
        <v>58.741089000000002</v>
      </c>
      <c r="S106">
        <v>58.515366</v>
      </c>
      <c r="T106">
        <v>58.297241</v>
      </c>
      <c r="U106">
        <v>58.581817999999998</v>
      </c>
      <c r="V106">
        <v>58.656478999999997</v>
      </c>
      <c r="W106">
        <v>58.849564000000001</v>
      </c>
      <c r="X106">
        <v>59.253310999999997</v>
      </c>
      <c r="Y106">
        <v>59.697662000000001</v>
      </c>
      <c r="Z106">
        <v>59.965499999999999</v>
      </c>
      <c r="AA106">
        <v>60.650925000000001</v>
      </c>
      <c r="AB106">
        <v>61.431274000000002</v>
      </c>
      <c r="AC106">
        <v>62.362166999999999</v>
      </c>
      <c r="AD106">
        <v>63.440261999999997</v>
      </c>
      <c r="AE106">
        <v>64.637787000000003</v>
      </c>
      <c r="AF106">
        <v>65.894576999999998</v>
      </c>
      <c r="AG106">
        <v>67.150374999999997</v>
      </c>
      <c r="AH106">
        <v>68.474670000000003</v>
      </c>
      <c r="AI106">
        <v>70.012039000000001</v>
      </c>
      <c r="AJ106" t="s">
        <v>121</v>
      </c>
    </row>
    <row r="107" spans="1:36">
      <c r="A107" t="s">
        <v>519</v>
      </c>
      <c r="B107" t="s">
        <v>543</v>
      </c>
      <c r="C107" t="s">
        <v>738</v>
      </c>
      <c r="D107" t="s">
        <v>305</v>
      </c>
      <c r="E107">
        <v>0</v>
      </c>
      <c r="F107">
        <v>0</v>
      </c>
      <c r="G107">
        <v>11.480247</v>
      </c>
      <c r="H107">
        <v>18.501953</v>
      </c>
      <c r="I107">
        <v>28.589088</v>
      </c>
      <c r="J107">
        <v>28.648199000000002</v>
      </c>
      <c r="K107">
        <v>26.231873</v>
      </c>
      <c r="L107">
        <v>26.711853000000001</v>
      </c>
      <c r="M107">
        <v>27.148743</v>
      </c>
      <c r="N107">
        <v>27.586272999999998</v>
      </c>
      <c r="O107">
        <v>29.185669000000001</v>
      </c>
      <c r="P107">
        <v>31.864899000000001</v>
      </c>
      <c r="Q107">
        <v>31.920624</v>
      </c>
      <c r="R107">
        <v>32.034058000000002</v>
      </c>
      <c r="S107">
        <v>32.151305999999998</v>
      </c>
      <c r="T107">
        <v>32.279724000000002</v>
      </c>
      <c r="U107">
        <v>32.670257999999997</v>
      </c>
      <c r="V107">
        <v>32.964874000000002</v>
      </c>
      <c r="W107">
        <v>33.331511999999996</v>
      </c>
      <c r="X107">
        <v>33.820189999999997</v>
      </c>
      <c r="Y107">
        <v>34.338622999999998</v>
      </c>
      <c r="Z107">
        <v>34.777588000000002</v>
      </c>
      <c r="AA107">
        <v>35.450133999999998</v>
      </c>
      <c r="AB107">
        <v>36.188476999999999</v>
      </c>
      <c r="AC107">
        <v>37.024292000000003</v>
      </c>
      <c r="AD107">
        <v>37.955139000000003</v>
      </c>
      <c r="AE107">
        <v>38.962952000000001</v>
      </c>
      <c r="AF107">
        <v>40.013916000000002</v>
      </c>
      <c r="AG107">
        <v>41.072693000000001</v>
      </c>
      <c r="AH107">
        <v>42.169922</v>
      </c>
      <c r="AI107">
        <v>43.382263000000002</v>
      </c>
      <c r="AJ107" t="s">
        <v>121</v>
      </c>
    </row>
    <row r="108" spans="1:36">
      <c r="A108" t="s">
        <v>521</v>
      </c>
      <c r="B108" t="s">
        <v>544</v>
      </c>
      <c r="C108" t="s">
        <v>739</v>
      </c>
      <c r="D108" t="s">
        <v>305</v>
      </c>
      <c r="E108">
        <v>0</v>
      </c>
      <c r="F108">
        <v>0</v>
      </c>
      <c r="G108">
        <v>0</v>
      </c>
      <c r="H108">
        <v>4.5668870000000004</v>
      </c>
      <c r="I108">
        <v>12.589356</v>
      </c>
      <c r="J108">
        <v>9.0128219999999999</v>
      </c>
      <c r="K108">
        <v>6.2567649999999997</v>
      </c>
      <c r="L108">
        <v>6.9326930000000004</v>
      </c>
      <c r="M108">
        <v>7.5462170000000004</v>
      </c>
      <c r="N108">
        <v>8.1051570000000002</v>
      </c>
      <c r="O108">
        <v>8.5770630000000008</v>
      </c>
      <c r="P108">
        <v>9.0623930000000001</v>
      </c>
      <c r="Q108">
        <v>11.429062</v>
      </c>
      <c r="R108">
        <v>11.703583</v>
      </c>
      <c r="S108">
        <v>11.357070999999999</v>
      </c>
      <c r="T108">
        <v>11.056609999999999</v>
      </c>
      <c r="U108">
        <v>10.912781000000001</v>
      </c>
      <c r="V108">
        <v>10.758347000000001</v>
      </c>
      <c r="W108">
        <v>10.664505</v>
      </c>
      <c r="X108">
        <v>10.645889</v>
      </c>
      <c r="Y108">
        <v>10.667847</v>
      </c>
      <c r="Z108">
        <v>10.660721000000001</v>
      </c>
      <c r="AA108">
        <v>10.758011</v>
      </c>
      <c r="AB108">
        <v>10.88031</v>
      </c>
      <c r="AC108">
        <v>11.033249</v>
      </c>
      <c r="AD108">
        <v>11.213760000000001</v>
      </c>
      <c r="AE108">
        <v>11.414612</v>
      </c>
      <c r="AF108">
        <v>11.621231</v>
      </c>
      <c r="AG108">
        <v>11.819350999999999</v>
      </c>
      <c r="AH108">
        <v>12.029266</v>
      </c>
      <c r="AI108">
        <v>12.284682999999999</v>
      </c>
      <c r="AJ108" t="s">
        <v>121</v>
      </c>
    </row>
    <row r="109" spans="1:36">
      <c r="A109" t="s">
        <v>523</v>
      </c>
      <c r="B109" t="s">
        <v>545</v>
      </c>
      <c r="C109" t="s">
        <v>740</v>
      </c>
      <c r="D109" t="s">
        <v>305</v>
      </c>
      <c r="E109">
        <v>0</v>
      </c>
      <c r="F109">
        <v>0</v>
      </c>
      <c r="G109">
        <v>0</v>
      </c>
      <c r="H109">
        <v>0</v>
      </c>
      <c r="I109">
        <v>10.538239000000001</v>
      </c>
      <c r="J109">
        <v>9.1487730000000003</v>
      </c>
      <c r="K109">
        <v>13.925507</v>
      </c>
      <c r="L109">
        <v>14.265625</v>
      </c>
      <c r="M109">
        <v>14.456206999999999</v>
      </c>
      <c r="N109">
        <v>14.619263</v>
      </c>
      <c r="O109">
        <v>14.722656000000001</v>
      </c>
      <c r="P109">
        <v>14.840453999999999</v>
      </c>
      <c r="Q109">
        <v>14.934509</v>
      </c>
      <c r="R109">
        <v>15.003448000000001</v>
      </c>
      <c r="S109">
        <v>15.006989000000001</v>
      </c>
      <c r="T109">
        <v>14.960907000000001</v>
      </c>
      <c r="U109">
        <v>14.998779000000001</v>
      </c>
      <c r="V109">
        <v>14.933258</v>
      </c>
      <c r="W109">
        <v>14.853546</v>
      </c>
      <c r="X109">
        <v>14.787231</v>
      </c>
      <c r="Y109">
        <v>14.691193</v>
      </c>
      <c r="Z109">
        <v>14.527191</v>
      </c>
      <c r="AA109">
        <v>14.442780000000001</v>
      </c>
      <c r="AB109">
        <v>14.362488000000001</v>
      </c>
      <c r="AC109">
        <v>14.304626000000001</v>
      </c>
      <c r="AD109">
        <v>14.271362</v>
      </c>
      <c r="AE109">
        <v>14.260223</v>
      </c>
      <c r="AF109">
        <v>14.25943</v>
      </c>
      <c r="AG109">
        <v>14.258331</v>
      </c>
      <c r="AH109">
        <v>14.275482</v>
      </c>
      <c r="AI109">
        <v>14.345093</v>
      </c>
      <c r="AJ109" t="s">
        <v>121</v>
      </c>
    </row>
    <row r="110" spans="1:36">
      <c r="A110" t="s">
        <v>454</v>
      </c>
      <c r="B110" t="s">
        <v>546</v>
      </c>
      <c r="C110" t="s">
        <v>741</v>
      </c>
      <c r="D110" t="s">
        <v>305</v>
      </c>
      <c r="E110">
        <v>0</v>
      </c>
      <c r="F110">
        <v>0</v>
      </c>
      <c r="G110">
        <v>0</v>
      </c>
      <c r="H110">
        <v>14.142521</v>
      </c>
      <c r="I110">
        <v>35.199738000000004</v>
      </c>
      <c r="J110">
        <v>33.541885000000001</v>
      </c>
      <c r="K110">
        <v>29.704160999999999</v>
      </c>
      <c r="L110">
        <v>37.478279000000001</v>
      </c>
      <c r="M110">
        <v>40.383105999999998</v>
      </c>
      <c r="N110">
        <v>43.874802000000003</v>
      </c>
      <c r="O110">
        <v>47.267197000000003</v>
      </c>
      <c r="P110">
        <v>49.578643999999997</v>
      </c>
      <c r="Q110">
        <v>52.026057999999999</v>
      </c>
      <c r="R110">
        <v>56.148299999999999</v>
      </c>
      <c r="S110">
        <v>61.598576000000001</v>
      </c>
      <c r="T110">
        <v>62.922504000000004</v>
      </c>
      <c r="U110">
        <v>63.972118000000002</v>
      </c>
      <c r="V110">
        <v>65.340553</v>
      </c>
      <c r="W110">
        <v>66.743408000000002</v>
      </c>
      <c r="X110">
        <v>68.186027999999993</v>
      </c>
      <c r="Y110">
        <v>69.637908999999993</v>
      </c>
      <c r="Z110">
        <v>70.906447999999997</v>
      </c>
      <c r="AA110">
        <v>72.419769000000002</v>
      </c>
      <c r="AB110">
        <v>73.997642999999997</v>
      </c>
      <c r="AC110">
        <v>75.639694000000006</v>
      </c>
      <c r="AD110">
        <v>77.356673999999998</v>
      </c>
      <c r="AE110">
        <v>78.551102</v>
      </c>
      <c r="AF110">
        <v>80.447158999999999</v>
      </c>
      <c r="AG110">
        <v>82.517264999999995</v>
      </c>
      <c r="AH110">
        <v>84.766593999999998</v>
      </c>
      <c r="AI110">
        <v>87.225166000000002</v>
      </c>
      <c r="AJ110" t="s">
        <v>121</v>
      </c>
    </row>
    <row r="111" spans="1:36">
      <c r="A111" t="s">
        <v>519</v>
      </c>
      <c r="B111" t="s">
        <v>547</v>
      </c>
      <c r="C111" t="s">
        <v>742</v>
      </c>
      <c r="D111" t="s">
        <v>305</v>
      </c>
      <c r="E111">
        <v>0</v>
      </c>
      <c r="F111">
        <v>0</v>
      </c>
      <c r="G111">
        <v>0</v>
      </c>
      <c r="H111">
        <v>13.620169000000001</v>
      </c>
      <c r="I111">
        <v>28.143758999999999</v>
      </c>
      <c r="J111">
        <v>27.264645000000002</v>
      </c>
      <c r="K111">
        <v>25.290241000000002</v>
      </c>
      <c r="L111">
        <v>27.489864000000001</v>
      </c>
      <c r="M111">
        <v>29.755880000000001</v>
      </c>
      <c r="N111">
        <v>32.031395000000003</v>
      </c>
      <c r="O111">
        <v>34.265774</v>
      </c>
      <c r="P111">
        <v>36.307617</v>
      </c>
      <c r="Q111">
        <v>38.427318999999997</v>
      </c>
      <c r="R111">
        <v>42.206665000000001</v>
      </c>
      <c r="S111">
        <v>47.322814999999999</v>
      </c>
      <c r="T111">
        <v>48.313538000000001</v>
      </c>
      <c r="U111">
        <v>49.131348000000003</v>
      </c>
      <c r="V111">
        <v>50.185547</v>
      </c>
      <c r="W111">
        <v>51.317261000000002</v>
      </c>
      <c r="X111">
        <v>52.507080000000002</v>
      </c>
      <c r="Y111">
        <v>53.729553000000003</v>
      </c>
      <c r="Z111">
        <v>54.841431</v>
      </c>
      <c r="AA111">
        <v>56.153686999999998</v>
      </c>
      <c r="AB111">
        <v>57.533996999999999</v>
      </c>
      <c r="AC111">
        <v>58.981628000000001</v>
      </c>
      <c r="AD111">
        <v>60.504883</v>
      </c>
      <c r="AE111">
        <v>61.633727999999998</v>
      </c>
      <c r="AF111">
        <v>63.298462000000001</v>
      </c>
      <c r="AG111">
        <v>65.119140999999999</v>
      </c>
      <c r="AH111">
        <v>67.116271999999995</v>
      </c>
      <c r="AI111">
        <v>69.284851000000003</v>
      </c>
      <c r="AJ111" t="s">
        <v>121</v>
      </c>
    </row>
    <row r="112" spans="1:36">
      <c r="A112" t="s">
        <v>521</v>
      </c>
      <c r="B112" t="s">
        <v>548</v>
      </c>
      <c r="C112" t="s">
        <v>743</v>
      </c>
      <c r="D112" t="s">
        <v>305</v>
      </c>
      <c r="E112">
        <v>0</v>
      </c>
      <c r="F112">
        <v>0</v>
      </c>
      <c r="G112">
        <v>0</v>
      </c>
      <c r="H112">
        <v>0.52235200000000004</v>
      </c>
      <c r="I112">
        <v>2.8203900000000002</v>
      </c>
      <c r="J112">
        <v>2.3949699999999998</v>
      </c>
      <c r="K112">
        <v>1.310349</v>
      </c>
      <c r="L112">
        <v>1.610806</v>
      </c>
      <c r="M112">
        <v>1.8231029999999999</v>
      </c>
      <c r="N112">
        <v>2.7190470000000002</v>
      </c>
      <c r="O112">
        <v>3.587437</v>
      </c>
      <c r="P112">
        <v>3.6457980000000001</v>
      </c>
      <c r="Q112">
        <v>3.7253270000000001</v>
      </c>
      <c r="R112">
        <v>3.819534</v>
      </c>
      <c r="S112">
        <v>3.9216350000000002</v>
      </c>
      <c r="T112">
        <v>4.0356940000000003</v>
      </c>
      <c r="U112">
        <v>4.1299549999999998</v>
      </c>
      <c r="V112">
        <v>4.2675090000000004</v>
      </c>
      <c r="W112">
        <v>4.3737069999999996</v>
      </c>
      <c r="X112">
        <v>4.47567</v>
      </c>
      <c r="Y112">
        <v>4.5751340000000003</v>
      </c>
      <c r="Z112">
        <v>4.6588440000000002</v>
      </c>
      <c r="AA112">
        <v>4.7519869999999997</v>
      </c>
      <c r="AB112">
        <v>4.844322</v>
      </c>
      <c r="AC112">
        <v>4.9343110000000001</v>
      </c>
      <c r="AD112">
        <v>5.0227830000000004</v>
      </c>
      <c r="AE112">
        <v>5.0932909999999998</v>
      </c>
      <c r="AF112">
        <v>5.2154410000000002</v>
      </c>
      <c r="AG112">
        <v>5.3321459999999998</v>
      </c>
      <c r="AH112">
        <v>5.4255789999999999</v>
      </c>
      <c r="AI112">
        <v>5.5310600000000001</v>
      </c>
      <c r="AJ112" t="s">
        <v>121</v>
      </c>
    </row>
    <row r="113" spans="1:36">
      <c r="A113" t="s">
        <v>523</v>
      </c>
      <c r="B113" t="s">
        <v>549</v>
      </c>
      <c r="C113" t="s">
        <v>744</v>
      </c>
      <c r="D113" t="s">
        <v>305</v>
      </c>
      <c r="E113">
        <v>0</v>
      </c>
      <c r="F113">
        <v>0</v>
      </c>
      <c r="G113">
        <v>0</v>
      </c>
      <c r="H113">
        <v>0</v>
      </c>
      <c r="I113">
        <v>4.235589</v>
      </c>
      <c r="J113">
        <v>3.8822730000000001</v>
      </c>
      <c r="K113">
        <v>3.1035710000000001</v>
      </c>
      <c r="L113">
        <v>8.3776089999999996</v>
      </c>
      <c r="M113">
        <v>8.8041230000000006</v>
      </c>
      <c r="N113">
        <v>9.1243590000000001</v>
      </c>
      <c r="O113">
        <v>9.4139859999999995</v>
      </c>
      <c r="P113">
        <v>9.6252289999999991</v>
      </c>
      <c r="Q113">
        <v>9.8734129999999993</v>
      </c>
      <c r="R113">
        <v>10.122101000000001</v>
      </c>
      <c r="S113">
        <v>10.354126000000001</v>
      </c>
      <c r="T113">
        <v>10.573273</v>
      </c>
      <c r="U113">
        <v>10.710815</v>
      </c>
      <c r="V113">
        <v>10.887497</v>
      </c>
      <c r="W113">
        <v>11.052443999999999</v>
      </c>
      <c r="X113">
        <v>11.203277999999999</v>
      </c>
      <c r="Y113">
        <v>11.333221</v>
      </c>
      <c r="Z113">
        <v>11.406174</v>
      </c>
      <c r="AA113">
        <v>11.514099</v>
      </c>
      <c r="AB113">
        <v>11.619324000000001</v>
      </c>
      <c r="AC113">
        <v>11.723755000000001</v>
      </c>
      <c r="AD113">
        <v>11.82901</v>
      </c>
      <c r="AE113">
        <v>11.824081</v>
      </c>
      <c r="AF113">
        <v>11.933258</v>
      </c>
      <c r="AG113">
        <v>12.065979</v>
      </c>
      <c r="AH113">
        <v>12.224747000000001</v>
      </c>
      <c r="AI113">
        <v>12.409255999999999</v>
      </c>
      <c r="AJ113" t="s">
        <v>121</v>
      </c>
    </row>
    <row r="114" spans="1:36">
      <c r="A114" t="s">
        <v>456</v>
      </c>
      <c r="B114" t="s">
        <v>550</v>
      </c>
      <c r="C114" t="s">
        <v>745</v>
      </c>
      <c r="D114" t="s">
        <v>305</v>
      </c>
      <c r="E114">
        <v>0</v>
      </c>
      <c r="F114">
        <v>0</v>
      </c>
      <c r="G114">
        <v>10.182271999999999</v>
      </c>
      <c r="H114">
        <v>57.270690999999999</v>
      </c>
      <c r="I114">
        <v>81.159981000000002</v>
      </c>
      <c r="J114">
        <v>98.257583999999994</v>
      </c>
      <c r="K114">
        <v>100.03626300000001</v>
      </c>
      <c r="L114">
        <v>104.82756000000001</v>
      </c>
      <c r="M114">
        <v>110.299644</v>
      </c>
      <c r="N114">
        <v>115.75361599999999</v>
      </c>
      <c r="O114">
        <v>131.66464199999999</v>
      </c>
      <c r="P114">
        <v>141.397156</v>
      </c>
      <c r="Q114">
        <v>146.480377</v>
      </c>
      <c r="R114">
        <v>152.208405</v>
      </c>
      <c r="S114">
        <v>160.203079</v>
      </c>
      <c r="T114">
        <v>167.47348</v>
      </c>
      <c r="U114">
        <v>172.92083700000001</v>
      </c>
      <c r="V114">
        <v>179.53950499999999</v>
      </c>
      <c r="W114">
        <v>186.53692599999999</v>
      </c>
      <c r="X114">
        <v>193.92617799999999</v>
      </c>
      <c r="Y114">
        <v>201.58873</v>
      </c>
      <c r="Z114">
        <v>207.76672400000001</v>
      </c>
      <c r="AA114">
        <v>216.23320000000001</v>
      </c>
      <c r="AB114">
        <v>225.18975800000001</v>
      </c>
      <c r="AC114">
        <v>234.70748900000001</v>
      </c>
      <c r="AD114">
        <v>244.80856299999999</v>
      </c>
      <c r="AE114">
        <v>253.17962600000001</v>
      </c>
      <c r="AF114">
        <v>264.350189</v>
      </c>
      <c r="AG114">
        <v>276.35324100000003</v>
      </c>
      <c r="AH114">
        <v>289.08889799999997</v>
      </c>
      <c r="AI114">
        <v>302.68808000000001</v>
      </c>
      <c r="AJ114" t="s">
        <v>121</v>
      </c>
    </row>
    <row r="115" spans="1:36">
      <c r="A115" t="s">
        <v>519</v>
      </c>
      <c r="B115" t="s">
        <v>551</v>
      </c>
      <c r="C115" t="s">
        <v>746</v>
      </c>
      <c r="D115" t="s">
        <v>305</v>
      </c>
      <c r="E115">
        <v>0</v>
      </c>
      <c r="F115">
        <v>0</v>
      </c>
      <c r="G115">
        <v>10.182271999999999</v>
      </c>
      <c r="H115">
        <v>57.270690999999999</v>
      </c>
      <c r="I115">
        <v>69.764647999999994</v>
      </c>
      <c r="J115">
        <v>82.531188999999998</v>
      </c>
      <c r="K115">
        <v>84.126464999999996</v>
      </c>
      <c r="L115">
        <v>87.399047999999993</v>
      </c>
      <c r="M115">
        <v>91.158019999999993</v>
      </c>
      <c r="N115">
        <v>94.925842000000003</v>
      </c>
      <c r="O115">
        <v>101.52417</v>
      </c>
      <c r="P115">
        <v>110.146973</v>
      </c>
      <c r="Q115">
        <v>114.04516599999999</v>
      </c>
      <c r="R115">
        <v>118.548706</v>
      </c>
      <c r="S115">
        <v>123.47399900000001</v>
      </c>
      <c r="T115">
        <v>128.825684</v>
      </c>
      <c r="U115">
        <v>133.90112300000001</v>
      </c>
      <c r="V115">
        <v>139.90564000000001</v>
      </c>
      <c r="W115">
        <v>146.26061999999999</v>
      </c>
      <c r="X115">
        <v>152.98608400000001</v>
      </c>
      <c r="Y115">
        <v>159.99572800000001</v>
      </c>
      <c r="Z115">
        <v>165.93408199999999</v>
      </c>
      <c r="AA115">
        <v>173.74707000000001</v>
      </c>
      <c r="AB115">
        <v>182.05542</v>
      </c>
      <c r="AC115">
        <v>190.91357400000001</v>
      </c>
      <c r="AD115">
        <v>200.34106399999999</v>
      </c>
      <c r="AE115">
        <v>208.47949199999999</v>
      </c>
      <c r="AF115">
        <v>218.93579099999999</v>
      </c>
      <c r="AG115">
        <v>230.07299800000001</v>
      </c>
      <c r="AH115">
        <v>241.89917</v>
      </c>
      <c r="AI115">
        <v>254.472656</v>
      </c>
      <c r="AJ115" t="s">
        <v>121</v>
      </c>
    </row>
    <row r="116" spans="1:36">
      <c r="A116" t="s">
        <v>521</v>
      </c>
      <c r="B116" t="s">
        <v>552</v>
      </c>
      <c r="C116" t="s">
        <v>747</v>
      </c>
      <c r="D116" t="s">
        <v>305</v>
      </c>
      <c r="E116">
        <v>0</v>
      </c>
      <c r="F116">
        <v>0</v>
      </c>
      <c r="G116">
        <v>0</v>
      </c>
      <c r="H116">
        <v>0</v>
      </c>
      <c r="I116">
        <v>9.0823470000000004</v>
      </c>
      <c r="J116">
        <v>7.1950250000000002</v>
      </c>
      <c r="K116">
        <v>6.748399</v>
      </c>
      <c r="L116">
        <v>7.501112</v>
      </c>
      <c r="M116">
        <v>8.3266679999999997</v>
      </c>
      <c r="N116">
        <v>9.1772069999999992</v>
      </c>
      <c r="O116">
        <v>10.028620999999999</v>
      </c>
      <c r="P116">
        <v>10.879355</v>
      </c>
      <c r="Q116">
        <v>11.784369</v>
      </c>
      <c r="R116">
        <v>12.687624</v>
      </c>
      <c r="S116">
        <v>15.442612</v>
      </c>
      <c r="T116">
        <v>17.042968999999999</v>
      </c>
      <c r="U116">
        <v>17.238524999999999</v>
      </c>
      <c r="V116">
        <v>17.557693</v>
      </c>
      <c r="W116">
        <v>17.912506</v>
      </c>
      <c r="X116">
        <v>18.293151999999999</v>
      </c>
      <c r="Y116">
        <v>18.687087999999999</v>
      </c>
      <c r="Z116">
        <v>18.938231999999999</v>
      </c>
      <c r="AA116">
        <v>19.326218000000001</v>
      </c>
      <c r="AB116">
        <v>19.707977</v>
      </c>
      <c r="AC116">
        <v>20.084076</v>
      </c>
      <c r="AD116">
        <v>20.455963000000001</v>
      </c>
      <c r="AE116">
        <v>20.661102</v>
      </c>
      <c r="AF116">
        <v>21.044896999999999</v>
      </c>
      <c r="AG116">
        <v>21.542114000000002</v>
      </c>
      <c r="AH116">
        <v>22.046021</v>
      </c>
      <c r="AI116">
        <v>22.618652000000001</v>
      </c>
      <c r="AJ116" t="s">
        <v>121</v>
      </c>
    </row>
    <row r="117" spans="1:36">
      <c r="A117" t="s">
        <v>523</v>
      </c>
      <c r="B117" t="s">
        <v>553</v>
      </c>
      <c r="C117" t="s">
        <v>748</v>
      </c>
      <c r="D117" t="s">
        <v>305</v>
      </c>
      <c r="E117">
        <v>0</v>
      </c>
      <c r="F117">
        <v>0</v>
      </c>
      <c r="G117">
        <v>0</v>
      </c>
      <c r="H117">
        <v>0</v>
      </c>
      <c r="I117">
        <v>2.3129870000000001</v>
      </c>
      <c r="J117">
        <v>8.5313759999999998</v>
      </c>
      <c r="K117">
        <v>9.1613980000000002</v>
      </c>
      <c r="L117">
        <v>9.9273969999999991</v>
      </c>
      <c r="M117">
        <v>10.814959</v>
      </c>
      <c r="N117">
        <v>11.650568</v>
      </c>
      <c r="O117">
        <v>20.111847000000001</v>
      </c>
      <c r="P117">
        <v>20.370819000000001</v>
      </c>
      <c r="Q117">
        <v>20.650848</v>
      </c>
      <c r="R117">
        <v>20.972076000000001</v>
      </c>
      <c r="S117">
        <v>21.286469</v>
      </c>
      <c r="T117">
        <v>21.604828000000001</v>
      </c>
      <c r="U117">
        <v>21.781189000000001</v>
      </c>
      <c r="V117">
        <v>22.076172</v>
      </c>
      <c r="W117">
        <v>22.363800000000001</v>
      </c>
      <c r="X117">
        <v>22.646941999999999</v>
      </c>
      <c r="Y117">
        <v>22.905913999999999</v>
      </c>
      <c r="Z117">
        <v>22.894409</v>
      </c>
      <c r="AA117">
        <v>23.159911999999998</v>
      </c>
      <c r="AB117">
        <v>23.426361</v>
      </c>
      <c r="AC117">
        <v>23.709838999999999</v>
      </c>
      <c r="AD117">
        <v>24.011536</v>
      </c>
      <c r="AE117">
        <v>24.039031999999999</v>
      </c>
      <c r="AF117">
        <v>24.369506999999999</v>
      </c>
      <c r="AG117">
        <v>24.738129000000001</v>
      </c>
      <c r="AH117">
        <v>25.143706999999999</v>
      </c>
      <c r="AI117">
        <v>25.596771</v>
      </c>
      <c r="AJ117" t="s">
        <v>121</v>
      </c>
    </row>
    <row r="118" spans="1:36">
      <c r="A118" t="s">
        <v>458</v>
      </c>
      <c r="B118" t="s">
        <v>554</v>
      </c>
      <c r="C118" t="s">
        <v>749</v>
      </c>
      <c r="D118" t="s">
        <v>305</v>
      </c>
      <c r="E118">
        <v>0</v>
      </c>
      <c r="F118">
        <v>0</v>
      </c>
      <c r="G118">
        <v>21.015381000000001</v>
      </c>
      <c r="H118">
        <v>176.45379600000001</v>
      </c>
      <c r="I118">
        <v>336.908905</v>
      </c>
      <c r="J118">
        <v>362.75518799999998</v>
      </c>
      <c r="K118">
        <v>348.24041699999998</v>
      </c>
      <c r="L118">
        <v>363.87698399999999</v>
      </c>
      <c r="M118">
        <v>397.19271900000001</v>
      </c>
      <c r="N118">
        <v>419.03320300000001</v>
      </c>
      <c r="O118">
        <v>457.17083700000001</v>
      </c>
      <c r="P118">
        <v>474.19845600000002</v>
      </c>
      <c r="Q118">
        <v>507.73245200000002</v>
      </c>
      <c r="R118">
        <v>524.36285399999997</v>
      </c>
      <c r="S118">
        <v>538.53051800000003</v>
      </c>
      <c r="T118">
        <v>566.07690400000001</v>
      </c>
      <c r="U118">
        <v>583.73956299999998</v>
      </c>
      <c r="V118">
        <v>592.87042199999996</v>
      </c>
      <c r="W118">
        <v>602.50286900000003</v>
      </c>
      <c r="X118">
        <v>613.011169</v>
      </c>
      <c r="Y118">
        <v>624.35943599999996</v>
      </c>
      <c r="Z118">
        <v>636.15319799999997</v>
      </c>
      <c r="AA118">
        <v>648.44500700000003</v>
      </c>
      <c r="AB118">
        <v>661.25793499999997</v>
      </c>
      <c r="AC118">
        <v>674.58917199999996</v>
      </c>
      <c r="AD118">
        <v>689.506531</v>
      </c>
      <c r="AE118">
        <v>705.59545900000001</v>
      </c>
      <c r="AF118">
        <v>724.67871100000002</v>
      </c>
      <c r="AG118">
        <v>754.42401099999995</v>
      </c>
      <c r="AH118">
        <v>775.99926800000003</v>
      </c>
      <c r="AI118">
        <v>799.02233899999999</v>
      </c>
      <c r="AJ118" t="s">
        <v>121</v>
      </c>
    </row>
    <row r="119" spans="1:36">
      <c r="A119" t="s">
        <v>519</v>
      </c>
      <c r="B119" t="s">
        <v>555</v>
      </c>
      <c r="C119" t="s">
        <v>750</v>
      </c>
      <c r="D119" t="s">
        <v>305</v>
      </c>
      <c r="E119">
        <v>0</v>
      </c>
      <c r="F119">
        <v>0</v>
      </c>
      <c r="G119">
        <v>21.015381000000001</v>
      </c>
      <c r="H119">
        <v>165.89233400000001</v>
      </c>
      <c r="I119">
        <v>255.370926</v>
      </c>
      <c r="J119">
        <v>299.53949</v>
      </c>
      <c r="K119">
        <v>288.30139200000002</v>
      </c>
      <c r="L119">
        <v>301.90521200000001</v>
      </c>
      <c r="M119">
        <v>316.31698599999999</v>
      </c>
      <c r="N119">
        <v>329.143463</v>
      </c>
      <c r="O119">
        <v>343.61328099999997</v>
      </c>
      <c r="P119">
        <v>353.96142600000002</v>
      </c>
      <c r="Q119">
        <v>382.07421900000003</v>
      </c>
      <c r="R119">
        <v>393.33789100000001</v>
      </c>
      <c r="S119">
        <v>402.27050800000001</v>
      </c>
      <c r="T119">
        <v>411.02392600000002</v>
      </c>
      <c r="U119">
        <v>420.01464800000002</v>
      </c>
      <c r="V119">
        <v>429.851562</v>
      </c>
      <c r="W119">
        <v>439.99414100000001</v>
      </c>
      <c r="X119">
        <v>450.70507800000001</v>
      </c>
      <c r="Y119">
        <v>461.97705100000002</v>
      </c>
      <c r="Z119">
        <v>473.60693400000002</v>
      </c>
      <c r="AA119">
        <v>485.65087899999997</v>
      </c>
      <c r="AB119">
        <v>498.16943400000002</v>
      </c>
      <c r="AC119">
        <v>511.16699199999999</v>
      </c>
      <c r="AD119">
        <v>525.45459000000005</v>
      </c>
      <c r="AE119">
        <v>540.70849599999997</v>
      </c>
      <c r="AF119">
        <v>557.11914100000001</v>
      </c>
      <c r="AG119">
        <v>575.50976600000001</v>
      </c>
      <c r="AH119">
        <v>595.63378899999998</v>
      </c>
      <c r="AI119">
        <v>616.88476600000001</v>
      </c>
      <c r="AJ119" t="s">
        <v>121</v>
      </c>
    </row>
    <row r="120" spans="1:36">
      <c r="A120" t="s">
        <v>521</v>
      </c>
      <c r="B120" t="s">
        <v>556</v>
      </c>
      <c r="C120" t="s">
        <v>751</v>
      </c>
      <c r="D120" t="s">
        <v>305</v>
      </c>
      <c r="E120">
        <v>0</v>
      </c>
      <c r="F120">
        <v>0</v>
      </c>
      <c r="G120">
        <v>0</v>
      </c>
      <c r="H120">
        <v>10.56147</v>
      </c>
      <c r="I120">
        <v>71.424614000000005</v>
      </c>
      <c r="J120">
        <v>56.133785000000003</v>
      </c>
      <c r="K120">
        <v>44.473457000000003</v>
      </c>
      <c r="L120">
        <v>50.038845000000002</v>
      </c>
      <c r="M120">
        <v>56.015644000000002</v>
      </c>
      <c r="N120">
        <v>61.799225</v>
      </c>
      <c r="O120">
        <v>67.381912</v>
      </c>
      <c r="P120">
        <v>72.912993999999998</v>
      </c>
      <c r="Q120">
        <v>77.841217</v>
      </c>
      <c r="R120">
        <v>82.548034999999999</v>
      </c>
      <c r="S120">
        <v>87.009583000000006</v>
      </c>
      <c r="T120">
        <v>105.250732</v>
      </c>
      <c r="U120">
        <v>113.520996</v>
      </c>
      <c r="V120">
        <v>112.463013</v>
      </c>
      <c r="W120">
        <v>111.752319</v>
      </c>
      <c r="X120">
        <v>111.457886</v>
      </c>
      <c r="Y120">
        <v>111.556274</v>
      </c>
      <c r="Z120">
        <v>111.874146</v>
      </c>
      <c r="AA120">
        <v>112.393066</v>
      </c>
      <c r="AB120">
        <v>113.06860399999999</v>
      </c>
      <c r="AC120">
        <v>113.86193799999999</v>
      </c>
      <c r="AD120">
        <v>114.909424</v>
      </c>
      <c r="AE120">
        <v>116.151611</v>
      </c>
      <c r="AF120">
        <v>117.646637</v>
      </c>
      <c r="AG120">
        <v>120.12329099999999</v>
      </c>
      <c r="AH120">
        <v>122.516113</v>
      </c>
      <c r="AI120">
        <v>125.198853</v>
      </c>
      <c r="AJ120" t="s">
        <v>121</v>
      </c>
    </row>
    <row r="121" spans="1:36">
      <c r="A121" t="s">
        <v>523</v>
      </c>
      <c r="B121" t="s">
        <v>557</v>
      </c>
      <c r="C121" t="s">
        <v>752</v>
      </c>
      <c r="D121" t="s">
        <v>305</v>
      </c>
      <c r="E121">
        <v>0</v>
      </c>
      <c r="F121">
        <v>0</v>
      </c>
      <c r="G121">
        <v>0</v>
      </c>
      <c r="H121">
        <v>0</v>
      </c>
      <c r="I121">
        <v>10.113369</v>
      </c>
      <c r="J121">
        <v>7.0819000000000001</v>
      </c>
      <c r="K121">
        <v>15.465588</v>
      </c>
      <c r="L121">
        <v>11.932912999999999</v>
      </c>
      <c r="M121">
        <v>24.860078999999999</v>
      </c>
      <c r="N121">
        <v>28.090516999999998</v>
      </c>
      <c r="O121">
        <v>46.175659000000003</v>
      </c>
      <c r="P121">
        <v>47.324036</v>
      </c>
      <c r="Q121">
        <v>47.817017</v>
      </c>
      <c r="R121">
        <v>48.476928999999998</v>
      </c>
      <c r="S121">
        <v>49.250427000000002</v>
      </c>
      <c r="T121">
        <v>49.802245999999997</v>
      </c>
      <c r="U121">
        <v>50.203918000000002</v>
      </c>
      <c r="V121">
        <v>50.555847</v>
      </c>
      <c r="W121">
        <v>50.756408999999998</v>
      </c>
      <c r="X121">
        <v>50.848205999999998</v>
      </c>
      <c r="Y121">
        <v>50.826110999999997</v>
      </c>
      <c r="Z121">
        <v>50.672119000000002</v>
      </c>
      <c r="AA121">
        <v>50.401062000000003</v>
      </c>
      <c r="AB121">
        <v>50.019897</v>
      </c>
      <c r="AC121">
        <v>49.560242000000002</v>
      </c>
      <c r="AD121">
        <v>49.142516999999998</v>
      </c>
      <c r="AE121">
        <v>48.735351999999999</v>
      </c>
      <c r="AF121">
        <v>49.912964000000002</v>
      </c>
      <c r="AG121">
        <v>58.790954999999997</v>
      </c>
      <c r="AH121">
        <v>57.849364999999999</v>
      </c>
      <c r="AI121">
        <v>56.938721000000001</v>
      </c>
      <c r="AJ121" t="s">
        <v>121</v>
      </c>
    </row>
    <row r="122" spans="1:36">
      <c r="A122" t="s">
        <v>460</v>
      </c>
      <c r="B122" t="s">
        <v>558</v>
      </c>
      <c r="C122" t="s">
        <v>753</v>
      </c>
      <c r="D122" t="s">
        <v>305</v>
      </c>
      <c r="E122">
        <v>0</v>
      </c>
      <c r="F122">
        <v>0</v>
      </c>
      <c r="G122">
        <v>0</v>
      </c>
      <c r="H122">
        <v>24.603656999999998</v>
      </c>
      <c r="I122">
        <v>84.911941999999996</v>
      </c>
      <c r="J122">
        <v>98.060753000000005</v>
      </c>
      <c r="K122">
        <v>97.069534000000004</v>
      </c>
      <c r="L122">
        <v>100.415665</v>
      </c>
      <c r="M122">
        <v>103.778526</v>
      </c>
      <c r="N122">
        <v>107.26496899999999</v>
      </c>
      <c r="O122">
        <v>110.90969800000001</v>
      </c>
      <c r="P122">
        <v>114.359612</v>
      </c>
      <c r="Q122">
        <v>120.533958</v>
      </c>
      <c r="R122">
        <v>131.50088500000001</v>
      </c>
      <c r="S122">
        <v>135.25135800000001</v>
      </c>
      <c r="T122">
        <v>140.10221899999999</v>
      </c>
      <c r="U122">
        <v>144.044342</v>
      </c>
      <c r="V122">
        <v>149.48744199999999</v>
      </c>
      <c r="W122">
        <v>157.28161600000001</v>
      </c>
      <c r="X122">
        <v>162.49896200000001</v>
      </c>
      <c r="Y122">
        <v>168.18661499999999</v>
      </c>
      <c r="Z122">
        <v>173.97061199999999</v>
      </c>
      <c r="AA122">
        <v>180.89489699999999</v>
      </c>
      <c r="AB122">
        <v>188.663849</v>
      </c>
      <c r="AC122">
        <v>197.15100100000001</v>
      </c>
      <c r="AD122">
        <v>206.30920399999999</v>
      </c>
      <c r="AE122">
        <v>215.33618200000001</v>
      </c>
      <c r="AF122">
        <v>226.19335899999999</v>
      </c>
      <c r="AG122">
        <v>237.83221399999999</v>
      </c>
      <c r="AH122">
        <v>250.44223</v>
      </c>
      <c r="AI122">
        <v>264.02340700000002</v>
      </c>
      <c r="AJ122" t="s">
        <v>121</v>
      </c>
    </row>
    <row r="123" spans="1:36">
      <c r="A123" t="s">
        <v>519</v>
      </c>
      <c r="B123" t="s">
        <v>559</v>
      </c>
      <c r="C123" t="s">
        <v>754</v>
      </c>
      <c r="D123" t="s">
        <v>305</v>
      </c>
      <c r="E123">
        <v>0</v>
      </c>
      <c r="F123">
        <v>0</v>
      </c>
      <c r="G123">
        <v>0</v>
      </c>
      <c r="H123">
        <v>24.603656999999998</v>
      </c>
      <c r="I123">
        <v>53.928925</v>
      </c>
      <c r="J123">
        <v>55.341675000000002</v>
      </c>
      <c r="K123">
        <v>54.965392999999999</v>
      </c>
      <c r="L123">
        <v>56.637695000000001</v>
      </c>
      <c r="M123">
        <v>58.333435000000001</v>
      </c>
      <c r="N123">
        <v>60.126525999999998</v>
      </c>
      <c r="O123">
        <v>62.057983</v>
      </c>
      <c r="P123">
        <v>63.979430999999998</v>
      </c>
      <c r="Q123">
        <v>68.391541000000004</v>
      </c>
      <c r="R123">
        <v>77.521056999999999</v>
      </c>
      <c r="S123">
        <v>79.426879999999997</v>
      </c>
      <c r="T123">
        <v>81.787353999999993</v>
      </c>
      <c r="U123">
        <v>84.445189999999997</v>
      </c>
      <c r="V123">
        <v>87.572265999999999</v>
      </c>
      <c r="W123">
        <v>91.097167999999996</v>
      </c>
      <c r="X123">
        <v>95.122803000000005</v>
      </c>
      <c r="Y123">
        <v>99.489258000000007</v>
      </c>
      <c r="Z123">
        <v>103.96581999999999</v>
      </c>
      <c r="AA123">
        <v>109.205322</v>
      </c>
      <c r="AB123">
        <v>115.041138</v>
      </c>
      <c r="AC123">
        <v>121.41735799999999</v>
      </c>
      <c r="AD123">
        <v>128.31811500000001</v>
      </c>
      <c r="AE123">
        <v>135.28460699999999</v>
      </c>
      <c r="AF123">
        <v>143.50842299999999</v>
      </c>
      <c r="AG123">
        <v>152.263306</v>
      </c>
      <c r="AH123">
        <v>161.67981</v>
      </c>
      <c r="AI123">
        <v>171.78454600000001</v>
      </c>
      <c r="AJ123" t="s">
        <v>121</v>
      </c>
    </row>
    <row r="124" spans="1:36">
      <c r="A124" t="s">
        <v>521</v>
      </c>
      <c r="B124" t="s">
        <v>560</v>
      </c>
      <c r="C124" t="s">
        <v>755</v>
      </c>
      <c r="D124" t="s">
        <v>305</v>
      </c>
      <c r="E124">
        <v>0</v>
      </c>
      <c r="F124">
        <v>0</v>
      </c>
      <c r="G124">
        <v>0</v>
      </c>
      <c r="H124">
        <v>0</v>
      </c>
      <c r="I124">
        <v>12.688656999999999</v>
      </c>
      <c r="J124">
        <v>8.2159370000000003</v>
      </c>
      <c r="K124">
        <v>8.0582080000000005</v>
      </c>
      <c r="L124">
        <v>9.1350540000000002</v>
      </c>
      <c r="M124">
        <v>10.268179999999999</v>
      </c>
      <c r="N124">
        <v>11.449780000000001</v>
      </c>
      <c r="O124">
        <v>12.656948</v>
      </c>
      <c r="P124">
        <v>13.812061999999999</v>
      </c>
      <c r="Q124">
        <v>15.013692000000001</v>
      </c>
      <c r="R124">
        <v>16.207117</v>
      </c>
      <c r="S124">
        <v>17.369343000000001</v>
      </c>
      <c r="T124">
        <v>19.129073999999999</v>
      </c>
      <c r="U124">
        <v>19.747039999999998</v>
      </c>
      <c r="V124">
        <v>21.330214999999999</v>
      </c>
      <c r="W124">
        <v>24.840209999999999</v>
      </c>
      <c r="X124">
        <v>25.178650000000001</v>
      </c>
      <c r="Y124">
        <v>25.639191</v>
      </c>
      <c r="Z124">
        <v>26.18985</v>
      </c>
      <c r="AA124">
        <v>26.860474</v>
      </c>
      <c r="AB124">
        <v>27.623871000000001</v>
      </c>
      <c r="AC124">
        <v>28.447510000000001</v>
      </c>
      <c r="AD124">
        <v>29.314453</v>
      </c>
      <c r="AE124">
        <v>30.106262000000001</v>
      </c>
      <c r="AF124">
        <v>31.08783</v>
      </c>
      <c r="AG124">
        <v>32.158386</v>
      </c>
      <c r="AH124">
        <v>33.352020000000003</v>
      </c>
      <c r="AI124">
        <v>34.665984999999999</v>
      </c>
      <c r="AJ124" t="s">
        <v>121</v>
      </c>
    </row>
    <row r="125" spans="1:36">
      <c r="A125" t="s">
        <v>523</v>
      </c>
      <c r="B125" t="s">
        <v>561</v>
      </c>
      <c r="C125" t="s">
        <v>756</v>
      </c>
      <c r="D125" t="s">
        <v>305</v>
      </c>
      <c r="E125">
        <v>0</v>
      </c>
      <c r="F125">
        <v>0</v>
      </c>
      <c r="G125">
        <v>0</v>
      </c>
      <c r="H125">
        <v>0</v>
      </c>
      <c r="I125">
        <v>18.294353000000001</v>
      </c>
      <c r="J125">
        <v>34.503143000000001</v>
      </c>
      <c r="K125">
        <v>34.045929000000001</v>
      </c>
      <c r="L125">
        <v>34.642913999999998</v>
      </c>
      <c r="M125">
        <v>35.176909999999999</v>
      </c>
      <c r="N125">
        <v>35.688659999999999</v>
      </c>
      <c r="O125">
        <v>36.194763000000002</v>
      </c>
      <c r="P125">
        <v>36.568114999999999</v>
      </c>
      <c r="Q125">
        <v>37.128723000000001</v>
      </c>
      <c r="R125">
        <v>37.772705000000002</v>
      </c>
      <c r="S125">
        <v>38.455139000000003</v>
      </c>
      <c r="T125">
        <v>39.185791000000002</v>
      </c>
      <c r="U125">
        <v>39.852111999999998</v>
      </c>
      <c r="V125">
        <v>40.584961</v>
      </c>
      <c r="W125">
        <v>41.344237999999997</v>
      </c>
      <c r="X125">
        <v>42.197510000000001</v>
      </c>
      <c r="Y125">
        <v>43.058166999999997</v>
      </c>
      <c r="Z125">
        <v>43.814940999999997</v>
      </c>
      <c r="AA125">
        <v>44.829101999999999</v>
      </c>
      <c r="AB125">
        <v>45.998840000000001</v>
      </c>
      <c r="AC125">
        <v>47.286133</v>
      </c>
      <c r="AD125">
        <v>48.676636000000002</v>
      </c>
      <c r="AE125">
        <v>49.945312000000001</v>
      </c>
      <c r="AF125">
        <v>51.597107000000001</v>
      </c>
      <c r="AG125">
        <v>53.410522</v>
      </c>
      <c r="AH125">
        <v>55.410400000000003</v>
      </c>
      <c r="AI125">
        <v>57.572876000000001</v>
      </c>
      <c r="AJ125" t="s">
        <v>121</v>
      </c>
    </row>
    <row r="126" spans="1:36">
      <c r="A126" t="s">
        <v>462</v>
      </c>
      <c r="B126" t="s">
        <v>562</v>
      </c>
      <c r="C126" t="s">
        <v>757</v>
      </c>
      <c r="D126" t="s">
        <v>305</v>
      </c>
      <c r="E126">
        <v>0</v>
      </c>
      <c r="F126">
        <v>0</v>
      </c>
      <c r="G126">
        <v>0</v>
      </c>
      <c r="H126">
        <v>11.749161000000001</v>
      </c>
      <c r="I126">
        <v>115.34672500000001</v>
      </c>
      <c r="J126">
        <v>95.815582000000006</v>
      </c>
      <c r="K126">
        <v>101.73027</v>
      </c>
      <c r="L126">
        <v>111.54553199999999</v>
      </c>
      <c r="M126">
        <v>131.762924</v>
      </c>
      <c r="N126">
        <v>143.80049099999999</v>
      </c>
      <c r="O126">
        <v>152.56127900000001</v>
      </c>
      <c r="P126">
        <v>160.43450899999999</v>
      </c>
      <c r="Q126">
        <v>169.78801000000001</v>
      </c>
      <c r="R126">
        <v>179.476349</v>
      </c>
      <c r="S126">
        <v>189.26151999999999</v>
      </c>
      <c r="T126">
        <v>199.100021</v>
      </c>
      <c r="U126">
        <v>208.302246</v>
      </c>
      <c r="V126">
        <v>218.45919799999999</v>
      </c>
      <c r="W126">
        <v>236.67796300000001</v>
      </c>
      <c r="X126">
        <v>249.707291</v>
      </c>
      <c r="Y126">
        <v>256.43420400000002</v>
      </c>
      <c r="Z126">
        <v>262.47283900000002</v>
      </c>
      <c r="AA126">
        <v>269.92770400000001</v>
      </c>
      <c r="AB126">
        <v>277.76681500000001</v>
      </c>
      <c r="AC126">
        <v>285.95141599999999</v>
      </c>
      <c r="AD126">
        <v>294.53192100000001</v>
      </c>
      <c r="AE126">
        <v>301.76617399999998</v>
      </c>
      <c r="AF126">
        <v>311.18383799999998</v>
      </c>
      <c r="AG126">
        <v>321.22198500000002</v>
      </c>
      <c r="AH126">
        <v>331.98455799999999</v>
      </c>
      <c r="AI126">
        <v>343.73757899999998</v>
      </c>
      <c r="AJ126" t="s">
        <v>121</v>
      </c>
    </row>
    <row r="127" spans="1:36">
      <c r="A127" t="s">
        <v>519</v>
      </c>
      <c r="B127" t="s">
        <v>563</v>
      </c>
      <c r="C127" t="s">
        <v>758</v>
      </c>
      <c r="D127" t="s">
        <v>305</v>
      </c>
      <c r="E127">
        <v>0</v>
      </c>
      <c r="F127">
        <v>0</v>
      </c>
      <c r="G127">
        <v>0</v>
      </c>
      <c r="H127">
        <v>11.749161000000001</v>
      </c>
      <c r="I127">
        <v>53.841056999999999</v>
      </c>
      <c r="J127">
        <v>57.791415999999998</v>
      </c>
      <c r="K127">
        <v>60.518096999999997</v>
      </c>
      <c r="L127">
        <v>64.742607000000007</v>
      </c>
      <c r="M127">
        <v>78.702636999999996</v>
      </c>
      <c r="N127">
        <v>81.533325000000005</v>
      </c>
      <c r="O127">
        <v>84.472046000000006</v>
      </c>
      <c r="P127">
        <v>87.191528000000005</v>
      </c>
      <c r="Q127">
        <v>90.469971000000001</v>
      </c>
      <c r="R127">
        <v>94.043091000000004</v>
      </c>
      <c r="S127">
        <v>97.783691000000005</v>
      </c>
      <c r="T127">
        <v>101.71581999999999</v>
      </c>
      <c r="U127">
        <v>105.455078</v>
      </c>
      <c r="V127">
        <v>109.57556200000001</v>
      </c>
      <c r="W127">
        <v>113.933105</v>
      </c>
      <c r="X127">
        <v>118.442993</v>
      </c>
      <c r="Y127">
        <v>123.024902</v>
      </c>
      <c r="Z127">
        <v>127.26892100000001</v>
      </c>
      <c r="AA127">
        <v>132.171753</v>
      </c>
      <c r="AB127">
        <v>137.32482899999999</v>
      </c>
      <c r="AC127">
        <v>142.74035599999999</v>
      </c>
      <c r="AD127">
        <v>148.48034699999999</v>
      </c>
      <c r="AE127">
        <v>153.85791</v>
      </c>
      <c r="AF127">
        <v>160.285889</v>
      </c>
      <c r="AG127">
        <v>167.125</v>
      </c>
      <c r="AH127">
        <v>174.39550800000001</v>
      </c>
      <c r="AI127">
        <v>182.20727500000001</v>
      </c>
      <c r="AJ127" t="s">
        <v>121</v>
      </c>
    </row>
    <row r="128" spans="1:36">
      <c r="A128" t="s">
        <v>521</v>
      </c>
      <c r="B128" t="s">
        <v>564</v>
      </c>
      <c r="C128" t="s">
        <v>759</v>
      </c>
      <c r="D128" t="s">
        <v>305</v>
      </c>
      <c r="E128">
        <v>0</v>
      </c>
      <c r="F128">
        <v>0</v>
      </c>
      <c r="G128">
        <v>0</v>
      </c>
      <c r="H128">
        <v>0</v>
      </c>
      <c r="I128">
        <v>54.133094999999997</v>
      </c>
      <c r="J128">
        <v>33.589264</v>
      </c>
      <c r="K128">
        <v>36.009838000000002</v>
      </c>
      <c r="L128">
        <v>40.60078</v>
      </c>
      <c r="M128">
        <v>45.898457000000001</v>
      </c>
      <c r="N128">
        <v>51.459437999999999</v>
      </c>
      <c r="O128">
        <v>57.059646999999998</v>
      </c>
      <c r="P128">
        <v>62.082923999999998</v>
      </c>
      <c r="Q128">
        <v>68.013412000000002</v>
      </c>
      <c r="R128">
        <v>73.964127000000005</v>
      </c>
      <c r="S128">
        <v>79.856003000000001</v>
      </c>
      <c r="T128">
        <v>85.611525999999998</v>
      </c>
      <c r="U128">
        <v>90.988204999999994</v>
      </c>
      <c r="V128">
        <v>96.902221999999995</v>
      </c>
      <c r="W128">
        <v>110.62133799999999</v>
      </c>
      <c r="X128">
        <v>118.994507</v>
      </c>
      <c r="Y128">
        <v>121.001587</v>
      </c>
      <c r="Z128">
        <v>122.71032700000001</v>
      </c>
      <c r="AA128">
        <v>125.106323</v>
      </c>
      <c r="AB128">
        <v>127.614014</v>
      </c>
      <c r="AC128">
        <v>130.18347199999999</v>
      </c>
      <c r="AD128">
        <v>132.796753</v>
      </c>
      <c r="AE128">
        <v>134.46130400000001</v>
      </c>
      <c r="AF128">
        <v>137.17126500000001</v>
      </c>
      <c r="AG128">
        <v>140.06079099999999</v>
      </c>
      <c r="AH128">
        <v>143.21301299999999</v>
      </c>
      <c r="AI128">
        <v>146.77221700000001</v>
      </c>
      <c r="AJ128" t="s">
        <v>121</v>
      </c>
    </row>
    <row r="129" spans="1:36">
      <c r="A129" t="s">
        <v>523</v>
      </c>
      <c r="B129" t="s">
        <v>565</v>
      </c>
      <c r="C129" t="s">
        <v>760</v>
      </c>
      <c r="D129" t="s">
        <v>305</v>
      </c>
      <c r="E129">
        <v>0</v>
      </c>
      <c r="F129">
        <v>0</v>
      </c>
      <c r="G129">
        <v>0</v>
      </c>
      <c r="H129">
        <v>0</v>
      </c>
      <c r="I129">
        <v>7.3725740000000002</v>
      </c>
      <c r="J129">
        <v>4.4349059999999998</v>
      </c>
      <c r="K129">
        <v>5.2023320000000002</v>
      </c>
      <c r="L129">
        <v>6.2021480000000002</v>
      </c>
      <c r="M129">
        <v>7.161835</v>
      </c>
      <c r="N129">
        <v>10.807724</v>
      </c>
      <c r="O129">
        <v>11.029586999999999</v>
      </c>
      <c r="P129">
        <v>11.160064999999999</v>
      </c>
      <c r="Q129">
        <v>11.304626000000001</v>
      </c>
      <c r="R129">
        <v>11.469131000000001</v>
      </c>
      <c r="S129">
        <v>11.621826</v>
      </c>
      <c r="T129">
        <v>11.772675</v>
      </c>
      <c r="U129">
        <v>11.858962999999999</v>
      </c>
      <c r="V129">
        <v>11.981415</v>
      </c>
      <c r="W129">
        <v>12.123519999999999</v>
      </c>
      <c r="X129">
        <v>12.269791</v>
      </c>
      <c r="Y129">
        <v>12.4077</v>
      </c>
      <c r="Z129">
        <v>12.493575999999999</v>
      </c>
      <c r="AA129">
        <v>12.649628</v>
      </c>
      <c r="AB129">
        <v>12.827972000000001</v>
      </c>
      <c r="AC129">
        <v>13.027588</v>
      </c>
      <c r="AD129">
        <v>13.254807</v>
      </c>
      <c r="AE129">
        <v>13.446975999999999</v>
      </c>
      <c r="AF129">
        <v>13.726685</v>
      </c>
      <c r="AG129">
        <v>14.036208999999999</v>
      </c>
      <c r="AH129">
        <v>14.376037999999999</v>
      </c>
      <c r="AI129">
        <v>14.758087</v>
      </c>
      <c r="AJ129" t="s">
        <v>121</v>
      </c>
    </row>
    <row r="130" spans="1:36">
      <c r="A130" t="s">
        <v>464</v>
      </c>
      <c r="B130" t="s">
        <v>566</v>
      </c>
      <c r="C130" t="s">
        <v>761</v>
      </c>
      <c r="D130" t="s">
        <v>305</v>
      </c>
      <c r="E130">
        <v>0</v>
      </c>
      <c r="F130">
        <v>0</v>
      </c>
      <c r="G130">
        <v>0</v>
      </c>
      <c r="H130">
        <v>63.010323</v>
      </c>
      <c r="I130">
        <v>58.106506000000003</v>
      </c>
      <c r="J130">
        <v>80.879142999999999</v>
      </c>
      <c r="K130">
        <v>72.705048000000005</v>
      </c>
      <c r="L130">
        <v>75.757148999999998</v>
      </c>
      <c r="M130">
        <v>90.448746</v>
      </c>
      <c r="N130">
        <v>93.759369000000007</v>
      </c>
      <c r="O130">
        <v>95.340728999999996</v>
      </c>
      <c r="P130">
        <v>97.235839999999996</v>
      </c>
      <c r="Q130">
        <v>99.042952999999997</v>
      </c>
      <c r="R130">
        <v>100.34541299999999</v>
      </c>
      <c r="S130">
        <v>101.186127</v>
      </c>
      <c r="T130">
        <v>101.77973900000001</v>
      </c>
      <c r="U130">
        <v>101.29605100000001</v>
      </c>
      <c r="V130">
        <v>102.036896</v>
      </c>
      <c r="W130">
        <v>103.034729</v>
      </c>
      <c r="X130">
        <v>104.38091300000001</v>
      </c>
      <c r="Y130">
        <v>105.996315</v>
      </c>
      <c r="Z130">
        <v>106.52056899999999</v>
      </c>
      <c r="AA130">
        <v>108.235626</v>
      </c>
      <c r="AB130">
        <v>110.108475</v>
      </c>
      <c r="AC130">
        <v>112.092422</v>
      </c>
      <c r="AD130">
        <v>114.284935</v>
      </c>
      <c r="AE130">
        <v>115.154991</v>
      </c>
      <c r="AF130">
        <v>117.426575</v>
      </c>
      <c r="AG130">
        <v>119.969589</v>
      </c>
      <c r="AH130">
        <v>123.031235</v>
      </c>
      <c r="AI130">
        <v>126.339584</v>
      </c>
      <c r="AJ130" t="s">
        <v>121</v>
      </c>
    </row>
    <row r="131" spans="1:36">
      <c r="A131" t="s">
        <v>519</v>
      </c>
      <c r="B131" t="s">
        <v>567</v>
      </c>
      <c r="C131" t="s">
        <v>762</v>
      </c>
      <c r="D131" t="s">
        <v>305</v>
      </c>
      <c r="E131">
        <v>0</v>
      </c>
      <c r="F131">
        <v>0</v>
      </c>
      <c r="G131">
        <v>0</v>
      </c>
      <c r="H131">
        <v>49.470748999999998</v>
      </c>
      <c r="I131">
        <v>58.106506000000003</v>
      </c>
      <c r="J131">
        <v>69.636291999999997</v>
      </c>
      <c r="K131">
        <v>64.685608000000002</v>
      </c>
      <c r="L131">
        <v>65.453795999999997</v>
      </c>
      <c r="M131">
        <v>66.517882999999998</v>
      </c>
      <c r="N131">
        <v>67.589721999999995</v>
      </c>
      <c r="O131">
        <v>68.613524999999996</v>
      </c>
      <c r="P131">
        <v>69.860900999999998</v>
      </c>
      <c r="Q131">
        <v>71.109191999999993</v>
      </c>
      <c r="R131">
        <v>72.093506000000005</v>
      </c>
      <c r="S131">
        <v>72.825439000000003</v>
      </c>
      <c r="T131">
        <v>73.349853999999993</v>
      </c>
      <c r="U131">
        <v>73.239013999999997</v>
      </c>
      <c r="V131">
        <v>73.976439999999997</v>
      </c>
      <c r="W131">
        <v>74.897094999999993</v>
      </c>
      <c r="X131">
        <v>76.077147999999994</v>
      </c>
      <c r="Y131">
        <v>77.412598000000003</v>
      </c>
      <c r="Z131">
        <v>78.082397</v>
      </c>
      <c r="AA131">
        <v>79.555176000000003</v>
      </c>
      <c r="AB131">
        <v>81.208129999999997</v>
      </c>
      <c r="AC131">
        <v>83.020386000000002</v>
      </c>
      <c r="AD131">
        <v>84.984984999999995</v>
      </c>
      <c r="AE131">
        <v>86.091674999999995</v>
      </c>
      <c r="AF131">
        <v>88.207031000000001</v>
      </c>
      <c r="AG131">
        <v>90.631103999999993</v>
      </c>
      <c r="AH131">
        <v>93.345093000000006</v>
      </c>
      <c r="AI131">
        <v>96.295165999999995</v>
      </c>
      <c r="AJ131" t="s">
        <v>121</v>
      </c>
    </row>
    <row r="132" spans="1:36">
      <c r="A132" t="s">
        <v>521</v>
      </c>
      <c r="B132" t="s">
        <v>568</v>
      </c>
      <c r="C132" t="s">
        <v>763</v>
      </c>
      <c r="D132" t="s">
        <v>305</v>
      </c>
      <c r="E132">
        <v>0</v>
      </c>
      <c r="F132">
        <v>0</v>
      </c>
      <c r="G132">
        <v>0</v>
      </c>
      <c r="H132">
        <v>13.539574</v>
      </c>
      <c r="I132">
        <v>0</v>
      </c>
      <c r="J132">
        <v>11.242853</v>
      </c>
      <c r="K132">
        <v>8.0194399999999995</v>
      </c>
      <c r="L132">
        <v>8.8963479999999997</v>
      </c>
      <c r="M132">
        <v>15.600845</v>
      </c>
      <c r="N132">
        <v>17.197417999999999</v>
      </c>
      <c r="O132">
        <v>17.284362999999999</v>
      </c>
      <c r="P132">
        <v>17.451874</v>
      </c>
      <c r="Q132">
        <v>17.591660000000001</v>
      </c>
      <c r="R132">
        <v>17.620498999999999</v>
      </c>
      <c r="S132">
        <v>17.559170000000002</v>
      </c>
      <c r="T132">
        <v>17.558243000000001</v>
      </c>
      <c r="U132">
        <v>17.304199000000001</v>
      </c>
      <c r="V132">
        <v>17.273008000000001</v>
      </c>
      <c r="W132">
        <v>17.32394</v>
      </c>
      <c r="X132">
        <v>17.461359000000002</v>
      </c>
      <c r="Y132">
        <v>17.736076000000001</v>
      </c>
      <c r="Z132">
        <v>17.763370999999999</v>
      </c>
      <c r="AA132">
        <v>18.070982000000001</v>
      </c>
      <c r="AB132">
        <v>18.368271</v>
      </c>
      <c r="AC132">
        <v>18.633987000000001</v>
      </c>
      <c r="AD132">
        <v>18.970222</v>
      </c>
      <c r="AE132">
        <v>19.015357999999999</v>
      </c>
      <c r="AF132">
        <v>19.314301</v>
      </c>
      <c r="AG132">
        <v>19.551455000000001</v>
      </c>
      <c r="AH132">
        <v>19.993957999999999</v>
      </c>
      <c r="AI132">
        <v>20.426836000000002</v>
      </c>
      <c r="AJ132" t="s">
        <v>121</v>
      </c>
    </row>
    <row r="133" spans="1:36">
      <c r="A133" t="s">
        <v>523</v>
      </c>
      <c r="B133" t="s">
        <v>569</v>
      </c>
      <c r="C133" t="s">
        <v>764</v>
      </c>
      <c r="D133" t="s">
        <v>305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1.407008</v>
      </c>
      <c r="M133">
        <v>8.3300169999999998</v>
      </c>
      <c r="N133">
        <v>8.9722290000000005</v>
      </c>
      <c r="O133">
        <v>9.4428409999999996</v>
      </c>
      <c r="P133">
        <v>9.9230649999999994</v>
      </c>
      <c r="Q133">
        <v>10.342102000000001</v>
      </c>
      <c r="R133">
        <v>10.631409</v>
      </c>
      <c r="S133">
        <v>10.801513999999999</v>
      </c>
      <c r="T133">
        <v>10.871643000000001</v>
      </c>
      <c r="U133">
        <v>10.752838000000001</v>
      </c>
      <c r="V133">
        <v>10.787445</v>
      </c>
      <c r="W133">
        <v>10.813689999999999</v>
      </c>
      <c r="X133">
        <v>10.842407</v>
      </c>
      <c r="Y133">
        <v>10.847640999999999</v>
      </c>
      <c r="Z133">
        <v>10.674804999999999</v>
      </c>
      <c r="AA133">
        <v>10.609467</v>
      </c>
      <c r="AB133">
        <v>10.532074</v>
      </c>
      <c r="AC133">
        <v>10.438048999999999</v>
      </c>
      <c r="AD133">
        <v>10.329727</v>
      </c>
      <c r="AE133">
        <v>10.047958</v>
      </c>
      <c r="AF133">
        <v>9.9052430000000005</v>
      </c>
      <c r="AG133">
        <v>9.7870329999999992</v>
      </c>
      <c r="AH133">
        <v>9.6921839999999992</v>
      </c>
      <c r="AI133">
        <v>9.6175840000000008</v>
      </c>
      <c r="AJ133" t="s">
        <v>121</v>
      </c>
    </row>
    <row r="134" spans="1:36">
      <c r="A134" t="s">
        <v>466</v>
      </c>
      <c r="B134" t="s">
        <v>570</v>
      </c>
      <c r="C134" t="s">
        <v>765</v>
      </c>
      <c r="D134" t="s">
        <v>305</v>
      </c>
      <c r="E134">
        <v>16.933615</v>
      </c>
      <c r="F134">
        <v>0</v>
      </c>
      <c r="G134">
        <v>90.955871999999999</v>
      </c>
      <c r="H134">
        <v>112.655655</v>
      </c>
      <c r="I134">
        <v>274.11764499999998</v>
      </c>
      <c r="J134">
        <v>339.538025</v>
      </c>
      <c r="K134">
        <v>347.177887</v>
      </c>
      <c r="L134">
        <v>363.50183099999998</v>
      </c>
      <c r="M134">
        <v>395.42465199999998</v>
      </c>
      <c r="N134">
        <v>412.82983400000001</v>
      </c>
      <c r="O134">
        <v>430.95095800000001</v>
      </c>
      <c r="P134">
        <v>450.38116500000001</v>
      </c>
      <c r="Q134">
        <v>466.04522700000001</v>
      </c>
      <c r="R134">
        <v>484.94091800000001</v>
      </c>
      <c r="S134">
        <v>511.19589200000001</v>
      </c>
      <c r="T134">
        <v>528.47631799999999</v>
      </c>
      <c r="U134">
        <v>545.12353499999995</v>
      </c>
      <c r="V134">
        <v>562.02508499999999</v>
      </c>
      <c r="W134">
        <v>575.53082300000005</v>
      </c>
      <c r="X134">
        <v>591.37731900000006</v>
      </c>
      <c r="Y134">
        <v>609.71636999999998</v>
      </c>
      <c r="Z134">
        <v>630.06274399999995</v>
      </c>
      <c r="AA134">
        <v>649.90734899999995</v>
      </c>
      <c r="AB134">
        <v>666.69262700000002</v>
      </c>
      <c r="AC134">
        <v>679.72753899999998</v>
      </c>
      <c r="AD134">
        <v>688.53973399999995</v>
      </c>
      <c r="AE134">
        <v>696.17492700000003</v>
      </c>
      <c r="AF134">
        <v>706.14318800000001</v>
      </c>
      <c r="AG134">
        <v>715.337402</v>
      </c>
      <c r="AH134">
        <v>721.38177499999995</v>
      </c>
      <c r="AI134">
        <v>724.68139599999995</v>
      </c>
      <c r="AJ134" s="45">
        <v>0.13300000000000001</v>
      </c>
    </row>
    <row r="135" spans="1:36">
      <c r="A135" t="s">
        <v>519</v>
      </c>
      <c r="B135" t="s">
        <v>571</v>
      </c>
      <c r="C135" t="s">
        <v>766</v>
      </c>
      <c r="D135" t="s">
        <v>305</v>
      </c>
      <c r="E135">
        <v>4.7232060000000002</v>
      </c>
      <c r="F135">
        <v>0</v>
      </c>
      <c r="G135">
        <v>90.955871999999999</v>
      </c>
      <c r="H135">
        <v>107.33551</v>
      </c>
      <c r="I135">
        <v>226.952438</v>
      </c>
      <c r="J135">
        <v>302.04766799999999</v>
      </c>
      <c r="K135">
        <v>307.526276</v>
      </c>
      <c r="L135">
        <v>321.06423999999998</v>
      </c>
      <c r="M135">
        <v>352.85327100000001</v>
      </c>
      <c r="N135">
        <v>366.20361300000002</v>
      </c>
      <c r="O135">
        <v>378.93994099999998</v>
      </c>
      <c r="P135">
        <v>394.22460899999999</v>
      </c>
      <c r="Q135">
        <v>406.06054699999999</v>
      </c>
      <c r="R135">
        <v>418.32080100000002</v>
      </c>
      <c r="S135">
        <v>430.56982399999998</v>
      </c>
      <c r="T135">
        <v>444.48535199999998</v>
      </c>
      <c r="U135">
        <v>457.87939499999999</v>
      </c>
      <c r="V135">
        <v>469</v>
      </c>
      <c r="W135">
        <v>480.01123000000001</v>
      </c>
      <c r="X135">
        <v>493.24707000000001</v>
      </c>
      <c r="Y135">
        <v>508.79199199999999</v>
      </c>
      <c r="Z135">
        <v>526.33007799999996</v>
      </c>
      <c r="AA135">
        <v>543.68017599999996</v>
      </c>
      <c r="AB135">
        <v>558.59814500000005</v>
      </c>
      <c r="AC135">
        <v>570.453125</v>
      </c>
      <c r="AD135">
        <v>578.80664100000001</v>
      </c>
      <c r="AE135">
        <v>586.30664100000001</v>
      </c>
      <c r="AF135">
        <v>595.99121100000002</v>
      </c>
      <c r="AG135">
        <v>604.85839799999997</v>
      </c>
      <c r="AH135">
        <v>611.10058600000002</v>
      </c>
      <c r="AI135">
        <v>614.75878899999998</v>
      </c>
      <c r="AJ135" s="45">
        <v>0.17599999999999999</v>
      </c>
    </row>
    <row r="136" spans="1:36">
      <c r="A136" t="s">
        <v>521</v>
      </c>
      <c r="B136" t="s">
        <v>572</v>
      </c>
      <c r="C136" t="s">
        <v>767</v>
      </c>
      <c r="D136" t="s">
        <v>305</v>
      </c>
      <c r="E136">
        <v>12.210409</v>
      </c>
      <c r="F136">
        <v>0</v>
      </c>
      <c r="G136">
        <v>0</v>
      </c>
      <c r="H136">
        <v>5.3201479999999997</v>
      </c>
      <c r="I136">
        <v>47.165194999999997</v>
      </c>
      <c r="J136">
        <v>33.016022</v>
      </c>
      <c r="K136">
        <v>34.177612000000003</v>
      </c>
      <c r="L136">
        <v>36.737372999999998</v>
      </c>
      <c r="M136">
        <v>39.775573999999999</v>
      </c>
      <c r="N136">
        <v>42.857608999999997</v>
      </c>
      <c r="O136">
        <v>46.112236000000003</v>
      </c>
      <c r="P136">
        <v>49.830078</v>
      </c>
      <c r="Q136">
        <v>53.392212000000001</v>
      </c>
      <c r="R136">
        <v>59.736083999999998</v>
      </c>
      <c r="S136">
        <v>73.447509999999994</v>
      </c>
      <c r="T136">
        <v>76.463440000000006</v>
      </c>
      <c r="U136">
        <v>79.400208000000006</v>
      </c>
      <c r="V136">
        <v>82.028564000000003</v>
      </c>
      <c r="W136">
        <v>84.574523999999997</v>
      </c>
      <c r="X136">
        <v>87.242553999999998</v>
      </c>
      <c r="Y136">
        <v>90.047118999999995</v>
      </c>
      <c r="Z136">
        <v>92.835082999999997</v>
      </c>
      <c r="AA136">
        <v>95.344238000000004</v>
      </c>
      <c r="AB136">
        <v>97.318359000000001</v>
      </c>
      <c r="AC136">
        <v>98.703979000000004</v>
      </c>
      <c r="AD136">
        <v>99.467285000000004</v>
      </c>
      <c r="AE136">
        <v>99.931884999999994</v>
      </c>
      <c r="AF136">
        <v>100.495987</v>
      </c>
      <c r="AG136">
        <v>101.124557</v>
      </c>
      <c r="AH136">
        <v>101.28478200000001</v>
      </c>
      <c r="AI136">
        <v>101.335464</v>
      </c>
      <c r="AJ136" s="45">
        <v>7.2999999999999995E-2</v>
      </c>
    </row>
    <row r="137" spans="1:36">
      <c r="A137" t="s">
        <v>523</v>
      </c>
      <c r="B137" t="s">
        <v>573</v>
      </c>
      <c r="C137" t="s">
        <v>768</v>
      </c>
      <c r="D137" t="s">
        <v>305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4.4743310000000003</v>
      </c>
      <c r="K137">
        <v>5.4739880000000003</v>
      </c>
      <c r="L137">
        <v>5.7002110000000004</v>
      </c>
      <c r="M137">
        <v>2.7958050000000001</v>
      </c>
      <c r="N137">
        <v>3.7686160000000002</v>
      </c>
      <c r="O137">
        <v>5.8987860000000003</v>
      </c>
      <c r="P137">
        <v>6.3264630000000004</v>
      </c>
      <c r="Q137">
        <v>6.5924709999999997</v>
      </c>
      <c r="R137">
        <v>6.8840320000000004</v>
      </c>
      <c r="S137">
        <v>7.1785490000000003</v>
      </c>
      <c r="T137">
        <v>7.5275559999999997</v>
      </c>
      <c r="U137">
        <v>7.843915</v>
      </c>
      <c r="V137">
        <v>10.996521</v>
      </c>
      <c r="W137">
        <v>10.945053</v>
      </c>
      <c r="X137">
        <v>10.887726000000001</v>
      </c>
      <c r="Y137">
        <v>10.877257999999999</v>
      </c>
      <c r="Z137">
        <v>10.897568</v>
      </c>
      <c r="AA137">
        <v>10.882904</v>
      </c>
      <c r="AB137">
        <v>10.776154</v>
      </c>
      <c r="AC137">
        <v>10.570435</v>
      </c>
      <c r="AD137">
        <v>10.265793</v>
      </c>
      <c r="AE137">
        <v>9.9364319999999999</v>
      </c>
      <c r="AF137">
        <v>9.6560210000000009</v>
      </c>
      <c r="AG137">
        <v>9.3544459999999994</v>
      </c>
      <c r="AH137">
        <v>8.9963990000000003</v>
      </c>
      <c r="AI137">
        <v>8.5871890000000004</v>
      </c>
      <c r="AJ137" t="s">
        <v>121</v>
      </c>
    </row>
    <row r="138" spans="1:36">
      <c r="A138" t="s">
        <v>468</v>
      </c>
      <c r="B138" t="s">
        <v>574</v>
      </c>
      <c r="C138" t="s">
        <v>769</v>
      </c>
      <c r="D138" t="s">
        <v>305</v>
      </c>
      <c r="E138">
        <v>0</v>
      </c>
      <c r="F138">
        <v>0</v>
      </c>
      <c r="G138">
        <v>0</v>
      </c>
      <c r="H138">
        <v>32.393597</v>
      </c>
      <c r="I138">
        <v>58.209595</v>
      </c>
      <c r="J138">
        <v>51.997642999999997</v>
      </c>
      <c r="K138">
        <v>35.119827000000001</v>
      </c>
      <c r="L138">
        <v>37.352626999999998</v>
      </c>
      <c r="M138">
        <v>38.132064999999997</v>
      </c>
      <c r="N138">
        <v>40.893760999999998</v>
      </c>
      <c r="O138">
        <v>42.478347999999997</v>
      </c>
      <c r="P138">
        <v>43.152968999999999</v>
      </c>
      <c r="Q138">
        <v>44.768416999999999</v>
      </c>
      <c r="R138">
        <v>47.541198999999999</v>
      </c>
      <c r="S138">
        <v>51.510638999999998</v>
      </c>
      <c r="T138">
        <v>63.899559000000004</v>
      </c>
      <c r="U138">
        <v>64.206840999999997</v>
      </c>
      <c r="V138">
        <v>63.868049999999997</v>
      </c>
      <c r="W138">
        <v>63.452103000000001</v>
      </c>
      <c r="X138">
        <v>63.296928000000001</v>
      </c>
      <c r="Y138">
        <v>63.270966000000001</v>
      </c>
      <c r="Z138">
        <v>63.489510000000003</v>
      </c>
      <c r="AA138">
        <v>63.428223000000003</v>
      </c>
      <c r="AB138">
        <v>63.032882999999998</v>
      </c>
      <c r="AC138">
        <v>62.559387000000001</v>
      </c>
      <c r="AD138">
        <v>62.065868000000002</v>
      </c>
      <c r="AE138">
        <v>61.575702999999997</v>
      </c>
      <c r="AF138">
        <v>61.070853999999997</v>
      </c>
      <c r="AG138">
        <v>60.811188000000001</v>
      </c>
      <c r="AH138">
        <v>60.847152999999999</v>
      </c>
      <c r="AI138">
        <v>61.370533000000002</v>
      </c>
      <c r="AJ138" t="s">
        <v>121</v>
      </c>
    </row>
    <row r="139" spans="1:36">
      <c r="A139" t="s">
        <v>519</v>
      </c>
      <c r="B139" t="s">
        <v>575</v>
      </c>
      <c r="C139" t="s">
        <v>770</v>
      </c>
      <c r="D139" t="s">
        <v>305</v>
      </c>
      <c r="E139">
        <v>0</v>
      </c>
      <c r="F139">
        <v>0</v>
      </c>
      <c r="G139">
        <v>0</v>
      </c>
      <c r="H139">
        <v>23.466439999999999</v>
      </c>
      <c r="I139">
        <v>26.847261</v>
      </c>
      <c r="J139">
        <v>28.141407000000001</v>
      </c>
      <c r="K139">
        <v>22.701008000000002</v>
      </c>
      <c r="L139">
        <v>23.362137000000001</v>
      </c>
      <c r="M139">
        <v>24.155615000000001</v>
      </c>
      <c r="N139">
        <v>24.934640999999999</v>
      </c>
      <c r="O139">
        <v>25.706976000000001</v>
      </c>
      <c r="P139">
        <v>26.156897000000001</v>
      </c>
      <c r="Q139">
        <v>26.537808999999999</v>
      </c>
      <c r="R139">
        <v>27.607374</v>
      </c>
      <c r="S139">
        <v>28.724969999999999</v>
      </c>
      <c r="T139">
        <v>32.939391999999998</v>
      </c>
      <c r="U139">
        <v>33.397522000000002</v>
      </c>
      <c r="V139">
        <v>33.583862000000003</v>
      </c>
      <c r="W139">
        <v>33.681457999999999</v>
      </c>
      <c r="X139">
        <v>33.823608</v>
      </c>
      <c r="Y139">
        <v>33.958495999999997</v>
      </c>
      <c r="Z139">
        <v>34.145752000000002</v>
      </c>
      <c r="AA139">
        <v>34.224792000000001</v>
      </c>
      <c r="AB139">
        <v>34.172851999999999</v>
      </c>
      <c r="AC139">
        <v>34.099243000000001</v>
      </c>
      <c r="AD139">
        <v>34.037475999999998</v>
      </c>
      <c r="AE139">
        <v>33.992187999999999</v>
      </c>
      <c r="AF139">
        <v>33.975098000000003</v>
      </c>
      <c r="AG139">
        <v>34.077025999999996</v>
      </c>
      <c r="AH139">
        <v>34.312683</v>
      </c>
      <c r="AI139">
        <v>34.666564999999999</v>
      </c>
      <c r="AJ139" t="s">
        <v>121</v>
      </c>
    </row>
    <row r="140" spans="1:36">
      <c r="A140" t="s">
        <v>521</v>
      </c>
      <c r="B140" t="s">
        <v>576</v>
      </c>
      <c r="C140" t="s">
        <v>771</v>
      </c>
      <c r="D140" t="s">
        <v>305</v>
      </c>
      <c r="E140">
        <v>0</v>
      </c>
      <c r="F140">
        <v>0</v>
      </c>
      <c r="G140">
        <v>0</v>
      </c>
      <c r="H140">
        <v>8.9271550000000008</v>
      </c>
      <c r="I140">
        <v>31.362333</v>
      </c>
      <c r="J140">
        <v>22.590800999999999</v>
      </c>
      <c r="K140">
        <v>12.418818999999999</v>
      </c>
      <c r="L140">
        <v>13.074795</v>
      </c>
      <c r="M140">
        <v>13.97645</v>
      </c>
      <c r="N140">
        <v>14.940951999999999</v>
      </c>
      <c r="O140">
        <v>15.966514999999999</v>
      </c>
      <c r="P140">
        <v>16.643046999999999</v>
      </c>
      <c r="Q140">
        <v>17.185555000000001</v>
      </c>
      <c r="R140">
        <v>18.680499999999999</v>
      </c>
      <c r="S140">
        <v>21.330475</v>
      </c>
      <c r="T140">
        <v>28.914612000000002</v>
      </c>
      <c r="U140">
        <v>28.643829</v>
      </c>
      <c r="V140">
        <v>28.031403000000001</v>
      </c>
      <c r="W140">
        <v>27.445221</v>
      </c>
      <c r="X140">
        <v>27.079436999999999</v>
      </c>
      <c r="Y140">
        <v>26.860931000000001</v>
      </c>
      <c r="Z140">
        <v>26.842316</v>
      </c>
      <c r="AA140">
        <v>26.670287999999999</v>
      </c>
      <c r="AB140">
        <v>26.317748999999999</v>
      </c>
      <c r="AC140">
        <v>25.923126</v>
      </c>
      <c r="AD140">
        <v>25.508972</v>
      </c>
      <c r="AE140">
        <v>25.094543000000002</v>
      </c>
      <c r="AF140">
        <v>24.647307999999999</v>
      </c>
      <c r="AG140">
        <v>24.330200000000001</v>
      </c>
      <c r="AH140">
        <v>24.176849000000001</v>
      </c>
      <c r="AI140">
        <v>24.135925</v>
      </c>
      <c r="AJ140" t="s">
        <v>121</v>
      </c>
    </row>
    <row r="141" spans="1:36">
      <c r="A141" t="s">
        <v>523</v>
      </c>
      <c r="B141" t="s">
        <v>577</v>
      </c>
      <c r="C141" t="s">
        <v>772</v>
      </c>
      <c r="D141" t="s">
        <v>305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1.2654339999999999</v>
      </c>
      <c r="K141">
        <v>0</v>
      </c>
      <c r="L141">
        <v>0.91569500000000004</v>
      </c>
      <c r="M141">
        <v>0</v>
      </c>
      <c r="N141">
        <v>1.018165</v>
      </c>
      <c r="O141">
        <v>0.80485499999999999</v>
      </c>
      <c r="P141">
        <v>0.35302699999999998</v>
      </c>
      <c r="Q141">
        <v>1.0450520000000001</v>
      </c>
      <c r="R141">
        <v>1.2533259999999999</v>
      </c>
      <c r="S141">
        <v>1.4551970000000001</v>
      </c>
      <c r="T141">
        <v>2.0455549999999998</v>
      </c>
      <c r="U141">
        <v>2.165489</v>
      </c>
      <c r="V141">
        <v>2.2527849999999998</v>
      </c>
      <c r="W141">
        <v>2.3254239999999999</v>
      </c>
      <c r="X141">
        <v>2.3938830000000002</v>
      </c>
      <c r="Y141">
        <v>2.4515380000000002</v>
      </c>
      <c r="Z141">
        <v>2.5014419999999999</v>
      </c>
      <c r="AA141">
        <v>2.5331419999999998</v>
      </c>
      <c r="AB141">
        <v>2.5422820000000002</v>
      </c>
      <c r="AC141">
        <v>2.5370180000000002</v>
      </c>
      <c r="AD141">
        <v>2.5194209999999999</v>
      </c>
      <c r="AE141">
        <v>2.488972</v>
      </c>
      <c r="AF141">
        <v>2.448448</v>
      </c>
      <c r="AG141">
        <v>2.4039609999999998</v>
      </c>
      <c r="AH141">
        <v>2.3576199999999998</v>
      </c>
      <c r="AI141">
        <v>2.5680429999999999</v>
      </c>
      <c r="AJ141" t="s">
        <v>121</v>
      </c>
    </row>
    <row r="142" spans="1:36">
      <c r="A142" t="s">
        <v>470</v>
      </c>
      <c r="B142" t="s">
        <v>578</v>
      </c>
      <c r="C142" t="s">
        <v>773</v>
      </c>
      <c r="D142" t="s">
        <v>305</v>
      </c>
      <c r="E142">
        <v>0</v>
      </c>
      <c r="F142">
        <v>0</v>
      </c>
      <c r="G142">
        <v>0</v>
      </c>
      <c r="H142">
        <v>40.880363000000003</v>
      </c>
      <c r="I142">
        <v>155.80247499999999</v>
      </c>
      <c r="J142">
        <v>154.92285200000001</v>
      </c>
      <c r="K142">
        <v>158.83454900000001</v>
      </c>
      <c r="L142">
        <v>168.95755</v>
      </c>
      <c r="M142">
        <v>179.267899</v>
      </c>
      <c r="N142">
        <v>189.42480499999999</v>
      </c>
      <c r="O142">
        <v>199.18187</v>
      </c>
      <c r="P142">
        <v>218.19776899999999</v>
      </c>
      <c r="Q142">
        <v>230.41641200000001</v>
      </c>
      <c r="R142">
        <v>246.63360599999999</v>
      </c>
      <c r="S142">
        <v>258.90502900000001</v>
      </c>
      <c r="T142">
        <v>271.49883999999997</v>
      </c>
      <c r="U142">
        <v>282.27734400000003</v>
      </c>
      <c r="V142">
        <v>294.62591600000002</v>
      </c>
      <c r="W142">
        <v>307.11029100000002</v>
      </c>
      <c r="X142">
        <v>322.37661700000001</v>
      </c>
      <c r="Y142">
        <v>338.60012799999998</v>
      </c>
      <c r="Z142">
        <v>349.268799</v>
      </c>
      <c r="AA142">
        <v>366.093414</v>
      </c>
      <c r="AB142">
        <v>378.15722699999998</v>
      </c>
      <c r="AC142">
        <v>385.89154100000002</v>
      </c>
      <c r="AD142">
        <v>393.45434599999999</v>
      </c>
      <c r="AE142">
        <v>394.85296599999998</v>
      </c>
      <c r="AF142">
        <v>401.84136999999998</v>
      </c>
      <c r="AG142">
        <v>410.56195100000002</v>
      </c>
      <c r="AH142">
        <v>421.12750199999999</v>
      </c>
      <c r="AI142">
        <v>434.00555400000002</v>
      </c>
      <c r="AJ142" t="s">
        <v>121</v>
      </c>
    </row>
    <row r="143" spans="1:36">
      <c r="A143" t="s">
        <v>519</v>
      </c>
      <c r="B143" t="s">
        <v>579</v>
      </c>
      <c r="C143" t="s">
        <v>774</v>
      </c>
      <c r="D143" t="s">
        <v>305</v>
      </c>
      <c r="E143">
        <v>0</v>
      </c>
      <c r="F143">
        <v>0</v>
      </c>
      <c r="G143">
        <v>0</v>
      </c>
      <c r="H143">
        <v>40.880363000000003</v>
      </c>
      <c r="I143">
        <v>108.526825</v>
      </c>
      <c r="J143">
        <v>118.36779799999999</v>
      </c>
      <c r="K143">
        <v>122.71742999999999</v>
      </c>
      <c r="L143">
        <v>130.21586600000001</v>
      </c>
      <c r="M143">
        <v>137.66192599999999</v>
      </c>
      <c r="N143">
        <v>144.82105999999999</v>
      </c>
      <c r="O143">
        <v>151.55337499999999</v>
      </c>
      <c r="P143">
        <v>160.12991299999999</v>
      </c>
      <c r="Q143">
        <v>168.756775</v>
      </c>
      <c r="R143">
        <v>181.32226600000001</v>
      </c>
      <c r="S143">
        <v>189.54858400000001</v>
      </c>
      <c r="T143">
        <v>198.060059</v>
      </c>
      <c r="U143">
        <v>205.51074199999999</v>
      </c>
      <c r="V143">
        <v>214.19702100000001</v>
      </c>
      <c r="W143">
        <v>223.208496</v>
      </c>
      <c r="X143">
        <v>235.38964799999999</v>
      </c>
      <c r="Y143">
        <v>248.72534200000001</v>
      </c>
      <c r="Z143">
        <v>256.73168900000002</v>
      </c>
      <c r="AA143">
        <v>265.26953099999997</v>
      </c>
      <c r="AB143">
        <v>273.574951</v>
      </c>
      <c r="AC143">
        <v>282.54956099999998</v>
      </c>
      <c r="AD143">
        <v>291.45141599999999</v>
      </c>
      <c r="AE143">
        <v>296.09277300000002</v>
      </c>
      <c r="AF143">
        <v>304.59375</v>
      </c>
      <c r="AG143">
        <v>314.31933600000002</v>
      </c>
      <c r="AH143">
        <v>325.34960899999999</v>
      </c>
      <c r="AI143">
        <v>338.00390599999997</v>
      </c>
      <c r="AJ143" t="s">
        <v>121</v>
      </c>
    </row>
    <row r="144" spans="1:36">
      <c r="A144" t="s">
        <v>521</v>
      </c>
      <c r="B144" t="s">
        <v>580</v>
      </c>
      <c r="C144" t="s">
        <v>775</v>
      </c>
      <c r="D144" t="s">
        <v>305</v>
      </c>
      <c r="E144">
        <v>0</v>
      </c>
      <c r="F144">
        <v>0</v>
      </c>
      <c r="G144">
        <v>0</v>
      </c>
      <c r="H144">
        <v>0</v>
      </c>
      <c r="I144">
        <v>40.374405000000003</v>
      </c>
      <c r="J144">
        <v>23.573135000000001</v>
      </c>
      <c r="K144">
        <v>22.723793000000001</v>
      </c>
      <c r="L144">
        <v>24.365358000000001</v>
      </c>
      <c r="M144">
        <v>26.145405</v>
      </c>
      <c r="N144">
        <v>28.009253999999999</v>
      </c>
      <c r="O144">
        <v>29.934258</v>
      </c>
      <c r="P144">
        <v>32.934184999999999</v>
      </c>
      <c r="Q144">
        <v>36.083159999999999</v>
      </c>
      <c r="R144">
        <v>39.429099999999998</v>
      </c>
      <c r="S144">
        <v>43.091171000000003</v>
      </c>
      <c r="T144">
        <v>46.786605999999999</v>
      </c>
      <c r="U144">
        <v>49.958365999999998</v>
      </c>
      <c r="V144">
        <v>53.284118999999997</v>
      </c>
      <c r="W144">
        <v>56.404311999999997</v>
      </c>
      <c r="X144">
        <v>59.164585000000002</v>
      </c>
      <c r="Y144">
        <v>61.707909000000001</v>
      </c>
      <c r="Z144">
        <v>64.145752000000002</v>
      </c>
      <c r="AA144">
        <v>72.178405999999995</v>
      </c>
      <c r="AB144">
        <v>75.770020000000002</v>
      </c>
      <c r="AC144">
        <v>74.328491</v>
      </c>
      <c r="AD144">
        <v>72.855346999999995</v>
      </c>
      <c r="AE144">
        <v>70.081176999999997</v>
      </c>
      <c r="AF144">
        <v>68.575928000000005</v>
      </c>
      <c r="AG144">
        <v>67.471924000000001</v>
      </c>
      <c r="AH144">
        <v>66.806640999999999</v>
      </c>
      <c r="AI144">
        <v>66.698241999999993</v>
      </c>
      <c r="AJ144" t="s">
        <v>121</v>
      </c>
    </row>
    <row r="145" spans="1:36">
      <c r="A145" t="s">
        <v>523</v>
      </c>
      <c r="B145" t="s">
        <v>581</v>
      </c>
      <c r="C145" t="s">
        <v>776</v>
      </c>
      <c r="D145" t="s">
        <v>305</v>
      </c>
      <c r="E145">
        <v>0</v>
      </c>
      <c r="F145">
        <v>0</v>
      </c>
      <c r="G145">
        <v>0</v>
      </c>
      <c r="H145">
        <v>0</v>
      </c>
      <c r="I145">
        <v>6.9012500000000001</v>
      </c>
      <c r="J145">
        <v>12.981921</v>
      </c>
      <c r="K145">
        <v>13.393326</v>
      </c>
      <c r="L145">
        <v>14.376334</v>
      </c>
      <c r="M145">
        <v>15.460566999999999</v>
      </c>
      <c r="N145">
        <v>16.594474999999999</v>
      </c>
      <c r="O145">
        <v>17.694227000000001</v>
      </c>
      <c r="P145">
        <v>25.133666999999999</v>
      </c>
      <c r="Q145">
        <v>25.576477000000001</v>
      </c>
      <c r="R145">
        <v>25.882232999999999</v>
      </c>
      <c r="S145">
        <v>26.265259</v>
      </c>
      <c r="T145">
        <v>26.652161</v>
      </c>
      <c r="U145">
        <v>26.808228</v>
      </c>
      <c r="V145">
        <v>27.144774999999999</v>
      </c>
      <c r="W145">
        <v>27.497498</v>
      </c>
      <c r="X145">
        <v>27.822388</v>
      </c>
      <c r="Y145">
        <v>28.166869999999999</v>
      </c>
      <c r="Z145">
        <v>28.391356999999999</v>
      </c>
      <c r="AA145">
        <v>28.645477</v>
      </c>
      <c r="AB145">
        <v>28.812256000000001</v>
      </c>
      <c r="AC145">
        <v>29.013489</v>
      </c>
      <c r="AD145">
        <v>29.147583000000001</v>
      </c>
      <c r="AE145">
        <v>28.679016000000001</v>
      </c>
      <c r="AF145">
        <v>28.671692</v>
      </c>
      <c r="AG145">
        <v>28.770690999999999</v>
      </c>
      <c r="AH145">
        <v>28.971252</v>
      </c>
      <c r="AI145">
        <v>29.303405999999999</v>
      </c>
      <c r="AJ145" t="s">
        <v>121</v>
      </c>
    </row>
    <row r="146" spans="1:36">
      <c r="A146" t="s">
        <v>472</v>
      </c>
      <c r="B146" t="s">
        <v>582</v>
      </c>
      <c r="C146" t="s">
        <v>777</v>
      </c>
      <c r="D146" t="s">
        <v>305</v>
      </c>
      <c r="E146">
        <v>0</v>
      </c>
      <c r="F146">
        <v>0</v>
      </c>
      <c r="G146">
        <v>0</v>
      </c>
      <c r="H146">
        <v>24.818345999999998</v>
      </c>
      <c r="I146">
        <v>75.114318999999995</v>
      </c>
      <c r="J146">
        <v>88.655906999999999</v>
      </c>
      <c r="K146">
        <v>99.607749999999996</v>
      </c>
      <c r="L146">
        <v>109.747681</v>
      </c>
      <c r="M146">
        <v>120.450768</v>
      </c>
      <c r="N146">
        <v>130.42083700000001</v>
      </c>
      <c r="O146">
        <v>138.865341</v>
      </c>
      <c r="P146">
        <v>146.129684</v>
      </c>
      <c r="Q146">
        <v>151.965317</v>
      </c>
      <c r="R146">
        <v>156.64065600000001</v>
      </c>
      <c r="S146">
        <v>160.75990300000001</v>
      </c>
      <c r="T146">
        <v>169.701706</v>
      </c>
      <c r="U146">
        <v>182.30557300000001</v>
      </c>
      <c r="V146">
        <v>190.234589</v>
      </c>
      <c r="W146">
        <v>198.495285</v>
      </c>
      <c r="X146">
        <v>206.96759</v>
      </c>
      <c r="Y146">
        <v>215.640793</v>
      </c>
      <c r="Z146">
        <v>223.507034</v>
      </c>
      <c r="AA146">
        <v>232.33206200000001</v>
      </c>
      <c r="AB146">
        <v>241.80509900000001</v>
      </c>
      <c r="AC146">
        <v>253.068512</v>
      </c>
      <c r="AD146">
        <v>263.08401500000002</v>
      </c>
      <c r="AE146">
        <v>272.42956500000003</v>
      </c>
      <c r="AF146">
        <v>282.70812999999998</v>
      </c>
      <c r="AG146">
        <v>293.93701199999998</v>
      </c>
      <c r="AH146">
        <v>305.590912</v>
      </c>
      <c r="AI146">
        <v>317.96957400000002</v>
      </c>
      <c r="AJ146" t="s">
        <v>121</v>
      </c>
    </row>
    <row r="147" spans="1:36">
      <c r="A147" t="s">
        <v>519</v>
      </c>
      <c r="B147" t="s">
        <v>583</v>
      </c>
      <c r="C147" t="s">
        <v>778</v>
      </c>
      <c r="D147" t="s">
        <v>305</v>
      </c>
      <c r="E147">
        <v>0</v>
      </c>
      <c r="F147">
        <v>0</v>
      </c>
      <c r="G147">
        <v>0</v>
      </c>
      <c r="H147">
        <v>23.200617000000001</v>
      </c>
      <c r="I147">
        <v>62.364272999999997</v>
      </c>
      <c r="J147">
        <v>73.809380000000004</v>
      </c>
      <c r="K147">
        <v>82.022178999999994</v>
      </c>
      <c r="L147">
        <v>90.248908999999998</v>
      </c>
      <c r="M147">
        <v>98.944038000000006</v>
      </c>
      <c r="N147">
        <v>107.110405</v>
      </c>
      <c r="O147">
        <v>114.11642500000001</v>
      </c>
      <c r="P147">
        <v>120.218552</v>
      </c>
      <c r="Q147">
        <v>125.198364</v>
      </c>
      <c r="R147">
        <v>129.26460299999999</v>
      </c>
      <c r="S147">
        <v>132.89520300000001</v>
      </c>
      <c r="T147">
        <v>138.87583900000001</v>
      </c>
      <c r="U147">
        <v>149.43810999999999</v>
      </c>
      <c r="V147">
        <v>156.56457499999999</v>
      </c>
      <c r="W147">
        <v>164.024902</v>
      </c>
      <c r="X147">
        <v>171.72448700000001</v>
      </c>
      <c r="Y147">
        <v>179.64721700000001</v>
      </c>
      <c r="Z147">
        <v>186.975098</v>
      </c>
      <c r="AA147">
        <v>195.13330099999999</v>
      </c>
      <c r="AB147">
        <v>203.876465</v>
      </c>
      <c r="AC147">
        <v>212.91064499999999</v>
      </c>
      <c r="AD147">
        <v>222.32055700000001</v>
      </c>
      <c r="AE147">
        <v>231.26464799999999</v>
      </c>
      <c r="AF147">
        <v>240.96118200000001</v>
      </c>
      <c r="AG147">
        <v>251.44506799999999</v>
      </c>
      <c r="AH147">
        <v>262.27050800000001</v>
      </c>
      <c r="AI147">
        <v>273.690674</v>
      </c>
      <c r="AJ147" t="s">
        <v>121</v>
      </c>
    </row>
    <row r="148" spans="1:36">
      <c r="A148" t="s">
        <v>521</v>
      </c>
      <c r="B148" t="s">
        <v>584</v>
      </c>
      <c r="C148" t="s">
        <v>779</v>
      </c>
      <c r="D148" t="s">
        <v>305</v>
      </c>
      <c r="E148">
        <v>0</v>
      </c>
      <c r="F148">
        <v>0</v>
      </c>
      <c r="G148">
        <v>0</v>
      </c>
      <c r="H148">
        <v>1.617729</v>
      </c>
      <c r="I148">
        <v>8.0773910000000004</v>
      </c>
      <c r="J148">
        <v>7.1726130000000001</v>
      </c>
      <c r="K148">
        <v>9.2985439999999997</v>
      </c>
      <c r="L148">
        <v>10.436346</v>
      </c>
      <c r="M148">
        <v>11.652494000000001</v>
      </c>
      <c r="N148">
        <v>12.814511</v>
      </c>
      <c r="O148">
        <v>13.841312</v>
      </c>
      <c r="P148">
        <v>14.751143000000001</v>
      </c>
      <c r="Q148">
        <v>15.526118</v>
      </c>
      <c r="R148">
        <v>16.172772999999999</v>
      </c>
      <c r="S148">
        <v>16.737099000000001</v>
      </c>
      <c r="T148">
        <v>17.529658999999999</v>
      </c>
      <c r="U148">
        <v>19.374587999999999</v>
      </c>
      <c r="V148">
        <v>19.953658999999998</v>
      </c>
      <c r="W148">
        <v>20.529616999999998</v>
      </c>
      <c r="X148">
        <v>21.093261999999999</v>
      </c>
      <c r="Y148">
        <v>21.653015</v>
      </c>
      <c r="Z148">
        <v>22.102264000000002</v>
      </c>
      <c r="AA148">
        <v>22.627960000000002</v>
      </c>
      <c r="AB148">
        <v>23.193999999999999</v>
      </c>
      <c r="AC148">
        <v>25.268311000000001</v>
      </c>
      <c r="AD148">
        <v>25.720215</v>
      </c>
      <c r="AE148">
        <v>26.043182000000002</v>
      </c>
      <c r="AF148">
        <v>26.509186</v>
      </c>
      <c r="AG148">
        <v>27.102813999999999</v>
      </c>
      <c r="AH148">
        <v>27.777892999999999</v>
      </c>
      <c r="AI148">
        <v>28.559113</v>
      </c>
      <c r="AJ148" t="s">
        <v>121</v>
      </c>
    </row>
    <row r="149" spans="1:36">
      <c r="A149" t="s">
        <v>523</v>
      </c>
      <c r="B149" t="s">
        <v>585</v>
      </c>
      <c r="C149" t="s">
        <v>780</v>
      </c>
      <c r="D149" t="s">
        <v>305</v>
      </c>
      <c r="E149">
        <v>0</v>
      </c>
      <c r="F149">
        <v>0</v>
      </c>
      <c r="G149">
        <v>0</v>
      </c>
      <c r="H149">
        <v>0</v>
      </c>
      <c r="I149">
        <v>4.6726549999999998</v>
      </c>
      <c r="J149">
        <v>7.6739110000000004</v>
      </c>
      <c r="K149">
        <v>8.2870240000000006</v>
      </c>
      <c r="L149">
        <v>9.0624249999999993</v>
      </c>
      <c r="M149">
        <v>9.8542360000000002</v>
      </c>
      <c r="N149">
        <v>10.495922</v>
      </c>
      <c r="O149">
        <v>10.907603</v>
      </c>
      <c r="P149">
        <v>11.159986</v>
      </c>
      <c r="Q149">
        <v>11.240835000000001</v>
      </c>
      <c r="R149">
        <v>11.203276000000001</v>
      </c>
      <c r="S149">
        <v>11.127605000000001</v>
      </c>
      <c r="T149">
        <v>13.296203999999999</v>
      </c>
      <c r="U149">
        <v>13.492874</v>
      </c>
      <c r="V149">
        <v>13.716354000000001</v>
      </c>
      <c r="W149">
        <v>13.940765000000001</v>
      </c>
      <c r="X149">
        <v>14.149841</v>
      </c>
      <c r="Y149">
        <v>14.340560999999999</v>
      </c>
      <c r="Z149">
        <v>14.429672</v>
      </c>
      <c r="AA149">
        <v>14.570800999999999</v>
      </c>
      <c r="AB149">
        <v>14.734634</v>
      </c>
      <c r="AC149">
        <v>14.889557</v>
      </c>
      <c r="AD149">
        <v>15.043243</v>
      </c>
      <c r="AE149">
        <v>15.121734999999999</v>
      </c>
      <c r="AF149">
        <v>15.237762</v>
      </c>
      <c r="AG149">
        <v>15.38913</v>
      </c>
      <c r="AH149">
        <v>15.542510999999999</v>
      </c>
      <c r="AI149">
        <v>15.719787999999999</v>
      </c>
      <c r="AJ149" t="s">
        <v>121</v>
      </c>
    </row>
    <row r="150" spans="1:36">
      <c r="A150" t="s">
        <v>474</v>
      </c>
      <c r="B150" t="s">
        <v>586</v>
      </c>
      <c r="C150" t="s">
        <v>781</v>
      </c>
      <c r="D150" t="s">
        <v>305</v>
      </c>
      <c r="E150">
        <v>6.2550530000000002</v>
      </c>
      <c r="F150">
        <v>0</v>
      </c>
      <c r="G150">
        <v>0</v>
      </c>
      <c r="H150">
        <v>22.502762000000001</v>
      </c>
      <c r="I150">
        <v>34.250160000000001</v>
      </c>
      <c r="J150">
        <v>46.552073999999998</v>
      </c>
      <c r="K150">
        <v>42.850921999999997</v>
      </c>
      <c r="L150">
        <v>44.919083000000001</v>
      </c>
      <c r="M150">
        <v>47.055892999999998</v>
      </c>
      <c r="N150">
        <v>49.193126999999997</v>
      </c>
      <c r="O150">
        <v>51.324471000000003</v>
      </c>
      <c r="P150">
        <v>53.415965999999997</v>
      </c>
      <c r="Q150">
        <v>55.305706000000001</v>
      </c>
      <c r="R150">
        <v>57.010857000000001</v>
      </c>
      <c r="S150">
        <v>61.704712000000001</v>
      </c>
      <c r="T150">
        <v>65.810760000000002</v>
      </c>
      <c r="U150">
        <v>66.197495000000004</v>
      </c>
      <c r="V150">
        <v>66.307327000000001</v>
      </c>
      <c r="W150">
        <v>65.861075999999997</v>
      </c>
      <c r="X150">
        <v>67.499542000000005</v>
      </c>
      <c r="Y150">
        <v>67.712768999999994</v>
      </c>
      <c r="Z150">
        <v>67.964340000000007</v>
      </c>
      <c r="AA150">
        <v>68.336455999999998</v>
      </c>
      <c r="AB150">
        <v>68.833618000000001</v>
      </c>
      <c r="AC150">
        <v>69.478577000000001</v>
      </c>
      <c r="AD150">
        <v>70.303009000000003</v>
      </c>
      <c r="AE150">
        <v>71.275695999999996</v>
      </c>
      <c r="AF150">
        <v>72.473159999999993</v>
      </c>
      <c r="AG150">
        <v>73.890686000000002</v>
      </c>
      <c r="AH150">
        <v>75.516647000000006</v>
      </c>
      <c r="AI150">
        <v>77.363204999999994</v>
      </c>
      <c r="AJ150" s="45">
        <v>8.6999999999999994E-2</v>
      </c>
    </row>
    <row r="151" spans="1:36">
      <c r="A151" t="s">
        <v>519</v>
      </c>
      <c r="B151" t="s">
        <v>587</v>
      </c>
      <c r="C151" t="s">
        <v>782</v>
      </c>
      <c r="D151" t="s">
        <v>305</v>
      </c>
      <c r="E151">
        <v>6.2550530000000002</v>
      </c>
      <c r="F151">
        <v>0</v>
      </c>
      <c r="G151">
        <v>0</v>
      </c>
      <c r="H151">
        <v>12.360360999999999</v>
      </c>
      <c r="I151">
        <v>22.203537000000001</v>
      </c>
      <c r="J151">
        <v>23.261189000000002</v>
      </c>
      <c r="K151">
        <v>21.363495</v>
      </c>
      <c r="L151">
        <v>22.972131999999998</v>
      </c>
      <c r="M151">
        <v>24.633965</v>
      </c>
      <c r="N151">
        <v>26.288359</v>
      </c>
      <c r="O151">
        <v>27.918234000000002</v>
      </c>
      <c r="P151">
        <v>29.496323</v>
      </c>
      <c r="Q151">
        <v>30.938637</v>
      </c>
      <c r="R151">
        <v>32.248024000000001</v>
      </c>
      <c r="S151">
        <v>35.508910999999998</v>
      </c>
      <c r="T151">
        <v>37.290100000000002</v>
      </c>
      <c r="U151">
        <v>37.674377</v>
      </c>
      <c r="V151">
        <v>37.919249999999998</v>
      </c>
      <c r="W151">
        <v>37.863036999999998</v>
      </c>
      <c r="X151">
        <v>37.982909999999997</v>
      </c>
      <c r="Y151">
        <v>38.501099000000004</v>
      </c>
      <c r="Z151">
        <v>39.041747999999998</v>
      </c>
      <c r="AA151">
        <v>39.648375999999999</v>
      </c>
      <c r="AB151">
        <v>40.328673999999999</v>
      </c>
      <c r="AC151">
        <v>41.090331999999997</v>
      </c>
      <c r="AD151">
        <v>41.953673999999999</v>
      </c>
      <c r="AE151">
        <v>42.910522</v>
      </c>
      <c r="AF151">
        <v>43.997498</v>
      </c>
      <c r="AG151">
        <v>45.216735999999997</v>
      </c>
      <c r="AH151">
        <v>46.560668999999997</v>
      </c>
      <c r="AI151">
        <v>48.034484999999997</v>
      </c>
      <c r="AJ151" s="45">
        <v>7.0000000000000007E-2</v>
      </c>
    </row>
    <row r="152" spans="1:36">
      <c r="A152" t="s">
        <v>521</v>
      </c>
      <c r="B152" t="s">
        <v>588</v>
      </c>
      <c r="C152" t="s">
        <v>783</v>
      </c>
      <c r="D152" t="s">
        <v>305</v>
      </c>
      <c r="E152">
        <v>0</v>
      </c>
      <c r="F152">
        <v>0</v>
      </c>
      <c r="G152">
        <v>0</v>
      </c>
      <c r="H152">
        <v>2.9775420000000001</v>
      </c>
      <c r="I152">
        <v>8.6805970000000006</v>
      </c>
      <c r="J152">
        <v>6.9153989999999999</v>
      </c>
      <c r="K152">
        <v>4.2544259999999996</v>
      </c>
      <c r="L152">
        <v>4.751182</v>
      </c>
      <c r="M152">
        <v>5.3238750000000001</v>
      </c>
      <c r="N152">
        <v>5.9561599999999997</v>
      </c>
      <c r="O152">
        <v>6.6402460000000003</v>
      </c>
      <c r="P152">
        <v>7.3683420000000002</v>
      </c>
      <c r="Q152">
        <v>8.103396</v>
      </c>
      <c r="R152">
        <v>8.8326259999999994</v>
      </c>
      <c r="S152">
        <v>9.5400709999999993</v>
      </c>
      <c r="T152">
        <v>10.204988</v>
      </c>
      <c r="U152">
        <v>10.797958</v>
      </c>
      <c r="V152">
        <v>11.309711</v>
      </c>
      <c r="W152">
        <v>11.703576999999999</v>
      </c>
      <c r="X152">
        <v>13.841003000000001</v>
      </c>
      <c r="Y152">
        <v>13.792847</v>
      </c>
      <c r="Z152">
        <v>13.71373</v>
      </c>
      <c r="AA152">
        <v>13.634949000000001</v>
      </c>
      <c r="AB152">
        <v>13.560089</v>
      </c>
      <c r="AC152">
        <v>13.497192</v>
      </c>
      <c r="AD152">
        <v>13.455413999999999</v>
      </c>
      <c r="AE152">
        <v>13.429107999999999</v>
      </c>
      <c r="AF152">
        <v>13.450851</v>
      </c>
      <c r="AG152">
        <v>13.517455999999999</v>
      </c>
      <c r="AH152">
        <v>13.634537</v>
      </c>
      <c r="AI152">
        <v>13.803084999999999</v>
      </c>
      <c r="AJ152" t="s">
        <v>121</v>
      </c>
    </row>
    <row r="153" spans="1:36">
      <c r="A153" t="s">
        <v>523</v>
      </c>
      <c r="B153" t="s">
        <v>589</v>
      </c>
      <c r="C153" t="s">
        <v>784</v>
      </c>
      <c r="D153" t="s">
        <v>305</v>
      </c>
      <c r="E153">
        <v>0</v>
      </c>
      <c r="F153">
        <v>0</v>
      </c>
      <c r="G153">
        <v>0</v>
      </c>
      <c r="H153">
        <v>7.1648579999999997</v>
      </c>
      <c r="I153">
        <v>3.366028</v>
      </c>
      <c r="J153">
        <v>16.375488000000001</v>
      </c>
      <c r="K153">
        <v>17.233001999999999</v>
      </c>
      <c r="L153">
        <v>17.19577</v>
      </c>
      <c r="M153">
        <v>17.098053</v>
      </c>
      <c r="N153">
        <v>16.948608</v>
      </c>
      <c r="O153">
        <v>16.765991</v>
      </c>
      <c r="P153">
        <v>16.551300000000001</v>
      </c>
      <c r="Q153">
        <v>16.263672</v>
      </c>
      <c r="R153">
        <v>15.930206</v>
      </c>
      <c r="S153">
        <v>16.655730999999999</v>
      </c>
      <c r="T153">
        <v>18.315674000000001</v>
      </c>
      <c r="U153">
        <v>17.725159000000001</v>
      </c>
      <c r="V153">
        <v>17.078368999999999</v>
      </c>
      <c r="W153">
        <v>16.294464000000001</v>
      </c>
      <c r="X153">
        <v>15.675629000000001</v>
      </c>
      <c r="Y153">
        <v>15.418823</v>
      </c>
      <c r="Z153">
        <v>15.208862</v>
      </c>
      <c r="AA153">
        <v>15.053131</v>
      </c>
      <c r="AB153">
        <v>14.944855</v>
      </c>
      <c r="AC153">
        <v>14.891052</v>
      </c>
      <c r="AD153">
        <v>14.893921000000001</v>
      </c>
      <c r="AE153">
        <v>14.936066</v>
      </c>
      <c r="AF153">
        <v>15.024811</v>
      </c>
      <c r="AG153">
        <v>15.156494</v>
      </c>
      <c r="AH153">
        <v>15.321441999999999</v>
      </c>
      <c r="AI153">
        <v>15.525634999999999</v>
      </c>
      <c r="AJ153" t="s">
        <v>121</v>
      </c>
    </row>
    <row r="154" spans="1:36">
      <c r="A154" t="s">
        <v>123</v>
      </c>
      <c r="B154" t="s">
        <v>590</v>
      </c>
      <c r="C154" t="s">
        <v>785</v>
      </c>
      <c r="D154" t="s">
        <v>305</v>
      </c>
      <c r="E154">
        <v>35.955238000000001</v>
      </c>
      <c r="F154">
        <v>0</v>
      </c>
      <c r="G154">
        <v>185.886383</v>
      </c>
      <c r="H154">
        <v>852.12451199999998</v>
      </c>
      <c r="I154">
        <v>1691.2358400000001</v>
      </c>
      <c r="J154">
        <v>1937.189331</v>
      </c>
      <c r="K154">
        <v>1890.716797</v>
      </c>
      <c r="L154">
        <v>1921.0395510000001</v>
      </c>
      <c r="M154">
        <v>2082.178711</v>
      </c>
      <c r="N154">
        <v>2174.2529300000001</v>
      </c>
      <c r="O154">
        <v>2291.5834960000002</v>
      </c>
      <c r="P154">
        <v>2403.186279</v>
      </c>
      <c r="Q154">
        <v>2533.9916990000002</v>
      </c>
      <c r="R154">
        <v>2630.6606449999999</v>
      </c>
      <c r="S154">
        <v>2742.626953</v>
      </c>
      <c r="T154">
        <v>2900.8798830000001</v>
      </c>
      <c r="U154">
        <v>2958.6115719999998</v>
      </c>
      <c r="V154">
        <v>3009.1701659999999</v>
      </c>
      <c r="W154">
        <v>3089.3210450000001</v>
      </c>
      <c r="X154">
        <v>3187.3017580000001</v>
      </c>
      <c r="Y154">
        <v>3285.3188479999999</v>
      </c>
      <c r="Z154">
        <v>3352.8706050000001</v>
      </c>
      <c r="AA154">
        <v>3436.1958009999998</v>
      </c>
      <c r="AB154">
        <v>3514.22876</v>
      </c>
      <c r="AC154">
        <v>3585.7773440000001</v>
      </c>
      <c r="AD154">
        <v>3676.1103520000001</v>
      </c>
      <c r="AE154">
        <v>3728.1176759999998</v>
      </c>
      <c r="AF154">
        <v>3799.4482419999999</v>
      </c>
      <c r="AG154">
        <v>3928.0485840000001</v>
      </c>
      <c r="AH154">
        <v>4027.4990229999999</v>
      </c>
      <c r="AI154">
        <v>4136.984375</v>
      </c>
      <c r="AJ154" s="45">
        <v>0.17100000000000001</v>
      </c>
    </row>
    <row r="155" spans="1:36">
      <c r="A155" t="s">
        <v>122</v>
      </c>
      <c r="C155" t="s">
        <v>786</v>
      </c>
    </row>
    <row r="156" spans="1:36">
      <c r="A156" t="s">
        <v>591</v>
      </c>
      <c r="B156" t="s">
        <v>592</v>
      </c>
      <c r="C156" t="s">
        <v>787</v>
      </c>
      <c r="D156" t="s">
        <v>651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 t="s">
        <v>121</v>
      </c>
    </row>
    <row r="157" spans="1:36">
      <c r="A157" t="s">
        <v>593</v>
      </c>
      <c r="B157" t="s">
        <v>594</v>
      </c>
      <c r="C157" t="s">
        <v>788</v>
      </c>
      <c r="D157" t="s">
        <v>651</v>
      </c>
      <c r="E157">
        <v>0.41699999999999998</v>
      </c>
      <c r="F157">
        <v>0.56299999999999994</v>
      </c>
      <c r="G157">
        <v>0.70799999999999996</v>
      </c>
      <c r="H157">
        <v>0.85399999999999998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 t="s">
        <v>121</v>
      </c>
    </row>
    <row r="158" spans="1:36">
      <c r="A158" t="s">
        <v>595</v>
      </c>
      <c r="B158" t="s">
        <v>596</v>
      </c>
      <c r="C158" t="s">
        <v>789</v>
      </c>
      <c r="D158" t="s">
        <v>651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0.5</v>
      </c>
      <c r="K158">
        <v>0.625</v>
      </c>
      <c r="L158">
        <v>0.75</v>
      </c>
      <c r="M158">
        <v>0.875</v>
      </c>
      <c r="N158">
        <v>1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 t="s">
        <v>121</v>
      </c>
    </row>
    <row r="159" spans="1:36">
      <c r="A159" t="s">
        <v>597</v>
      </c>
      <c r="B159" t="s">
        <v>598</v>
      </c>
      <c r="C159" t="s">
        <v>790</v>
      </c>
      <c r="D159" t="s">
        <v>651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0.85699999999999998</v>
      </c>
      <c r="P159">
        <v>0.89300000000000002</v>
      </c>
      <c r="Q159">
        <v>0.92900000000000005</v>
      </c>
      <c r="R159">
        <v>0.96399999999999997</v>
      </c>
      <c r="S159">
        <v>1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 t="s">
        <v>121</v>
      </c>
    </row>
    <row r="160" spans="1:36">
      <c r="A160" t="s">
        <v>599</v>
      </c>
      <c r="B160" t="s">
        <v>600</v>
      </c>
      <c r="C160" t="s">
        <v>791</v>
      </c>
      <c r="D160" t="s">
        <v>651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0.82399999999999995</v>
      </c>
      <c r="U160">
        <v>0.85899999999999999</v>
      </c>
      <c r="V160">
        <v>0.89400000000000002</v>
      </c>
      <c r="W160">
        <v>0.92900000000000005</v>
      </c>
      <c r="X160">
        <v>0.96499999999999997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 t="s">
        <v>121</v>
      </c>
    </row>
    <row r="161" spans="1:36">
      <c r="A161" t="s">
        <v>601</v>
      </c>
      <c r="B161" t="s">
        <v>602</v>
      </c>
      <c r="C161" t="s">
        <v>792</v>
      </c>
      <c r="D161" t="s">
        <v>651</v>
      </c>
      <c r="E161">
        <v>7.4999999999999993E-5</v>
      </c>
      <c r="F161">
        <v>7.4999999999999993E-5</v>
      </c>
      <c r="G161">
        <v>7.4999999999999993E-5</v>
      </c>
      <c r="H161">
        <v>7.4999999999999993E-5</v>
      </c>
      <c r="I161">
        <v>7.4999999999999993E-5</v>
      </c>
      <c r="J161">
        <v>7.4999999999999993E-5</v>
      </c>
      <c r="K161">
        <v>7.4999999999999993E-5</v>
      </c>
      <c r="L161">
        <v>7.4999999999999993E-5</v>
      </c>
      <c r="M161">
        <v>7.4999999999999993E-5</v>
      </c>
      <c r="N161">
        <v>7.4999999999999993E-5</v>
      </c>
      <c r="O161">
        <v>7.4999999999999993E-5</v>
      </c>
      <c r="P161">
        <v>7.4999999999999993E-5</v>
      </c>
      <c r="Q161">
        <v>7.4999999999999993E-5</v>
      </c>
      <c r="R161">
        <v>7.4999999999999993E-5</v>
      </c>
      <c r="S161">
        <v>7.4999999999999993E-5</v>
      </c>
      <c r="T161">
        <v>7.4999999999999993E-5</v>
      </c>
      <c r="U161">
        <v>7.4999999999999993E-5</v>
      </c>
      <c r="V161">
        <v>7.4999999999999993E-5</v>
      </c>
      <c r="W161">
        <v>7.4999999999999993E-5</v>
      </c>
      <c r="X161">
        <v>7.4999999999999993E-5</v>
      </c>
      <c r="Y161">
        <v>7.4999999999999993E-5</v>
      </c>
      <c r="Z161">
        <v>7.4999999999999993E-5</v>
      </c>
      <c r="AA161">
        <v>7.4999999999999993E-5</v>
      </c>
      <c r="AB161">
        <v>7.4999999999999993E-5</v>
      </c>
      <c r="AC161">
        <v>7.4999999999999993E-5</v>
      </c>
      <c r="AD161">
        <v>7.4999999999999993E-5</v>
      </c>
      <c r="AE161">
        <v>1.07E-4</v>
      </c>
      <c r="AF161">
        <v>1.55E-4</v>
      </c>
      <c r="AG161">
        <v>2.2599999999999999E-4</v>
      </c>
      <c r="AH161">
        <v>3.5199999999999999E-4</v>
      </c>
      <c r="AI161">
        <v>5.4500000000000002E-4</v>
      </c>
      <c r="AJ161" s="45">
        <v>6.8000000000000005E-2</v>
      </c>
    </row>
    <row r="162" spans="1:36">
      <c r="A162" t="s">
        <v>603</v>
      </c>
      <c r="B162" t="s">
        <v>604</v>
      </c>
      <c r="C162" t="s">
        <v>793</v>
      </c>
      <c r="D162" t="s">
        <v>651</v>
      </c>
      <c r="E162">
        <v>7.4999999999999993E-5</v>
      </c>
      <c r="F162">
        <v>7.4999999999999993E-5</v>
      </c>
      <c r="G162">
        <v>7.4999999999999993E-5</v>
      </c>
      <c r="H162">
        <v>7.4999999999999993E-5</v>
      </c>
      <c r="I162">
        <v>7.4999999999999993E-5</v>
      </c>
      <c r="J162">
        <v>7.4999999999999993E-5</v>
      </c>
      <c r="K162">
        <v>7.4999999999999993E-5</v>
      </c>
      <c r="L162">
        <v>7.4999999999999993E-5</v>
      </c>
      <c r="M162">
        <v>1.5200000000000001E-4</v>
      </c>
      <c r="N162">
        <v>2.4800000000000001E-4</v>
      </c>
      <c r="O162">
        <v>4.1100000000000002E-4</v>
      </c>
      <c r="P162">
        <v>7.2999999999999996E-4</v>
      </c>
      <c r="Q162">
        <v>1.1739999999999999E-3</v>
      </c>
      <c r="R162">
        <v>1.8879999999999999E-3</v>
      </c>
      <c r="S162">
        <v>2.8289999999999999E-3</v>
      </c>
      <c r="T162">
        <v>4.5319999999999996E-3</v>
      </c>
      <c r="U162">
        <v>6.953E-3</v>
      </c>
      <c r="V162">
        <v>1.0552000000000001E-2</v>
      </c>
      <c r="W162">
        <v>1.5570000000000001E-2</v>
      </c>
      <c r="X162">
        <v>2.5819000000000002E-2</v>
      </c>
      <c r="Y162">
        <v>3.6155E-2</v>
      </c>
      <c r="Z162">
        <v>5.4815000000000003E-2</v>
      </c>
      <c r="AA162">
        <v>7.8946000000000002E-2</v>
      </c>
      <c r="AB162">
        <v>0.121591</v>
      </c>
      <c r="AC162">
        <v>0.17627699999999999</v>
      </c>
      <c r="AD162">
        <v>0.23965600000000001</v>
      </c>
      <c r="AE162">
        <v>0.31738699999999997</v>
      </c>
      <c r="AF162">
        <v>0.39984500000000001</v>
      </c>
      <c r="AG162">
        <v>0.49007699999999998</v>
      </c>
      <c r="AH162">
        <v>0.59193700000000005</v>
      </c>
      <c r="AI162">
        <v>0.68610000000000004</v>
      </c>
      <c r="AJ162" s="45">
        <v>0.35499999999999998</v>
      </c>
    </row>
    <row r="163" spans="1:36">
      <c r="A163" t="s">
        <v>605</v>
      </c>
      <c r="B163" t="s">
        <v>606</v>
      </c>
      <c r="C163" t="s">
        <v>794</v>
      </c>
      <c r="D163" t="s">
        <v>651</v>
      </c>
      <c r="E163">
        <v>7.4999999999999993E-5</v>
      </c>
      <c r="F163">
        <v>7.4999999999999993E-5</v>
      </c>
      <c r="G163">
        <v>7.4999999999999993E-5</v>
      </c>
      <c r="H163">
        <v>7.4999999999999993E-5</v>
      </c>
      <c r="I163">
        <v>7.4999999999999993E-5</v>
      </c>
      <c r="J163">
        <v>7.4999999999999993E-5</v>
      </c>
      <c r="K163">
        <v>7.4999999999999993E-5</v>
      </c>
      <c r="L163">
        <v>7.4999999999999993E-5</v>
      </c>
      <c r="M163">
        <v>7.4999999999999993E-5</v>
      </c>
      <c r="N163">
        <v>7.4999999999999993E-5</v>
      </c>
      <c r="O163">
        <v>7.4999999999999993E-5</v>
      </c>
      <c r="P163">
        <v>7.4999999999999993E-5</v>
      </c>
      <c r="Q163">
        <v>7.4999999999999993E-5</v>
      </c>
      <c r="R163">
        <v>7.4999999999999993E-5</v>
      </c>
      <c r="S163">
        <v>7.4999999999999993E-5</v>
      </c>
      <c r="T163">
        <v>7.4999999999999993E-5</v>
      </c>
      <c r="U163">
        <v>7.4999999999999993E-5</v>
      </c>
      <c r="V163">
        <v>7.4999999999999993E-5</v>
      </c>
      <c r="W163">
        <v>7.4999999999999993E-5</v>
      </c>
      <c r="X163">
        <v>7.4999999999999993E-5</v>
      </c>
      <c r="Y163">
        <v>7.4999999999999993E-5</v>
      </c>
      <c r="Z163">
        <v>7.4999999999999993E-5</v>
      </c>
      <c r="AA163">
        <v>7.4999999999999993E-5</v>
      </c>
      <c r="AB163">
        <v>7.4999999999999993E-5</v>
      </c>
      <c r="AC163">
        <v>7.4999999999999993E-5</v>
      </c>
      <c r="AD163">
        <v>7.4999999999999993E-5</v>
      </c>
      <c r="AE163">
        <v>7.4999999999999993E-5</v>
      </c>
      <c r="AF163">
        <v>7.4999999999999993E-5</v>
      </c>
      <c r="AG163">
        <v>7.4999999999999993E-5</v>
      </c>
      <c r="AH163">
        <v>7.4999999999999993E-5</v>
      </c>
      <c r="AI163">
        <v>7.4999999999999993E-5</v>
      </c>
      <c r="AJ163" s="45">
        <v>0</v>
      </c>
    </row>
    <row r="164" spans="1:36">
      <c r="A164" t="s">
        <v>607</v>
      </c>
      <c r="B164" t="s">
        <v>608</v>
      </c>
      <c r="C164" t="s">
        <v>795</v>
      </c>
      <c r="D164" t="s">
        <v>651</v>
      </c>
      <c r="E164">
        <v>7.4999999999999993E-5</v>
      </c>
      <c r="F164">
        <v>7.4999999999999993E-5</v>
      </c>
      <c r="G164">
        <v>7.4999999999999993E-5</v>
      </c>
      <c r="H164">
        <v>7.4999999999999993E-5</v>
      </c>
      <c r="I164">
        <v>7.4999999999999993E-5</v>
      </c>
      <c r="J164">
        <v>7.4999999999999993E-5</v>
      </c>
      <c r="K164">
        <v>7.4999999999999993E-5</v>
      </c>
      <c r="L164">
        <v>7.4999999999999993E-5</v>
      </c>
      <c r="M164">
        <v>7.4999999999999993E-5</v>
      </c>
      <c r="N164">
        <v>7.4999999999999993E-5</v>
      </c>
      <c r="O164">
        <v>7.4999999999999993E-5</v>
      </c>
      <c r="P164">
        <v>7.4999999999999993E-5</v>
      </c>
      <c r="Q164">
        <v>7.4999999999999993E-5</v>
      </c>
      <c r="R164">
        <v>7.4999999999999993E-5</v>
      </c>
      <c r="S164">
        <v>7.4999999999999993E-5</v>
      </c>
      <c r="T164">
        <v>7.4999999999999993E-5</v>
      </c>
      <c r="U164">
        <v>7.4999999999999993E-5</v>
      </c>
      <c r="V164">
        <v>7.4999999999999993E-5</v>
      </c>
      <c r="W164">
        <v>7.4999999999999993E-5</v>
      </c>
      <c r="X164">
        <v>7.4999999999999993E-5</v>
      </c>
      <c r="Y164">
        <v>7.4999999999999993E-5</v>
      </c>
      <c r="Z164">
        <v>7.4999999999999993E-5</v>
      </c>
      <c r="AA164">
        <v>7.4999999999999993E-5</v>
      </c>
      <c r="AB164">
        <v>7.4999999999999993E-5</v>
      </c>
      <c r="AC164">
        <v>7.4999999999999993E-5</v>
      </c>
      <c r="AD164">
        <v>7.4999999999999993E-5</v>
      </c>
      <c r="AE164">
        <v>7.4999999999999993E-5</v>
      </c>
      <c r="AF164">
        <v>7.4999999999999993E-5</v>
      </c>
      <c r="AG164">
        <v>7.4999999999999993E-5</v>
      </c>
      <c r="AH164">
        <v>7.4999999999999993E-5</v>
      </c>
      <c r="AI164">
        <v>7.4999999999999993E-5</v>
      </c>
      <c r="AJ164" s="45">
        <v>0</v>
      </c>
    </row>
    <row r="165" spans="1:36">
      <c r="A165" t="s">
        <v>609</v>
      </c>
      <c r="C165" t="s">
        <v>796</v>
      </c>
    </row>
    <row r="166" spans="1:36">
      <c r="A166" t="s">
        <v>610</v>
      </c>
      <c r="C166" t="s">
        <v>797</v>
      </c>
    </row>
    <row r="167" spans="1:36">
      <c r="A167" t="s">
        <v>519</v>
      </c>
      <c r="B167" t="s">
        <v>611</v>
      </c>
      <c r="C167" t="s">
        <v>798</v>
      </c>
      <c r="D167" t="s">
        <v>799</v>
      </c>
      <c r="E167">
        <v>72.128135999999998</v>
      </c>
      <c r="F167">
        <v>72.883949000000001</v>
      </c>
      <c r="G167">
        <v>73.486915999999994</v>
      </c>
      <c r="H167">
        <v>74.055107000000007</v>
      </c>
      <c r="I167">
        <v>74.535163999999995</v>
      </c>
      <c r="J167">
        <v>74.985991999999996</v>
      </c>
      <c r="K167">
        <v>75.404594000000003</v>
      </c>
      <c r="L167">
        <v>75.814186000000007</v>
      </c>
      <c r="M167">
        <v>76.223274000000004</v>
      </c>
      <c r="N167">
        <v>76.635268999999994</v>
      </c>
      <c r="O167">
        <v>77.054732999999999</v>
      </c>
      <c r="P167">
        <v>77.483185000000006</v>
      </c>
      <c r="Q167">
        <v>77.924773999999999</v>
      </c>
      <c r="R167">
        <v>78.373444000000006</v>
      </c>
      <c r="S167">
        <v>78.832970000000003</v>
      </c>
      <c r="T167">
        <v>79.301024999999996</v>
      </c>
      <c r="U167">
        <v>79.770286999999996</v>
      </c>
      <c r="V167">
        <v>80.240043999999997</v>
      </c>
      <c r="W167">
        <v>80.715073000000004</v>
      </c>
      <c r="X167">
        <v>81.198547000000005</v>
      </c>
      <c r="Y167">
        <v>81.690314999999998</v>
      </c>
      <c r="Z167">
        <v>82.186065999999997</v>
      </c>
      <c r="AA167">
        <v>82.685471000000007</v>
      </c>
      <c r="AB167">
        <v>83.188338999999999</v>
      </c>
      <c r="AC167">
        <v>83.693984999999998</v>
      </c>
      <c r="AD167">
        <v>84.206481999999994</v>
      </c>
      <c r="AE167">
        <v>84.722678999999999</v>
      </c>
      <c r="AF167">
        <v>85.240509000000003</v>
      </c>
      <c r="AG167">
        <v>85.767371999999995</v>
      </c>
      <c r="AH167">
        <v>86.298446999999996</v>
      </c>
      <c r="AI167">
        <v>86.834029999999998</v>
      </c>
      <c r="AJ167" s="45">
        <v>6.0000000000000001E-3</v>
      </c>
    </row>
    <row r="168" spans="1:36">
      <c r="A168" t="s">
        <v>521</v>
      </c>
      <c r="B168" t="s">
        <v>612</v>
      </c>
      <c r="C168" t="s">
        <v>800</v>
      </c>
      <c r="D168" t="s">
        <v>799</v>
      </c>
      <c r="E168">
        <v>98.685333</v>
      </c>
      <c r="F168">
        <v>98.321938000000003</v>
      </c>
      <c r="G168">
        <v>98.853035000000006</v>
      </c>
      <c r="H168">
        <v>99.491898000000006</v>
      </c>
      <c r="I168">
        <v>100.154167</v>
      </c>
      <c r="J168">
        <v>100.831757</v>
      </c>
      <c r="K168">
        <v>101.508781</v>
      </c>
      <c r="L168">
        <v>102.193054</v>
      </c>
      <c r="M168">
        <v>102.884811</v>
      </c>
      <c r="N168">
        <v>103.584473</v>
      </c>
      <c r="O168">
        <v>104.29283100000001</v>
      </c>
      <c r="P168">
        <v>105.006134</v>
      </c>
      <c r="Q168">
        <v>105.726646</v>
      </c>
      <c r="R168">
        <v>106.455856</v>
      </c>
      <c r="S168">
        <v>107.19369500000001</v>
      </c>
      <c r="T168">
        <v>107.939362</v>
      </c>
      <c r="U168">
        <v>108.693748</v>
      </c>
      <c r="V168">
        <v>109.45610000000001</v>
      </c>
      <c r="W168">
        <v>110.226311</v>
      </c>
      <c r="X168">
        <v>111.004166</v>
      </c>
      <c r="Y168">
        <v>111.789185</v>
      </c>
      <c r="Z168">
        <v>112.581085</v>
      </c>
      <c r="AA168">
        <v>113.380234</v>
      </c>
      <c r="AB168">
        <v>114.186981</v>
      </c>
      <c r="AC168">
        <v>115.001266</v>
      </c>
      <c r="AD168">
        <v>115.82373800000001</v>
      </c>
      <c r="AE168">
        <v>116.65576900000001</v>
      </c>
      <c r="AF168">
        <v>117.496346</v>
      </c>
      <c r="AG168">
        <v>118.345161</v>
      </c>
      <c r="AH168">
        <v>119.202232</v>
      </c>
      <c r="AI168">
        <v>120.06727600000001</v>
      </c>
      <c r="AJ168" s="45">
        <v>7.0000000000000001E-3</v>
      </c>
    </row>
    <row r="169" spans="1:36">
      <c r="A169" t="s">
        <v>523</v>
      </c>
      <c r="B169" t="s">
        <v>613</v>
      </c>
      <c r="C169" t="s">
        <v>801</v>
      </c>
      <c r="D169" t="s">
        <v>799</v>
      </c>
      <c r="E169">
        <v>52.308804000000002</v>
      </c>
      <c r="F169">
        <v>52.824871000000002</v>
      </c>
      <c r="G169">
        <v>53.251980000000003</v>
      </c>
      <c r="H169">
        <v>53.659874000000002</v>
      </c>
      <c r="I169">
        <v>54.084418999999997</v>
      </c>
      <c r="J169">
        <v>54.503895</v>
      </c>
      <c r="K169">
        <v>54.953121000000003</v>
      </c>
      <c r="L169">
        <v>55.428424999999997</v>
      </c>
      <c r="M169">
        <v>55.915024000000003</v>
      </c>
      <c r="N169">
        <v>56.407780000000002</v>
      </c>
      <c r="O169">
        <v>56.900424999999998</v>
      </c>
      <c r="P169">
        <v>57.388205999999997</v>
      </c>
      <c r="Q169">
        <v>57.865569999999998</v>
      </c>
      <c r="R169">
        <v>58.345801999999999</v>
      </c>
      <c r="S169">
        <v>58.822696999999998</v>
      </c>
      <c r="T169">
        <v>59.297932000000003</v>
      </c>
      <c r="U169">
        <v>59.784367000000003</v>
      </c>
      <c r="V169">
        <v>60.282145999999997</v>
      </c>
      <c r="W169">
        <v>60.782657999999998</v>
      </c>
      <c r="X169">
        <v>61.280247000000003</v>
      </c>
      <c r="Y169">
        <v>61.775047000000001</v>
      </c>
      <c r="Z169">
        <v>62.274783999999997</v>
      </c>
      <c r="AA169">
        <v>62.779705</v>
      </c>
      <c r="AB169">
        <v>63.290455000000001</v>
      </c>
      <c r="AC169">
        <v>63.808529</v>
      </c>
      <c r="AD169">
        <v>64.327743999999996</v>
      </c>
      <c r="AE169">
        <v>64.855705</v>
      </c>
      <c r="AF169">
        <v>65.393944000000005</v>
      </c>
      <c r="AG169">
        <v>65.929619000000002</v>
      </c>
      <c r="AH169">
        <v>66.471191000000005</v>
      </c>
      <c r="AI169">
        <v>67.018112000000002</v>
      </c>
      <c r="AJ169" s="45">
        <v>8.0000000000000002E-3</v>
      </c>
    </row>
    <row r="170" spans="1:36">
      <c r="A170" t="s">
        <v>614</v>
      </c>
      <c r="B170" t="s">
        <v>615</v>
      </c>
      <c r="C170" t="s">
        <v>802</v>
      </c>
      <c r="D170" t="s">
        <v>799</v>
      </c>
      <c r="E170">
        <v>72.928985999999995</v>
      </c>
      <c r="F170">
        <v>76.309700000000007</v>
      </c>
      <c r="G170">
        <v>77.838486000000003</v>
      </c>
      <c r="H170">
        <v>78.927611999999996</v>
      </c>
      <c r="I170">
        <v>79.822745999999995</v>
      </c>
      <c r="J170">
        <v>80.424087999999998</v>
      </c>
      <c r="K170">
        <v>80.953750999999997</v>
      </c>
      <c r="L170">
        <v>81.481178</v>
      </c>
      <c r="M170">
        <v>82.007384999999999</v>
      </c>
      <c r="N170">
        <v>82.534148999999999</v>
      </c>
      <c r="O170">
        <v>83.063637</v>
      </c>
      <c r="P170">
        <v>83.594604000000004</v>
      </c>
      <c r="Q170">
        <v>84.130568999999994</v>
      </c>
      <c r="R170">
        <v>84.671417000000005</v>
      </c>
      <c r="S170">
        <v>85.218704000000002</v>
      </c>
      <c r="T170">
        <v>85.770943000000003</v>
      </c>
      <c r="U170">
        <v>86.325935000000001</v>
      </c>
      <c r="V170">
        <v>86.883056999999994</v>
      </c>
      <c r="W170">
        <v>87.443923999999996</v>
      </c>
      <c r="X170">
        <v>88.009720000000002</v>
      </c>
      <c r="Y170">
        <v>88.580230999999998</v>
      </c>
      <c r="Z170">
        <v>89.153732000000005</v>
      </c>
      <c r="AA170">
        <v>89.730103</v>
      </c>
      <c r="AB170">
        <v>90.309562999999997</v>
      </c>
      <c r="AC170">
        <v>90.892159000000007</v>
      </c>
      <c r="AD170">
        <v>91.480179000000007</v>
      </c>
      <c r="AE170">
        <v>92.072609</v>
      </c>
      <c r="AF170">
        <v>92.668152000000006</v>
      </c>
      <c r="AG170">
        <v>93.270218</v>
      </c>
      <c r="AH170">
        <v>93.876953</v>
      </c>
      <c r="AI170">
        <v>94.488547999999994</v>
      </c>
      <c r="AJ170" s="45">
        <v>8.9999999999999993E-3</v>
      </c>
    </row>
    <row r="171" spans="1:36">
      <c r="A171" t="s">
        <v>616</v>
      </c>
      <c r="C171" t="s">
        <v>803</v>
      </c>
    </row>
    <row r="172" spans="1:36">
      <c r="A172" t="s">
        <v>519</v>
      </c>
      <c r="B172" t="s">
        <v>617</v>
      </c>
      <c r="C172" t="s">
        <v>804</v>
      </c>
      <c r="D172" t="s">
        <v>799</v>
      </c>
      <c r="E172">
        <v>70.292350999999996</v>
      </c>
      <c r="F172">
        <v>68.942374999999998</v>
      </c>
      <c r="G172">
        <v>68.489693000000003</v>
      </c>
      <c r="H172">
        <v>68.660858000000005</v>
      </c>
      <c r="I172">
        <v>69.094131000000004</v>
      </c>
      <c r="J172">
        <v>69.572243</v>
      </c>
      <c r="K172">
        <v>70.000945999999999</v>
      </c>
      <c r="L172">
        <v>70.426933000000005</v>
      </c>
      <c r="M172">
        <v>70.890418999999994</v>
      </c>
      <c r="N172">
        <v>71.332626000000005</v>
      </c>
      <c r="O172">
        <v>71.780296000000007</v>
      </c>
      <c r="P172">
        <v>72.236243999999999</v>
      </c>
      <c r="Q172">
        <v>72.726906</v>
      </c>
      <c r="R172">
        <v>73.227348000000006</v>
      </c>
      <c r="S172">
        <v>73.735412999999994</v>
      </c>
      <c r="T172">
        <v>74.241057999999995</v>
      </c>
      <c r="U172">
        <v>74.735298</v>
      </c>
      <c r="V172">
        <v>75.222014999999999</v>
      </c>
      <c r="W172">
        <v>75.700728999999995</v>
      </c>
      <c r="X172">
        <v>76.163230999999996</v>
      </c>
      <c r="Y172">
        <v>76.62809</v>
      </c>
      <c r="Z172">
        <v>77.090278999999995</v>
      </c>
      <c r="AA172">
        <v>77.558944999999994</v>
      </c>
      <c r="AB172">
        <v>78.030806999999996</v>
      </c>
      <c r="AC172">
        <v>78.498885999999999</v>
      </c>
      <c r="AD172">
        <v>78.961960000000005</v>
      </c>
      <c r="AE172">
        <v>79.421340999999998</v>
      </c>
      <c r="AF172">
        <v>79.879219000000006</v>
      </c>
      <c r="AG172">
        <v>80.345626999999993</v>
      </c>
      <c r="AH172">
        <v>80.805915999999996</v>
      </c>
      <c r="AI172">
        <v>81.268210999999994</v>
      </c>
      <c r="AJ172" s="45">
        <v>5.0000000000000001E-3</v>
      </c>
    </row>
    <row r="173" spans="1:36">
      <c r="A173" t="s">
        <v>521</v>
      </c>
      <c r="B173" t="s">
        <v>618</v>
      </c>
      <c r="C173" t="s">
        <v>805</v>
      </c>
      <c r="D173" t="s">
        <v>799</v>
      </c>
      <c r="E173">
        <v>94.948577999999998</v>
      </c>
      <c r="F173">
        <v>92.893439999999998</v>
      </c>
      <c r="G173">
        <v>91.768394000000001</v>
      </c>
      <c r="H173">
        <v>91.433846000000003</v>
      </c>
      <c r="I173">
        <v>92.084739999999996</v>
      </c>
      <c r="J173">
        <v>92.821274000000003</v>
      </c>
      <c r="K173">
        <v>93.525970000000001</v>
      </c>
      <c r="L173">
        <v>94.118415999999996</v>
      </c>
      <c r="M173">
        <v>94.604256000000007</v>
      </c>
      <c r="N173">
        <v>95.105689999999996</v>
      </c>
      <c r="O173">
        <v>95.679625999999999</v>
      </c>
      <c r="P173">
        <v>96.319168000000005</v>
      </c>
      <c r="Q173">
        <v>97.006737000000001</v>
      </c>
      <c r="R173">
        <v>97.799201999999994</v>
      </c>
      <c r="S173">
        <v>98.638687000000004</v>
      </c>
      <c r="T173">
        <v>99.580573999999999</v>
      </c>
      <c r="U173">
        <v>100.556168</v>
      </c>
      <c r="V173">
        <v>101.542885</v>
      </c>
      <c r="W173">
        <v>102.532562</v>
      </c>
      <c r="X173">
        <v>103.502968</v>
      </c>
      <c r="Y173">
        <v>104.436134</v>
      </c>
      <c r="Z173">
        <v>105.365334</v>
      </c>
      <c r="AA173">
        <v>106.285156</v>
      </c>
      <c r="AB173">
        <v>107.232208</v>
      </c>
      <c r="AC173">
        <v>108.105682</v>
      </c>
      <c r="AD173">
        <v>108.92607099999999</v>
      </c>
      <c r="AE173">
        <v>109.71217300000001</v>
      </c>
      <c r="AF173">
        <v>110.46893300000001</v>
      </c>
      <c r="AG173">
        <v>111.302109</v>
      </c>
      <c r="AH173">
        <v>112.141632</v>
      </c>
      <c r="AI173">
        <v>112.964134</v>
      </c>
      <c r="AJ173" s="45">
        <v>6.0000000000000001E-3</v>
      </c>
    </row>
    <row r="174" spans="1:36">
      <c r="A174" t="s">
        <v>523</v>
      </c>
      <c r="B174" t="s">
        <v>619</v>
      </c>
      <c r="C174" t="s">
        <v>806</v>
      </c>
      <c r="D174" t="s">
        <v>799</v>
      </c>
      <c r="E174">
        <v>51.379078</v>
      </c>
      <c r="F174">
        <v>50.337814000000002</v>
      </c>
      <c r="G174">
        <v>50.282809999999998</v>
      </c>
      <c r="H174">
        <v>50.297767999999998</v>
      </c>
      <c r="I174">
        <v>50.348267</v>
      </c>
      <c r="J174">
        <v>50.434646999999998</v>
      </c>
      <c r="K174">
        <v>50.583678999999997</v>
      </c>
      <c r="L174">
        <v>50.769050999999997</v>
      </c>
      <c r="M174">
        <v>50.964016000000001</v>
      </c>
      <c r="N174">
        <v>51.184958999999999</v>
      </c>
      <c r="O174">
        <v>51.487552999999998</v>
      </c>
      <c r="P174">
        <v>51.816924999999998</v>
      </c>
      <c r="Q174">
        <v>52.152168000000003</v>
      </c>
      <c r="R174">
        <v>52.505561999999998</v>
      </c>
      <c r="S174">
        <v>52.878596999999999</v>
      </c>
      <c r="T174">
        <v>53.319248000000002</v>
      </c>
      <c r="U174">
        <v>53.775458999999998</v>
      </c>
      <c r="V174">
        <v>54.280720000000002</v>
      </c>
      <c r="W174">
        <v>54.784435000000002</v>
      </c>
      <c r="X174">
        <v>55.301333999999997</v>
      </c>
      <c r="Y174">
        <v>55.817805999999997</v>
      </c>
      <c r="Z174">
        <v>56.345798000000002</v>
      </c>
      <c r="AA174">
        <v>56.869038000000003</v>
      </c>
      <c r="AB174">
        <v>57.400554999999997</v>
      </c>
      <c r="AC174">
        <v>57.940102000000003</v>
      </c>
      <c r="AD174">
        <v>58.479557</v>
      </c>
      <c r="AE174">
        <v>59.042313</v>
      </c>
      <c r="AF174">
        <v>59.560802000000002</v>
      </c>
      <c r="AG174">
        <v>60.124760000000002</v>
      </c>
      <c r="AH174">
        <v>60.672974000000004</v>
      </c>
      <c r="AI174">
        <v>61.218563000000003</v>
      </c>
      <c r="AJ174" s="45">
        <v>6.0000000000000001E-3</v>
      </c>
    </row>
    <row r="175" spans="1:36">
      <c r="A175" t="s">
        <v>614</v>
      </c>
      <c r="B175" t="s">
        <v>620</v>
      </c>
      <c r="C175" t="s">
        <v>807</v>
      </c>
      <c r="D175" t="s">
        <v>799</v>
      </c>
      <c r="E175">
        <v>71.028343000000007</v>
      </c>
      <c r="F175">
        <v>72.220389999999995</v>
      </c>
      <c r="G175">
        <v>72.564766000000006</v>
      </c>
      <c r="H175">
        <v>73.078918000000002</v>
      </c>
      <c r="I175">
        <v>73.855468999999999</v>
      </c>
      <c r="J175">
        <v>74.440651000000003</v>
      </c>
      <c r="K175">
        <v>74.946922000000001</v>
      </c>
      <c r="L175">
        <v>75.432518000000002</v>
      </c>
      <c r="M175">
        <v>75.920792000000006</v>
      </c>
      <c r="N175">
        <v>76.399238999999994</v>
      </c>
      <c r="O175">
        <v>76.903839000000005</v>
      </c>
      <c r="P175">
        <v>77.42765</v>
      </c>
      <c r="Q175">
        <v>77.983635000000007</v>
      </c>
      <c r="R175">
        <v>78.569892999999993</v>
      </c>
      <c r="S175">
        <v>79.171509</v>
      </c>
      <c r="T175">
        <v>79.797179999999997</v>
      </c>
      <c r="U175">
        <v>80.421959000000001</v>
      </c>
      <c r="V175">
        <v>81.046386999999996</v>
      </c>
      <c r="W175">
        <v>81.662766000000005</v>
      </c>
      <c r="X175">
        <v>82.260727000000003</v>
      </c>
      <c r="Y175">
        <v>82.849082999999993</v>
      </c>
      <c r="Z175">
        <v>83.432929999999999</v>
      </c>
      <c r="AA175">
        <v>84.016846000000001</v>
      </c>
      <c r="AB175">
        <v>84.607123999999999</v>
      </c>
      <c r="AC175">
        <v>85.178466999999998</v>
      </c>
      <c r="AD175">
        <v>85.733245999999994</v>
      </c>
      <c r="AE175">
        <v>86.278441999999998</v>
      </c>
      <c r="AF175">
        <v>86.813041999999996</v>
      </c>
      <c r="AG175">
        <v>87.369904000000005</v>
      </c>
      <c r="AH175">
        <v>87.921379000000002</v>
      </c>
      <c r="AI175">
        <v>88.469986000000006</v>
      </c>
      <c r="AJ175" s="45">
        <v>7.0000000000000001E-3</v>
      </c>
    </row>
    <row r="176" spans="1:36">
      <c r="A176" t="s">
        <v>120</v>
      </c>
      <c r="C176" t="s">
        <v>808</v>
      </c>
    </row>
    <row r="177" spans="1:37">
      <c r="A177" t="s">
        <v>621</v>
      </c>
      <c r="C177" t="s">
        <v>809</v>
      </c>
    </row>
    <row r="178" spans="1:37">
      <c r="A178" t="s">
        <v>450</v>
      </c>
      <c r="B178" t="s">
        <v>622</v>
      </c>
      <c r="C178" t="s">
        <v>810</v>
      </c>
      <c r="D178" t="s">
        <v>310</v>
      </c>
      <c r="E178">
        <v>1838.034302</v>
      </c>
      <c r="F178">
        <v>2508.5495609999998</v>
      </c>
      <c r="G178">
        <v>2803.923828</v>
      </c>
      <c r="H178">
        <v>2940.8947750000002</v>
      </c>
      <c r="I178">
        <v>3029.3659670000002</v>
      </c>
      <c r="J178">
        <v>3097.8251949999999</v>
      </c>
      <c r="K178">
        <v>3121.8540039999998</v>
      </c>
      <c r="L178">
        <v>3139.2465820000002</v>
      </c>
      <c r="M178">
        <v>3160.4135740000002</v>
      </c>
      <c r="N178">
        <v>3179.4758299999999</v>
      </c>
      <c r="O178">
        <v>3200.1000979999999</v>
      </c>
      <c r="P178">
        <v>3226.3374020000001</v>
      </c>
      <c r="Q178">
        <v>3264.9316410000001</v>
      </c>
      <c r="R178">
        <v>3302.9304200000001</v>
      </c>
      <c r="S178">
        <v>3345.4252929999998</v>
      </c>
      <c r="T178">
        <v>3394.451172</v>
      </c>
      <c r="U178">
        <v>3435.1103520000001</v>
      </c>
      <c r="V178">
        <v>3469.8403320000002</v>
      </c>
      <c r="W178">
        <v>3506.5434570000002</v>
      </c>
      <c r="X178">
        <v>3547.9353030000002</v>
      </c>
      <c r="Y178">
        <v>3599.661865</v>
      </c>
      <c r="Z178">
        <v>3647.4870609999998</v>
      </c>
      <c r="AA178">
        <v>3696.6403810000002</v>
      </c>
      <c r="AB178">
        <v>3743.4001459999999</v>
      </c>
      <c r="AC178">
        <v>3791.8334960000002</v>
      </c>
      <c r="AD178">
        <v>3844.455078</v>
      </c>
      <c r="AE178">
        <v>3892.3930660000001</v>
      </c>
      <c r="AF178">
        <v>3929.005615</v>
      </c>
      <c r="AG178">
        <v>3968.267578</v>
      </c>
      <c r="AH178">
        <v>4004.0546880000002</v>
      </c>
      <c r="AI178">
        <v>4040.4497070000002</v>
      </c>
      <c r="AJ178" s="45">
        <v>2.7E-2</v>
      </c>
    </row>
    <row r="179" spans="1:37">
      <c r="A179" t="s">
        <v>452</v>
      </c>
      <c r="B179" t="s">
        <v>623</v>
      </c>
      <c r="C179" t="s">
        <v>811</v>
      </c>
      <c r="D179" t="s">
        <v>310</v>
      </c>
      <c r="E179">
        <v>112.20156900000001</v>
      </c>
      <c r="F179">
        <v>193.65481600000001</v>
      </c>
      <c r="G179">
        <v>233.14505</v>
      </c>
      <c r="H179">
        <v>253.77046200000001</v>
      </c>
      <c r="I179">
        <v>266.71301299999999</v>
      </c>
      <c r="J179">
        <v>275.51016199999998</v>
      </c>
      <c r="K179">
        <v>279.99301100000002</v>
      </c>
      <c r="L179">
        <v>284.458527</v>
      </c>
      <c r="M179">
        <v>288.86242700000003</v>
      </c>
      <c r="N179">
        <v>293.482483</v>
      </c>
      <c r="O179">
        <v>297.878693</v>
      </c>
      <c r="P179">
        <v>302.12191799999999</v>
      </c>
      <c r="Q179">
        <v>305.89669800000001</v>
      </c>
      <c r="R179">
        <v>309.85717799999998</v>
      </c>
      <c r="S179">
        <v>314.20538299999998</v>
      </c>
      <c r="T179">
        <v>318.77062999999998</v>
      </c>
      <c r="U179">
        <v>323.71981799999998</v>
      </c>
      <c r="V179">
        <v>328.853882</v>
      </c>
      <c r="W179">
        <v>334.14523300000002</v>
      </c>
      <c r="X179">
        <v>339.83956899999998</v>
      </c>
      <c r="Y179">
        <v>345.63922100000002</v>
      </c>
      <c r="Z179">
        <v>351.43847699999998</v>
      </c>
      <c r="AA179">
        <v>357.30343599999998</v>
      </c>
      <c r="AB179">
        <v>363.14932299999998</v>
      </c>
      <c r="AC179">
        <v>369.10681199999999</v>
      </c>
      <c r="AD179">
        <v>375.18945300000001</v>
      </c>
      <c r="AE179">
        <v>381.35409499999997</v>
      </c>
      <c r="AF179">
        <v>387.59909099999999</v>
      </c>
      <c r="AG179">
        <v>393.88665800000001</v>
      </c>
      <c r="AH179">
        <v>400.22601300000002</v>
      </c>
      <c r="AI179">
        <v>406.57696499999997</v>
      </c>
      <c r="AJ179" s="45">
        <v>4.3999999999999997E-2</v>
      </c>
    </row>
    <row r="180" spans="1:37">
      <c r="A180" t="s">
        <v>454</v>
      </c>
      <c r="B180" t="s">
        <v>624</v>
      </c>
      <c r="C180" t="s">
        <v>812</v>
      </c>
      <c r="D180" t="s">
        <v>310</v>
      </c>
      <c r="E180">
        <v>111.33981300000001</v>
      </c>
      <c r="F180">
        <v>211.017212</v>
      </c>
      <c r="G180">
        <v>259.760468</v>
      </c>
      <c r="H180">
        <v>287.09509300000002</v>
      </c>
      <c r="I180">
        <v>306.535889</v>
      </c>
      <c r="J180">
        <v>319.54312099999999</v>
      </c>
      <c r="K180">
        <v>329.30154399999998</v>
      </c>
      <c r="L180">
        <v>339.068085</v>
      </c>
      <c r="M180">
        <v>349.06094400000001</v>
      </c>
      <c r="N180">
        <v>359.07800300000002</v>
      </c>
      <c r="O180">
        <v>368.29104599999999</v>
      </c>
      <c r="P180">
        <v>377.575806</v>
      </c>
      <c r="Q180">
        <v>386.84063700000002</v>
      </c>
      <c r="R180">
        <v>396.046967</v>
      </c>
      <c r="S180">
        <v>405.58215300000001</v>
      </c>
      <c r="T180">
        <v>415.23602299999999</v>
      </c>
      <c r="U180">
        <v>425.99951199999998</v>
      </c>
      <c r="V180">
        <v>436.18536399999999</v>
      </c>
      <c r="W180">
        <v>446.77435300000002</v>
      </c>
      <c r="X180">
        <v>457.72445699999997</v>
      </c>
      <c r="Y180">
        <v>469.03256199999998</v>
      </c>
      <c r="Z180">
        <v>480.58843999999999</v>
      </c>
      <c r="AA180">
        <v>492.45959499999998</v>
      </c>
      <c r="AB180">
        <v>504.54489100000001</v>
      </c>
      <c r="AC180">
        <v>517.04650900000001</v>
      </c>
      <c r="AD180">
        <v>530.75872800000002</v>
      </c>
      <c r="AE180">
        <v>544.833618</v>
      </c>
      <c r="AF180">
        <v>559.03247099999999</v>
      </c>
      <c r="AG180">
        <v>572.87365699999998</v>
      </c>
      <c r="AH180">
        <v>587.19720500000005</v>
      </c>
      <c r="AI180">
        <v>602.28875700000003</v>
      </c>
      <c r="AJ180" s="45">
        <v>5.8000000000000003E-2</v>
      </c>
    </row>
    <row r="181" spans="1:37">
      <c r="A181" t="s">
        <v>456</v>
      </c>
      <c r="B181" t="s">
        <v>625</v>
      </c>
      <c r="C181" t="s">
        <v>813</v>
      </c>
      <c r="D181" t="s">
        <v>310</v>
      </c>
      <c r="E181">
        <v>271.22943099999998</v>
      </c>
      <c r="F181">
        <v>393.706726</v>
      </c>
      <c r="G181">
        <v>450.22125199999999</v>
      </c>
      <c r="H181">
        <v>476.46460000000002</v>
      </c>
      <c r="I181">
        <v>501.90234400000003</v>
      </c>
      <c r="J181">
        <v>527.20251499999995</v>
      </c>
      <c r="K181">
        <v>551.592896</v>
      </c>
      <c r="L181">
        <v>576.20568800000001</v>
      </c>
      <c r="M181">
        <v>601.28491199999996</v>
      </c>
      <c r="N181">
        <v>626.893372</v>
      </c>
      <c r="O181">
        <v>652.21386700000005</v>
      </c>
      <c r="P181">
        <v>677.38568099999998</v>
      </c>
      <c r="Q181">
        <v>703.67877199999998</v>
      </c>
      <c r="R181">
        <v>731.13439900000003</v>
      </c>
      <c r="S181">
        <v>759.180115</v>
      </c>
      <c r="T181">
        <v>788.23828100000003</v>
      </c>
      <c r="U181">
        <v>818.58056599999998</v>
      </c>
      <c r="V181">
        <v>850.33563200000003</v>
      </c>
      <c r="W181">
        <v>883.62561000000005</v>
      </c>
      <c r="X181">
        <v>918.442139</v>
      </c>
      <c r="Y181">
        <v>954.70233199999996</v>
      </c>
      <c r="Z181">
        <v>991.96978799999999</v>
      </c>
      <c r="AA181">
        <v>1030.69165</v>
      </c>
      <c r="AB181">
        <v>1070.898193</v>
      </c>
      <c r="AC181">
        <v>1112.828857</v>
      </c>
      <c r="AD181">
        <v>1156.6058350000001</v>
      </c>
      <c r="AE181">
        <v>1201.5379640000001</v>
      </c>
      <c r="AF181">
        <v>1248.868164</v>
      </c>
      <c r="AG181">
        <v>1297.680298</v>
      </c>
      <c r="AH181">
        <v>1348.4704589999999</v>
      </c>
      <c r="AI181">
        <v>1401.2585449999999</v>
      </c>
      <c r="AJ181" s="45">
        <v>5.6000000000000001E-2</v>
      </c>
    </row>
    <row r="182" spans="1:37">
      <c r="A182" t="s">
        <v>458</v>
      </c>
      <c r="B182" t="s">
        <v>626</v>
      </c>
      <c r="C182" t="s">
        <v>814</v>
      </c>
      <c r="D182" t="s">
        <v>310</v>
      </c>
      <c r="E182">
        <v>1570.8767089999999</v>
      </c>
      <c r="F182">
        <v>2296.133789</v>
      </c>
      <c r="G182">
        <v>2623.3403320000002</v>
      </c>
      <c r="H182">
        <v>2789.196289</v>
      </c>
      <c r="I182">
        <v>2903.2827149999998</v>
      </c>
      <c r="J182">
        <v>3001.686768</v>
      </c>
      <c r="K182">
        <v>3077.8889159999999</v>
      </c>
      <c r="L182">
        <v>3152.3020019999999</v>
      </c>
      <c r="M182">
        <v>3225.7856449999999</v>
      </c>
      <c r="N182">
        <v>3298.2751459999999</v>
      </c>
      <c r="O182">
        <v>3369.335693</v>
      </c>
      <c r="P182">
        <v>3440.5659179999998</v>
      </c>
      <c r="Q182">
        <v>3508.7673340000001</v>
      </c>
      <c r="R182">
        <v>3576.6042480000001</v>
      </c>
      <c r="S182">
        <v>3646.2624510000001</v>
      </c>
      <c r="T182">
        <v>3714.3588869999999</v>
      </c>
      <c r="U182">
        <v>3783.2763669999999</v>
      </c>
      <c r="V182">
        <v>3855.3122560000002</v>
      </c>
      <c r="W182">
        <v>3931.2253420000002</v>
      </c>
      <c r="X182">
        <v>4012.3869629999999</v>
      </c>
      <c r="Y182">
        <v>4096.4794920000004</v>
      </c>
      <c r="Z182">
        <v>4183.8085940000001</v>
      </c>
      <c r="AA182">
        <v>4273.8881840000004</v>
      </c>
      <c r="AB182">
        <v>4366.2368159999996</v>
      </c>
      <c r="AC182">
        <v>4461.1352539999998</v>
      </c>
      <c r="AD182">
        <v>4559.486328</v>
      </c>
      <c r="AE182">
        <v>4660.0732420000004</v>
      </c>
      <c r="AF182">
        <v>4767.0537109999996</v>
      </c>
      <c r="AG182">
        <v>4873.7084960000002</v>
      </c>
      <c r="AH182">
        <v>4983.9682620000003</v>
      </c>
      <c r="AI182">
        <v>5097.4956050000001</v>
      </c>
      <c r="AJ182" s="45">
        <v>0.04</v>
      </c>
    </row>
    <row r="183" spans="1:37">
      <c r="A183" t="s">
        <v>460</v>
      </c>
      <c r="B183" t="s">
        <v>627</v>
      </c>
      <c r="C183" t="s">
        <v>815</v>
      </c>
      <c r="D183" t="s">
        <v>310</v>
      </c>
      <c r="E183">
        <v>151.98109400000001</v>
      </c>
      <c r="F183">
        <v>270.32080100000002</v>
      </c>
      <c r="G183">
        <v>326.67898600000001</v>
      </c>
      <c r="H183">
        <v>355.87420700000001</v>
      </c>
      <c r="I183">
        <v>376.25216699999999</v>
      </c>
      <c r="J183">
        <v>392.83068800000001</v>
      </c>
      <c r="K183">
        <v>408.40252700000002</v>
      </c>
      <c r="L183">
        <v>424.622681</v>
      </c>
      <c r="M183">
        <v>441.30908199999999</v>
      </c>
      <c r="N183">
        <v>458.56726099999997</v>
      </c>
      <c r="O183">
        <v>476.498718</v>
      </c>
      <c r="P183">
        <v>495.08764600000001</v>
      </c>
      <c r="Q183">
        <v>514.14386000000002</v>
      </c>
      <c r="R183">
        <v>533.02758800000004</v>
      </c>
      <c r="S183">
        <v>553.26415999999995</v>
      </c>
      <c r="T183">
        <v>574.75451699999996</v>
      </c>
      <c r="U183">
        <v>597.614014</v>
      </c>
      <c r="V183">
        <v>621.61175500000002</v>
      </c>
      <c r="W183">
        <v>646.22680700000001</v>
      </c>
      <c r="X183">
        <v>672.61816399999998</v>
      </c>
      <c r="Y183">
        <v>700.53460700000005</v>
      </c>
      <c r="Z183">
        <v>729.87109399999997</v>
      </c>
      <c r="AA183">
        <v>760.71746800000005</v>
      </c>
      <c r="AB183">
        <v>793.05767800000001</v>
      </c>
      <c r="AC183">
        <v>827.16284199999996</v>
      </c>
      <c r="AD183">
        <v>863.08514400000001</v>
      </c>
      <c r="AE183">
        <v>901.04644800000005</v>
      </c>
      <c r="AF183">
        <v>940.40527299999997</v>
      </c>
      <c r="AG183">
        <v>981.78784199999996</v>
      </c>
      <c r="AH183">
        <v>1025.33374</v>
      </c>
      <c r="AI183">
        <v>1071.070068</v>
      </c>
      <c r="AJ183" s="45">
        <v>6.7000000000000004E-2</v>
      </c>
    </row>
    <row r="184" spans="1:37">
      <c r="A184" t="s">
        <v>462</v>
      </c>
      <c r="B184" t="s">
        <v>628</v>
      </c>
      <c r="C184" t="s">
        <v>816</v>
      </c>
      <c r="D184" t="s">
        <v>310</v>
      </c>
      <c r="E184">
        <v>526.44958499999996</v>
      </c>
      <c r="F184">
        <v>732.28753700000004</v>
      </c>
      <c r="G184">
        <v>843.74249299999997</v>
      </c>
      <c r="H184">
        <v>913.27368200000001</v>
      </c>
      <c r="I184">
        <v>961.88830600000006</v>
      </c>
      <c r="J184">
        <v>997.98571800000002</v>
      </c>
      <c r="K184">
        <v>1033.241577</v>
      </c>
      <c r="L184">
        <v>1069.3632809999999</v>
      </c>
      <c r="M184">
        <v>1104.8869629999999</v>
      </c>
      <c r="N184">
        <v>1141.510376</v>
      </c>
      <c r="O184">
        <v>1178.9923100000001</v>
      </c>
      <c r="P184">
        <v>1216.5888669999999</v>
      </c>
      <c r="Q184">
        <v>1255.005249</v>
      </c>
      <c r="R184">
        <v>1294.119995</v>
      </c>
      <c r="S184">
        <v>1334.3598629999999</v>
      </c>
      <c r="T184">
        <v>1375.5986330000001</v>
      </c>
      <c r="U184">
        <v>1417.591187</v>
      </c>
      <c r="V184">
        <v>1460.760376</v>
      </c>
      <c r="W184">
        <v>1503.873047</v>
      </c>
      <c r="X184">
        <v>1548.165894</v>
      </c>
      <c r="Y184">
        <v>1594.4760739999999</v>
      </c>
      <c r="Z184">
        <v>1642.5196530000001</v>
      </c>
      <c r="AA184">
        <v>1692.138062</v>
      </c>
      <c r="AB184">
        <v>1743.30835</v>
      </c>
      <c r="AC184">
        <v>1796.5155030000001</v>
      </c>
      <c r="AD184">
        <v>1851.6982419999999</v>
      </c>
      <c r="AE184">
        <v>1908.236572</v>
      </c>
      <c r="AF184">
        <v>1967.0133060000001</v>
      </c>
      <c r="AG184">
        <v>2027.7695309999999</v>
      </c>
      <c r="AH184">
        <v>2090.8696289999998</v>
      </c>
      <c r="AI184">
        <v>2156.343018</v>
      </c>
      <c r="AJ184" s="45">
        <v>4.8000000000000001E-2</v>
      </c>
    </row>
    <row r="185" spans="1:37">
      <c r="A185" t="s">
        <v>464</v>
      </c>
      <c r="B185" t="s">
        <v>629</v>
      </c>
      <c r="C185" t="s">
        <v>817</v>
      </c>
      <c r="D185" t="s">
        <v>310</v>
      </c>
      <c r="E185">
        <v>381.05352800000003</v>
      </c>
      <c r="F185">
        <v>488.79122899999999</v>
      </c>
      <c r="G185">
        <v>539.288635</v>
      </c>
      <c r="H185">
        <v>560.76599099999999</v>
      </c>
      <c r="I185">
        <v>577.311646</v>
      </c>
      <c r="J185">
        <v>591.43023700000003</v>
      </c>
      <c r="K185">
        <v>601.42785600000002</v>
      </c>
      <c r="L185">
        <v>611.28845200000001</v>
      </c>
      <c r="M185">
        <v>619.65515100000005</v>
      </c>
      <c r="N185">
        <v>628.99780299999998</v>
      </c>
      <c r="O185">
        <v>638.49322500000005</v>
      </c>
      <c r="P185">
        <v>648.82757600000002</v>
      </c>
      <c r="Q185">
        <v>659.81817599999999</v>
      </c>
      <c r="R185">
        <v>672.10375999999997</v>
      </c>
      <c r="S185">
        <v>686.00146500000005</v>
      </c>
      <c r="T185">
        <v>699.58630400000004</v>
      </c>
      <c r="U185">
        <v>711.45080600000006</v>
      </c>
      <c r="V185">
        <v>723.68310499999995</v>
      </c>
      <c r="W185">
        <v>736.17156999999997</v>
      </c>
      <c r="X185">
        <v>750.077271</v>
      </c>
      <c r="Y185">
        <v>764.29980499999999</v>
      </c>
      <c r="Z185">
        <v>778.83074999999997</v>
      </c>
      <c r="AA185">
        <v>793.03698699999995</v>
      </c>
      <c r="AB185">
        <v>807.37701400000003</v>
      </c>
      <c r="AC185">
        <v>822.51196300000004</v>
      </c>
      <c r="AD185">
        <v>837.82574499999998</v>
      </c>
      <c r="AE185">
        <v>852.60034199999996</v>
      </c>
      <c r="AF185">
        <v>866.24670400000002</v>
      </c>
      <c r="AG185">
        <v>881.17346199999997</v>
      </c>
      <c r="AH185">
        <v>895.48199499999998</v>
      </c>
      <c r="AI185">
        <v>910.43292199999996</v>
      </c>
      <c r="AJ185" s="45">
        <v>2.9000000000000001E-2</v>
      </c>
    </row>
    <row r="186" spans="1:37">
      <c r="A186" t="s">
        <v>466</v>
      </c>
      <c r="B186" t="s">
        <v>630</v>
      </c>
      <c r="C186" t="s">
        <v>818</v>
      </c>
      <c r="D186" t="s">
        <v>310</v>
      </c>
      <c r="E186">
        <v>1618.5733640000001</v>
      </c>
      <c r="F186">
        <v>1970.5318600000001</v>
      </c>
      <c r="G186">
        <v>2112.9938959999999</v>
      </c>
      <c r="H186">
        <v>2186.7409670000002</v>
      </c>
      <c r="I186">
        <v>2283.4033199999999</v>
      </c>
      <c r="J186">
        <v>2393.1921390000002</v>
      </c>
      <c r="K186">
        <v>2497.5852049999999</v>
      </c>
      <c r="L186">
        <v>2600.1501459999999</v>
      </c>
      <c r="M186">
        <v>2703.257568</v>
      </c>
      <c r="N186">
        <v>2807.0058589999999</v>
      </c>
      <c r="O186">
        <v>2909.7080080000001</v>
      </c>
      <c r="P186">
        <v>3012</v>
      </c>
      <c r="Q186">
        <v>3112.47876</v>
      </c>
      <c r="R186">
        <v>3210.2377929999998</v>
      </c>
      <c r="S186">
        <v>3304.3427729999999</v>
      </c>
      <c r="T186">
        <v>3397.9343260000001</v>
      </c>
      <c r="U186">
        <v>3490.9018550000001</v>
      </c>
      <c r="V186">
        <v>3581.5178219999998</v>
      </c>
      <c r="W186">
        <v>3671.1762699999999</v>
      </c>
      <c r="X186">
        <v>3761.8645019999999</v>
      </c>
      <c r="Y186">
        <v>3853.6103520000001</v>
      </c>
      <c r="Z186">
        <v>3946.5358890000002</v>
      </c>
      <c r="AA186">
        <v>4041.086914</v>
      </c>
      <c r="AB186">
        <v>4135.9775390000004</v>
      </c>
      <c r="AC186">
        <v>4230.6240230000003</v>
      </c>
      <c r="AD186">
        <v>4323.8959960000002</v>
      </c>
      <c r="AE186">
        <v>4415.341797</v>
      </c>
      <c r="AF186">
        <v>4507.4565430000002</v>
      </c>
      <c r="AG186">
        <v>4597.4956050000001</v>
      </c>
      <c r="AH186">
        <v>4686.3510740000002</v>
      </c>
      <c r="AI186">
        <v>4771.263672</v>
      </c>
      <c r="AJ186" s="45">
        <v>3.6999999999999998E-2</v>
      </c>
    </row>
    <row r="187" spans="1:37">
      <c r="A187" t="s">
        <v>468</v>
      </c>
      <c r="B187" t="s">
        <v>631</v>
      </c>
      <c r="C187" t="s">
        <v>819</v>
      </c>
      <c r="D187" t="s">
        <v>310</v>
      </c>
      <c r="E187">
        <v>422.04531900000001</v>
      </c>
      <c r="F187">
        <v>581.12060499999995</v>
      </c>
      <c r="G187">
        <v>672.52899200000002</v>
      </c>
      <c r="H187">
        <v>724.010132</v>
      </c>
      <c r="I187">
        <v>755.39196800000002</v>
      </c>
      <c r="J187">
        <v>778.03912400000002</v>
      </c>
      <c r="K187">
        <v>791.54394500000001</v>
      </c>
      <c r="L187">
        <v>802.96832300000005</v>
      </c>
      <c r="M187">
        <v>812.43920900000001</v>
      </c>
      <c r="N187">
        <v>819.93963599999995</v>
      </c>
      <c r="O187">
        <v>825.40185499999995</v>
      </c>
      <c r="P187">
        <v>827.74597200000005</v>
      </c>
      <c r="Q187">
        <v>827.88720699999999</v>
      </c>
      <c r="R187">
        <v>827.01611300000002</v>
      </c>
      <c r="S187">
        <v>825.31225600000005</v>
      </c>
      <c r="T187">
        <v>821.33856200000002</v>
      </c>
      <c r="U187">
        <v>817.432007</v>
      </c>
      <c r="V187">
        <v>813.49139400000001</v>
      </c>
      <c r="W187">
        <v>809.556152</v>
      </c>
      <c r="X187">
        <v>806.28723100000002</v>
      </c>
      <c r="Y187">
        <v>803.09448199999997</v>
      </c>
      <c r="Z187">
        <v>800.31957999999997</v>
      </c>
      <c r="AA187">
        <v>797.84710700000005</v>
      </c>
      <c r="AB187">
        <v>795.49017300000003</v>
      </c>
      <c r="AC187">
        <v>793.39941399999998</v>
      </c>
      <c r="AD187">
        <v>791.76385500000004</v>
      </c>
      <c r="AE187">
        <v>790.49719200000004</v>
      </c>
      <c r="AF187">
        <v>789.63836700000002</v>
      </c>
      <c r="AG187">
        <v>789.51690699999995</v>
      </c>
      <c r="AH187">
        <v>789.79174799999998</v>
      </c>
      <c r="AI187">
        <v>790.50097700000003</v>
      </c>
      <c r="AJ187" s="45">
        <v>2.1000000000000001E-2</v>
      </c>
    </row>
    <row r="188" spans="1:37">
      <c r="A188" t="s">
        <v>470</v>
      </c>
      <c r="B188" t="s">
        <v>632</v>
      </c>
      <c r="C188" t="s">
        <v>820</v>
      </c>
      <c r="D188" t="s">
        <v>310</v>
      </c>
      <c r="E188">
        <v>573.41455099999996</v>
      </c>
      <c r="F188">
        <v>937.18048099999999</v>
      </c>
      <c r="G188">
        <v>1112.5169679999999</v>
      </c>
      <c r="H188">
        <v>1210.3125</v>
      </c>
      <c r="I188">
        <v>1295.8630370000001</v>
      </c>
      <c r="J188">
        <v>1368.1861570000001</v>
      </c>
      <c r="K188">
        <v>1437.7358400000001</v>
      </c>
      <c r="L188">
        <v>1507.2597659999999</v>
      </c>
      <c r="M188">
        <v>1576.9652100000001</v>
      </c>
      <c r="N188">
        <v>1646.735962</v>
      </c>
      <c r="O188">
        <v>1715.4022219999999</v>
      </c>
      <c r="P188">
        <v>1783.795288</v>
      </c>
      <c r="Q188">
        <v>1851.9609379999999</v>
      </c>
      <c r="R188">
        <v>1919.1644289999999</v>
      </c>
      <c r="S188">
        <v>1987.149658</v>
      </c>
      <c r="T188">
        <v>2055.1499020000001</v>
      </c>
      <c r="U188">
        <v>2123.8615719999998</v>
      </c>
      <c r="V188">
        <v>2193.2966310000002</v>
      </c>
      <c r="W188">
        <v>2264.023193</v>
      </c>
      <c r="X188">
        <v>2335.920654</v>
      </c>
      <c r="Y188">
        <v>2408.7358399999998</v>
      </c>
      <c r="Z188">
        <v>2482.6364749999998</v>
      </c>
      <c r="AA188">
        <v>2556.1423340000001</v>
      </c>
      <c r="AB188">
        <v>2629.7155760000001</v>
      </c>
      <c r="AC188">
        <v>2705.7788089999999</v>
      </c>
      <c r="AD188">
        <v>2784.3168949999999</v>
      </c>
      <c r="AE188">
        <v>2861.7314449999999</v>
      </c>
      <c r="AF188">
        <v>2940.4765619999998</v>
      </c>
      <c r="AG188">
        <v>3020.7861330000001</v>
      </c>
      <c r="AH188">
        <v>3103.2773440000001</v>
      </c>
      <c r="AI188">
        <v>3188.1953119999998</v>
      </c>
      <c r="AJ188" s="45">
        <v>5.8999999999999997E-2</v>
      </c>
    </row>
    <row r="189" spans="1:37">
      <c r="A189" t="s">
        <v>472</v>
      </c>
      <c r="B189" t="s">
        <v>633</v>
      </c>
      <c r="C189" t="s">
        <v>821</v>
      </c>
      <c r="D189" t="s">
        <v>310</v>
      </c>
      <c r="E189">
        <v>211.587616</v>
      </c>
      <c r="F189">
        <v>333.54864500000002</v>
      </c>
      <c r="G189">
        <v>389.77136200000001</v>
      </c>
      <c r="H189">
        <v>420.06726099999997</v>
      </c>
      <c r="I189">
        <v>453.25726300000002</v>
      </c>
      <c r="J189">
        <v>485.14389</v>
      </c>
      <c r="K189">
        <v>519.854919</v>
      </c>
      <c r="L189">
        <v>556.77307099999996</v>
      </c>
      <c r="M189">
        <v>596.10888699999998</v>
      </c>
      <c r="N189">
        <v>637.55999799999995</v>
      </c>
      <c r="O189">
        <v>679.91931199999999</v>
      </c>
      <c r="P189">
        <v>722.89953600000001</v>
      </c>
      <c r="Q189">
        <v>765.81219499999997</v>
      </c>
      <c r="R189">
        <v>808.00207499999999</v>
      </c>
      <c r="S189">
        <v>849.65448000000004</v>
      </c>
      <c r="T189">
        <v>891.79247999999995</v>
      </c>
      <c r="U189">
        <v>934.30480999999997</v>
      </c>
      <c r="V189">
        <v>978.39386000000002</v>
      </c>
      <c r="W189">
        <v>1024.3295900000001</v>
      </c>
      <c r="X189">
        <v>1072.2236330000001</v>
      </c>
      <c r="Y189">
        <v>1121.8481449999999</v>
      </c>
      <c r="Z189">
        <v>1172.829956</v>
      </c>
      <c r="AA189">
        <v>1225.3862300000001</v>
      </c>
      <c r="AB189">
        <v>1279.497437</v>
      </c>
      <c r="AC189">
        <v>1334.8717039999999</v>
      </c>
      <c r="AD189">
        <v>1392.0551760000001</v>
      </c>
      <c r="AE189">
        <v>1450.519775</v>
      </c>
      <c r="AF189">
        <v>1510.3602289999999</v>
      </c>
      <c r="AG189">
        <v>1571.8466800000001</v>
      </c>
      <c r="AH189">
        <v>1634.9208980000001</v>
      </c>
      <c r="AI189">
        <v>1699.503418</v>
      </c>
      <c r="AJ189" s="45">
        <v>7.1999999999999995E-2</v>
      </c>
    </row>
    <row r="190" spans="1:37">
      <c r="A190" t="s">
        <v>474</v>
      </c>
      <c r="B190" t="s">
        <v>634</v>
      </c>
      <c r="C190" t="s">
        <v>822</v>
      </c>
      <c r="D190" t="s">
        <v>310</v>
      </c>
      <c r="E190">
        <v>179.60732999999999</v>
      </c>
      <c r="F190">
        <v>300.22818000000001</v>
      </c>
      <c r="G190">
        <v>359.04666099999997</v>
      </c>
      <c r="H190">
        <v>391.70788599999997</v>
      </c>
      <c r="I190">
        <v>417.44552599999997</v>
      </c>
      <c r="J190">
        <v>436.962311</v>
      </c>
      <c r="K190">
        <v>451.24563599999999</v>
      </c>
      <c r="L190">
        <v>465.493652</v>
      </c>
      <c r="M190">
        <v>479.79434199999997</v>
      </c>
      <c r="N190">
        <v>494.319794</v>
      </c>
      <c r="O190">
        <v>508.72772200000003</v>
      </c>
      <c r="P190">
        <v>523.17181400000004</v>
      </c>
      <c r="Q190">
        <v>537.50640899999996</v>
      </c>
      <c r="R190">
        <v>551.35229500000003</v>
      </c>
      <c r="S190">
        <v>565.14660600000002</v>
      </c>
      <c r="T190">
        <v>578.88867200000004</v>
      </c>
      <c r="U190">
        <v>592.59515399999998</v>
      </c>
      <c r="V190">
        <v>606.09222399999999</v>
      </c>
      <c r="W190">
        <v>619.25219700000002</v>
      </c>
      <c r="X190">
        <v>631.74066200000004</v>
      </c>
      <c r="Y190">
        <v>644.55450399999995</v>
      </c>
      <c r="Z190">
        <v>657.84613000000002</v>
      </c>
      <c r="AA190">
        <v>671.57324200000005</v>
      </c>
      <c r="AB190">
        <v>685.47497599999997</v>
      </c>
      <c r="AC190">
        <v>699.92370600000004</v>
      </c>
      <c r="AD190">
        <v>714.90405299999998</v>
      </c>
      <c r="AE190">
        <v>730.30706799999996</v>
      </c>
      <c r="AF190">
        <v>746.12683100000004</v>
      </c>
      <c r="AG190">
        <v>762.40991199999996</v>
      </c>
      <c r="AH190">
        <v>779.19177200000001</v>
      </c>
      <c r="AI190">
        <v>796.35870399999999</v>
      </c>
      <c r="AJ190" s="45">
        <v>5.0999999999999997E-2</v>
      </c>
    </row>
    <row r="191" spans="1:37">
      <c r="A191" t="s">
        <v>123</v>
      </c>
      <c r="B191" t="s">
        <v>635</v>
      </c>
      <c r="C191" t="s">
        <v>823</v>
      </c>
      <c r="D191" t="s">
        <v>310</v>
      </c>
      <c r="E191">
        <v>7968.3945309999999</v>
      </c>
      <c r="F191">
        <v>11217.073242</v>
      </c>
      <c r="G191">
        <v>12726.958984000001</v>
      </c>
      <c r="H191">
        <v>13510.172852</v>
      </c>
      <c r="I191">
        <v>14128.612305000001</v>
      </c>
      <c r="J191">
        <v>14665.538086</v>
      </c>
      <c r="K191">
        <v>15101.666992</v>
      </c>
      <c r="L191">
        <v>15529.201171999999</v>
      </c>
      <c r="M191">
        <v>15959.823242</v>
      </c>
      <c r="N191">
        <v>16391.841797000001</v>
      </c>
      <c r="O191">
        <v>16820.962890999999</v>
      </c>
      <c r="P191">
        <v>17254.103515999999</v>
      </c>
      <c r="Q191">
        <v>17694.726562</v>
      </c>
      <c r="R191">
        <v>18131.595702999999</v>
      </c>
      <c r="S191">
        <v>18575.886718999998</v>
      </c>
      <c r="T191">
        <v>19026.099609000001</v>
      </c>
      <c r="U191">
        <v>19472.4375</v>
      </c>
      <c r="V191">
        <v>19919.373047000001</v>
      </c>
      <c r="W191">
        <v>20376.923827999999</v>
      </c>
      <c r="X191">
        <v>20855.224609000001</v>
      </c>
      <c r="Y191">
        <v>21356.667968999998</v>
      </c>
      <c r="Z191">
        <v>21866.683593999998</v>
      </c>
      <c r="AA191">
        <v>22388.910156000002</v>
      </c>
      <c r="AB191">
        <v>22918.126952999999</v>
      </c>
      <c r="AC191">
        <v>23462.738281000002</v>
      </c>
      <c r="AD191">
        <v>24026.041015999999</v>
      </c>
      <c r="AE191">
        <v>24590.474609000001</v>
      </c>
      <c r="AF191">
        <v>25159.283202999999</v>
      </c>
      <c r="AG191">
        <v>25739.203125</v>
      </c>
      <c r="AH191">
        <v>26329.132812</v>
      </c>
      <c r="AI191">
        <v>26931.738281000002</v>
      </c>
      <c r="AJ191" s="45">
        <v>4.1000000000000002E-2</v>
      </c>
    </row>
    <row r="192" spans="1:37">
      <c r="A192" t="s">
        <v>636</v>
      </c>
      <c r="B192" t="s">
        <v>637</v>
      </c>
      <c r="C192" t="s">
        <v>824</v>
      </c>
      <c r="D192" t="s">
        <v>825</v>
      </c>
      <c r="F192">
        <v>22.450932999999999</v>
      </c>
      <c r="G192">
        <v>22.434891</v>
      </c>
      <c r="H192">
        <v>22.421617999999999</v>
      </c>
      <c r="I192">
        <v>22.410634999999999</v>
      </c>
      <c r="J192">
        <v>22.401547999999998</v>
      </c>
      <c r="K192">
        <v>22.394031999999999</v>
      </c>
      <c r="L192">
        <v>22.387812</v>
      </c>
      <c r="M192">
        <v>22.382666</v>
      </c>
      <c r="N192">
        <v>22.378406999999999</v>
      </c>
      <c r="O192">
        <v>22.374884000000002</v>
      </c>
      <c r="P192">
        <v>22.371969</v>
      </c>
      <c r="Q192">
        <v>22.369558000000001</v>
      </c>
      <c r="R192">
        <v>22.367563000000001</v>
      </c>
      <c r="S192">
        <v>22.365911000000001</v>
      </c>
      <c r="T192">
        <v>22.364546000000001</v>
      </c>
      <c r="U192">
        <v>22.363416999999998</v>
      </c>
      <c r="V192">
        <v>22.362480000000001</v>
      </c>
      <c r="W192">
        <v>22.361708</v>
      </c>
      <c r="X192">
        <v>22.361066999999998</v>
      </c>
      <c r="Y192">
        <v>22.360537999999998</v>
      </c>
      <c r="Z192">
        <v>22.360099999999999</v>
      </c>
      <c r="AA192">
        <v>22.359736999999999</v>
      </c>
      <c r="AB192">
        <v>22.359438000000001</v>
      </c>
      <c r="AC192">
        <v>22.359190000000002</v>
      </c>
      <c r="AD192">
        <v>22.358984</v>
      </c>
      <c r="AE192">
        <v>22.358813999999999</v>
      </c>
      <c r="AF192">
        <v>22.358673</v>
      </c>
      <c r="AG192">
        <v>22.358557000000001</v>
      </c>
      <c r="AH192">
        <v>22.358460999999998</v>
      </c>
      <c r="AI192">
        <v>22.358381000000001</v>
      </c>
      <c r="AJ192">
        <v>22.358315000000001</v>
      </c>
      <c r="AK192" s="45">
        <v>0</v>
      </c>
    </row>
    <row r="193" spans="1:37">
      <c r="A193" t="s">
        <v>638</v>
      </c>
      <c r="B193" t="s">
        <v>637</v>
      </c>
      <c r="C193" t="s">
        <v>826</v>
      </c>
      <c r="D193" t="s">
        <v>827</v>
      </c>
      <c r="F193">
        <v>401.72967499999999</v>
      </c>
      <c r="G193">
        <v>408.50488300000001</v>
      </c>
      <c r="H193">
        <v>409.04373199999998</v>
      </c>
      <c r="I193">
        <v>399.16329999999999</v>
      </c>
      <c r="J193">
        <v>392.65554800000001</v>
      </c>
      <c r="K193">
        <v>392.26257299999997</v>
      </c>
      <c r="L193">
        <v>391.31887799999998</v>
      </c>
      <c r="M193">
        <v>391.19494600000002</v>
      </c>
      <c r="N193">
        <v>393.351471</v>
      </c>
      <c r="O193">
        <v>392.484711</v>
      </c>
      <c r="P193">
        <v>390.99704000000003</v>
      </c>
      <c r="Q193">
        <v>390.933899</v>
      </c>
      <c r="R193">
        <v>391.56195100000002</v>
      </c>
      <c r="S193">
        <v>392.21130399999998</v>
      </c>
      <c r="T193">
        <v>392.86895800000002</v>
      </c>
      <c r="U193">
        <v>393.52496300000001</v>
      </c>
      <c r="V193">
        <v>394.21295199999997</v>
      </c>
      <c r="W193">
        <v>394.92361499999998</v>
      </c>
      <c r="X193">
        <v>395.64215100000001</v>
      </c>
      <c r="Y193">
        <v>396.36755399999998</v>
      </c>
      <c r="Z193">
        <v>397.09851099999997</v>
      </c>
      <c r="AA193">
        <v>397.83429000000001</v>
      </c>
      <c r="AB193">
        <v>398.57382200000001</v>
      </c>
      <c r="AC193">
        <v>399.31634500000001</v>
      </c>
      <c r="AD193">
        <v>400.061035</v>
      </c>
      <c r="AE193">
        <v>400.80715900000001</v>
      </c>
      <c r="AF193">
        <v>401.55407700000001</v>
      </c>
      <c r="AG193">
        <v>402.30093399999998</v>
      </c>
      <c r="AH193">
        <v>403.04748499999999</v>
      </c>
      <c r="AI193">
        <v>403.79330399999998</v>
      </c>
      <c r="AJ193">
        <v>404.53796399999999</v>
      </c>
      <c r="AK193" s="45">
        <v>0</v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 tint="0.79998168889431442"/>
  </sheetPr>
  <dimension ref="A1:AE37"/>
  <sheetViews>
    <sheetView workbookViewId="0">
      <selection activeCell="A5" sqref="A5:XFD5"/>
    </sheetView>
  </sheetViews>
  <sheetFormatPr defaultColWidth="9" defaultRowHeight="15"/>
  <cols>
    <col min="1" max="16384" width="9" style="52"/>
  </cols>
  <sheetData>
    <row r="1" spans="1:31">
      <c r="A1" s="52" t="s">
        <v>828</v>
      </c>
    </row>
    <row r="2" spans="1:31">
      <c r="A2" s="52" t="s">
        <v>1518</v>
      </c>
    </row>
    <row r="3" spans="1:31">
      <c r="A3" s="52" t="s">
        <v>1519</v>
      </c>
    </row>
    <row r="4" spans="1:31">
      <c r="A4" s="52" t="s">
        <v>171</v>
      </c>
    </row>
    <row r="5" spans="1:31" s="40" customFormat="1" ht="105">
      <c r="A5" s="40" t="s">
        <v>172</v>
      </c>
      <c r="B5" s="40" t="s">
        <v>1520</v>
      </c>
      <c r="C5" s="40" t="s">
        <v>178</v>
      </c>
      <c r="D5" s="40" t="s">
        <v>1521</v>
      </c>
      <c r="E5" s="40" t="s">
        <v>1522</v>
      </c>
      <c r="F5" s="40" t="s">
        <v>1523</v>
      </c>
      <c r="G5" s="40" t="s">
        <v>1524</v>
      </c>
      <c r="H5" s="40" t="s">
        <v>1525</v>
      </c>
      <c r="I5" s="40" t="s">
        <v>1526</v>
      </c>
      <c r="J5" s="40" t="s">
        <v>1527</v>
      </c>
      <c r="K5" s="40" t="s">
        <v>1528</v>
      </c>
      <c r="L5" s="40" t="s">
        <v>1529</v>
      </c>
      <c r="M5" s="40" t="s">
        <v>179</v>
      </c>
      <c r="N5" s="40" t="s">
        <v>1530</v>
      </c>
      <c r="O5" s="40" t="s">
        <v>1531</v>
      </c>
      <c r="P5" s="40" t="s">
        <v>1532</v>
      </c>
      <c r="Q5" s="40" t="s">
        <v>1533</v>
      </c>
      <c r="R5" s="40" t="s">
        <v>1534</v>
      </c>
      <c r="S5" s="40" t="s">
        <v>1535</v>
      </c>
      <c r="T5" s="40" t="s">
        <v>1536</v>
      </c>
      <c r="U5" s="40" t="s">
        <v>1537</v>
      </c>
      <c r="V5" s="40" t="s">
        <v>1538</v>
      </c>
      <c r="W5" s="40" t="s">
        <v>180</v>
      </c>
      <c r="X5" s="40" t="s">
        <v>1539</v>
      </c>
      <c r="Y5" s="40" t="s">
        <v>1540</v>
      </c>
      <c r="Z5" s="40" t="s">
        <v>1541</v>
      </c>
      <c r="AA5" s="40" t="s">
        <v>1542</v>
      </c>
      <c r="AB5" s="40" t="s">
        <v>1543</v>
      </c>
      <c r="AC5" s="40" t="s">
        <v>1544</v>
      </c>
      <c r="AD5" s="40" t="s">
        <v>1545</v>
      </c>
      <c r="AE5" s="40" t="s">
        <v>1546</v>
      </c>
    </row>
    <row r="6" spans="1:31">
      <c r="A6" s="52">
        <v>2050</v>
      </c>
      <c r="B6" s="52">
        <v>70.972908000000004</v>
      </c>
      <c r="C6" s="52">
        <v>23.896128000000001</v>
      </c>
      <c r="D6" s="52">
        <v>0.237484</v>
      </c>
      <c r="E6" s="52">
        <v>6.3146999999999995E-2</v>
      </c>
      <c r="F6" s="52">
        <v>22.046140999999999</v>
      </c>
      <c r="G6" s="52">
        <v>0.24429999999999999</v>
      </c>
      <c r="H6" s="52">
        <v>0.26349099999999998</v>
      </c>
      <c r="I6" s="52">
        <v>0.26744499999999999</v>
      </c>
      <c r="J6" s="52">
        <v>4.6999999999999997E-5</v>
      </c>
      <c r="K6" s="52">
        <v>117.991058</v>
      </c>
      <c r="L6" s="52">
        <v>75.230225000000004</v>
      </c>
      <c r="M6" s="52">
        <v>28.344539999999999</v>
      </c>
      <c r="N6" s="52">
        <v>0.19453000000000001</v>
      </c>
      <c r="O6" s="52">
        <v>0.29178999999999999</v>
      </c>
      <c r="P6" s="52">
        <v>4.1454469999999999</v>
      </c>
      <c r="Q6" s="52">
        <v>0.20696000000000001</v>
      </c>
      <c r="R6" s="52">
        <v>0.223412</v>
      </c>
      <c r="S6" s="52">
        <v>0.209813</v>
      </c>
      <c r="T6" s="52">
        <v>0.34322200000000003</v>
      </c>
      <c r="U6" s="52">
        <v>109.19001799999999</v>
      </c>
      <c r="V6" s="52">
        <v>208.57772800000001</v>
      </c>
      <c r="W6" s="52">
        <v>9.1512999999999997E-2</v>
      </c>
      <c r="X6" s="52">
        <v>7.6420000000000002E-2</v>
      </c>
      <c r="Y6" s="52">
        <v>4.6132759999999999</v>
      </c>
      <c r="Z6" s="52">
        <v>0</v>
      </c>
      <c r="AA6" s="52">
        <v>4.1021000000000002E-2</v>
      </c>
      <c r="AB6" s="52">
        <v>6.0951999999999999E-2</v>
      </c>
      <c r="AC6" s="52">
        <v>6.7191000000000001E-2</v>
      </c>
      <c r="AD6" s="52">
        <v>8.2445000000000004E-2</v>
      </c>
      <c r="AE6" s="52">
        <v>213.61003099999999</v>
      </c>
    </row>
    <row r="7" spans="1:31">
      <c r="A7" s="52">
        <v>2049</v>
      </c>
      <c r="B7" s="52">
        <v>70.541718000000003</v>
      </c>
      <c r="C7" s="52">
        <v>23.335905</v>
      </c>
      <c r="D7" s="52">
        <v>0.22609299999999999</v>
      </c>
      <c r="E7" s="52">
        <v>6.1026999999999998E-2</v>
      </c>
      <c r="F7" s="52">
        <v>20.989632</v>
      </c>
      <c r="G7" s="52">
        <v>0.23241600000000001</v>
      </c>
      <c r="H7" s="52">
        <v>0.25066899999999998</v>
      </c>
      <c r="I7" s="52">
        <v>0.25442999999999999</v>
      </c>
      <c r="J7" s="52">
        <v>4.6999999999999997E-5</v>
      </c>
      <c r="K7" s="52">
        <v>115.891792</v>
      </c>
      <c r="L7" s="52">
        <v>73.088111999999995</v>
      </c>
      <c r="M7" s="52">
        <v>27.652967</v>
      </c>
      <c r="N7" s="52">
        <v>0.18373600000000001</v>
      </c>
      <c r="O7" s="52">
        <v>0.28072200000000003</v>
      </c>
      <c r="P7" s="52">
        <v>3.9100199999999998</v>
      </c>
      <c r="Q7" s="52">
        <v>0.194604</v>
      </c>
      <c r="R7" s="52">
        <v>0.21002999999999999</v>
      </c>
      <c r="S7" s="52">
        <v>0.197246</v>
      </c>
      <c r="T7" s="52">
        <v>0.32266400000000001</v>
      </c>
      <c r="U7" s="52">
        <v>106.039688</v>
      </c>
      <c r="V7" s="52">
        <v>207.51411400000001</v>
      </c>
      <c r="W7" s="52">
        <v>9.0484999999999996E-2</v>
      </c>
      <c r="X7" s="52">
        <v>7.4689000000000005E-2</v>
      </c>
      <c r="Y7" s="52">
        <v>4.2648529999999996</v>
      </c>
      <c r="Z7" s="52">
        <v>0</v>
      </c>
      <c r="AA7" s="52">
        <v>3.9392000000000003E-2</v>
      </c>
      <c r="AB7" s="52">
        <v>5.8538E-2</v>
      </c>
      <c r="AC7" s="52">
        <v>6.4530000000000004E-2</v>
      </c>
      <c r="AD7" s="52">
        <v>7.9177999999999998E-2</v>
      </c>
      <c r="AE7" s="52">
        <v>212.185318</v>
      </c>
    </row>
    <row r="8" spans="1:31">
      <c r="A8" s="52">
        <v>2048</v>
      </c>
      <c r="B8" s="52">
        <v>70.158630000000002</v>
      </c>
      <c r="C8" s="52">
        <v>22.800196</v>
      </c>
      <c r="D8" s="52">
        <v>0.215387</v>
      </c>
      <c r="E8" s="52">
        <v>5.9117999999999997E-2</v>
      </c>
      <c r="F8" s="52">
        <v>19.985868</v>
      </c>
      <c r="G8" s="52">
        <v>0.22128300000000001</v>
      </c>
      <c r="H8" s="52">
        <v>0.238653</v>
      </c>
      <c r="I8" s="52">
        <v>0.242233</v>
      </c>
      <c r="J8" s="52">
        <v>4.6999999999999997E-5</v>
      </c>
      <c r="K8" s="52">
        <v>113.92124200000001</v>
      </c>
      <c r="L8" s="52">
        <v>71.089843999999999</v>
      </c>
      <c r="M8" s="52">
        <v>26.998093000000001</v>
      </c>
      <c r="N8" s="52">
        <v>0.173872</v>
      </c>
      <c r="O8" s="52">
        <v>0.27061400000000002</v>
      </c>
      <c r="P8" s="52">
        <v>3.6928519999999998</v>
      </c>
      <c r="Q8" s="52">
        <v>0.183171</v>
      </c>
      <c r="R8" s="52">
        <v>0.19764200000000001</v>
      </c>
      <c r="S8" s="52">
        <v>0.185612</v>
      </c>
      <c r="T8" s="52">
        <v>0.30363299999999999</v>
      </c>
      <c r="U8" s="52">
        <v>103.095596</v>
      </c>
      <c r="V8" s="52">
        <v>206.63888499999999</v>
      </c>
      <c r="W8" s="52">
        <v>8.9556999999999998E-2</v>
      </c>
      <c r="X8" s="52">
        <v>7.3094000000000006E-2</v>
      </c>
      <c r="Y8" s="52">
        <v>3.954189</v>
      </c>
      <c r="Z8" s="52">
        <v>0</v>
      </c>
      <c r="AA8" s="52">
        <v>3.7858999999999997E-2</v>
      </c>
      <c r="AB8" s="52">
        <v>5.6265999999999997E-2</v>
      </c>
      <c r="AC8" s="52">
        <v>6.2025999999999998E-2</v>
      </c>
      <c r="AD8" s="52">
        <v>7.6103000000000004E-2</v>
      </c>
      <c r="AE8" s="52">
        <v>210.987549</v>
      </c>
    </row>
    <row r="9" spans="1:31">
      <c r="A9" s="52">
        <v>2047</v>
      </c>
      <c r="B9" s="52">
        <v>69.753058999999993</v>
      </c>
      <c r="C9" s="52">
        <v>22.258033999999999</v>
      </c>
      <c r="D9" s="52">
        <v>0.20515700000000001</v>
      </c>
      <c r="E9" s="52">
        <v>5.7356999999999998E-2</v>
      </c>
      <c r="F9" s="52">
        <v>19.022991000000001</v>
      </c>
      <c r="G9" s="52">
        <v>0.21058099999999999</v>
      </c>
      <c r="H9" s="52">
        <v>0.22709799999999999</v>
      </c>
      <c r="I9" s="52">
        <v>0.23050499999999999</v>
      </c>
      <c r="J9" s="52">
        <v>4.8000000000000001E-5</v>
      </c>
      <c r="K9" s="52">
        <v>111.964691</v>
      </c>
      <c r="L9" s="52">
        <v>69.220253</v>
      </c>
      <c r="M9" s="52">
        <v>26.379553000000001</v>
      </c>
      <c r="N9" s="52">
        <v>0.16434000000000001</v>
      </c>
      <c r="O9" s="52">
        <v>0.26127600000000001</v>
      </c>
      <c r="P9" s="52">
        <v>3.4920789999999999</v>
      </c>
      <c r="Q9" s="52">
        <v>0.17255000000000001</v>
      </c>
      <c r="R9" s="52">
        <v>0.18614</v>
      </c>
      <c r="S9" s="52">
        <v>0.17480999999999999</v>
      </c>
      <c r="T9" s="52">
        <v>0.28596199999999999</v>
      </c>
      <c r="U9" s="52">
        <v>100.33699799999999</v>
      </c>
      <c r="V9" s="52">
        <v>205.86509699999999</v>
      </c>
      <c r="W9" s="52">
        <v>8.8678999999999994E-2</v>
      </c>
      <c r="X9" s="52">
        <v>7.1601999999999999E-2</v>
      </c>
      <c r="Y9" s="52">
        <v>3.6783540000000001</v>
      </c>
      <c r="Z9" s="52">
        <v>0</v>
      </c>
      <c r="AA9" s="52">
        <v>3.6401000000000003E-2</v>
      </c>
      <c r="AB9" s="52">
        <v>5.4107000000000002E-2</v>
      </c>
      <c r="AC9" s="52">
        <v>5.9645999999999998E-2</v>
      </c>
      <c r="AD9" s="52">
        <v>7.3178999999999994E-2</v>
      </c>
      <c r="AE9" s="52">
        <v>209.92610199999999</v>
      </c>
    </row>
    <row r="10" spans="1:31">
      <c r="A10" s="52">
        <v>2046</v>
      </c>
      <c r="B10" s="52">
        <v>69.495872000000006</v>
      </c>
      <c r="C10" s="52">
        <v>21.763905999999999</v>
      </c>
      <c r="D10" s="52">
        <v>0.19586799999999999</v>
      </c>
      <c r="E10" s="52">
        <v>5.586E-2</v>
      </c>
      <c r="F10" s="52">
        <v>18.134250999999999</v>
      </c>
      <c r="G10" s="52">
        <v>0.20072100000000001</v>
      </c>
      <c r="H10" s="52">
        <v>0.216448</v>
      </c>
      <c r="I10" s="52">
        <v>0.219695</v>
      </c>
      <c r="J10" s="52">
        <v>4.8000000000000001E-5</v>
      </c>
      <c r="K10" s="52">
        <v>110.282471</v>
      </c>
      <c r="L10" s="52">
        <v>67.480141000000003</v>
      </c>
      <c r="M10" s="52">
        <v>25.802208</v>
      </c>
      <c r="N10" s="52">
        <v>0.15545900000000001</v>
      </c>
      <c r="O10" s="52">
        <v>0.25259399999999999</v>
      </c>
      <c r="P10" s="52">
        <v>3.3047219999999999</v>
      </c>
      <c r="Q10" s="52">
        <v>0.16265199999999999</v>
      </c>
      <c r="R10" s="52">
        <v>0.17541899999999999</v>
      </c>
      <c r="S10" s="52">
        <v>0.164742</v>
      </c>
      <c r="T10" s="52">
        <v>0.26949200000000001</v>
      </c>
      <c r="U10" s="52">
        <v>97.767455999999996</v>
      </c>
      <c r="V10" s="52">
        <v>205.217896</v>
      </c>
      <c r="W10" s="52">
        <v>8.7975999999999999E-2</v>
      </c>
      <c r="X10" s="52">
        <v>7.0239999999999997E-2</v>
      </c>
      <c r="Y10" s="52">
        <v>3.42943</v>
      </c>
      <c r="Z10" s="52">
        <v>0</v>
      </c>
      <c r="AA10" s="52">
        <v>3.5028999999999998E-2</v>
      </c>
      <c r="AB10" s="52">
        <v>5.2075000000000003E-2</v>
      </c>
      <c r="AC10" s="52">
        <v>5.7405999999999999E-2</v>
      </c>
      <c r="AD10" s="52">
        <v>7.0427000000000003E-2</v>
      </c>
      <c r="AE10" s="52">
        <v>209.01950099999999</v>
      </c>
    </row>
    <row r="11" spans="1:31">
      <c r="A11" s="52">
        <v>2045</v>
      </c>
      <c r="B11" s="52">
        <v>69.274085999999997</v>
      </c>
      <c r="C11" s="52">
        <v>21.284573000000002</v>
      </c>
      <c r="D11" s="52">
        <v>0.18707599999999999</v>
      </c>
      <c r="E11" s="52">
        <v>5.4510999999999997E-2</v>
      </c>
      <c r="F11" s="52">
        <v>17.294906999999998</v>
      </c>
      <c r="G11" s="52">
        <v>0.19128800000000001</v>
      </c>
      <c r="H11" s="52">
        <v>0.20625199999999999</v>
      </c>
      <c r="I11" s="52">
        <v>0.20934700000000001</v>
      </c>
      <c r="J11" s="52">
        <v>4.8000000000000001E-5</v>
      </c>
      <c r="K11" s="52">
        <v>108.70193500000001</v>
      </c>
      <c r="L11" s="52">
        <v>65.736037999999994</v>
      </c>
      <c r="M11" s="52">
        <v>25.222774999999999</v>
      </c>
      <c r="N11" s="52">
        <v>0.146872</v>
      </c>
      <c r="O11" s="52">
        <v>0.24406</v>
      </c>
      <c r="P11" s="52">
        <v>3.1239020000000002</v>
      </c>
      <c r="Q11" s="52">
        <v>0.15309500000000001</v>
      </c>
      <c r="R11" s="52">
        <v>0.16506599999999999</v>
      </c>
      <c r="S11" s="52">
        <v>0.15501799999999999</v>
      </c>
      <c r="T11" s="52">
        <v>0.25358599999999998</v>
      </c>
      <c r="U11" s="52">
        <v>95.200439000000003</v>
      </c>
      <c r="V11" s="52">
        <v>204.33074999999999</v>
      </c>
      <c r="W11" s="52">
        <v>8.7335999999999997E-2</v>
      </c>
      <c r="X11" s="52">
        <v>6.8887000000000004E-2</v>
      </c>
      <c r="Y11" s="52">
        <v>3.2017600000000002</v>
      </c>
      <c r="Z11" s="52">
        <v>0</v>
      </c>
      <c r="AA11" s="52">
        <v>3.3686000000000001E-2</v>
      </c>
      <c r="AB11" s="52">
        <v>5.0085999999999999E-2</v>
      </c>
      <c r="AC11" s="52">
        <v>5.5213999999999999E-2</v>
      </c>
      <c r="AD11" s="52">
        <v>6.7735000000000004E-2</v>
      </c>
      <c r="AE11" s="52">
        <v>207.89480599999999</v>
      </c>
    </row>
    <row r="12" spans="1:31">
      <c r="A12" s="52">
        <v>2044</v>
      </c>
      <c r="B12" s="52">
        <v>68.873763999999994</v>
      </c>
      <c r="C12" s="52">
        <v>20.762129000000002</v>
      </c>
      <c r="D12" s="52">
        <v>0.17819299999999999</v>
      </c>
      <c r="E12" s="52">
        <v>5.3101000000000002E-2</v>
      </c>
      <c r="F12" s="52">
        <v>16.454726999999998</v>
      </c>
      <c r="G12" s="52">
        <v>0.18170600000000001</v>
      </c>
      <c r="H12" s="52">
        <v>0.19588900000000001</v>
      </c>
      <c r="I12" s="52">
        <v>0.198828</v>
      </c>
      <c r="J12" s="52">
        <v>4.8000000000000001E-5</v>
      </c>
      <c r="K12" s="52">
        <v>106.89825399999999</v>
      </c>
      <c r="L12" s="52">
        <v>63.896785999999999</v>
      </c>
      <c r="M12" s="52">
        <v>24.599024</v>
      </c>
      <c r="N12" s="52">
        <v>0.13841500000000001</v>
      </c>
      <c r="O12" s="52">
        <v>0.23535400000000001</v>
      </c>
      <c r="P12" s="52">
        <v>2.9457680000000002</v>
      </c>
      <c r="Q12" s="52">
        <v>0.143706</v>
      </c>
      <c r="R12" s="52">
        <v>0.154893</v>
      </c>
      <c r="S12" s="52">
        <v>0.14546500000000001</v>
      </c>
      <c r="T12" s="52">
        <v>0.237958</v>
      </c>
      <c r="U12" s="52">
        <v>92.497275999999999</v>
      </c>
      <c r="V12" s="52">
        <v>202.907623</v>
      </c>
      <c r="W12" s="52">
        <v>8.6636000000000005E-2</v>
      </c>
      <c r="X12" s="52">
        <v>6.7456000000000002E-2</v>
      </c>
      <c r="Y12" s="52">
        <v>2.9925440000000001</v>
      </c>
      <c r="Z12" s="52">
        <v>0</v>
      </c>
      <c r="AA12" s="52">
        <v>3.2318E-2</v>
      </c>
      <c r="AB12" s="52">
        <v>4.8059999999999999E-2</v>
      </c>
      <c r="AC12" s="52">
        <v>5.2979999999999999E-2</v>
      </c>
      <c r="AD12" s="52">
        <v>6.4991999999999994E-2</v>
      </c>
      <c r="AE12" s="52">
        <v>206.25250199999999</v>
      </c>
    </row>
    <row r="13" spans="1:31">
      <c r="A13" s="52">
        <v>2043</v>
      </c>
      <c r="B13" s="52">
        <v>68.498481999999996</v>
      </c>
      <c r="C13" s="52">
        <v>20.256686999999999</v>
      </c>
      <c r="D13" s="52">
        <v>0.16979</v>
      </c>
      <c r="E13" s="52">
        <v>5.1773E-2</v>
      </c>
      <c r="F13" s="52">
        <v>15.670287</v>
      </c>
      <c r="G13" s="52">
        <v>0.17247299999999999</v>
      </c>
      <c r="H13" s="52">
        <v>0.18590400000000001</v>
      </c>
      <c r="I13" s="52">
        <v>0.188694</v>
      </c>
      <c r="J13" s="52">
        <v>4.6999999999999997E-5</v>
      </c>
      <c r="K13" s="52">
        <v>105.194016</v>
      </c>
      <c r="L13" s="52">
        <v>62.128014</v>
      </c>
      <c r="M13" s="52">
        <v>23.983839</v>
      </c>
      <c r="N13" s="52">
        <v>0.130414</v>
      </c>
      <c r="O13" s="52">
        <v>0.22706699999999999</v>
      </c>
      <c r="P13" s="52">
        <v>2.7770570000000001</v>
      </c>
      <c r="Q13" s="52">
        <v>0.134794</v>
      </c>
      <c r="R13" s="52">
        <v>0.145236</v>
      </c>
      <c r="S13" s="52">
        <v>0.13639599999999999</v>
      </c>
      <c r="T13" s="52">
        <v>0.22312299999999999</v>
      </c>
      <c r="U13" s="52">
        <v>89.885834000000003</v>
      </c>
      <c r="V13" s="52">
        <v>201.47020000000001</v>
      </c>
      <c r="W13" s="52">
        <v>8.6119000000000001E-2</v>
      </c>
      <c r="X13" s="52">
        <v>6.6087000000000007E-2</v>
      </c>
      <c r="Y13" s="52">
        <v>2.8080120000000002</v>
      </c>
      <c r="Z13" s="52">
        <v>0</v>
      </c>
      <c r="AA13" s="52">
        <v>3.0995999999999999E-2</v>
      </c>
      <c r="AB13" s="52">
        <v>4.6103999999999999E-2</v>
      </c>
      <c r="AC13" s="52">
        <v>5.0824000000000001E-2</v>
      </c>
      <c r="AD13" s="52">
        <v>6.2343000000000003E-2</v>
      </c>
      <c r="AE13" s="52">
        <v>204.620316</v>
      </c>
    </row>
    <row r="14" spans="1:31">
      <c r="A14" s="52">
        <v>2042</v>
      </c>
      <c r="B14" s="52">
        <v>67.93074</v>
      </c>
      <c r="C14" s="52">
        <v>19.709454000000001</v>
      </c>
      <c r="D14" s="52">
        <v>0.16120200000000001</v>
      </c>
      <c r="E14" s="52">
        <v>5.033E-2</v>
      </c>
      <c r="F14" s="52">
        <v>14.881503</v>
      </c>
      <c r="G14" s="52">
        <v>0.162937</v>
      </c>
      <c r="H14" s="52">
        <v>0.17560600000000001</v>
      </c>
      <c r="I14" s="52">
        <v>0.17824100000000001</v>
      </c>
      <c r="J14" s="52">
        <v>4.6999999999999997E-5</v>
      </c>
      <c r="K14" s="52">
        <v>103.250038</v>
      </c>
      <c r="L14" s="52">
        <v>60.255966000000001</v>
      </c>
      <c r="M14" s="52">
        <v>23.321432000000001</v>
      </c>
      <c r="N14" s="52">
        <v>0.12245499999999999</v>
      </c>
      <c r="O14" s="52">
        <v>0.218386</v>
      </c>
      <c r="P14" s="52">
        <v>2.6084019999999999</v>
      </c>
      <c r="Q14" s="52">
        <v>0.12590699999999999</v>
      </c>
      <c r="R14" s="52">
        <v>0.13560700000000001</v>
      </c>
      <c r="S14" s="52">
        <v>0.12735299999999999</v>
      </c>
      <c r="T14" s="52">
        <v>0.20832999999999999</v>
      </c>
      <c r="U14" s="52">
        <v>87.123671999999999</v>
      </c>
      <c r="V14" s="52">
        <v>199.45315600000001</v>
      </c>
      <c r="W14" s="52">
        <v>8.5616999999999999E-2</v>
      </c>
      <c r="X14" s="52">
        <v>6.4588999999999994E-2</v>
      </c>
      <c r="Y14" s="52">
        <v>2.6355900000000001</v>
      </c>
      <c r="Z14" s="52">
        <v>0</v>
      </c>
      <c r="AA14" s="52">
        <v>2.9631000000000001E-2</v>
      </c>
      <c r="AB14" s="52">
        <v>4.4082000000000003E-2</v>
      </c>
      <c r="AC14" s="52">
        <v>4.8594999999999999E-2</v>
      </c>
      <c r="AD14" s="52">
        <v>5.9604999999999998E-2</v>
      </c>
      <c r="AE14" s="52">
        <v>202.420151</v>
      </c>
    </row>
    <row r="15" spans="1:31">
      <c r="A15" s="52">
        <v>2041</v>
      </c>
      <c r="B15" s="52">
        <v>67.447044000000005</v>
      </c>
      <c r="C15" s="52">
        <v>19.203287</v>
      </c>
      <c r="D15" s="52">
        <v>0.153057</v>
      </c>
      <c r="E15" s="52">
        <v>4.8953000000000003E-2</v>
      </c>
      <c r="F15" s="52">
        <v>14.153807</v>
      </c>
      <c r="G15" s="52">
        <v>0.15373899999999999</v>
      </c>
      <c r="H15" s="52">
        <v>0.16567799999999999</v>
      </c>
      <c r="I15" s="52">
        <v>0.16816300000000001</v>
      </c>
      <c r="J15" s="52">
        <v>4.6E-5</v>
      </c>
      <c r="K15" s="52">
        <v>101.493889</v>
      </c>
      <c r="L15" s="52">
        <v>58.566901999999999</v>
      </c>
      <c r="M15" s="52">
        <v>22.724648999999999</v>
      </c>
      <c r="N15" s="52">
        <v>0.11512799999999999</v>
      </c>
      <c r="O15" s="52">
        <v>0.21024399999999999</v>
      </c>
      <c r="P15" s="52">
        <v>2.452369</v>
      </c>
      <c r="Q15" s="52">
        <v>0.11763800000000001</v>
      </c>
      <c r="R15" s="52">
        <v>0.12664400000000001</v>
      </c>
      <c r="S15" s="52">
        <v>0.118936</v>
      </c>
      <c r="T15" s="52">
        <v>0.19456100000000001</v>
      </c>
      <c r="U15" s="52">
        <v>84.627112999999994</v>
      </c>
      <c r="V15" s="52">
        <v>197.77810700000001</v>
      </c>
      <c r="W15" s="52">
        <v>8.5285E-2</v>
      </c>
      <c r="X15" s="52">
        <v>6.3270999999999994E-2</v>
      </c>
      <c r="Y15" s="52">
        <v>2.486901</v>
      </c>
      <c r="Z15" s="52">
        <v>0</v>
      </c>
      <c r="AA15" s="52">
        <v>2.8354000000000001E-2</v>
      </c>
      <c r="AB15" s="52">
        <v>4.2192E-2</v>
      </c>
      <c r="AC15" s="52">
        <v>4.6511999999999998E-2</v>
      </c>
      <c r="AD15" s="52">
        <v>5.7045999999999999E-2</v>
      </c>
      <c r="AE15" s="52">
        <v>200.58725000000001</v>
      </c>
    </row>
    <row r="16" spans="1:31">
      <c r="A16" s="52">
        <v>2040</v>
      </c>
      <c r="B16" s="52">
        <v>66.942749000000006</v>
      </c>
      <c r="C16" s="52">
        <v>18.703652999999999</v>
      </c>
      <c r="D16" s="52">
        <v>0.145181</v>
      </c>
      <c r="E16" s="52">
        <v>4.7577000000000001E-2</v>
      </c>
      <c r="F16" s="52">
        <v>13.488982999999999</v>
      </c>
      <c r="G16" s="52">
        <v>0.144896</v>
      </c>
      <c r="H16" s="52">
        <v>0.15613199999999999</v>
      </c>
      <c r="I16" s="52">
        <v>0.158475</v>
      </c>
      <c r="J16" s="52">
        <v>4.5000000000000003E-5</v>
      </c>
      <c r="K16" s="52">
        <v>99.787696999999994</v>
      </c>
      <c r="L16" s="52">
        <v>56.955432999999999</v>
      </c>
      <c r="M16" s="52">
        <v>22.157523999999999</v>
      </c>
      <c r="N16" s="52">
        <v>0.10828500000000001</v>
      </c>
      <c r="O16" s="52">
        <v>0.20253099999999999</v>
      </c>
      <c r="P16" s="52">
        <v>2.3054549999999998</v>
      </c>
      <c r="Q16" s="52">
        <v>0.109815</v>
      </c>
      <c r="R16" s="52">
        <v>0.11816400000000001</v>
      </c>
      <c r="S16" s="52">
        <v>0.110972</v>
      </c>
      <c r="T16" s="52">
        <v>0.181532</v>
      </c>
      <c r="U16" s="52">
        <v>82.249786</v>
      </c>
      <c r="V16" s="52">
        <v>196.307739</v>
      </c>
      <c r="W16" s="52">
        <v>8.4857000000000002E-2</v>
      </c>
      <c r="X16" s="52">
        <v>6.2068999999999999E-2</v>
      </c>
      <c r="Y16" s="52">
        <v>2.3585590000000001</v>
      </c>
      <c r="Z16" s="52">
        <v>0</v>
      </c>
      <c r="AA16" s="52">
        <v>2.7150000000000001E-2</v>
      </c>
      <c r="AB16" s="52">
        <v>4.0389000000000001E-2</v>
      </c>
      <c r="AC16" s="52">
        <v>4.4525000000000002E-2</v>
      </c>
      <c r="AD16" s="52">
        <v>5.4609999999999999E-2</v>
      </c>
      <c r="AE16" s="52">
        <v>198.97949199999999</v>
      </c>
    </row>
    <row r="17" spans="1:31">
      <c r="A17" s="52">
        <v>2039</v>
      </c>
      <c r="B17" s="52">
        <v>66.457367000000005</v>
      </c>
      <c r="C17" s="52">
        <v>18.240947999999999</v>
      </c>
      <c r="D17" s="52">
        <v>0.13758400000000001</v>
      </c>
      <c r="E17" s="52">
        <v>4.6205000000000003E-2</v>
      </c>
      <c r="F17" s="52">
        <v>12.885431000000001</v>
      </c>
      <c r="G17" s="52">
        <v>0.13644100000000001</v>
      </c>
      <c r="H17" s="52">
        <v>0.14699599999999999</v>
      </c>
      <c r="I17" s="52">
        <v>0.149201</v>
      </c>
      <c r="J17" s="52">
        <v>4.3999999999999999E-5</v>
      </c>
      <c r="K17" s="52">
        <v>98.200080999999997</v>
      </c>
      <c r="L17" s="52">
        <v>55.482284999999997</v>
      </c>
      <c r="M17" s="52">
        <v>21.643822</v>
      </c>
      <c r="N17" s="52">
        <v>0.10208399999999999</v>
      </c>
      <c r="O17" s="52">
        <v>0.19545000000000001</v>
      </c>
      <c r="P17" s="52">
        <v>2.17048</v>
      </c>
      <c r="Q17" s="52">
        <v>0.10258</v>
      </c>
      <c r="R17" s="52">
        <v>0.110317</v>
      </c>
      <c r="S17" s="52">
        <v>0.103602</v>
      </c>
      <c r="T17" s="52">
        <v>0.16947699999999999</v>
      </c>
      <c r="U17" s="52">
        <v>80.080230999999998</v>
      </c>
      <c r="V17" s="52">
        <v>195.14408900000001</v>
      </c>
      <c r="W17" s="52">
        <v>8.4828000000000001E-2</v>
      </c>
      <c r="X17" s="52">
        <v>6.1075999999999998E-2</v>
      </c>
      <c r="Y17" s="52">
        <v>2.2523930000000001</v>
      </c>
      <c r="Z17" s="52">
        <v>0</v>
      </c>
      <c r="AA17" s="52">
        <v>2.6009999999999998E-2</v>
      </c>
      <c r="AB17" s="52">
        <v>3.8717000000000001E-2</v>
      </c>
      <c r="AC17" s="52">
        <v>4.2680999999999997E-2</v>
      </c>
      <c r="AD17" s="52">
        <v>5.2339999999999998E-2</v>
      </c>
      <c r="AE17" s="52">
        <v>197.702179</v>
      </c>
    </row>
    <row r="18" spans="1:31">
      <c r="A18" s="52">
        <v>2038</v>
      </c>
      <c r="B18" s="52">
        <v>65.736892999999995</v>
      </c>
      <c r="C18" s="52">
        <v>17.729655999999999</v>
      </c>
      <c r="D18" s="52">
        <v>0.129664</v>
      </c>
      <c r="E18" s="52">
        <v>4.4603999999999998E-2</v>
      </c>
      <c r="F18" s="52">
        <v>12.272736999999999</v>
      </c>
      <c r="G18" s="52">
        <v>0.127863</v>
      </c>
      <c r="H18" s="52">
        <v>0.137715</v>
      </c>
      <c r="I18" s="52">
        <v>0.13978099999999999</v>
      </c>
      <c r="J18" s="52">
        <v>4.3000000000000002E-5</v>
      </c>
      <c r="K18" s="52">
        <v>96.318832</v>
      </c>
      <c r="L18" s="52">
        <v>54.011184999999998</v>
      </c>
      <c r="M18" s="52">
        <v>21.11458</v>
      </c>
      <c r="N18" s="52">
        <v>9.6263000000000001E-2</v>
      </c>
      <c r="O18" s="52">
        <v>0.18856400000000001</v>
      </c>
      <c r="P18" s="52">
        <v>2.0424229999999999</v>
      </c>
      <c r="Q18" s="52">
        <v>9.5702999999999996E-2</v>
      </c>
      <c r="R18" s="52">
        <v>0.102856</v>
      </c>
      <c r="S18" s="52">
        <v>9.6595E-2</v>
      </c>
      <c r="T18" s="52">
        <v>0.15801499999999999</v>
      </c>
      <c r="U18" s="52">
        <v>77.906181000000004</v>
      </c>
      <c r="V18" s="52">
        <v>193.78573600000001</v>
      </c>
      <c r="W18" s="52">
        <v>8.4641999999999995E-2</v>
      </c>
      <c r="X18" s="52">
        <v>6.012E-2</v>
      </c>
      <c r="Y18" s="52">
        <v>2.161508</v>
      </c>
      <c r="Z18" s="52">
        <v>0</v>
      </c>
      <c r="AA18" s="52">
        <v>2.4840999999999998E-2</v>
      </c>
      <c r="AB18" s="52">
        <v>3.7024000000000001E-2</v>
      </c>
      <c r="AC18" s="52">
        <v>4.0815999999999998E-2</v>
      </c>
      <c r="AD18" s="52">
        <v>5.0037999999999999E-2</v>
      </c>
      <c r="AE18" s="52">
        <v>196.24423200000001</v>
      </c>
    </row>
    <row r="19" spans="1:31">
      <c r="A19" s="52">
        <v>2037</v>
      </c>
      <c r="B19" s="52">
        <v>64.989425999999995</v>
      </c>
      <c r="C19" s="52">
        <v>17.217386000000001</v>
      </c>
      <c r="D19" s="52">
        <v>0.122013</v>
      </c>
      <c r="E19" s="52">
        <v>4.2966999999999998E-2</v>
      </c>
      <c r="F19" s="52">
        <v>11.685357</v>
      </c>
      <c r="G19" s="52">
        <v>0.119563</v>
      </c>
      <c r="H19" s="52">
        <v>0.12872900000000001</v>
      </c>
      <c r="I19" s="52">
        <v>0.13066</v>
      </c>
      <c r="J19" s="52">
        <v>4.1999999999999998E-5</v>
      </c>
      <c r="K19" s="52">
        <v>94.436133999999996</v>
      </c>
      <c r="L19" s="52">
        <v>52.670658000000003</v>
      </c>
      <c r="M19" s="52">
        <v>20.658173000000001</v>
      </c>
      <c r="N19" s="52">
        <v>9.0969999999999995E-2</v>
      </c>
      <c r="O19" s="52">
        <v>0.18218400000000001</v>
      </c>
      <c r="P19" s="52">
        <v>1.927241</v>
      </c>
      <c r="Q19" s="52">
        <v>8.9199000000000001E-2</v>
      </c>
      <c r="R19" s="52">
        <v>9.5802999999999999E-2</v>
      </c>
      <c r="S19" s="52">
        <v>8.9970999999999995E-2</v>
      </c>
      <c r="T19" s="52">
        <v>0.147179</v>
      </c>
      <c r="U19" s="52">
        <v>75.951415999999995</v>
      </c>
      <c r="V19" s="52">
        <v>192.54530299999999</v>
      </c>
      <c r="W19" s="52">
        <v>8.4626999999999994E-2</v>
      </c>
      <c r="X19" s="52">
        <v>5.9261000000000001E-2</v>
      </c>
      <c r="Y19" s="52">
        <v>2.085245</v>
      </c>
      <c r="Z19" s="52">
        <v>0</v>
      </c>
      <c r="AA19" s="52">
        <v>2.3708E-2</v>
      </c>
      <c r="AB19" s="52">
        <v>3.5371E-2</v>
      </c>
      <c r="AC19" s="52">
        <v>3.8995000000000002E-2</v>
      </c>
      <c r="AD19" s="52">
        <v>4.7791E-2</v>
      </c>
      <c r="AE19" s="52">
        <v>194.91963200000001</v>
      </c>
    </row>
    <row r="20" spans="1:31">
      <c r="A20" s="52">
        <v>2036</v>
      </c>
      <c r="B20" s="52">
        <v>64.250336000000004</v>
      </c>
      <c r="C20" s="52">
        <v>16.727058</v>
      </c>
      <c r="D20" s="52">
        <v>0.114736</v>
      </c>
      <c r="E20" s="52">
        <v>4.1355000000000003E-2</v>
      </c>
      <c r="F20" s="52">
        <v>11.123409000000001</v>
      </c>
      <c r="G20" s="52">
        <v>0.111743</v>
      </c>
      <c r="H20" s="52">
        <v>0.12025</v>
      </c>
      <c r="I20" s="52">
        <v>0.122054</v>
      </c>
      <c r="J20" s="52">
        <v>4.0000000000000003E-5</v>
      </c>
      <c r="K20" s="52">
        <v>92.610786000000004</v>
      </c>
      <c r="L20" s="52">
        <v>51.413058999999997</v>
      </c>
      <c r="M20" s="52">
        <v>20.229514999999999</v>
      </c>
      <c r="N20" s="52">
        <v>8.6134000000000002E-2</v>
      </c>
      <c r="O20" s="52">
        <v>0.176231</v>
      </c>
      <c r="P20" s="52">
        <v>1.8170459999999999</v>
      </c>
      <c r="Q20" s="52">
        <v>8.3154000000000006E-2</v>
      </c>
      <c r="R20" s="52">
        <v>8.9194999999999997E-2</v>
      </c>
      <c r="S20" s="52">
        <v>8.3765999999999993E-2</v>
      </c>
      <c r="T20" s="52">
        <v>0.13702900000000001</v>
      </c>
      <c r="U20" s="52">
        <v>74.11515</v>
      </c>
      <c r="V20" s="52">
        <v>191.44442699999999</v>
      </c>
      <c r="W20" s="52">
        <v>8.4828000000000001E-2</v>
      </c>
      <c r="X20" s="52">
        <v>5.8554000000000002E-2</v>
      </c>
      <c r="Y20" s="52">
        <v>2.021522</v>
      </c>
      <c r="Z20" s="52">
        <v>0</v>
      </c>
      <c r="AA20" s="52">
        <v>2.2612E-2</v>
      </c>
      <c r="AB20" s="52">
        <v>3.3746999999999999E-2</v>
      </c>
      <c r="AC20" s="52">
        <v>3.7204000000000001E-2</v>
      </c>
      <c r="AD20" s="52">
        <v>4.5588999999999998E-2</v>
      </c>
      <c r="AE20" s="52">
        <v>193.74783300000001</v>
      </c>
    </row>
    <row r="21" spans="1:31">
      <c r="A21" s="52">
        <v>2035</v>
      </c>
      <c r="B21" s="52">
        <v>63.344462999999998</v>
      </c>
      <c r="C21" s="52">
        <v>16.229514999999999</v>
      </c>
      <c r="D21" s="52">
        <v>0.107483</v>
      </c>
      <c r="E21" s="52">
        <v>3.9641999999999997E-2</v>
      </c>
      <c r="F21" s="52">
        <v>10.569487000000001</v>
      </c>
      <c r="G21" s="52">
        <v>0.104059</v>
      </c>
      <c r="H21" s="52">
        <v>0.11190700000000001</v>
      </c>
      <c r="I21" s="52">
        <v>0.11358600000000001</v>
      </c>
      <c r="J21" s="52">
        <v>3.8999999999999999E-5</v>
      </c>
      <c r="K21" s="52">
        <v>90.620223999999993</v>
      </c>
      <c r="L21" s="52">
        <v>50.144362999999998</v>
      </c>
      <c r="M21" s="52">
        <v>19.829401000000001</v>
      </c>
      <c r="N21" s="52">
        <v>8.1527000000000002E-2</v>
      </c>
      <c r="O21" s="52">
        <v>0.17025100000000001</v>
      </c>
      <c r="P21" s="52">
        <v>1.7139439999999999</v>
      </c>
      <c r="Q21" s="52">
        <v>7.7276999999999998E-2</v>
      </c>
      <c r="R21" s="52">
        <v>8.2784999999999997E-2</v>
      </c>
      <c r="S21" s="52">
        <v>7.7745999999999996E-2</v>
      </c>
      <c r="T21" s="52">
        <v>0.12717999999999999</v>
      </c>
      <c r="U21" s="52">
        <v>72.304412999999997</v>
      </c>
      <c r="V21" s="52">
        <v>190.17984000000001</v>
      </c>
      <c r="W21" s="52">
        <v>8.5232000000000002E-2</v>
      </c>
      <c r="X21" s="52">
        <v>5.7867000000000002E-2</v>
      </c>
      <c r="Y21" s="52">
        <v>1.9688399999999999</v>
      </c>
      <c r="Z21" s="52">
        <v>0</v>
      </c>
      <c r="AA21" s="52">
        <v>2.1472000000000002E-2</v>
      </c>
      <c r="AB21" s="52">
        <v>3.2076E-2</v>
      </c>
      <c r="AC21" s="52">
        <v>3.5362999999999999E-2</v>
      </c>
      <c r="AD21" s="52">
        <v>4.3319000000000003E-2</v>
      </c>
      <c r="AE21" s="52">
        <v>192.42334</v>
      </c>
    </row>
    <row r="22" spans="1:31">
      <c r="A22" s="52">
        <v>2034</v>
      </c>
      <c r="B22" s="52">
        <v>62.185032</v>
      </c>
      <c r="C22" s="52">
        <v>15.705617</v>
      </c>
      <c r="D22" s="52">
        <v>0.10013</v>
      </c>
      <c r="E22" s="52">
        <v>3.7782999999999997E-2</v>
      </c>
      <c r="F22" s="52">
        <v>10.000749000000001</v>
      </c>
      <c r="G22" s="52">
        <v>9.6354999999999996E-2</v>
      </c>
      <c r="H22" s="52">
        <v>0.103528</v>
      </c>
      <c r="I22" s="52">
        <v>0.10508099999999999</v>
      </c>
      <c r="J22" s="52">
        <v>3.6999999999999998E-5</v>
      </c>
      <c r="K22" s="52">
        <v>88.334434999999999</v>
      </c>
      <c r="L22" s="52">
        <v>48.873032000000002</v>
      </c>
      <c r="M22" s="52">
        <v>19.403744</v>
      </c>
      <c r="N22" s="52">
        <v>7.7104000000000006E-2</v>
      </c>
      <c r="O22" s="52">
        <v>0.16405500000000001</v>
      </c>
      <c r="P22" s="52">
        <v>1.612492</v>
      </c>
      <c r="Q22" s="52">
        <v>7.1549000000000001E-2</v>
      </c>
      <c r="R22" s="52">
        <v>7.6567999999999997E-2</v>
      </c>
      <c r="S22" s="52">
        <v>7.1906999999999999E-2</v>
      </c>
      <c r="T22" s="52">
        <v>0.117629</v>
      </c>
      <c r="U22" s="52">
        <v>70.468140000000005</v>
      </c>
      <c r="V22" s="52">
        <v>188.75500500000001</v>
      </c>
      <c r="W22" s="52">
        <v>8.5427000000000003E-2</v>
      </c>
      <c r="X22" s="52">
        <v>5.7103000000000001E-2</v>
      </c>
      <c r="Y22" s="52">
        <v>1.9262550000000001</v>
      </c>
      <c r="Z22" s="52">
        <v>0</v>
      </c>
      <c r="AA22" s="52">
        <v>2.0261999999999999E-2</v>
      </c>
      <c r="AB22" s="52">
        <v>3.0318000000000001E-2</v>
      </c>
      <c r="AC22" s="52">
        <v>3.3425999999999997E-2</v>
      </c>
      <c r="AD22" s="52">
        <v>4.0927999999999999E-2</v>
      </c>
      <c r="AE22" s="52">
        <v>190.94825700000001</v>
      </c>
    </row>
    <row r="23" spans="1:31">
      <c r="A23" s="52">
        <v>2033</v>
      </c>
      <c r="B23" s="52">
        <v>61.100974999999998</v>
      </c>
      <c r="C23" s="52">
        <v>15.217307999999999</v>
      </c>
      <c r="D23" s="52">
        <v>9.3168000000000001E-2</v>
      </c>
      <c r="E23" s="52">
        <v>3.5962000000000001E-2</v>
      </c>
      <c r="F23" s="52">
        <v>9.4621189999999995</v>
      </c>
      <c r="G23" s="52">
        <v>8.9079000000000005E-2</v>
      </c>
      <c r="H23" s="52">
        <v>9.5592999999999997E-2</v>
      </c>
      <c r="I23" s="52">
        <v>9.7027000000000002E-2</v>
      </c>
      <c r="J23" s="52">
        <v>3.4999999999999997E-5</v>
      </c>
      <c r="K23" s="52">
        <v>86.191360000000003</v>
      </c>
      <c r="L23" s="52">
        <v>47.786670999999998</v>
      </c>
      <c r="M23" s="52">
        <v>19.043507000000002</v>
      </c>
      <c r="N23" s="52">
        <v>7.2886000000000006E-2</v>
      </c>
      <c r="O23" s="52">
        <v>0.15817000000000001</v>
      </c>
      <c r="P23" s="52">
        <v>1.5214160000000001</v>
      </c>
      <c r="Q23" s="52">
        <v>6.6289000000000001E-2</v>
      </c>
      <c r="R23" s="52">
        <v>7.0827000000000001E-2</v>
      </c>
      <c r="S23" s="52">
        <v>6.6516000000000006E-2</v>
      </c>
      <c r="T23" s="52">
        <v>0.10881</v>
      </c>
      <c r="U23" s="52">
        <v>68.894958000000003</v>
      </c>
      <c r="V23" s="52">
        <v>187.99203499999999</v>
      </c>
      <c r="W23" s="52">
        <v>8.6112999999999995E-2</v>
      </c>
      <c r="X23" s="52">
        <v>5.6578999999999997E-2</v>
      </c>
      <c r="Y23" s="52">
        <v>1.904166</v>
      </c>
      <c r="Z23" s="52">
        <v>0</v>
      </c>
      <c r="AA23" s="52">
        <v>1.9057999999999999E-2</v>
      </c>
      <c r="AB23" s="52">
        <v>2.8576000000000001E-2</v>
      </c>
      <c r="AC23" s="52">
        <v>3.1505999999999999E-2</v>
      </c>
      <c r="AD23" s="52">
        <v>3.8554999999999999E-2</v>
      </c>
      <c r="AE23" s="52">
        <v>190.15570099999999</v>
      </c>
    </row>
    <row r="24" spans="1:31">
      <c r="A24" s="52">
        <v>2032</v>
      </c>
      <c r="B24" s="52">
        <v>60.050925999999997</v>
      </c>
      <c r="C24" s="52">
        <v>14.758368000000001</v>
      </c>
      <c r="D24" s="52">
        <v>8.6453000000000002E-2</v>
      </c>
      <c r="E24" s="52">
        <v>3.4136E-2</v>
      </c>
      <c r="F24" s="52">
        <v>8.9424360000000007</v>
      </c>
      <c r="G24" s="52">
        <v>8.2057000000000005E-2</v>
      </c>
      <c r="H24" s="52">
        <v>8.7937000000000001E-2</v>
      </c>
      <c r="I24" s="52">
        <v>8.9257000000000003E-2</v>
      </c>
      <c r="J24" s="52">
        <v>3.4E-5</v>
      </c>
      <c r="K24" s="52">
        <v>84.131516000000005</v>
      </c>
      <c r="L24" s="52">
        <v>46.789397999999998</v>
      </c>
      <c r="M24" s="52">
        <v>18.731877999999998</v>
      </c>
      <c r="N24" s="52">
        <v>6.9166000000000005E-2</v>
      </c>
      <c r="O24" s="52">
        <v>0.15228900000000001</v>
      </c>
      <c r="P24" s="52">
        <v>1.439514</v>
      </c>
      <c r="Q24" s="52">
        <v>6.1312999999999999E-2</v>
      </c>
      <c r="R24" s="52">
        <v>6.54E-2</v>
      </c>
      <c r="S24" s="52">
        <v>6.1419000000000001E-2</v>
      </c>
      <c r="T24" s="52">
        <v>0.10047200000000001</v>
      </c>
      <c r="U24" s="52">
        <v>67.470680000000002</v>
      </c>
      <c r="V24" s="52">
        <v>187.66241500000001</v>
      </c>
      <c r="W24" s="52">
        <v>8.7162000000000003E-2</v>
      </c>
      <c r="X24" s="52">
        <v>5.6269E-2</v>
      </c>
      <c r="Y24" s="52">
        <v>1.900709</v>
      </c>
      <c r="Z24" s="52">
        <v>0</v>
      </c>
      <c r="AA24" s="52">
        <v>1.7829000000000001E-2</v>
      </c>
      <c r="AB24" s="52">
        <v>2.6797000000000001E-2</v>
      </c>
      <c r="AC24" s="52">
        <v>2.9545999999999999E-2</v>
      </c>
      <c r="AD24" s="52">
        <v>3.6129000000000001E-2</v>
      </c>
      <c r="AE24" s="52">
        <v>189.81662</v>
      </c>
    </row>
    <row r="25" spans="1:31">
      <c r="A25" s="52">
        <v>2031</v>
      </c>
      <c r="B25" s="52">
        <v>58.769748999999997</v>
      </c>
      <c r="C25" s="52">
        <v>14.298347</v>
      </c>
      <c r="D25" s="52">
        <v>7.9679E-2</v>
      </c>
      <c r="E25" s="52">
        <v>3.2181000000000001E-2</v>
      </c>
      <c r="F25" s="52">
        <v>8.4236280000000008</v>
      </c>
      <c r="G25" s="52">
        <v>7.4933E-2</v>
      </c>
      <c r="H25" s="52">
        <v>8.0206E-2</v>
      </c>
      <c r="I25" s="52">
        <v>8.1408999999999995E-2</v>
      </c>
      <c r="J25" s="52">
        <v>3.1000000000000001E-5</v>
      </c>
      <c r="K25" s="52">
        <v>81.840125999999998</v>
      </c>
      <c r="L25" s="52">
        <v>45.715141000000003</v>
      </c>
      <c r="M25" s="52">
        <v>18.393978000000001</v>
      </c>
      <c r="N25" s="52">
        <v>6.5789E-2</v>
      </c>
      <c r="O25" s="52">
        <v>0.14588799999999999</v>
      </c>
      <c r="P25" s="52">
        <v>1.3584590000000001</v>
      </c>
      <c r="Q25" s="52">
        <v>5.6411000000000003E-2</v>
      </c>
      <c r="R25" s="52">
        <v>6.0041999999999998E-2</v>
      </c>
      <c r="S25" s="52">
        <v>5.6387E-2</v>
      </c>
      <c r="T25" s="52">
        <v>9.2241000000000004E-2</v>
      </c>
      <c r="U25" s="52">
        <v>65.944243999999998</v>
      </c>
      <c r="V25" s="52">
        <v>187.107574</v>
      </c>
      <c r="W25" s="52">
        <v>8.8321999999999998E-2</v>
      </c>
      <c r="X25" s="52">
        <v>5.5923E-2</v>
      </c>
      <c r="Y25" s="52">
        <v>1.9092359999999999</v>
      </c>
      <c r="Z25" s="52">
        <v>0</v>
      </c>
      <c r="AA25" s="52">
        <v>1.6513E-2</v>
      </c>
      <c r="AB25" s="52">
        <v>2.4889000000000001E-2</v>
      </c>
      <c r="AC25" s="52">
        <v>2.7442999999999999E-2</v>
      </c>
      <c r="AD25" s="52">
        <v>3.3530999999999998E-2</v>
      </c>
      <c r="AE25" s="52">
        <v>189.26286300000001</v>
      </c>
    </row>
    <row r="26" spans="1:31">
      <c r="A26" s="52">
        <v>2030</v>
      </c>
      <c r="B26" s="52">
        <v>57.405665999999997</v>
      </c>
      <c r="C26" s="52">
        <v>13.869823</v>
      </c>
      <c r="D26" s="52">
        <v>7.3035000000000003E-2</v>
      </c>
      <c r="E26" s="52">
        <v>3.0169999999999999E-2</v>
      </c>
      <c r="F26" s="52">
        <v>7.9248000000000003</v>
      </c>
      <c r="G26" s="52">
        <v>6.7904000000000006E-2</v>
      </c>
      <c r="H26" s="52">
        <v>7.2574E-2</v>
      </c>
      <c r="I26" s="52">
        <v>7.3662000000000005E-2</v>
      </c>
      <c r="J26" s="52">
        <v>2.9E-5</v>
      </c>
      <c r="K26" s="52">
        <v>79.517669999999995</v>
      </c>
      <c r="L26" s="52">
        <v>44.713017000000001</v>
      </c>
      <c r="M26" s="52">
        <v>18.10059</v>
      </c>
      <c r="N26" s="52">
        <v>6.2822000000000003E-2</v>
      </c>
      <c r="O26" s="52">
        <v>0.139316</v>
      </c>
      <c r="P26" s="52">
        <v>1.283031</v>
      </c>
      <c r="Q26" s="52">
        <v>5.1713000000000002E-2</v>
      </c>
      <c r="R26" s="52">
        <v>5.4896E-2</v>
      </c>
      <c r="S26" s="52">
        <v>5.1554000000000003E-2</v>
      </c>
      <c r="T26" s="52">
        <v>8.4334999999999993E-2</v>
      </c>
      <c r="U26" s="52">
        <v>64.541161000000002</v>
      </c>
      <c r="V26" s="52">
        <v>186.649078</v>
      </c>
      <c r="W26" s="52">
        <v>8.9443999999999996E-2</v>
      </c>
      <c r="X26" s="52">
        <v>5.5497999999999999E-2</v>
      </c>
      <c r="Y26" s="52">
        <v>1.930417</v>
      </c>
      <c r="Z26" s="52">
        <v>0</v>
      </c>
      <c r="AA26" s="52">
        <v>1.5162999999999999E-2</v>
      </c>
      <c r="AB26" s="52">
        <v>2.2925000000000001E-2</v>
      </c>
      <c r="AC26" s="52">
        <v>2.528E-2</v>
      </c>
      <c r="AD26" s="52">
        <v>3.0856999999999999E-2</v>
      </c>
      <c r="AE26" s="52">
        <v>188.81806900000001</v>
      </c>
    </row>
    <row r="27" spans="1:31">
      <c r="A27" s="52">
        <v>2029</v>
      </c>
      <c r="B27" s="52">
        <v>56.083548999999998</v>
      </c>
      <c r="C27" s="52">
        <v>13.473269999999999</v>
      </c>
      <c r="D27" s="52">
        <v>6.658E-2</v>
      </c>
      <c r="E27" s="52">
        <v>2.8133999999999999E-2</v>
      </c>
      <c r="F27" s="52">
        <v>7.4512809999999998</v>
      </c>
      <c r="G27" s="52">
        <v>6.1032999999999997E-2</v>
      </c>
      <c r="H27" s="52">
        <v>6.5107999999999999E-2</v>
      </c>
      <c r="I27" s="52">
        <v>6.6085000000000005E-2</v>
      </c>
      <c r="J27" s="52">
        <v>2.6999999999999999E-5</v>
      </c>
      <c r="K27" s="52">
        <v>77.295067000000003</v>
      </c>
      <c r="L27" s="52">
        <v>43.759945000000002</v>
      </c>
      <c r="M27" s="52">
        <v>17.829197000000001</v>
      </c>
      <c r="N27" s="52">
        <v>6.0160999999999999E-2</v>
      </c>
      <c r="O27" s="52">
        <v>0.13251499999999999</v>
      </c>
      <c r="P27" s="52">
        <v>1.2119850000000001</v>
      </c>
      <c r="Q27" s="52">
        <v>4.7170999999999998E-2</v>
      </c>
      <c r="R27" s="52">
        <v>4.9907E-2</v>
      </c>
      <c r="S27" s="52">
        <v>4.6869000000000001E-2</v>
      </c>
      <c r="T27" s="52">
        <v>7.6671000000000003E-2</v>
      </c>
      <c r="U27" s="52">
        <v>63.214333000000003</v>
      </c>
      <c r="V27" s="52">
        <v>186.217941</v>
      </c>
      <c r="W27" s="52">
        <v>9.0825000000000003E-2</v>
      </c>
      <c r="X27" s="52">
        <v>5.4955999999999998E-2</v>
      </c>
      <c r="Y27" s="52">
        <v>1.9591369999999999</v>
      </c>
      <c r="Z27" s="52">
        <v>0</v>
      </c>
      <c r="AA27" s="52">
        <v>1.379E-2</v>
      </c>
      <c r="AB27" s="52">
        <v>2.0923000000000001E-2</v>
      </c>
      <c r="AC27" s="52">
        <v>2.3074000000000001E-2</v>
      </c>
      <c r="AD27" s="52">
        <v>2.8133999999999999E-2</v>
      </c>
      <c r="AE27" s="52">
        <v>188.40834000000001</v>
      </c>
    </row>
    <row r="28" spans="1:31">
      <c r="A28" s="52">
        <v>2028</v>
      </c>
      <c r="B28" s="52">
        <v>54.920650000000002</v>
      </c>
      <c r="C28" s="52">
        <v>13.156378</v>
      </c>
      <c r="D28" s="52">
        <v>6.0353999999999998E-2</v>
      </c>
      <c r="E28" s="52">
        <v>2.6100000000000002E-2</v>
      </c>
      <c r="F28" s="52">
        <v>7.0103549999999997</v>
      </c>
      <c r="G28" s="52">
        <v>5.4346999999999999E-2</v>
      </c>
      <c r="H28" s="52">
        <v>5.7853000000000002E-2</v>
      </c>
      <c r="I28" s="52">
        <v>5.8721000000000002E-2</v>
      </c>
      <c r="J28" s="52">
        <v>2.4000000000000001E-5</v>
      </c>
      <c r="K28" s="52">
        <v>75.344855999999993</v>
      </c>
      <c r="L28" s="52">
        <v>42.910355000000003</v>
      </c>
      <c r="M28" s="52">
        <v>17.610531000000002</v>
      </c>
      <c r="N28" s="52">
        <v>5.7872E-2</v>
      </c>
      <c r="O28" s="52">
        <v>0.12551499999999999</v>
      </c>
      <c r="P28" s="52">
        <v>1.146466</v>
      </c>
      <c r="Q28" s="52">
        <v>4.2784999999999997E-2</v>
      </c>
      <c r="R28" s="52">
        <v>4.5076999999999999E-2</v>
      </c>
      <c r="S28" s="52">
        <v>4.2333000000000003E-2</v>
      </c>
      <c r="T28" s="52">
        <v>6.9250000000000006E-2</v>
      </c>
      <c r="U28" s="52">
        <v>62.050060000000002</v>
      </c>
      <c r="V28" s="52">
        <v>185.88377399999999</v>
      </c>
      <c r="W28" s="52">
        <v>9.3618000000000007E-2</v>
      </c>
      <c r="X28" s="52">
        <v>5.4332999999999999E-2</v>
      </c>
      <c r="Y28" s="52">
        <v>1.9947900000000001</v>
      </c>
      <c r="Z28" s="52">
        <v>0</v>
      </c>
      <c r="AA28" s="52">
        <v>1.2421E-2</v>
      </c>
      <c r="AB28" s="52">
        <v>1.8922000000000001E-2</v>
      </c>
      <c r="AC28" s="52">
        <v>2.0868999999999999E-2</v>
      </c>
      <c r="AD28" s="52">
        <v>2.5413000000000002E-2</v>
      </c>
      <c r="AE28" s="52">
        <v>188.103577</v>
      </c>
    </row>
    <row r="29" spans="1:31">
      <c r="A29" s="52">
        <v>2027</v>
      </c>
      <c r="B29" s="52">
        <v>53.847748000000003</v>
      </c>
      <c r="C29" s="52">
        <v>12.904199</v>
      </c>
      <c r="D29" s="52">
        <v>5.4350999999999997E-2</v>
      </c>
      <c r="E29" s="52">
        <v>2.4058E-2</v>
      </c>
      <c r="F29" s="52">
        <v>6.6127320000000003</v>
      </c>
      <c r="G29" s="52">
        <v>4.7812E-2</v>
      </c>
      <c r="H29" s="52">
        <v>5.0771999999999998E-2</v>
      </c>
      <c r="I29" s="52">
        <v>5.1534000000000003E-2</v>
      </c>
      <c r="J29" s="52">
        <v>2.1999999999999999E-5</v>
      </c>
      <c r="K29" s="52">
        <v>73.593200999999993</v>
      </c>
      <c r="L29" s="52">
        <v>42.068516000000002</v>
      </c>
      <c r="M29" s="52">
        <v>17.432796</v>
      </c>
      <c r="N29" s="52">
        <v>5.5728E-2</v>
      </c>
      <c r="O29" s="52">
        <v>0.118092</v>
      </c>
      <c r="P29" s="52">
        <v>1.082565</v>
      </c>
      <c r="Q29" s="52">
        <v>3.8429999999999999E-2</v>
      </c>
      <c r="R29" s="52">
        <v>4.027E-2</v>
      </c>
      <c r="S29" s="52">
        <v>3.7817999999999997E-2</v>
      </c>
      <c r="T29" s="52">
        <v>6.1865000000000003E-2</v>
      </c>
      <c r="U29" s="52">
        <v>60.935946999999999</v>
      </c>
      <c r="V29" s="52">
        <v>185.086884</v>
      </c>
      <c r="W29" s="52">
        <v>9.7096000000000002E-2</v>
      </c>
      <c r="X29" s="52">
        <v>5.3384000000000001E-2</v>
      </c>
      <c r="Y29" s="52">
        <v>2.0307599999999999</v>
      </c>
      <c r="Z29" s="52">
        <v>0</v>
      </c>
      <c r="AA29" s="52">
        <v>1.1039E-2</v>
      </c>
      <c r="AB29" s="52">
        <v>1.6896999999999999E-2</v>
      </c>
      <c r="AC29" s="52">
        <v>1.8637000000000001E-2</v>
      </c>
      <c r="AD29" s="52">
        <v>2.266E-2</v>
      </c>
      <c r="AE29" s="52">
        <v>187.337219</v>
      </c>
    </row>
    <row r="30" spans="1:31">
      <c r="A30" s="52">
        <v>2026</v>
      </c>
      <c r="B30" s="52">
        <v>53.003295999999999</v>
      </c>
      <c r="C30" s="52">
        <v>12.742443</v>
      </c>
      <c r="D30" s="52">
        <v>4.8634999999999998E-2</v>
      </c>
      <c r="E30" s="52">
        <v>2.2037999999999999E-2</v>
      </c>
      <c r="F30" s="52">
        <v>6.2620319999999996</v>
      </c>
      <c r="G30" s="52">
        <v>4.1526E-2</v>
      </c>
      <c r="H30" s="52">
        <v>4.3949000000000002E-2</v>
      </c>
      <c r="I30" s="52">
        <v>4.4608000000000002E-2</v>
      </c>
      <c r="J30" s="52">
        <v>1.9000000000000001E-5</v>
      </c>
      <c r="K30" s="52">
        <v>72.208495999999997</v>
      </c>
      <c r="L30" s="52">
        <v>41.264000000000003</v>
      </c>
      <c r="M30" s="52">
        <v>17.329367000000001</v>
      </c>
      <c r="N30" s="52">
        <v>5.3755999999999998E-2</v>
      </c>
      <c r="O30" s="52">
        <v>0.110331</v>
      </c>
      <c r="P30" s="52">
        <v>1.0193970000000001</v>
      </c>
      <c r="Q30" s="52">
        <v>3.4014000000000003E-2</v>
      </c>
      <c r="R30" s="52">
        <v>3.5383999999999999E-2</v>
      </c>
      <c r="S30" s="52">
        <v>3.3230000000000003E-2</v>
      </c>
      <c r="T30" s="52">
        <v>5.4358999999999998E-2</v>
      </c>
      <c r="U30" s="52">
        <v>59.933838000000002</v>
      </c>
      <c r="V30" s="52">
        <v>183.780869</v>
      </c>
      <c r="W30" s="52">
        <v>0.101701</v>
      </c>
      <c r="X30" s="52">
        <v>5.2096999999999997E-2</v>
      </c>
      <c r="Y30" s="52">
        <v>2.0664760000000002</v>
      </c>
      <c r="Z30" s="52">
        <v>0</v>
      </c>
      <c r="AA30" s="52">
        <v>9.6419999999999995E-3</v>
      </c>
      <c r="AB30" s="52">
        <v>1.4844E-2</v>
      </c>
      <c r="AC30" s="52">
        <v>1.6375000000000001E-2</v>
      </c>
      <c r="AD30" s="52">
        <v>1.9872999999999998E-2</v>
      </c>
      <c r="AE30" s="52">
        <v>186.06140099999999</v>
      </c>
    </row>
    <row r="31" spans="1:31">
      <c r="A31" s="52">
        <v>2025</v>
      </c>
      <c r="B31" s="52">
        <v>52.169327000000003</v>
      </c>
      <c r="C31" s="52">
        <v>12.633912</v>
      </c>
      <c r="D31" s="52">
        <v>4.2852000000000001E-2</v>
      </c>
      <c r="E31" s="52">
        <v>1.9890999999999999E-2</v>
      </c>
      <c r="F31" s="52">
        <v>5.9431419999999999</v>
      </c>
      <c r="G31" s="52">
        <v>3.5237999999999998E-2</v>
      </c>
      <c r="H31" s="52">
        <v>3.7111999999999999E-2</v>
      </c>
      <c r="I31" s="52">
        <v>3.7669000000000001E-2</v>
      </c>
      <c r="J31" s="52">
        <v>1.7E-5</v>
      </c>
      <c r="K31" s="52">
        <v>70.919121000000004</v>
      </c>
      <c r="L31" s="52">
        <v>40.335887999999997</v>
      </c>
      <c r="M31" s="52">
        <v>17.240475</v>
      </c>
      <c r="N31" s="52">
        <v>5.1737999999999999E-2</v>
      </c>
      <c r="O31" s="52">
        <v>0.10162599999999999</v>
      </c>
      <c r="P31" s="52">
        <v>0.95147499999999996</v>
      </c>
      <c r="Q31" s="52">
        <v>2.9276E-2</v>
      </c>
      <c r="R31" s="52">
        <v>3.0138000000000002E-2</v>
      </c>
      <c r="S31" s="52">
        <v>2.8303999999999999E-2</v>
      </c>
      <c r="T31" s="52">
        <v>4.6300000000000001E-2</v>
      </c>
      <c r="U31" s="52">
        <v>58.815109</v>
      </c>
      <c r="V31" s="52">
        <v>181.35458399999999</v>
      </c>
      <c r="W31" s="52">
        <v>0.108125</v>
      </c>
      <c r="X31" s="52">
        <v>5.0243000000000003E-2</v>
      </c>
      <c r="Y31" s="52">
        <v>2.0933250000000001</v>
      </c>
      <c r="Z31" s="52">
        <v>0</v>
      </c>
      <c r="AA31" s="52">
        <v>8.1779999999999995E-3</v>
      </c>
      <c r="AB31" s="52">
        <v>1.2688E-2</v>
      </c>
      <c r="AC31" s="52">
        <v>1.3998E-2</v>
      </c>
      <c r="AD31" s="52">
        <v>1.6945999999999999E-2</v>
      </c>
      <c r="AE31" s="52">
        <v>183.657791</v>
      </c>
    </row>
    <row r="32" spans="1:31">
      <c r="A32" s="52">
        <v>2024</v>
      </c>
      <c r="B32" s="52">
        <v>50.975181999999997</v>
      </c>
      <c r="C32" s="52">
        <v>12.497584</v>
      </c>
      <c r="D32" s="52">
        <v>3.6720000000000003E-2</v>
      </c>
      <c r="E32" s="52">
        <v>1.7472000000000001E-2</v>
      </c>
      <c r="F32" s="52">
        <v>5.608263</v>
      </c>
      <c r="G32" s="52">
        <v>2.8750000000000001E-2</v>
      </c>
      <c r="H32" s="52">
        <v>3.0054000000000001E-2</v>
      </c>
      <c r="I32" s="52">
        <v>3.0505000000000001E-2</v>
      </c>
      <c r="J32" s="52">
        <v>1.4E-5</v>
      </c>
      <c r="K32" s="52">
        <v>69.224518000000003</v>
      </c>
      <c r="L32" s="52">
        <v>39.124969</v>
      </c>
      <c r="M32" s="52">
        <v>17.099653</v>
      </c>
      <c r="N32" s="52">
        <v>4.9514000000000002E-2</v>
      </c>
      <c r="O32" s="52">
        <v>9.1757000000000005E-2</v>
      </c>
      <c r="P32" s="52">
        <v>0.87512100000000004</v>
      </c>
      <c r="Q32" s="52">
        <v>2.4204E-2</v>
      </c>
      <c r="R32" s="52">
        <v>2.4531000000000001E-2</v>
      </c>
      <c r="S32" s="52">
        <v>2.3037999999999999E-2</v>
      </c>
      <c r="T32" s="52">
        <v>3.7686999999999998E-2</v>
      </c>
      <c r="U32" s="52">
        <v>57.350430000000003</v>
      </c>
      <c r="V32" s="52">
        <v>177.35992400000001</v>
      </c>
      <c r="W32" s="52">
        <v>0.11618100000000001</v>
      </c>
      <c r="X32" s="52">
        <v>4.7662999999999997E-2</v>
      </c>
      <c r="Y32" s="52">
        <v>2.0994199999999998</v>
      </c>
      <c r="Z32" s="52">
        <v>0</v>
      </c>
      <c r="AA32" s="52">
        <v>6.6420000000000003E-3</v>
      </c>
      <c r="AB32" s="52">
        <v>1.0418E-2</v>
      </c>
      <c r="AC32" s="52">
        <v>1.1495999999999999E-2</v>
      </c>
      <c r="AD32" s="52">
        <v>1.3868999999999999E-2</v>
      </c>
      <c r="AE32" s="52">
        <v>179.66537500000001</v>
      </c>
    </row>
    <row r="33" spans="1:31">
      <c r="A33" s="52">
        <v>2023</v>
      </c>
      <c r="B33" s="52">
        <v>49.786850000000001</v>
      </c>
      <c r="C33" s="52">
        <v>12.398815000000001</v>
      </c>
      <c r="D33" s="52">
        <v>3.0636E-2</v>
      </c>
      <c r="E33" s="52">
        <v>1.4945E-2</v>
      </c>
      <c r="F33" s="52">
        <v>5.2811959999999996</v>
      </c>
      <c r="G33" s="52">
        <v>2.2447999999999999E-2</v>
      </c>
      <c r="H33" s="52">
        <v>2.3188E-2</v>
      </c>
      <c r="I33" s="52">
        <v>2.3536000000000001E-2</v>
      </c>
      <c r="J33" s="52">
        <v>1.1E-5</v>
      </c>
      <c r="K33" s="52">
        <v>67.581619000000003</v>
      </c>
      <c r="L33" s="52">
        <v>37.959640999999998</v>
      </c>
      <c r="M33" s="52">
        <v>16.961668</v>
      </c>
      <c r="N33" s="52">
        <v>4.7490999999999998E-2</v>
      </c>
      <c r="O33" s="52">
        <v>8.1669000000000005E-2</v>
      </c>
      <c r="P33" s="52">
        <v>0.79714799999999997</v>
      </c>
      <c r="Q33" s="52">
        <v>1.9151000000000001E-2</v>
      </c>
      <c r="R33" s="52">
        <v>1.8939999999999999E-2</v>
      </c>
      <c r="S33" s="52">
        <v>1.7787000000000001E-2</v>
      </c>
      <c r="T33" s="52">
        <v>2.9097000000000001E-2</v>
      </c>
      <c r="U33" s="52">
        <v>55.932628999999999</v>
      </c>
      <c r="V33" s="52">
        <v>173.45579499999999</v>
      </c>
      <c r="W33" s="52">
        <v>0.12559699999999999</v>
      </c>
      <c r="X33" s="52">
        <v>4.4704000000000001E-2</v>
      </c>
      <c r="Y33" s="52">
        <v>2.0947990000000001</v>
      </c>
      <c r="Z33" s="52">
        <v>0</v>
      </c>
      <c r="AA33" s="52">
        <v>5.1339999999999997E-3</v>
      </c>
      <c r="AB33" s="52">
        <v>8.1840000000000003E-3</v>
      </c>
      <c r="AC33" s="52">
        <v>9.0340000000000004E-3</v>
      </c>
      <c r="AD33" s="52">
        <v>1.0843E-2</v>
      </c>
      <c r="AE33" s="52">
        <v>175.754074</v>
      </c>
    </row>
    <row r="34" spans="1:31">
      <c r="A34" s="52">
        <v>2022</v>
      </c>
      <c r="B34" s="52">
        <v>48.643810000000002</v>
      </c>
      <c r="C34" s="52">
        <v>12.329393</v>
      </c>
      <c r="D34" s="52">
        <v>2.4646000000000001E-2</v>
      </c>
      <c r="E34" s="52">
        <v>1.2326999999999999E-2</v>
      </c>
      <c r="F34" s="52">
        <v>4.9633260000000003</v>
      </c>
      <c r="G34" s="52">
        <v>1.6449999999999999E-2</v>
      </c>
      <c r="H34" s="52">
        <v>1.6645E-2</v>
      </c>
      <c r="I34" s="52">
        <v>1.6895E-2</v>
      </c>
      <c r="J34" s="52">
        <v>7.9999999999999996E-6</v>
      </c>
      <c r="K34" s="52">
        <v>66.023560000000003</v>
      </c>
      <c r="L34" s="52">
        <v>36.957549999999998</v>
      </c>
      <c r="M34" s="52">
        <v>16.901983000000001</v>
      </c>
      <c r="N34" s="52">
        <v>4.5803999999999997E-2</v>
      </c>
      <c r="O34" s="52">
        <v>7.1687000000000001E-2</v>
      </c>
      <c r="P34" s="52">
        <v>0.71984000000000004</v>
      </c>
      <c r="Q34" s="52">
        <v>1.4236E-2</v>
      </c>
      <c r="R34" s="52">
        <v>1.3495E-2</v>
      </c>
      <c r="S34" s="52">
        <v>1.2674E-2</v>
      </c>
      <c r="T34" s="52">
        <v>2.0733000000000001E-2</v>
      </c>
      <c r="U34" s="52">
        <v>54.758040999999999</v>
      </c>
      <c r="V34" s="52">
        <v>170.25006099999999</v>
      </c>
      <c r="W34" s="52">
        <v>0.13748099999999999</v>
      </c>
      <c r="X34" s="52">
        <v>4.1474999999999998E-2</v>
      </c>
      <c r="Y34" s="52">
        <v>2.077585</v>
      </c>
      <c r="Z34" s="52">
        <v>0</v>
      </c>
      <c r="AA34" s="52">
        <v>3.689E-3</v>
      </c>
      <c r="AB34" s="52">
        <v>6.0419999999999996E-3</v>
      </c>
      <c r="AC34" s="52">
        <v>6.672E-3</v>
      </c>
      <c r="AD34" s="52">
        <v>7.9419999999999994E-3</v>
      </c>
      <c r="AE34" s="52">
        <v>172.531082</v>
      </c>
    </row>
    <row r="35" spans="1:31">
      <c r="A35" s="52">
        <v>2021</v>
      </c>
      <c r="B35" s="52">
        <v>46.468510000000002</v>
      </c>
      <c r="C35" s="52">
        <v>12.01163</v>
      </c>
      <c r="D35" s="52">
        <v>1.8280999999999999E-2</v>
      </c>
      <c r="E35" s="52">
        <v>9.3749999999999997E-3</v>
      </c>
      <c r="F35" s="52">
        <v>4.5403880000000001</v>
      </c>
      <c r="G35" s="52">
        <v>1.0534999999999999E-2</v>
      </c>
      <c r="H35" s="52">
        <v>1.022E-2</v>
      </c>
      <c r="I35" s="52">
        <v>1.0373E-2</v>
      </c>
      <c r="J35" s="52">
        <v>5.0000000000000004E-6</v>
      </c>
      <c r="K35" s="52">
        <v>63.079326999999999</v>
      </c>
      <c r="L35" s="52">
        <v>35.473495</v>
      </c>
      <c r="M35" s="52">
        <v>16.582535</v>
      </c>
      <c r="N35" s="52">
        <v>4.3694999999999998E-2</v>
      </c>
      <c r="O35" s="52">
        <v>6.0930999999999999E-2</v>
      </c>
      <c r="P35" s="52">
        <v>0.63309700000000002</v>
      </c>
      <c r="Q35" s="52">
        <v>9.4289999999999999E-3</v>
      </c>
      <c r="R35" s="52">
        <v>8.2190000000000006E-3</v>
      </c>
      <c r="S35" s="52">
        <v>7.7190000000000002E-3</v>
      </c>
      <c r="T35" s="52">
        <v>1.2626999999999999E-2</v>
      </c>
      <c r="U35" s="52">
        <v>52.831715000000003</v>
      </c>
      <c r="V35" s="52">
        <v>164.693558</v>
      </c>
      <c r="W35" s="52">
        <v>0.14941399999999999</v>
      </c>
      <c r="X35" s="52">
        <v>3.7316000000000002E-2</v>
      </c>
      <c r="Y35" s="52">
        <v>2.0080930000000001</v>
      </c>
      <c r="Z35" s="52">
        <v>0</v>
      </c>
      <c r="AA35" s="52">
        <v>2.3010000000000001E-3</v>
      </c>
      <c r="AB35" s="52">
        <v>3.9769999999999996E-3</v>
      </c>
      <c r="AC35" s="52">
        <v>4.3959999999999997E-3</v>
      </c>
      <c r="AD35" s="52">
        <v>5.1510000000000002E-3</v>
      </c>
      <c r="AE35" s="52">
        <v>166.903976</v>
      </c>
    </row>
    <row r="36" spans="1:31">
      <c r="A36" s="52">
        <v>2020</v>
      </c>
      <c r="B36" s="52">
        <v>44.303615999999998</v>
      </c>
      <c r="C36" s="52">
        <v>11.670487</v>
      </c>
      <c r="D36" s="52">
        <v>1.2333999999999999E-2</v>
      </c>
      <c r="E36" s="52">
        <v>6.5100000000000002E-3</v>
      </c>
      <c r="F36" s="52">
        <v>4.1170429999999998</v>
      </c>
      <c r="G36" s="52">
        <v>5.3699999999999998E-3</v>
      </c>
      <c r="H36" s="52">
        <v>4.6670000000000001E-3</v>
      </c>
      <c r="I36" s="52">
        <v>4.7369999999999999E-3</v>
      </c>
      <c r="J36" s="52">
        <v>1.9999999999999999E-6</v>
      </c>
      <c r="K36" s="52">
        <v>60.124729000000002</v>
      </c>
      <c r="L36" s="52">
        <v>34.473965</v>
      </c>
      <c r="M36" s="52">
        <v>16.394169000000002</v>
      </c>
      <c r="N36" s="52">
        <v>4.2376999999999998E-2</v>
      </c>
      <c r="O36" s="52">
        <v>5.1877E-2</v>
      </c>
      <c r="P36" s="52">
        <v>0.559701</v>
      </c>
      <c r="Q36" s="52">
        <v>5.4200000000000003E-3</v>
      </c>
      <c r="R36" s="52">
        <v>3.8600000000000001E-3</v>
      </c>
      <c r="S36" s="52">
        <v>3.6250000000000002E-3</v>
      </c>
      <c r="T36" s="52">
        <v>5.9309999999999996E-3</v>
      </c>
      <c r="U36" s="52">
        <v>51.540877999999999</v>
      </c>
      <c r="V36" s="52">
        <v>160.74234000000001</v>
      </c>
      <c r="W36" s="52">
        <v>0.16367399999999999</v>
      </c>
      <c r="X36" s="52">
        <v>3.3450000000000001E-2</v>
      </c>
      <c r="Y36" s="52">
        <v>1.935392</v>
      </c>
      <c r="Z36" s="52">
        <v>0</v>
      </c>
      <c r="AA36" s="52">
        <v>1.15E-3</v>
      </c>
      <c r="AB36" s="52">
        <v>2.284E-3</v>
      </c>
      <c r="AC36" s="52">
        <v>2.5300000000000001E-3</v>
      </c>
      <c r="AD36" s="52">
        <v>2.8630000000000001E-3</v>
      </c>
      <c r="AE36" s="52">
        <v>162.88360599999999</v>
      </c>
    </row>
    <row r="37" spans="1:31">
      <c r="A37" s="52">
        <v>2019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R9"/>
  <sheetViews>
    <sheetView workbookViewId="0">
      <selection activeCell="N1" sqref="N1:AR1"/>
    </sheetView>
  </sheetViews>
  <sheetFormatPr defaultRowHeight="15"/>
  <cols>
    <col min="14" max="14" width="11.5703125" bestFit="1" customWidth="1"/>
  </cols>
  <sheetData>
    <row r="1" spans="1:44" s="55" customFormat="1">
      <c r="A1" s="1" t="s">
        <v>1559</v>
      </c>
      <c r="N1" s="1">
        <v>2020</v>
      </c>
      <c r="O1" s="1">
        <v>2021</v>
      </c>
      <c r="P1" s="1">
        <v>2022</v>
      </c>
      <c r="Q1" s="1">
        <v>2023</v>
      </c>
      <c r="R1" s="1">
        <v>2024</v>
      </c>
      <c r="S1" s="1">
        <v>2025</v>
      </c>
      <c r="T1" s="1">
        <v>2026</v>
      </c>
      <c r="U1" s="1">
        <v>2027</v>
      </c>
      <c r="V1" s="1">
        <v>2028</v>
      </c>
      <c r="W1" s="1">
        <v>2029</v>
      </c>
      <c r="X1" s="1">
        <v>2030</v>
      </c>
      <c r="Y1" s="1">
        <v>2031</v>
      </c>
      <c r="Z1" s="1">
        <v>2032</v>
      </c>
      <c r="AA1" s="1">
        <v>2033</v>
      </c>
      <c r="AB1" s="1">
        <v>2034</v>
      </c>
      <c r="AC1" s="1">
        <v>2035</v>
      </c>
      <c r="AD1" s="1">
        <v>2036</v>
      </c>
      <c r="AE1" s="1">
        <v>2037</v>
      </c>
      <c r="AF1" s="1">
        <v>2038</v>
      </c>
      <c r="AG1" s="1">
        <v>2039</v>
      </c>
      <c r="AH1" s="1">
        <v>2040</v>
      </c>
      <c r="AI1" s="1">
        <v>2041</v>
      </c>
      <c r="AJ1" s="1">
        <v>2042</v>
      </c>
      <c r="AK1" s="1">
        <v>2043</v>
      </c>
      <c r="AL1" s="1">
        <v>2044</v>
      </c>
      <c r="AM1" s="1">
        <v>2045</v>
      </c>
      <c r="AN1" s="1">
        <v>2046</v>
      </c>
      <c r="AO1" s="1">
        <v>2047</v>
      </c>
      <c r="AP1" s="1">
        <v>2048</v>
      </c>
      <c r="AQ1" s="1">
        <v>2049</v>
      </c>
      <c r="AR1" s="1">
        <v>2050</v>
      </c>
    </row>
    <row r="2" spans="1:44">
      <c r="A2" t="s">
        <v>1551</v>
      </c>
      <c r="B2" t="s">
        <v>1552</v>
      </c>
      <c r="C2" t="s">
        <v>1554</v>
      </c>
      <c r="H2" t="s">
        <v>1555</v>
      </c>
      <c r="I2" t="s">
        <v>131</v>
      </c>
      <c r="J2" t="s">
        <v>1553</v>
      </c>
      <c r="M2" t="s">
        <v>1552</v>
      </c>
      <c r="N2">
        <v>979353000000000</v>
      </c>
      <c r="O2">
        <v>1748800000000000</v>
      </c>
      <c r="P2">
        <v>2127840000000000</v>
      </c>
      <c r="Q2">
        <v>2325040000000000</v>
      </c>
      <c r="R2">
        <v>2446020000000000</v>
      </c>
      <c r="S2">
        <v>2527100000000000</v>
      </c>
      <c r="T2">
        <v>2567830000000000</v>
      </c>
      <c r="U2">
        <v>2591310000000000</v>
      </c>
      <c r="V2">
        <v>2608610000000000</v>
      </c>
      <c r="W2">
        <v>2623040000000000</v>
      </c>
      <c r="X2">
        <v>2638820000000000</v>
      </c>
      <c r="Y2">
        <v>2659990000000000</v>
      </c>
      <c r="Z2">
        <v>2691760000000000</v>
      </c>
      <c r="AA2">
        <v>2724160000000000</v>
      </c>
      <c r="AB2">
        <v>2762660000000000</v>
      </c>
      <c r="AC2">
        <v>2806170000000000</v>
      </c>
      <c r="AD2">
        <v>2843570000000000</v>
      </c>
      <c r="AE2">
        <v>2875320000000000</v>
      </c>
      <c r="AF2">
        <v>2908640000000000</v>
      </c>
      <c r="AG2">
        <v>2948410000000000</v>
      </c>
      <c r="AH2">
        <v>2995320000000000</v>
      </c>
      <c r="AI2">
        <v>3041160000000000</v>
      </c>
      <c r="AJ2">
        <v>3086840000000000</v>
      </c>
      <c r="AK2">
        <v>3131580000000000</v>
      </c>
      <c r="AL2">
        <v>3181330000000000</v>
      </c>
      <c r="AM2">
        <v>3231750000000000</v>
      </c>
      <c r="AN2">
        <v>3275460000000000</v>
      </c>
      <c r="AO2">
        <v>3312710000000000</v>
      </c>
      <c r="AP2">
        <v>3357950000000000</v>
      </c>
      <c r="AQ2">
        <v>3402660000000000</v>
      </c>
      <c r="AR2">
        <v>3447970000000000</v>
      </c>
    </row>
    <row r="3" spans="1:44">
      <c r="A3" t="s">
        <v>1551</v>
      </c>
      <c r="B3" t="s">
        <v>1552</v>
      </c>
      <c r="C3" t="s">
        <v>1556</v>
      </c>
      <c r="H3" t="s">
        <v>1555</v>
      </c>
      <c r="I3" t="s">
        <v>131</v>
      </c>
      <c r="J3" t="s">
        <v>1557</v>
      </c>
      <c r="M3" t="s">
        <v>1552</v>
      </c>
      <c r="N3">
        <v>382697000000000</v>
      </c>
      <c r="O3">
        <v>391045000000000</v>
      </c>
      <c r="P3">
        <v>404507000000000</v>
      </c>
      <c r="Q3">
        <v>415892000000000</v>
      </c>
      <c r="R3">
        <v>424978000000000</v>
      </c>
      <c r="S3">
        <v>433182000000000</v>
      </c>
      <c r="T3">
        <v>439244000000000</v>
      </c>
      <c r="U3">
        <v>443854000000000</v>
      </c>
      <c r="V3">
        <v>447824000000000</v>
      </c>
      <c r="W3">
        <v>451538000000000</v>
      </c>
      <c r="X3">
        <v>455465000000000</v>
      </c>
      <c r="Y3">
        <v>460023000000000</v>
      </c>
      <c r="Z3">
        <v>465781000000000</v>
      </c>
      <c r="AA3">
        <v>471670000000000</v>
      </c>
      <c r="AB3">
        <v>478292000000000</v>
      </c>
      <c r="AC3">
        <v>485544000000000</v>
      </c>
      <c r="AD3">
        <v>492223000000000</v>
      </c>
      <c r="AE3">
        <v>498375000000000</v>
      </c>
      <c r="AF3">
        <v>504768000000000</v>
      </c>
      <c r="AG3">
        <v>511945000000000</v>
      </c>
      <c r="AH3">
        <v>519976000000000</v>
      </c>
      <c r="AI3">
        <v>527958000000000</v>
      </c>
      <c r="AJ3">
        <v>535960000000000</v>
      </c>
      <c r="AK3">
        <v>543947000000000</v>
      </c>
      <c r="AL3">
        <v>551863000000000</v>
      </c>
      <c r="AM3">
        <v>560357000000000</v>
      </c>
      <c r="AN3">
        <v>568307000000000</v>
      </c>
      <c r="AO3">
        <v>575526000000000</v>
      </c>
      <c r="AP3">
        <v>583791000000000</v>
      </c>
      <c r="AQ3">
        <v>592035000000000</v>
      </c>
      <c r="AR3">
        <v>600650000000000</v>
      </c>
    </row>
    <row r="5" spans="1:44" s="55" customFormat="1"/>
    <row r="6" spans="1:44">
      <c r="A6" s="1" t="s">
        <v>1560</v>
      </c>
      <c r="M6" t="s">
        <v>1558</v>
      </c>
      <c r="N6">
        <f>'AEO 2021 7'!C65*1000000000000000</f>
        <v>1860485000000000</v>
      </c>
      <c r="O6" s="55">
        <f>'AEO 2021 7'!D65*1000000000000000</f>
        <v>2530984000000000</v>
      </c>
      <c r="P6" s="55">
        <f>'AEO 2021 7'!E65*1000000000000000</f>
        <v>2826346000000000</v>
      </c>
      <c r="Q6" s="55">
        <f>'AEO 2021 7'!F65*1000000000000000</f>
        <v>2963305000000000</v>
      </c>
      <c r="R6" s="55">
        <f>'AEO 2021 7'!G65*1000000000000000</f>
        <v>3051768000000000</v>
      </c>
      <c r="S6" s="55">
        <f>'AEO 2021 7'!H65*1000000000000000</f>
        <v>3120219000000000</v>
      </c>
      <c r="T6" s="55">
        <f>'AEO 2021 7'!I65*1000000000000000</f>
        <v>3144242000000000</v>
      </c>
      <c r="U6" s="55">
        <f>'AEO 2021 7'!J65*1000000000000000</f>
        <v>3161629000000000</v>
      </c>
      <c r="V6" s="55">
        <f>'AEO 2021 7'!K65*1000000000000000</f>
        <v>3182792000000000</v>
      </c>
      <c r="W6" s="55">
        <f>'AEO 2021 7'!L65*1000000000000000</f>
        <v>3201851000000000</v>
      </c>
      <c r="X6" s="55">
        <f>'AEO 2021 7'!M65*1000000000000000</f>
        <v>3222472000000000</v>
      </c>
      <c r="Y6" s="55">
        <f>'AEO 2021 7'!N65*1000000000000000</f>
        <v>3248707000000000</v>
      </c>
      <c r="Z6" s="55">
        <f>'AEO 2021 7'!O65*1000000000000000</f>
        <v>3287299000000000</v>
      </c>
      <c r="AA6" s="55">
        <f>'AEO 2021 7'!P65*1000000000000000</f>
        <v>3325297000000000</v>
      </c>
      <c r="AB6" s="55">
        <f>'AEO 2021 7'!Q65*1000000000000000</f>
        <v>3367790000000000</v>
      </c>
      <c r="AC6" s="55">
        <f>'AEO 2021 7'!R65*1000000000000000</f>
        <v>3416815000000000</v>
      </c>
      <c r="AD6" s="55">
        <f>'AEO 2021 7'!S65*1000000000000000</f>
        <v>3457473000000000</v>
      </c>
      <c r="AE6" s="55">
        <f>'AEO 2021 7'!T65*1000000000000000</f>
        <v>3492202000000000</v>
      </c>
      <c r="AF6" s="55">
        <f>'AEO 2021 7'!U65*1000000000000000</f>
        <v>3528905000000000</v>
      </c>
      <c r="AG6" s="55">
        <f>'AEO 2021 7'!V65*1000000000000000</f>
        <v>3570296000000000</v>
      </c>
      <c r="AH6" s="55">
        <f>'AEO 2021 7'!W65*1000000000000000</f>
        <v>3622022000000000</v>
      </c>
      <c r="AI6" s="55">
        <f>'AEO 2021 7'!X65*1000000000000000</f>
        <v>3669847000000000</v>
      </c>
      <c r="AJ6" s="55">
        <f>'AEO 2021 7'!Y65*1000000000000000</f>
        <v>3719000000000000</v>
      </c>
      <c r="AK6" s="55">
        <f>'AEO 2021 7'!Z65*1000000000000000</f>
        <v>3765759000000000</v>
      </c>
      <c r="AL6" s="55">
        <f>'AEO 2021 7'!AA65*1000000000000000</f>
        <v>3814193000000000</v>
      </c>
      <c r="AM6" s="55">
        <f>'AEO 2021 7'!AB65*1000000000000000</f>
        <v>3866814000000000</v>
      </c>
      <c r="AN6" s="55">
        <f>'AEO 2021 7'!AC65*1000000000000000</f>
        <v>3914752000000000</v>
      </c>
      <c r="AO6" s="55">
        <f>'AEO 2021 7'!AD65*1000000000000000</f>
        <v>3951365000000000</v>
      </c>
      <c r="AP6" s="55">
        <f>'AEO 2021 7'!AE65*1000000000000000</f>
        <v>3990626000000000</v>
      </c>
      <c r="AQ6" s="55">
        <f>'AEO 2021 7'!AF65*1000000000000000</f>
        <v>4026413000000000</v>
      </c>
      <c r="AR6" s="55">
        <f>'AEO 2021 7'!AG65*1000000000000000</f>
        <v>4062808999999999.5</v>
      </c>
    </row>
    <row r="8" spans="1:44" s="55" customFormat="1">
      <c r="A8" s="1" t="s">
        <v>1561</v>
      </c>
    </row>
    <row r="9" spans="1:44">
      <c r="N9">
        <f>SUM(N2:N3)/N6</f>
        <v>0.73209405074483269</v>
      </c>
      <c r="O9" s="54">
        <f t="shared" ref="O9:AR9" si="0">SUM(O2:O3)/O6</f>
        <v>0.84545971053155611</v>
      </c>
      <c r="P9" s="54">
        <f t="shared" si="0"/>
        <v>0.89597911932933905</v>
      </c>
      <c r="Q9" s="54">
        <f t="shared" si="0"/>
        <v>0.92495777518682687</v>
      </c>
      <c r="R9" s="54">
        <f t="shared" si="0"/>
        <v>0.94076548413903027</v>
      </c>
      <c r="S9" s="54">
        <f t="shared" si="0"/>
        <v>0.94874173896127167</v>
      </c>
      <c r="T9" s="54">
        <f t="shared" si="0"/>
        <v>0.95637485918704734</v>
      </c>
      <c r="U9" s="54">
        <f t="shared" si="0"/>
        <v>0.96000005060682325</v>
      </c>
      <c r="V9" s="54">
        <f t="shared" si="0"/>
        <v>0.96029963629417192</v>
      </c>
      <c r="W9" s="54">
        <f t="shared" si="0"/>
        <v>0.96025018028634057</v>
      </c>
      <c r="X9" s="54">
        <f t="shared" si="0"/>
        <v>0.96022091115143904</v>
      </c>
      <c r="Y9" s="54">
        <f t="shared" si="0"/>
        <v>0.9603860859104868</v>
      </c>
      <c r="Z9" s="54">
        <f t="shared" si="0"/>
        <v>0.96052747255421544</v>
      </c>
      <c r="AA9" s="54">
        <f t="shared" si="0"/>
        <v>0.96106603410161562</v>
      </c>
      <c r="AB9" s="54">
        <f t="shared" si="0"/>
        <v>0.96233791299338733</v>
      </c>
      <c r="AC9" s="54">
        <f t="shared" si="0"/>
        <v>0.96338666272537432</v>
      </c>
      <c r="AD9" s="54">
        <f t="shared" si="0"/>
        <v>0.96480666660303638</v>
      </c>
      <c r="AE9" s="54">
        <f t="shared" si="0"/>
        <v>0.96606525052101799</v>
      </c>
      <c r="AF9" s="54">
        <f t="shared" si="0"/>
        <v>0.96727115068271885</v>
      </c>
      <c r="AG9" s="54">
        <f t="shared" si="0"/>
        <v>0.96920675484609675</v>
      </c>
      <c r="AH9" s="54">
        <f t="shared" si="0"/>
        <v>0.97053413811401479</v>
      </c>
      <c r="AI9" s="54">
        <f t="shared" si="0"/>
        <v>0.97255226171554288</v>
      </c>
      <c r="AJ9" s="54">
        <f t="shared" si="0"/>
        <v>0.97413283140629203</v>
      </c>
      <c r="AK9" s="54">
        <f t="shared" si="0"/>
        <v>0.97603882776353978</v>
      </c>
      <c r="AL9" s="54">
        <f t="shared" si="0"/>
        <v>0.97876352874644779</v>
      </c>
      <c r="AM9" s="54">
        <f t="shared" si="0"/>
        <v>0.98067996029806448</v>
      </c>
      <c r="AN9" s="54">
        <f t="shared" si="0"/>
        <v>0.98186730602602668</v>
      </c>
      <c r="AO9" s="54">
        <f t="shared" si="0"/>
        <v>0.98402349567807579</v>
      </c>
      <c r="AP9" s="54">
        <f t="shared" si="0"/>
        <v>0.9877500422239518</v>
      </c>
      <c r="AQ9" s="54">
        <f t="shared" si="0"/>
        <v>0.9921225169896879</v>
      </c>
      <c r="AR9" s="54">
        <f t="shared" si="0"/>
        <v>0.99650758871509848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J13"/>
  <sheetViews>
    <sheetView workbookViewId="0"/>
  </sheetViews>
  <sheetFormatPr defaultRowHeight="15"/>
  <cols>
    <col min="1" max="1" width="22.85546875" customWidth="1"/>
  </cols>
  <sheetData>
    <row r="1" spans="1:36" ht="45">
      <c r="A1" s="60" t="s">
        <v>1566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6">
      <c r="A2" t="s">
        <v>1567</v>
      </c>
      <c r="B2" s="4">
        <f>INDEX('AEO 2020 7'!18:18,MATCH(B$1,'AEO 2020 7'!1:1,0))/INDEX('AEO 2020 7'!18:18,MATCH($B$1,'AEO 2020 7'!1:1,0))</f>
        <v>1</v>
      </c>
      <c r="C2" s="4">
        <f>INDEX('AEO 2021 7'!18:18,MATCH(C$1,'AEO 2021 7'!1:1,0))/INDEX('AEO 2020 7'!18:18,MATCH($B$1,'AEO 2020 7'!1:1,0))</f>
        <v>0.9011288744336301</v>
      </c>
      <c r="D2" s="4">
        <f>INDEX('AEO 2021 7'!18:18,MATCH(D$1,'AEO 2021 7'!1:1,0))/INDEX('AEO 2020 7'!18:18,MATCH($B$1,'AEO 2020 7'!1:1,0))</f>
        <v>0.96230125010003498</v>
      </c>
      <c r="E2" s="4">
        <f>INDEX('AEO 2021 7'!18:18,MATCH(E$1,'AEO 2021 7'!1:1,0))/INDEX('AEO 2020 7'!18:18,MATCH($B$1,'AEO 2020 7'!1:1,0))</f>
        <v>0.98124264053908805</v>
      </c>
      <c r="F2" s="4">
        <f>INDEX('AEO 2021 7'!18:18,MATCH(F$1,'AEO 2021 7'!1:1,0))/INDEX('AEO 2020 7'!18:18,MATCH($B$1,'AEO 2020 7'!1:1,0))</f>
        <v>1.0035545862886019</v>
      </c>
      <c r="G2" s="4">
        <f>INDEX('AEO 2021 7'!18:18,MATCH(G$1,'AEO 2021 7'!1:1,0))/INDEX('AEO 2020 7'!18:18,MATCH($B$1,'AEO 2020 7'!1:1,0))</f>
        <v>1.0232839878019813</v>
      </c>
      <c r="H2" s="4">
        <f>INDEX('AEO 2021 7'!18:18,MATCH(H$1,'AEO 2021 7'!1:1,0))/INDEX('AEO 2020 7'!18:18,MATCH($B$1,'AEO 2020 7'!1:1,0))</f>
        <v>1.0405535327407747</v>
      </c>
      <c r="I2" s="4">
        <f>INDEX('AEO 2021 7'!18:18,MATCH(I$1,'AEO 2021 7'!1:1,0))/INDEX('AEO 2020 7'!18:18,MATCH($B$1,'AEO 2020 7'!1:1,0))</f>
        <v>1.0546378922778934</v>
      </c>
      <c r="J2" s="4">
        <f>INDEX('AEO 2021 7'!18:18,MATCH(J$1,'AEO 2021 7'!1:1,0))/INDEX('AEO 2020 7'!18:18,MATCH($B$1,'AEO 2020 7'!1:1,0))</f>
        <v>1.0651603010650754</v>
      </c>
      <c r="K2" s="4">
        <f>INDEX('AEO 2021 7'!18:18,MATCH(K$1,'AEO 2021 7'!1:1,0))/INDEX('AEO 2020 7'!18:18,MATCH($B$1,'AEO 2020 7'!1:1,0))</f>
        <v>1.0742758221356552</v>
      </c>
      <c r="L2" s="4">
        <f>INDEX('AEO 2021 7'!18:18,MATCH(L$1,'AEO 2021 7'!1:1,0))/INDEX('AEO 2020 7'!18:18,MATCH($B$1,'AEO 2020 7'!1:1,0))</f>
        <v>1.0810498222544203</v>
      </c>
      <c r="M2" s="4">
        <f>INDEX('AEO 2021 7'!18:18,MATCH(M$1,'AEO 2021 7'!1:1,0))/INDEX('AEO 2020 7'!18:18,MATCH($B$1,'AEO 2020 7'!1:1,0))</f>
        <v>1.0866867463209191</v>
      </c>
      <c r="N2" s="4">
        <f>INDEX('AEO 2021 7'!18:18,MATCH(N$1,'AEO 2021 7'!1:1,0))/INDEX('AEO 2020 7'!18:18,MATCH($B$1,'AEO 2020 7'!1:1,0))</f>
        <v>1.0908755243422601</v>
      </c>
      <c r="O2" s="4">
        <f>INDEX('AEO 2021 7'!18:18,MATCH(O$1,'AEO 2021 7'!1:1,0))/INDEX('AEO 2020 7'!18:18,MATCH($B$1,'AEO 2020 7'!1:1,0))</f>
        <v>1.0949788562386733</v>
      </c>
      <c r="P2" s="4">
        <f>INDEX('AEO 2021 7'!18:18,MATCH(P$1,'AEO 2021 7'!1:1,0))/INDEX('AEO 2020 7'!18:18,MATCH($B$1,'AEO 2020 7'!1:1,0))</f>
        <v>1.0997910298789135</v>
      </c>
      <c r="Q2" s="4">
        <f>INDEX('AEO 2021 7'!18:18,MATCH(Q$1,'AEO 2021 7'!1:1,0))/INDEX('AEO 2020 7'!18:18,MATCH($B$1,'AEO 2020 7'!1:1,0))</f>
        <v>1.1048105835144146</v>
      </c>
      <c r="R2" s="4">
        <f>INDEX('AEO 2021 7'!18:18,MATCH(R$1,'AEO 2021 7'!1:1,0))/INDEX('AEO 2020 7'!18:18,MATCH($B$1,'AEO 2020 7'!1:1,0))</f>
        <v>1.1108342322970586</v>
      </c>
      <c r="S2" s="4">
        <f>INDEX('AEO 2021 7'!18:18,MATCH(S$1,'AEO 2021 7'!1:1,0))/INDEX('AEO 2020 7'!18:18,MATCH($B$1,'AEO 2020 7'!1:1,0))</f>
        <v>1.1169739570427681</v>
      </c>
      <c r="T2" s="4">
        <f>INDEX('AEO 2021 7'!18:18,MATCH(T$1,'AEO 2021 7'!1:1,0))/INDEX('AEO 2020 7'!18:18,MATCH($B$1,'AEO 2020 7'!1:1,0))</f>
        <v>1.1225890383034254</v>
      </c>
      <c r="U2" s="4">
        <f>INDEX('AEO 2021 7'!18:18,MATCH(U$1,'AEO 2021 7'!1:1,0))/INDEX('AEO 2020 7'!18:18,MATCH($B$1,'AEO 2020 7'!1:1,0))</f>
        <v>1.1277788147234593</v>
      </c>
      <c r="V2" s="4">
        <f>INDEX('AEO 2021 7'!18:18,MATCH(V$1,'AEO 2021 7'!1:1,0))/INDEX('AEO 2020 7'!18:18,MATCH($B$1,'AEO 2020 7'!1:1,0))</f>
        <v>1.1335925725873981</v>
      </c>
      <c r="W2" s="4">
        <f>INDEX('AEO 2021 7'!18:18,MATCH(W$1,'AEO 2021 7'!1:1,0))/INDEX('AEO 2020 7'!18:18,MATCH($B$1,'AEO 2020 7'!1:1,0))</f>
        <v>1.140218611271844</v>
      </c>
      <c r="X2" s="4">
        <f>INDEX('AEO 2021 7'!18:18,MATCH(X$1,'AEO 2021 7'!1:1,0))/INDEX('AEO 2020 7'!18:18,MATCH($B$1,'AEO 2020 7'!1:1,0))</f>
        <v>1.1464160807437951</v>
      </c>
      <c r="Y2" s="4">
        <f>INDEX('AEO 2021 7'!18:18,MATCH(Y$1,'AEO 2021 7'!1:1,0))/INDEX('AEO 2020 7'!18:18,MATCH($B$1,'AEO 2020 7'!1:1,0))</f>
        <v>1.1527369076854057</v>
      </c>
      <c r="Z2" s="4">
        <f>INDEX('AEO 2021 7'!18:18,MATCH(Z$1,'AEO 2021 7'!1:1,0))/INDEX('AEO 2020 7'!18:18,MATCH($B$1,'AEO 2020 7'!1:1,0))</f>
        <v>1.1588625726309802</v>
      </c>
      <c r="AA2" s="4">
        <f>INDEX('AEO 2021 7'!18:18,MATCH(AA$1,'AEO 2021 7'!1:1,0))/INDEX('AEO 2020 7'!18:18,MATCH($B$1,'AEO 2020 7'!1:1,0))</f>
        <v>1.1643664318092506</v>
      </c>
      <c r="AB2" s="4">
        <f>INDEX('AEO 2021 7'!18:18,MATCH(AB$1,'AEO 2021 7'!1:1,0))/INDEX('AEO 2020 7'!18:18,MATCH($B$1,'AEO 2020 7'!1:1,0))</f>
        <v>1.1696037433522686</v>
      </c>
      <c r="AC2" s="4">
        <f>INDEX('AEO 2021 7'!18:18,MATCH(AC$1,'AEO 2021 7'!1:1,0))/INDEX('AEO 2020 7'!18:18,MATCH($B$1,'AEO 2020 7'!1:1,0))</f>
        <v>1.1751150506321903</v>
      </c>
      <c r="AD2" s="4">
        <f>INDEX('AEO 2021 7'!18:18,MATCH(AD$1,'AEO 2021 7'!1:1,0))/INDEX('AEO 2020 7'!18:18,MATCH($B$1,'AEO 2020 7'!1:1,0))</f>
        <v>1.180053426884013</v>
      </c>
      <c r="AE2" s="4">
        <f>INDEX('AEO 2021 7'!18:18,MATCH(AE$1,'AEO 2021 7'!1:1,0))/INDEX('AEO 2020 7'!18:18,MATCH($B$1,'AEO 2020 7'!1:1,0))</f>
        <v>1.185478116731784</v>
      </c>
      <c r="AF2" s="4">
        <f>INDEX('AEO 2021 7'!18:18,MATCH(AF$1,'AEO 2021 7'!1:1,0))/INDEX('AEO 2020 7'!18:18,MATCH($B$1,'AEO 2020 7'!1:1,0))</f>
        <v>1.191089097217402</v>
      </c>
      <c r="AG2" s="4">
        <f>INDEX('AEO 2021 7'!18:18,MATCH(AG$1,'AEO 2021 7'!1:1,0))/INDEX('AEO 2020 7'!18:18,MATCH($B$1,'AEO 2020 7'!1:1,0))</f>
        <v>1.1966529611244079</v>
      </c>
      <c r="AH2" s="4"/>
      <c r="AI2" s="4"/>
    </row>
    <row r="3" spans="1:36">
      <c r="A3" t="s">
        <v>1568</v>
      </c>
      <c r="B3" s="4">
        <f>INDEX('AEO 2020 7'!22:22,MATCH(B$1,'AEO 2020 7'!1:1,0))/INDEX('AEO 2020 7'!22:22,MATCH(B$1,'AEO 2020 7'!1:1,0))</f>
        <v>1</v>
      </c>
      <c r="C3" s="4">
        <f>INDEX('AEO 2021 7'!22:22,MATCH(C$1,'AEO 2021 7'!1:1,0))/INDEX('AEO 2020 7'!22:22,MATCH($B$1,'AEO 2020 7'!1:1,0))</f>
        <v>0.51548149405308408</v>
      </c>
      <c r="D3" s="4">
        <f>INDEX('AEO 2021 7'!22:22,MATCH(D$1,'AEO 2021 7'!1:1,0))/INDEX('AEO 2020 7'!22:22,MATCH($B$1,'AEO 2020 7'!1:1,0))</f>
        <v>0.64162089019154711</v>
      </c>
      <c r="E3" s="4">
        <f>INDEX('AEO 2021 7'!22:22,MATCH(E$1,'AEO 2021 7'!1:1,0))/INDEX('AEO 2020 7'!22:22,MATCH($B$1,'AEO 2020 7'!1:1,0))</f>
        <v>0.73626403088888459</v>
      </c>
      <c r="F3" s="4">
        <f>INDEX('AEO 2021 7'!22:22,MATCH(F$1,'AEO 2021 7'!1:1,0))/INDEX('AEO 2020 7'!22:22,MATCH($B$1,'AEO 2020 7'!1:1,0))</f>
        <v>0.80733815445835655</v>
      </c>
      <c r="G3" s="4">
        <f>INDEX('AEO 2021 7'!22:22,MATCH(G$1,'AEO 2021 7'!1:1,0))/INDEX('AEO 2020 7'!22:22,MATCH($B$1,'AEO 2020 7'!1:1,0))</f>
        <v>0.8609598124863399</v>
      </c>
      <c r="H3" s="4">
        <f>INDEX('AEO 2021 7'!22:22,MATCH(H$1,'AEO 2021 7'!1:1,0))/INDEX('AEO 2020 7'!22:22,MATCH($B$1,'AEO 2020 7'!1:1,0))</f>
        <v>0.9015448925057542</v>
      </c>
      <c r="I3" s="4">
        <f>INDEX('AEO 2021 7'!22:22,MATCH(I$1,'AEO 2021 7'!1:1,0))/INDEX('AEO 2020 7'!22:22,MATCH($B$1,'AEO 2020 7'!1:1,0))</f>
        <v>0.93232678100725408</v>
      </c>
      <c r="J3" s="4">
        <f>INDEX('AEO 2021 7'!22:22,MATCH(J$1,'AEO 2021 7'!1:1,0))/INDEX('AEO 2020 7'!22:22,MATCH($B$1,'AEO 2020 7'!1:1,0))</f>
        <v>0.95590088525613559</v>
      </c>
      <c r="K3" s="4">
        <f>INDEX('AEO 2021 7'!22:22,MATCH(K$1,'AEO 2021 7'!1:1,0))/INDEX('AEO 2020 7'!22:22,MATCH($B$1,'AEO 2020 7'!1:1,0))</f>
        <v>0.97283169961084326</v>
      </c>
      <c r="L3" s="4">
        <f>INDEX('AEO 2021 7'!22:22,MATCH(L$1,'AEO 2021 7'!1:1,0))/INDEX('AEO 2020 7'!22:22,MATCH($B$1,'AEO 2020 7'!1:1,0))</f>
        <v>0.98591256745598599</v>
      </c>
      <c r="M3" s="4">
        <f>INDEX('AEO 2021 7'!22:22,MATCH(M$1,'AEO 2021 7'!1:1,0))/INDEX('AEO 2020 7'!22:22,MATCH($B$1,'AEO 2020 7'!1:1,0))</f>
        <v>0.99661064494872376</v>
      </c>
      <c r="N3" s="4">
        <f>INDEX('AEO 2021 7'!22:22,MATCH(N$1,'AEO 2021 7'!1:1,0))/INDEX('AEO 2020 7'!22:22,MATCH($B$1,'AEO 2020 7'!1:1,0))</f>
        <v>1.0041731428715224</v>
      </c>
      <c r="O3" s="4">
        <f>INDEX('AEO 2021 7'!22:22,MATCH(O$1,'AEO 2021 7'!1:1,0))/INDEX('AEO 2020 7'!22:22,MATCH($B$1,'AEO 2020 7'!1:1,0))</f>
        <v>1.0105470390138496</v>
      </c>
      <c r="P3" s="4">
        <f>INDEX('AEO 2021 7'!22:22,MATCH(P$1,'AEO 2021 7'!1:1,0))/INDEX('AEO 2020 7'!22:22,MATCH($B$1,'AEO 2020 7'!1:1,0))</f>
        <v>1.0153707956348637</v>
      </c>
      <c r="Q3" s="4">
        <f>INDEX('AEO 2021 7'!22:22,MATCH(Q$1,'AEO 2021 7'!1:1,0))/INDEX('AEO 2020 7'!22:22,MATCH($B$1,'AEO 2020 7'!1:1,0))</f>
        <v>1.0191590875701675</v>
      </c>
      <c r="R3" s="4">
        <f>INDEX('AEO 2021 7'!22:22,MATCH(R$1,'AEO 2021 7'!1:1,0))/INDEX('AEO 2020 7'!22:22,MATCH($B$1,'AEO 2020 7'!1:1,0))</f>
        <v>1.0217459242976241</v>
      </c>
      <c r="S3" s="4">
        <f>INDEX('AEO 2021 7'!22:22,MATCH(S$1,'AEO 2021 7'!1:1,0))/INDEX('AEO 2020 7'!22:22,MATCH($B$1,'AEO 2020 7'!1:1,0))</f>
        <v>1.023940943255216</v>
      </c>
      <c r="T3" s="4">
        <f>INDEX('AEO 2021 7'!22:22,MATCH(T$1,'AEO 2021 7'!1:1,0))/INDEX('AEO 2020 7'!22:22,MATCH($B$1,'AEO 2020 7'!1:1,0))</f>
        <v>1.0256812621070148</v>
      </c>
      <c r="U3" s="4">
        <f>INDEX('AEO 2021 7'!22:22,MATCH(U$1,'AEO 2021 7'!1:1,0))/INDEX('AEO 2020 7'!22:22,MATCH($B$1,'AEO 2020 7'!1:1,0))</f>
        <v>1.0269678183299524</v>
      </c>
      <c r="V3" s="4">
        <f>INDEX('AEO 2021 7'!22:22,MATCH(V$1,'AEO 2021 7'!1:1,0))/INDEX('AEO 2020 7'!22:22,MATCH($B$1,'AEO 2020 7'!1:1,0))</f>
        <v>1.0278262473972879</v>
      </c>
      <c r="W3" s="4">
        <f>INDEX('AEO 2021 7'!22:22,MATCH(W$1,'AEO 2021 7'!1:1,0))/INDEX('AEO 2020 7'!22:22,MATCH($B$1,'AEO 2020 7'!1:1,0))</f>
        <v>1.0286642756341311</v>
      </c>
      <c r="X3" s="4">
        <f>INDEX('AEO 2021 7'!22:22,MATCH(X$1,'AEO 2021 7'!1:1,0))/INDEX('AEO 2020 7'!22:22,MATCH($B$1,'AEO 2020 7'!1:1,0))</f>
        <v>1.0291566651678457</v>
      </c>
      <c r="Y3" s="4">
        <f>INDEX('AEO 2021 7'!22:22,MATCH(Y$1,'AEO 2021 7'!1:1,0))/INDEX('AEO 2020 7'!22:22,MATCH($B$1,'AEO 2020 7'!1:1,0))</f>
        <v>1.0294697015640693</v>
      </c>
      <c r="Z3" s="4">
        <f>INDEX('AEO 2021 7'!22:22,MATCH(Z$1,'AEO 2021 7'!1:1,0))/INDEX('AEO 2020 7'!22:22,MATCH($B$1,'AEO 2020 7'!1:1,0))</f>
        <v>1.0296944342955825</v>
      </c>
      <c r="AA3" s="4">
        <f>INDEX('AEO 2021 7'!22:22,MATCH(AA$1,'AEO 2021 7'!1:1,0))/INDEX('AEO 2020 7'!22:22,MATCH($B$1,'AEO 2020 7'!1:1,0))</f>
        <v>1.0298445257800064</v>
      </c>
      <c r="AB3" s="4">
        <f>INDEX('AEO 2021 7'!22:22,MATCH(AB$1,'AEO 2021 7'!1:1,0))/INDEX('AEO 2020 7'!22:22,MATCH($B$1,'AEO 2020 7'!1:1,0))</f>
        <v>1.0299948361676734</v>
      </c>
      <c r="AC3" s="4">
        <f>INDEX('AEO 2021 7'!22:22,MATCH(AC$1,'AEO 2021 7'!1:1,0))/INDEX('AEO 2020 7'!22:22,MATCH($B$1,'AEO 2020 7'!1:1,0))</f>
        <v>1.0300421097506243</v>
      </c>
      <c r="AD3" s="4">
        <f>INDEX('AEO 2021 7'!22:22,MATCH(AD$1,'AEO 2021 7'!1:1,0))/INDEX('AEO 2020 7'!22:22,MATCH($B$1,'AEO 2020 7'!1:1,0))</f>
        <v>1.0301223473067076</v>
      </c>
      <c r="AE3" s="4">
        <f>INDEX('AEO 2021 7'!22:22,MATCH(AE$1,'AEO 2021 7'!1:1,0))/INDEX('AEO 2020 7'!22:22,MATCH($B$1,'AEO 2020 7'!1:1,0))</f>
        <v>1.0301919823318053</v>
      </c>
      <c r="AF3" s="4">
        <f>INDEX('AEO 2021 7'!22:22,MATCH(AF$1,'AEO 2021 7'!1:1,0))/INDEX('AEO 2020 7'!22:22,MATCH($B$1,'AEO 2020 7'!1:1,0))</f>
        <v>1.0305228783773963</v>
      </c>
      <c r="AG3" s="4">
        <f>INDEX('AEO 2021 7'!22:22,MATCH(AG$1,'AEO 2021 7'!1:1,0))/INDEX('AEO 2020 7'!22:22,MATCH($B$1,'AEO 2020 7'!1:1,0))</f>
        <v>1.0309556500887622</v>
      </c>
      <c r="AH3" s="4"/>
      <c r="AI3" s="4"/>
    </row>
    <row r="4" spans="1:36">
      <c r="A4" t="s">
        <v>1569</v>
      </c>
      <c r="B4" s="4">
        <f>SUM(INDEX('AEO 2020 47'!41:41,MATCH(B$1,'AEO 2020 47'!1:1,0)),INDEX('AEO 2020 47'!55:55,MATCH(B1,'AEO 2020 47'!1:1,0)))/SUM(INDEX('AEO 2020 47'!41:41,MATCH(B$1,'AEO 2020 47'!1:1,0)),INDEX('AEO 2020 47'!55:55,MATCH(B1,'AEO 2020 47'!1:1,0)))</f>
        <v>1</v>
      </c>
      <c r="C4" s="4">
        <f>SUM(INDEX('AEO 2021 47'!41:41,MATCH(C$1,'AEO 2021 47'!1:1,0)),INDEX('AEO 2021 47'!55:55,MATCH(C1,'AEO 2021 47'!1:1,0)))/SUM(INDEX('AEO 2020 47'!41:41,MATCH($B$1,'AEO 2020 47'!1:1,0)),INDEX('AEO 2020 47'!55:55,MATCH($B$1,'AEO 2020 47'!1:1,0)))/'aircraft calibration'!N9</f>
        <v>0.58317578886275612</v>
      </c>
      <c r="D4" s="4">
        <f>SUM(INDEX('AEO 2021 47'!41:41,MATCH(D$1,'AEO 2021 47'!1:1,0)),INDEX('AEO 2021 47'!55:55,MATCH(D1,'AEO 2021 47'!1:1,0)))/SUM(INDEX('AEO 2020 47'!41:41,MATCH($B$1,'AEO 2020 47'!1:1,0)),INDEX('AEO 2020 47'!55:55,MATCH($B$1,'AEO 2020 47'!1:1,0)))/'aircraft calibration'!O9</f>
        <v>0.90917265395966096</v>
      </c>
      <c r="E4" s="4">
        <f>SUM(INDEX('AEO 2021 47'!41:41,MATCH(E$1,'AEO 2021 47'!1:1,0)),INDEX('AEO 2021 47'!55:55,MATCH(E1,'AEO 2021 47'!1:1,0)))/SUM(INDEX('AEO 2020 47'!41:41,MATCH($B$1,'AEO 2020 47'!1:1,0)),INDEX('AEO 2020 47'!55:55,MATCH($B$1,'AEO 2020 47'!1:1,0)))/'aircraft calibration'!P9</f>
        <v>1.052752757960751</v>
      </c>
      <c r="F4" s="4">
        <f>SUM(INDEX('AEO 2021 47'!41:41,MATCH(F$1,'AEO 2021 47'!1:1,0)),INDEX('AEO 2021 47'!55:55,MATCH(F1,'AEO 2021 47'!1:1,0)))/SUM(INDEX('AEO 2020 47'!41:41,MATCH($B$1,'AEO 2020 47'!1:1,0)),INDEX('AEO 2020 47'!55:55,MATCH($B$1,'AEO 2020 47'!1:1,0)))/'aircraft calibration'!Q9</f>
        <v>1.1240747019714903</v>
      </c>
      <c r="G4" s="4">
        <f>SUM(INDEX('AEO 2021 47'!41:41,MATCH(G$1,'AEO 2021 47'!1:1,0)),INDEX('AEO 2021 47'!55:55,MATCH(G1,'AEO 2021 47'!1:1,0)))/SUM(INDEX('AEO 2020 47'!41:41,MATCH($B$1,'AEO 2020 47'!1:1,0)),INDEX('AEO 2020 47'!55:55,MATCH($B$1,'AEO 2020 47'!1:1,0)))/'aircraft calibration'!R9</f>
        <v>1.173099806755898</v>
      </c>
      <c r="H4" s="4">
        <f>SUM(INDEX('AEO 2021 47'!41:41,MATCH(H$1,'AEO 2021 47'!1:1,0)),INDEX('AEO 2021 47'!55:55,MATCH(H1,'AEO 2021 47'!1:1,0)))/SUM(INDEX('AEO 2020 47'!41:41,MATCH($B$1,'AEO 2020 47'!1:1,0)),INDEX('AEO 2020 47'!55:55,MATCH($B$1,'AEO 2020 47'!1:1,0)))/'aircraft calibration'!S9</f>
        <v>1.212541639558482</v>
      </c>
      <c r="I4" s="4">
        <f>SUM(INDEX('AEO 2021 47'!41:41,MATCH(I$1,'AEO 2021 47'!1:1,0)),INDEX('AEO 2021 47'!55:55,MATCH(I1,'AEO 2021 47'!1:1,0)))/SUM(INDEX('AEO 2020 47'!41:41,MATCH($B$1,'AEO 2020 47'!1:1,0)),INDEX('AEO 2020 47'!55:55,MATCH($B$1,'AEO 2020 47'!1:1,0)))/'aircraft calibration'!T9</f>
        <v>1.2329527935433537</v>
      </c>
      <c r="J4" s="4">
        <f>SUM(INDEX('AEO 2021 47'!41:41,MATCH(J$1,'AEO 2021 47'!1:1,0)),INDEX('AEO 2021 47'!55:55,MATCH(J1,'AEO 2021 47'!1:1,0)))/SUM(INDEX('AEO 2020 47'!41:41,MATCH($B$1,'AEO 2020 47'!1:1,0)),INDEX('AEO 2020 47'!55:55,MATCH($B$1,'AEO 2020 47'!1:1,0)))/'aircraft calibration'!U9</f>
        <v>1.2502403484942768</v>
      </c>
      <c r="K4" s="4">
        <f>SUM(INDEX('AEO 2021 47'!41:41,MATCH(K$1,'AEO 2021 47'!1:1,0)),INDEX('AEO 2021 47'!55:55,MATCH(K1,'AEO 2021 47'!1:1,0)))/SUM(INDEX('AEO 2020 47'!41:41,MATCH($B$1,'AEO 2020 47'!1:1,0)),INDEX('AEO 2020 47'!55:55,MATCH($B$1,'AEO 2020 47'!1:1,0)))/'aircraft calibration'!V9</f>
        <v>1.2688026196959747</v>
      </c>
      <c r="L4" s="4">
        <f>SUM(INDEX('AEO 2021 47'!41:41,MATCH(L$1,'AEO 2021 47'!1:1,0)),INDEX('AEO 2021 47'!55:55,MATCH(L1,'AEO 2021 47'!1:1,0)))/SUM(INDEX('AEO 2020 47'!41:41,MATCH($B$1,'AEO 2020 47'!1:1,0)),INDEX('AEO 2020 47'!55:55,MATCH($B$1,'AEO 2020 47'!1:1,0)))/'aircraft calibration'!W9</f>
        <v>1.2863637934681686</v>
      </c>
      <c r="M4" s="4">
        <f>SUM(INDEX('AEO 2021 47'!41:41,MATCH(M$1,'AEO 2021 47'!1:1,0)),INDEX('AEO 2021 47'!55:55,MATCH(M1,'AEO 2021 47'!1:1,0)))/SUM(INDEX('AEO 2020 47'!41:41,MATCH($B$1,'AEO 2020 47'!1:1,0)),INDEX('AEO 2020 47'!55:55,MATCH($B$1,'AEO 2020 47'!1:1,0)))/'aircraft calibration'!X9</f>
        <v>1.3046201385910607</v>
      </c>
      <c r="N4" s="4">
        <f>SUM(INDEX('AEO 2021 47'!41:41,MATCH(N$1,'AEO 2021 47'!1:1,0)),INDEX('AEO 2021 47'!55:55,MATCH(N1,'AEO 2021 47'!1:1,0)))/SUM(INDEX('AEO 2020 47'!41:41,MATCH($B$1,'AEO 2020 47'!1:1,0)),INDEX('AEO 2020 47'!55:55,MATCH($B$1,'AEO 2020 47'!1:1,0)))/'aircraft calibration'!Y9</f>
        <v>1.3253379995792387</v>
      </c>
      <c r="O4" s="4">
        <f>SUM(INDEX('AEO 2021 47'!41:41,MATCH(O$1,'AEO 2021 47'!1:1,0)),INDEX('AEO 2021 47'!55:55,MATCH(O1,'AEO 2021 47'!1:1,0)))/SUM(INDEX('AEO 2020 47'!41:41,MATCH($B$1,'AEO 2020 47'!1:1,0)),INDEX('AEO 2020 47'!55:55,MATCH($B$1,'AEO 2020 47'!1:1,0)))/'aircraft calibration'!Z9</f>
        <v>1.3515233850486188</v>
      </c>
      <c r="P4" s="4">
        <f>SUM(INDEX('AEO 2021 47'!41:41,MATCH(P$1,'AEO 2021 47'!1:1,0)),INDEX('AEO 2021 47'!55:55,MATCH(P1,'AEO 2021 47'!1:1,0)))/SUM(INDEX('AEO 2020 47'!41:41,MATCH($B$1,'AEO 2020 47'!1:1,0)),INDEX('AEO 2020 47'!55:55,MATCH($B$1,'AEO 2020 47'!1:1,0)))/'aircraft calibration'!AA9</f>
        <v>1.3776297152016772</v>
      </c>
      <c r="Q4" s="4">
        <f>SUM(INDEX('AEO 2021 47'!41:41,MATCH(Q$1,'AEO 2021 47'!1:1,0)),INDEX('AEO 2021 47'!55:55,MATCH(Q1,'AEO 2021 47'!1:1,0)))/SUM(INDEX('AEO 2020 47'!41:41,MATCH($B$1,'AEO 2020 47'!1:1,0)),INDEX('AEO 2020 47'!55:55,MATCH($B$1,'AEO 2020 47'!1:1,0)))/'aircraft calibration'!AB9</f>
        <v>1.4059343914950702</v>
      </c>
      <c r="R4" s="4">
        <f>SUM(INDEX('AEO 2021 47'!41:41,MATCH(R$1,'AEO 2021 47'!1:1,0)),INDEX('AEO 2021 47'!55:55,MATCH(R1,'AEO 2021 47'!1:1,0)))/SUM(INDEX('AEO 2020 47'!41:41,MATCH($B$1,'AEO 2020 47'!1:1,0)),INDEX('AEO 2020 47'!55:55,MATCH($B$1,'AEO 2020 47'!1:1,0)))/'aircraft calibration'!AC9</f>
        <v>1.437402722255571</v>
      </c>
      <c r="S4" s="4">
        <f>SUM(INDEX('AEO 2021 47'!41:41,MATCH(S$1,'AEO 2021 47'!1:1,0)),INDEX('AEO 2021 47'!55:55,MATCH(S1,'AEO 2021 47'!1:1,0)))/SUM(INDEX('AEO 2020 47'!41:41,MATCH($B$1,'AEO 2020 47'!1:1,0)),INDEX('AEO 2020 47'!55:55,MATCH($B$1,'AEO 2020 47'!1:1,0)))/'aircraft calibration'!AD9</f>
        <v>1.4653416351987549</v>
      </c>
      <c r="T4" s="4">
        <f>SUM(INDEX('AEO 2021 47'!41:41,MATCH(T$1,'AEO 2021 47'!1:1,0)),INDEX('AEO 2021 47'!55:55,MATCH(T1,'AEO 2021 47'!1:1,0)))/SUM(INDEX('AEO 2020 47'!41:41,MATCH($B$1,'AEO 2020 47'!1:1,0)),INDEX('AEO 2020 47'!55:55,MATCH($B$1,'AEO 2020 47'!1:1,0)))/'aircraft calibration'!AE9</f>
        <v>1.4907138864169973</v>
      </c>
      <c r="U4" s="4">
        <f>SUM(INDEX('AEO 2021 47'!41:41,MATCH(U$1,'AEO 2021 47'!1:1,0)),INDEX('AEO 2021 47'!55:55,MATCH(U1,'AEO 2021 47'!1:1,0)))/SUM(INDEX('AEO 2020 47'!41:41,MATCH($B$1,'AEO 2020 47'!1:1,0)),INDEX('AEO 2020 47'!55:55,MATCH($B$1,'AEO 2020 47'!1:1,0)))/'aircraft calibration'!AF9</f>
        <v>1.5170546006798249</v>
      </c>
      <c r="V4" s="4">
        <f>SUM(INDEX('AEO 2021 47'!41:41,MATCH(V$1,'AEO 2021 47'!1:1,0)),INDEX('AEO 2021 47'!55:55,MATCH(V1,'AEO 2021 47'!1:1,0)))/SUM(INDEX('AEO 2020 47'!41:41,MATCH($B$1,'AEO 2020 47'!1:1,0)),INDEX('AEO 2020 47'!55:55,MATCH($B$1,'AEO 2020 47'!1:1,0)))/'aircraft calibration'!AG9</f>
        <v>1.5458115530158276</v>
      </c>
      <c r="W4" s="4">
        <f>SUM(INDEX('AEO 2021 47'!41:41,MATCH(W$1,'AEO 2021 47'!1:1,0)),INDEX('AEO 2021 47'!55:55,MATCH(W1,'AEO 2021 47'!1:1,0)))/SUM(INDEX('AEO 2020 47'!41:41,MATCH($B$1,'AEO 2020 47'!1:1,0)),INDEX('AEO 2020 47'!55:55,MATCH($B$1,'AEO 2020 47'!1:1,0)))/'aircraft calibration'!AH9</f>
        <v>1.5794037060101538</v>
      </c>
      <c r="X4" s="4">
        <f>SUM(INDEX('AEO 2021 47'!41:41,MATCH(X$1,'AEO 2021 47'!1:1,0)),INDEX('AEO 2021 47'!55:55,MATCH(X1,'AEO 2021 47'!1:1,0)))/SUM(INDEX('AEO 2020 47'!41:41,MATCH($B$1,'AEO 2020 47'!1:1,0)),INDEX('AEO 2020 47'!55:55,MATCH($B$1,'AEO 2020 47'!1:1,0)))/'aircraft calibration'!AI9</f>
        <v>1.6114146169603745</v>
      </c>
      <c r="Y4" s="4">
        <f>SUM(INDEX('AEO 2021 47'!41:41,MATCH(Y$1,'AEO 2021 47'!1:1,0)),INDEX('AEO 2021 47'!55:55,MATCH(Y1,'AEO 2021 47'!1:1,0)))/SUM(INDEX('AEO 2020 47'!41:41,MATCH($B$1,'AEO 2020 47'!1:1,0)),INDEX('AEO 2020 47'!55:55,MATCH($B$1,'AEO 2020 47'!1:1,0)))/'aircraft calibration'!AJ9</f>
        <v>1.6439980207336125</v>
      </c>
      <c r="Z4" s="4">
        <f>SUM(INDEX('AEO 2021 47'!41:41,MATCH(Z$1,'AEO 2021 47'!1:1,0)),INDEX('AEO 2021 47'!55:55,MATCH(Z1,'AEO 2021 47'!1:1,0)))/SUM(INDEX('AEO 2020 47'!41:41,MATCH($B$1,'AEO 2020 47'!1:1,0)),INDEX('AEO 2020 47'!55:55,MATCH($B$1,'AEO 2020 47'!1:1,0)))/'aircraft calibration'!AK9</f>
        <v>1.675628942492192</v>
      </c>
      <c r="AA4" s="4">
        <f>SUM(INDEX('AEO 2021 47'!41:41,MATCH(AA$1,'AEO 2021 47'!1:1,0)),INDEX('AEO 2021 47'!55:55,MATCH(AA1,'AEO 2021 47'!1:1,0)))/SUM(INDEX('AEO 2020 47'!41:41,MATCH($B$1,'AEO 2020 47'!1:1,0)),INDEX('AEO 2020 47'!55:55,MATCH($B$1,'AEO 2020 47'!1:1,0)))/'aircraft calibration'!AL9</f>
        <v>1.704818954698412</v>
      </c>
      <c r="AB4" s="4">
        <f>SUM(INDEX('AEO 2021 47'!41:41,MATCH(AB$1,'AEO 2021 47'!1:1,0)),INDEX('AEO 2021 47'!55:55,MATCH(AB1,'AEO 2021 47'!1:1,0)))/SUM(INDEX('AEO 2020 47'!41:41,MATCH($B$1,'AEO 2020 47'!1:1,0)),INDEX('AEO 2020 47'!55:55,MATCH($B$1,'AEO 2020 47'!1:1,0)))/'aircraft calibration'!AM9</f>
        <v>1.7378700759565473</v>
      </c>
      <c r="AC4" s="4">
        <f>SUM(INDEX('AEO 2021 47'!41:41,MATCH(AC$1,'AEO 2021 47'!1:1,0)),INDEX('AEO 2021 47'!55:55,MATCH(AC1,'AEO 2021 47'!1:1,0)))/SUM(INDEX('AEO 2020 47'!41:41,MATCH($B$1,'AEO 2020 47'!1:1,0)),INDEX('AEO 2020 47'!55:55,MATCH($B$1,'AEO 2020 47'!1:1,0)))/'aircraft calibration'!AN9</f>
        <v>1.7697869224471359</v>
      </c>
      <c r="AD4" s="4">
        <f>SUM(INDEX('AEO 2021 47'!41:41,MATCH(AD$1,'AEO 2021 47'!1:1,0)),INDEX('AEO 2021 47'!55:55,MATCH(AD1,'AEO 2021 47'!1:1,0)))/SUM(INDEX('AEO 2020 47'!41:41,MATCH($B$1,'AEO 2020 47'!1:1,0)),INDEX('AEO 2020 47'!55:55,MATCH($B$1,'AEO 2020 47'!1:1,0)))/'aircraft calibration'!AO9</f>
        <v>1.7971250508753844</v>
      </c>
      <c r="AE4" s="4">
        <f>SUM(INDEX('AEO 2021 47'!41:41,MATCH(AE$1,'AEO 2021 47'!1:1,0)),INDEX('AEO 2021 47'!55:55,MATCH(AE1,'AEO 2021 47'!1:1,0)))/SUM(INDEX('AEO 2020 47'!41:41,MATCH($B$1,'AEO 2020 47'!1:1,0)),INDEX('AEO 2020 47'!55:55,MATCH($B$1,'AEO 2020 47'!1:1,0)))/'aircraft calibration'!AP9</f>
        <v>1.8260550156411144</v>
      </c>
      <c r="AF4" s="4">
        <f>SUM(INDEX('AEO 2021 47'!41:41,MATCH(AF$1,'AEO 2021 47'!1:1,0)),INDEX('AEO 2021 47'!55:55,MATCH(AF1,'AEO 2021 47'!1:1,0)))/SUM(INDEX('AEO 2020 47'!41:41,MATCH($B$1,'AEO 2020 47'!1:1,0)),INDEX('AEO 2020 47'!55:55,MATCH($B$1,'AEO 2020 47'!1:1,0)))/'aircraft calibration'!AQ9</f>
        <v>1.8537481631520945</v>
      </c>
      <c r="AG4" s="4">
        <f>SUM(INDEX('AEO 2021 47'!41:41,MATCH(AG$1,'AEO 2021 47'!1:1,0)),INDEX('AEO 2021 47'!55:55,MATCH(AG1,'AEO 2021 47'!1:1,0)))/SUM(INDEX('AEO 2020 47'!41:41,MATCH($B$1,'AEO 2020 47'!1:1,0)),INDEX('AEO 2020 47'!55:55,MATCH($B$1,'AEO 2020 47'!1:1,0)))/'aircraft calibration'!AR9</f>
        <v>1.8819802621832236</v>
      </c>
      <c r="AH4" s="4"/>
      <c r="AI4" s="4"/>
    </row>
    <row r="5" spans="1:36">
      <c r="A5" t="s">
        <v>1570</v>
      </c>
      <c r="B5" s="4">
        <f>INDEX('AEO 2020 7'!23:23,MATCH(B$1,'AEO 2020 7'!1:1,0))/INDEX('AEO 2020 7'!23:23,MATCH($B$1,'AEO 2020 7'!1:1,0))</f>
        <v>1</v>
      </c>
      <c r="C5" s="4">
        <f>INDEX('AEO 2021 7'!23:23,MATCH(C$1,'AEO 2021 7'!1:1,0))/INDEX('AEO 2020 7'!23:23,MATCH($B$1,'AEO 2020 7'!1:1,0))</f>
        <v>0.60504622187576185</v>
      </c>
      <c r="D5" s="4">
        <f>INDEX('AEO 2021 7'!23:23,MATCH(D$1,'AEO 2021 7'!1:1,0))/INDEX('AEO 2020 7'!23:23,MATCH($B$1,'AEO 2020 7'!1:1,0))</f>
        <v>0.71850564848423526</v>
      </c>
      <c r="E5" s="4">
        <f>INDEX('AEO 2021 7'!23:23,MATCH(E$1,'AEO 2021 7'!1:1,0))/INDEX('AEO 2020 7'!23:23,MATCH($B$1,'AEO 2020 7'!1:1,0))</f>
        <v>0.81138510844420009</v>
      </c>
      <c r="F5" s="4">
        <f>INDEX('AEO 2021 7'!23:23,MATCH(F$1,'AEO 2021 7'!1:1,0))/INDEX('AEO 2020 7'!23:23,MATCH($B$1,'AEO 2020 7'!1:1,0))</f>
        <v>0.88164448701861675</v>
      </c>
      <c r="G5" s="4">
        <f>INDEX('AEO 2021 7'!23:23,MATCH(G$1,'AEO 2021 7'!1:1,0))/INDEX('AEO 2020 7'!23:23,MATCH($B$1,'AEO 2020 7'!1:1,0))</f>
        <v>0.93475381261842838</v>
      </c>
      <c r="H5" s="4">
        <f>INDEX('AEO 2021 7'!23:23,MATCH(H$1,'AEO 2021 7'!1:1,0))/INDEX('AEO 2020 7'!23:23,MATCH($B$1,'AEO 2020 7'!1:1,0))</f>
        <v>0.97461323546636625</v>
      </c>
      <c r="I5" s="4">
        <f>INDEX('AEO 2021 7'!23:23,MATCH(I$1,'AEO 2021 7'!1:1,0))/INDEX('AEO 2020 7'!23:23,MATCH($B$1,'AEO 2020 7'!1:1,0))</f>
        <v>1.0030395885043724</v>
      </c>
      <c r="J5" s="4">
        <f>INDEX('AEO 2021 7'!23:23,MATCH(J$1,'AEO 2021 7'!1:1,0))/INDEX('AEO 2020 7'!23:23,MATCH($B$1,'AEO 2020 7'!1:1,0))</f>
        <v>1.024086326775318</v>
      </c>
      <c r="K5" s="4">
        <f>INDEX('AEO 2021 7'!23:23,MATCH(K$1,'AEO 2021 7'!1:1,0))/INDEX('AEO 2020 7'!23:23,MATCH($B$1,'AEO 2020 7'!1:1,0))</f>
        <v>1.0301669091388233</v>
      </c>
      <c r="L5" s="4">
        <f>INDEX('AEO 2021 7'!23:23,MATCH(L$1,'AEO 2021 7'!1:1,0))/INDEX('AEO 2020 7'!23:23,MATCH($B$1,'AEO 2020 7'!1:1,0))</f>
        <v>1.0349539109060326</v>
      </c>
      <c r="M5" s="4">
        <f>INDEX('AEO 2021 7'!23:23,MATCH(M$1,'AEO 2021 7'!1:1,0))/INDEX('AEO 2020 7'!23:23,MATCH($B$1,'AEO 2020 7'!1:1,0))</f>
        <v>1.045220608955725</v>
      </c>
      <c r="N5" s="4">
        <f>INDEX('AEO 2021 7'!23:23,MATCH(N$1,'AEO 2021 7'!1:1,0))/INDEX('AEO 2020 7'!23:23,MATCH($B$1,'AEO 2020 7'!1:1,0))</f>
        <v>1.0502298990775978</v>
      </c>
      <c r="O5" s="4">
        <f>INDEX('AEO 2021 7'!23:23,MATCH(O$1,'AEO 2021 7'!1:1,0))/INDEX('AEO 2020 7'!23:23,MATCH($B$1,'AEO 2020 7'!1:1,0))</f>
        <v>1.0617271306014109</v>
      </c>
      <c r="P5" s="4">
        <f>INDEX('AEO 2021 7'!23:23,MATCH(P$1,'AEO 2021 7'!1:1,0))/INDEX('AEO 2020 7'!23:23,MATCH($B$1,'AEO 2020 7'!1:1,0))</f>
        <v>1.0727736551615117</v>
      </c>
      <c r="Q5" s="4">
        <f>INDEX('AEO 2021 7'!23:23,MATCH(Q$1,'AEO 2021 7'!1:1,0))/INDEX('AEO 2020 7'!23:23,MATCH($B$1,'AEO 2020 7'!1:1,0))</f>
        <v>1.0863844190934597</v>
      </c>
      <c r="R5" s="4">
        <f>INDEX('AEO 2021 7'!23:23,MATCH(R$1,'AEO 2021 7'!1:1,0))/INDEX('AEO 2020 7'!23:23,MATCH($B$1,'AEO 2020 7'!1:1,0))</f>
        <v>1.0978942988101152</v>
      </c>
      <c r="S5" s="4">
        <f>INDEX('AEO 2021 7'!23:23,MATCH(S$1,'AEO 2021 7'!1:1,0))/INDEX('AEO 2020 7'!23:23,MATCH($B$1,'AEO 2020 7'!1:1,0))</f>
        <v>1.1105145783991448</v>
      </c>
      <c r="T5" s="4">
        <f>INDEX('AEO 2021 7'!23:23,MATCH(T$1,'AEO 2021 7'!1:1,0))/INDEX('AEO 2020 7'!23:23,MATCH($B$1,'AEO 2020 7'!1:1,0))</f>
        <v>1.1225375337545618</v>
      </c>
      <c r="U5" s="4">
        <f>INDEX('AEO 2021 7'!23:23,MATCH(U$1,'AEO 2021 7'!1:1,0))/INDEX('AEO 2020 7'!23:23,MATCH($B$1,'AEO 2020 7'!1:1,0))</f>
        <v>1.1343673255212083</v>
      </c>
      <c r="V5" s="4">
        <f>INDEX('AEO 2021 7'!23:23,MATCH(V$1,'AEO 2021 7'!1:1,0))/INDEX('AEO 2020 7'!23:23,MATCH($B$1,'AEO 2020 7'!1:1,0))</f>
        <v>1.1465138067139999</v>
      </c>
      <c r="W5" s="4">
        <f>INDEX('AEO 2021 7'!23:23,MATCH(W$1,'AEO 2021 7'!1:1,0))/INDEX('AEO 2020 7'!23:23,MATCH($B$1,'AEO 2020 7'!1:1,0))</f>
        <v>1.1625795315700589</v>
      </c>
      <c r="X5" s="4">
        <f>INDEX('AEO 2021 7'!23:23,MATCH(X$1,'AEO 2021 7'!1:1,0))/INDEX('AEO 2020 7'!23:23,MATCH($B$1,'AEO 2020 7'!1:1,0))</f>
        <v>1.1771578580241806</v>
      </c>
      <c r="Y5" s="4">
        <f>INDEX('AEO 2021 7'!23:23,MATCH(Y$1,'AEO 2021 7'!1:1,0))/INDEX('AEO 2020 7'!23:23,MATCH($B$1,'AEO 2020 7'!1:1,0))</f>
        <v>1.1912567404327687</v>
      </c>
      <c r="Z5" s="4">
        <f>INDEX('AEO 2021 7'!23:23,MATCH(Z$1,'AEO 2021 7'!1:1,0))/INDEX('AEO 2020 7'!23:23,MATCH($B$1,'AEO 2020 7'!1:1,0))</f>
        <v>1.2057721166857334</v>
      </c>
      <c r="AA5" s="4">
        <f>INDEX('AEO 2021 7'!23:23,MATCH(AA$1,'AEO 2021 7'!1:1,0))/INDEX('AEO 2020 7'!23:23,MATCH($B$1,'AEO 2020 7'!1:1,0))</f>
        <v>1.2196230993606654</v>
      </c>
      <c r="AB5" s="4">
        <f>INDEX('AEO 2021 7'!23:23,MATCH(AB$1,'AEO 2021 7'!1:1,0))/INDEX('AEO 2020 7'!23:23,MATCH($B$1,'AEO 2020 7'!1:1,0))</f>
        <v>1.2352103978418791</v>
      </c>
      <c r="AC5" s="4">
        <f>INDEX('AEO 2021 7'!23:23,MATCH(AC$1,'AEO 2021 7'!1:1,0))/INDEX('AEO 2020 7'!23:23,MATCH($B$1,'AEO 2020 7'!1:1,0))</f>
        <v>1.2492795981887206</v>
      </c>
      <c r="AD5" s="4">
        <f>INDEX('AEO 2021 7'!23:23,MATCH(AD$1,'AEO 2021 7'!1:1,0))/INDEX('AEO 2020 7'!23:23,MATCH($B$1,'AEO 2020 7'!1:1,0))</f>
        <v>1.2618934082998023</v>
      </c>
      <c r="AE5" s="4">
        <f>INDEX('AEO 2021 7'!23:23,MATCH(AE$1,'AEO 2021 7'!1:1,0))/INDEX('AEO 2020 7'!23:23,MATCH($B$1,'AEO 2020 7'!1:1,0))</f>
        <v>1.2756544482700785</v>
      </c>
      <c r="AF5" s="4">
        <f>INDEX('AEO 2021 7'!23:23,MATCH(AF$1,'AEO 2021 7'!1:1,0))/INDEX('AEO 2020 7'!23:23,MATCH($B$1,'AEO 2020 7'!1:1,0))</f>
        <v>1.2910428405922088</v>
      </c>
      <c r="AG5" s="4">
        <f>INDEX('AEO 2021 7'!23:23,MATCH(AG$1,'AEO 2021 7'!1:1,0))/INDEX('AEO 2020 7'!23:23,MATCH($B$1,'AEO 2020 7'!1:1,0))</f>
        <v>1.3063137404103315</v>
      </c>
      <c r="AH5" s="4"/>
      <c r="AI5" s="4"/>
    </row>
    <row r="6" spans="1:36">
      <c r="A6" t="s">
        <v>1571</v>
      </c>
      <c r="B6" s="4">
        <f>INDEX('AEO 2020 7'!64:64,MATCH(B$1,'AEO 2020 7'!1:1,0))/INDEX('AEO 2020 7'!64:64,MATCH($B$1,'AEO 2020 7'!1:1,0))</f>
        <v>1</v>
      </c>
      <c r="C6" s="4">
        <f>INDEX('AEO 2021 7'!64:64,MATCH(C$1,'AEO 2021 7'!1:1,0))/INDEX('AEO 2020 7'!64:64,MATCH($B$1,'AEO 2020 7'!1:1,0))</f>
        <v>0.79791597925755742</v>
      </c>
      <c r="D6" s="4">
        <f>INDEX('AEO 2021 7'!64:64,MATCH(D$1,'AEO 2021 7'!1:1,0))/INDEX('AEO 2020 7'!64:64,MATCH($B$1,'AEO 2020 7'!1:1,0))</f>
        <v>0.80108926338258235</v>
      </c>
      <c r="E6" s="4">
        <f>INDEX('AEO 2021 7'!64:64,MATCH(E$1,'AEO 2021 7'!1:1,0))/INDEX('AEO 2020 7'!64:64,MATCH($B$1,'AEO 2020 7'!1:1,0))</f>
        <v>0.81355020836133884</v>
      </c>
      <c r="F6" s="4">
        <f>INDEX('AEO 2021 7'!64:64,MATCH(F$1,'AEO 2021 7'!1:1,0))/INDEX('AEO 2020 7'!64:64,MATCH($B$1,'AEO 2020 7'!1:1,0))</f>
        <v>0.8208744251223079</v>
      </c>
      <c r="G6" s="4">
        <f>INDEX('AEO 2021 7'!64:64,MATCH(G$1,'AEO 2021 7'!1:1,0))/INDEX('AEO 2020 7'!64:64,MATCH($B$1,'AEO 2020 7'!1:1,0))</f>
        <v>0.8239010619706949</v>
      </c>
      <c r="H6" s="4">
        <f>INDEX('AEO 2021 7'!64:64,MATCH(H$1,'AEO 2021 7'!1:1,0))/INDEX('AEO 2020 7'!64:64,MATCH($B$1,'AEO 2020 7'!1:1,0))</f>
        <v>0.82519237271220058</v>
      </c>
      <c r="I6" s="4">
        <f>INDEX('AEO 2021 7'!64:64,MATCH(I$1,'AEO 2021 7'!1:1,0))/INDEX('AEO 2020 7'!64:64,MATCH($B$1,'AEO 2020 7'!1:1,0))</f>
        <v>0.82225942717944334</v>
      </c>
      <c r="J6" s="4">
        <f>INDEX('AEO 2021 7'!64:64,MATCH(J$1,'AEO 2021 7'!1:1,0))/INDEX('AEO 2020 7'!64:64,MATCH($B$1,'AEO 2020 7'!1:1,0))</f>
        <v>0.81624688883729069</v>
      </c>
      <c r="K6" s="4">
        <f>INDEX('AEO 2021 7'!64:64,MATCH(K$1,'AEO 2021 7'!1:1,0))/INDEX('AEO 2020 7'!64:64,MATCH($B$1,'AEO 2020 7'!1:1,0))</f>
        <v>0.80930558440976497</v>
      </c>
      <c r="L6" s="4">
        <f>INDEX('AEO 2021 7'!64:64,MATCH(L$1,'AEO 2021 7'!1:1,0))/INDEX('AEO 2020 7'!64:64,MATCH($B$1,'AEO 2020 7'!1:1,0))</f>
        <v>0.80179398501753651</v>
      </c>
      <c r="M6" s="4">
        <f>INDEX('AEO 2021 7'!64:64,MATCH(M$1,'AEO 2021 7'!1:1,0))/INDEX('AEO 2020 7'!64:64,MATCH($B$1,'AEO 2020 7'!1:1,0))</f>
        <v>0.79462048906866756</v>
      </c>
      <c r="N6" s="4">
        <f>INDEX('AEO 2021 7'!64:64,MATCH(N$1,'AEO 2021 7'!1:1,0))/INDEX('AEO 2020 7'!64:64,MATCH($B$1,'AEO 2020 7'!1:1,0))</f>
        <v>0.78845722991441503</v>
      </c>
      <c r="O6" s="4">
        <f>INDEX('AEO 2021 7'!64:64,MATCH(O$1,'AEO 2021 7'!1:1,0))/INDEX('AEO 2020 7'!64:64,MATCH($B$1,'AEO 2020 7'!1:1,0))</f>
        <v>0.78411076757628706</v>
      </c>
      <c r="P6" s="4">
        <f>INDEX('AEO 2021 7'!64:64,MATCH(P$1,'AEO 2021 7'!1:1,0))/INDEX('AEO 2020 7'!64:64,MATCH($B$1,'AEO 2020 7'!1:1,0))</f>
        <v>0.77960543735513488</v>
      </c>
      <c r="Q6" s="4">
        <f>INDEX('AEO 2021 7'!64:64,MATCH(Q$1,'AEO 2021 7'!1:1,0))/INDEX('AEO 2020 7'!64:64,MATCH($B$1,'AEO 2020 7'!1:1,0))</f>
        <v>0.77594332897465035</v>
      </c>
      <c r="R6" s="4">
        <f>INDEX('AEO 2021 7'!64:64,MATCH(R$1,'AEO 2021 7'!1:1,0))/INDEX('AEO 2020 7'!64:64,MATCH($B$1,'AEO 2020 7'!1:1,0))</f>
        <v>0.77323035435684973</v>
      </c>
      <c r="S6" s="4">
        <f>INDEX('AEO 2021 7'!64:64,MATCH(S$1,'AEO 2021 7'!1:1,0))/INDEX('AEO 2020 7'!64:64,MATCH($B$1,'AEO 2020 7'!1:1,0))</f>
        <v>0.76953158415720579</v>
      </c>
      <c r="T6" s="4">
        <f>INDEX('AEO 2021 7'!64:64,MATCH(T$1,'AEO 2021 7'!1:1,0))/INDEX('AEO 2020 7'!64:64,MATCH($B$1,'AEO 2020 7'!1:1,0))</f>
        <v>0.76484294484025628</v>
      </c>
      <c r="U6" s="4">
        <f>INDEX('AEO 2021 7'!64:64,MATCH(U$1,'AEO 2021 7'!1:1,0))/INDEX('AEO 2020 7'!64:64,MATCH($B$1,'AEO 2020 7'!1:1,0))</f>
        <v>0.76035798229641482</v>
      </c>
      <c r="V6" s="4">
        <f>INDEX('AEO 2021 7'!64:64,MATCH(V$1,'AEO 2021 7'!1:1,0))/INDEX('AEO 2020 7'!64:64,MATCH($B$1,'AEO 2020 7'!1:1,0))</f>
        <v>0.75687103594080329</v>
      </c>
      <c r="W6" s="4">
        <f>INDEX('AEO 2021 7'!64:64,MATCH(W$1,'AEO 2021 7'!1:1,0))/INDEX('AEO 2020 7'!64:64,MATCH($B$1,'AEO 2020 7'!1:1,0))</f>
        <v>0.75451245890821095</v>
      </c>
      <c r="X6" s="4">
        <f>INDEX('AEO 2021 7'!64:64,MATCH(X$1,'AEO 2021 7'!1:1,0))/INDEX('AEO 2020 7'!64:64,MATCH($B$1,'AEO 2020 7'!1:1,0))</f>
        <v>0.75192576388973753</v>
      </c>
      <c r="Y6" s="4">
        <f>INDEX('AEO 2021 7'!64:64,MATCH(Y$1,'AEO 2021 7'!1:1,0))/INDEX('AEO 2020 7'!64:64,MATCH($B$1,'AEO 2020 7'!1:1,0))</f>
        <v>0.74904984785345041</v>
      </c>
      <c r="Z6" s="4">
        <f>INDEX('AEO 2021 7'!64:64,MATCH(Z$1,'AEO 2021 7'!1:1,0))/INDEX('AEO 2020 7'!64:64,MATCH($B$1,'AEO 2020 7'!1:1,0))</f>
        <v>0.74616985828170124</v>
      </c>
      <c r="AA6" s="4">
        <f>INDEX('AEO 2021 7'!64:64,MATCH(AA$1,'AEO 2021 7'!1:1,0))/INDEX('AEO 2020 7'!64:64,MATCH($B$1,'AEO 2020 7'!1:1,0))</f>
        <v>0.74272364728071139</v>
      </c>
      <c r="AB6" s="4">
        <f>INDEX('AEO 2021 7'!64:64,MATCH(AB$1,'AEO 2021 7'!1:1,0))/INDEX('AEO 2020 7'!64:64,MATCH($B$1,'AEO 2020 7'!1:1,0))</f>
        <v>0.74007992276576762</v>
      </c>
      <c r="AC6" s="4">
        <f>INDEX('AEO 2021 7'!64:64,MATCH(AC$1,'AEO 2021 7'!1:1,0))/INDEX('AEO 2020 7'!64:64,MATCH($B$1,'AEO 2020 7'!1:1,0))</f>
        <v>0.73692700631805352</v>
      </c>
      <c r="AD6" s="4">
        <f>INDEX('AEO 2021 7'!64:64,MATCH(AD$1,'AEO 2021 7'!1:1,0))/INDEX('AEO 2020 7'!64:64,MATCH($B$1,'AEO 2020 7'!1:1,0))</f>
        <v>0.73274755893387433</v>
      </c>
      <c r="AE6" s="4">
        <f>INDEX('AEO 2021 7'!64:64,MATCH(AE$1,'AEO 2021 7'!1:1,0))/INDEX('AEO 2020 7'!64:64,MATCH($B$1,'AEO 2020 7'!1:1,0))</f>
        <v>0.72973314269187362</v>
      </c>
      <c r="AF6" s="4">
        <f>INDEX('AEO 2021 7'!64:64,MATCH(AF$1,'AEO 2021 7'!1:1,0))/INDEX('AEO 2020 7'!64:64,MATCH($B$1,'AEO 2020 7'!1:1,0))</f>
        <v>0.72658022624415952</v>
      </c>
      <c r="AG6" s="4">
        <f>INDEX('AEO 2021 7'!64:64,MATCH(AG$1,'AEO 2021 7'!1:1,0))/INDEX('AEO 2020 7'!64:64,MATCH($B$1,'AEO 2020 7'!1:1,0))</f>
        <v>0.72334583908720218</v>
      </c>
      <c r="AH6" s="4"/>
      <c r="AI6" s="4"/>
    </row>
    <row r="7" spans="1:36">
      <c r="A7" t="s">
        <v>1572</v>
      </c>
      <c r="B7" s="4">
        <f>INDEX('AEO 2020 36'!12:12,MATCH(B$1,'AEO 2020 36'!1:1,0))/INDEX('AEO 2020 36'!12:12,MATCH(B$1,'AEO 2020 36'!1:1,0))</f>
        <v>1</v>
      </c>
      <c r="C7" s="4">
        <f>INDEX('AEO 2021 35'!20:20,MATCH(C$1,'AEO 2021 35'!1:1,0))/INDEX('AEO 2020 36'!12:12,MATCH($B$1,'AEO 2020 36'!1:1,0))</f>
        <v>0.85917058299349081</v>
      </c>
      <c r="D7" s="4">
        <f>INDEX('AEO 2021 35'!20:20,MATCH(D$1,'AEO 2021 35'!1:1,0))/INDEX('AEO 2020 36'!12:12,MATCH($B$1,'AEO 2020 36'!1:1,0))</f>
        <v>0.88561755055599933</v>
      </c>
      <c r="E7" s="4">
        <f>INDEX('AEO 2021 35'!20:20,MATCH(E$1,'AEO 2021 35'!1:1,0))/INDEX('AEO 2020 36'!12:12,MATCH($B$1,'AEO 2020 36'!1:1,0))</f>
        <v>0.87127424022029654</v>
      </c>
      <c r="F7" s="4">
        <f>INDEX('AEO 2021 35'!20:20,MATCH(F$1,'AEO 2021 35'!1:1,0))/INDEX('AEO 2020 36'!12:12,MATCH($B$1,'AEO 2020 36'!1:1,0))</f>
        <v>0.85898556175426499</v>
      </c>
      <c r="G7" s="4">
        <f>INDEX('AEO 2021 35'!20:20,MATCH(G$1,'AEO 2021 35'!1:1,0))/INDEX('AEO 2020 36'!12:12,MATCH($B$1,'AEO 2020 36'!1:1,0))</f>
        <v>0.84338537209431663</v>
      </c>
      <c r="H7" s="4">
        <f>INDEX('AEO 2021 35'!20:20,MATCH(H$1,'AEO 2021 35'!1:1,0))/INDEX('AEO 2020 36'!12:12,MATCH($B$1,'AEO 2020 36'!1:1,0))</f>
        <v>0.82539603638118497</v>
      </c>
      <c r="I7" s="4">
        <f>INDEX('AEO 2021 35'!20:20,MATCH(I$1,'AEO 2021 35'!1:1,0))/INDEX('AEO 2020 36'!12:12,MATCH($B$1,'AEO 2020 36'!1:1,0))</f>
        <v>0.80570592850747691</v>
      </c>
      <c r="J7" s="4">
        <f>INDEX('AEO 2021 35'!20:20,MATCH(J$1,'AEO 2021 35'!1:1,0))/INDEX('AEO 2020 36'!12:12,MATCH($B$1,'AEO 2020 36'!1:1,0))</f>
        <v>0.78500400220444122</v>
      </c>
      <c r="K7" s="4">
        <f>INDEX('AEO 2021 35'!20:20,MATCH(K$1,'AEO 2021 35'!1:1,0))/INDEX('AEO 2020 36'!12:12,MATCH($B$1,'AEO 2020 36'!1:1,0))</f>
        <v>0.76447581664342479</v>
      </c>
      <c r="L7" s="4">
        <f>INDEX('AEO 2021 35'!20:20,MATCH(L$1,'AEO 2021 35'!1:1,0))/INDEX('AEO 2020 36'!12:12,MATCH($B$1,'AEO 2020 36'!1:1,0))</f>
        <v>0.74366567136485329</v>
      </c>
      <c r="M7" s="4">
        <f>INDEX('AEO 2021 35'!20:20,MATCH(M$1,'AEO 2021 35'!1:1,0))/INDEX('AEO 2020 36'!12:12,MATCH($B$1,'AEO 2020 36'!1:1,0))</f>
        <v>0.72432673485744803</v>
      </c>
      <c r="N7" s="4">
        <f>INDEX('AEO 2021 35'!20:20,MATCH(N$1,'AEO 2021 35'!1:1,0))/INDEX('AEO 2020 36'!12:12,MATCH($B$1,'AEO 2020 36'!1:1,0))</f>
        <v>0.70572772516913496</v>
      </c>
      <c r="O7" s="4">
        <f>INDEX('AEO 2021 35'!20:20,MATCH(O$1,'AEO 2021 35'!1:1,0))/INDEX('AEO 2020 36'!12:12,MATCH($B$1,'AEO 2020 36'!1:1,0))</f>
        <v>0.68876401858751846</v>
      </c>
      <c r="P7" s="4">
        <f>INDEX('AEO 2021 35'!20:20,MATCH(P$1,'AEO 2021 35'!1:1,0))/INDEX('AEO 2020 36'!12:12,MATCH($B$1,'AEO 2020 36'!1:1,0))</f>
        <v>0.67406621599147543</v>
      </c>
      <c r="Q7" s="4">
        <f>INDEX('AEO 2021 35'!20:20,MATCH(Q$1,'AEO 2021 35'!1:1,0))/INDEX('AEO 2020 36'!12:12,MATCH($B$1,'AEO 2020 36'!1:1,0))</f>
        <v>0.66143279709680058</v>
      </c>
      <c r="R7" s="4">
        <f>INDEX('AEO 2021 35'!20:20,MATCH(R$1,'AEO 2021 35'!1:1,0))/INDEX('AEO 2020 36'!12:12,MATCH($B$1,'AEO 2020 36'!1:1,0))</f>
        <v>0.65104983739479549</v>
      </c>
      <c r="S7" s="4">
        <f>INDEX('AEO 2021 35'!20:20,MATCH(S$1,'AEO 2021 35'!1:1,0))/INDEX('AEO 2020 36'!12:12,MATCH($B$1,'AEO 2020 36'!1:1,0))</f>
        <v>0.64251508700610593</v>
      </c>
      <c r="T7" s="4">
        <f>INDEX('AEO 2021 35'!20:20,MATCH(T$1,'AEO 2021 35'!1:1,0))/INDEX('AEO 2020 36'!12:12,MATCH($B$1,'AEO 2020 36'!1:1,0))</f>
        <v>0.63541058769545511</v>
      </c>
      <c r="U7" s="4">
        <f>INDEX('AEO 2021 35'!20:20,MATCH(U$1,'AEO 2021 35'!1:1,0))/INDEX('AEO 2020 36'!12:12,MATCH($B$1,'AEO 2020 36'!1:1,0))</f>
        <v>0.62952248442935577</v>
      </c>
      <c r="V7" s="4">
        <f>INDEX('AEO 2021 35'!20:20,MATCH(V$1,'AEO 2021 35'!1:1,0))/INDEX('AEO 2020 36'!12:12,MATCH($B$1,'AEO 2020 36'!1:1,0))</f>
        <v>0.62501650563405498</v>
      </c>
      <c r="W7" s="4">
        <f>INDEX('AEO 2021 35'!20:20,MATCH(W$1,'AEO 2021 35'!1:1,0))/INDEX('AEO 2020 36'!12:12,MATCH($B$1,'AEO 2020 36'!1:1,0))</f>
        <v>0.62197519924705325</v>
      </c>
      <c r="X7" s="4">
        <f>INDEX('AEO 2021 35'!20:20,MATCH(X$1,'AEO 2021 35'!1:1,0))/INDEX('AEO 2020 36'!12:12,MATCH($B$1,'AEO 2020 36'!1:1,0))</f>
        <v>0.61944910584928048</v>
      </c>
      <c r="Y7" s="4">
        <f>INDEX('AEO 2021 35'!20:20,MATCH(Y$1,'AEO 2021 35'!1:1,0))/INDEX('AEO 2020 36'!12:12,MATCH($B$1,'AEO 2020 36'!1:1,0))</f>
        <v>0.6176346326023765</v>
      </c>
      <c r="Z7" s="4">
        <f>INDEX('AEO 2021 35'!20:20,MATCH(Z$1,'AEO 2021 35'!1:1,0))/INDEX('AEO 2020 36'!12:12,MATCH($B$1,'AEO 2020 36'!1:1,0))</f>
        <v>0.61624254544946588</v>
      </c>
      <c r="AA7" s="4">
        <f>INDEX('AEO 2021 35'!20:20,MATCH(AA$1,'AEO 2021 35'!1:1,0))/INDEX('AEO 2020 36'!12:12,MATCH($B$1,'AEO 2020 36'!1:1,0))</f>
        <v>0.61495704318137434</v>
      </c>
      <c r="AB7" s="4">
        <f>INDEX('AEO 2021 35'!20:20,MATCH(AB$1,'AEO 2021 35'!1:1,0))/INDEX('AEO 2020 36'!12:12,MATCH($B$1,'AEO 2020 36'!1:1,0))</f>
        <v>0.6137200365087494</v>
      </c>
      <c r="AC7" s="4">
        <f>INDEX('AEO 2021 35'!20:20,MATCH(AC$1,'AEO 2021 35'!1:1,0))/INDEX('AEO 2020 36'!12:12,MATCH($B$1,'AEO 2020 36'!1:1,0))</f>
        <v>0.61275961286809544</v>
      </c>
      <c r="AD7" s="4">
        <f>INDEX('AEO 2021 35'!20:20,MATCH(AD$1,'AEO 2021 35'!1:1,0))/INDEX('AEO 2020 36'!12:12,MATCH($B$1,'AEO 2020 36'!1:1,0))</f>
        <v>0.61161474782685699</v>
      </c>
      <c r="AE7" s="4">
        <f>INDEX('AEO 2021 35'!20:20,MATCH(AE$1,'AEO 2021 35'!1:1,0))/INDEX('AEO 2020 36'!12:12,MATCH($B$1,'AEO 2020 36'!1:1,0))</f>
        <v>0.61073898062785459</v>
      </c>
      <c r="AF7" s="4">
        <f>INDEX('AEO 2021 35'!20:20,MATCH(AF$1,'AEO 2021 35'!1:1,0))/INDEX('AEO 2020 36'!12:12,MATCH($B$1,'AEO 2020 36'!1:1,0))</f>
        <v>0.61008065291939539</v>
      </c>
      <c r="AG7" s="4">
        <f>INDEX('AEO 2021 35'!20:20,MATCH(AG$1,'AEO 2021 35'!1:1,0))/INDEX('AEO 2020 36'!12:12,MATCH($B$1,'AEO 2020 36'!1:1,0))</f>
        <v>0.60945289852112161</v>
      </c>
      <c r="AH7" s="4"/>
      <c r="AI7" s="4"/>
    </row>
    <row r="8" spans="1:36">
      <c r="A8" t="s">
        <v>1573</v>
      </c>
      <c r="B8" s="4">
        <v>1</v>
      </c>
      <c r="C8" s="4">
        <f>(INDEX('AEO 2021 7'!19:19,MATCH(C$1,'AEO 2021 7'!1:1,0))+INDEX('AEO 2021 49'!$K:$K,MATCH(BCDTRtSY!C1,'AEO 2021 49'!$A:$A,0))+INDEX('AEO 2021 49'!$U:$U,MATCH(BCDTRtSY!C1,'AEO 2021 49'!$A:$A,0)))/(INDEX('AEO 2020 7'!19:19,MATCH($B$1,'AEO 2020 7'!1:1,0))+INDEX('AEO 2020 49'!$28:$28,MATCH(BCDTRtSY!$B$1,'AEO 2020 49'!$15:$15,0))+INDEX('AEO 2020 49'!$39:$39,MATCH(BCDTRtSY!$B$1,'AEO 2020 49'!$15:$15,0)))</f>
        <v>0.9329262984576715</v>
      </c>
      <c r="D8" s="4">
        <f>(INDEX('AEO 2021 7'!19:19,MATCH(D$1,'AEO 2021 7'!1:1,0))+INDEX('AEO 2021 49'!$K:$K,MATCH(BCDTRtSY!D1,'AEO 2021 49'!$A:$A,0))+INDEX('AEO 2021 49'!$U:$U,MATCH(BCDTRtSY!D1,'AEO 2021 49'!$A:$A,0)))/(INDEX('AEO 2020 7'!19:19,MATCH($B$1,'AEO 2020 7'!1:1,0))+INDEX('AEO 2020 49'!$28:$28,MATCH(BCDTRtSY!$B$1,'AEO 2020 49'!$15:$15,0))+INDEX('AEO 2020 49'!$39:$39,MATCH(BCDTRtSY!$B$1,'AEO 2020 49'!$15:$15,0)))</f>
        <v>0.97026350750073309</v>
      </c>
      <c r="E8" s="4">
        <f>(INDEX('AEO 2021 7'!19:19,MATCH(E$1,'AEO 2021 7'!1:1,0))+INDEX('AEO 2021 49'!$K:$K,MATCH(BCDTRtSY!E1,'AEO 2021 49'!$A:$A,0))+INDEX('AEO 2021 49'!$U:$U,MATCH(BCDTRtSY!E1,'AEO 2021 49'!$A:$A,0)))/(INDEX('AEO 2020 7'!19:19,MATCH($B$1,'AEO 2020 7'!1:1,0))+INDEX('AEO 2020 49'!$28:$28,MATCH(BCDTRtSY!$B$1,'AEO 2020 49'!$15:$15,0))+INDEX('AEO 2020 49'!$39:$39,MATCH(BCDTRtSY!$B$1,'AEO 2020 49'!$15:$15,0)))</f>
        <v>1.0052154002083689</v>
      </c>
      <c r="F8" s="4">
        <f>(INDEX('AEO 2021 7'!19:19,MATCH(F$1,'AEO 2021 7'!1:1,0))+INDEX('AEO 2021 49'!$K:$K,MATCH(BCDTRtSY!F1,'AEO 2021 49'!$A:$A,0))+INDEX('AEO 2021 49'!$U:$U,MATCH(BCDTRtSY!F1,'AEO 2021 49'!$A:$A,0)))/(INDEX('AEO 2020 7'!19:19,MATCH($B$1,'AEO 2020 7'!1:1,0))+INDEX('AEO 2020 49'!$28:$28,MATCH(BCDTRtSY!$B$1,'AEO 2020 49'!$15:$15,0))+INDEX('AEO 2020 49'!$39:$39,MATCH(BCDTRtSY!$B$1,'AEO 2020 49'!$15:$15,0)))</f>
        <v>1.026900437536038</v>
      </c>
      <c r="G8" s="4">
        <f>(INDEX('AEO 2021 7'!19:19,MATCH(G$1,'AEO 2021 7'!1:1,0))+INDEX('AEO 2021 49'!$K:$K,MATCH(BCDTRtSY!G1,'AEO 2021 49'!$A:$A,0))+INDEX('AEO 2021 49'!$U:$U,MATCH(BCDTRtSY!G1,'AEO 2021 49'!$A:$A,0)))/(INDEX('AEO 2020 7'!19:19,MATCH($B$1,'AEO 2020 7'!1:1,0))+INDEX('AEO 2020 49'!$28:$28,MATCH(BCDTRtSY!$B$1,'AEO 2020 49'!$15:$15,0))+INDEX('AEO 2020 49'!$39:$39,MATCH(BCDTRtSY!$B$1,'AEO 2020 49'!$15:$15,0)))</f>
        <v>1.0515060462126191</v>
      </c>
      <c r="H8" s="4">
        <f>(INDEX('AEO 2021 7'!19:19,MATCH(H$1,'AEO 2021 7'!1:1,0))+INDEX('AEO 2021 49'!$K:$K,MATCH(BCDTRtSY!H1,'AEO 2021 49'!$A:$A,0))+INDEX('AEO 2021 49'!$U:$U,MATCH(BCDTRtSY!H1,'AEO 2021 49'!$A:$A,0)))/(INDEX('AEO 2020 7'!19:19,MATCH($B$1,'AEO 2020 7'!1:1,0))+INDEX('AEO 2020 49'!$28:$28,MATCH(BCDTRtSY!$B$1,'AEO 2020 49'!$15:$15,0))+INDEX('AEO 2020 49'!$39:$39,MATCH(BCDTRtSY!$B$1,'AEO 2020 49'!$15:$15,0)))</f>
        <v>1.076618294956835</v>
      </c>
      <c r="I8" s="4">
        <f>(INDEX('AEO 2021 7'!19:19,MATCH(I$1,'AEO 2021 7'!1:1,0))+INDEX('AEO 2021 49'!$K:$K,MATCH(BCDTRtSY!I1,'AEO 2021 49'!$A:$A,0))+INDEX('AEO 2021 49'!$U:$U,MATCH(BCDTRtSY!I1,'AEO 2021 49'!$A:$A,0)))/(INDEX('AEO 2020 7'!19:19,MATCH($B$1,'AEO 2020 7'!1:1,0))+INDEX('AEO 2020 49'!$28:$28,MATCH(BCDTRtSY!$B$1,'AEO 2020 49'!$15:$15,0))+INDEX('AEO 2020 49'!$39:$39,MATCH(BCDTRtSY!$B$1,'AEO 2020 49'!$15:$15,0)))</f>
        <v>1.0953809649797543</v>
      </c>
      <c r="J8" s="4">
        <f>(INDEX('AEO 2021 7'!19:19,MATCH(J$1,'AEO 2021 7'!1:1,0))+INDEX('AEO 2021 49'!$K:$K,MATCH(BCDTRtSY!J1,'AEO 2021 49'!$A:$A,0))+INDEX('AEO 2021 49'!$U:$U,MATCH(BCDTRtSY!J1,'AEO 2021 49'!$A:$A,0)))/(INDEX('AEO 2020 7'!19:19,MATCH($B$1,'AEO 2020 7'!1:1,0))+INDEX('AEO 2020 49'!$28:$28,MATCH(BCDTRtSY!$B$1,'AEO 2020 49'!$15:$15,0))+INDEX('AEO 2020 49'!$39:$39,MATCH(BCDTRtSY!$B$1,'AEO 2020 49'!$15:$15,0)))</f>
        <v>1.1119172792739145</v>
      </c>
      <c r="K8" s="4">
        <f>(INDEX('AEO 2021 7'!19:19,MATCH(K$1,'AEO 2021 7'!1:1,0))+INDEX('AEO 2021 49'!$K:$K,MATCH(BCDTRtSY!K1,'AEO 2021 49'!$A:$A,0))+INDEX('AEO 2021 49'!$U:$U,MATCH(BCDTRtSY!K1,'AEO 2021 49'!$A:$A,0)))/(INDEX('AEO 2020 7'!19:19,MATCH($B$1,'AEO 2020 7'!1:1,0))+INDEX('AEO 2020 49'!$28:$28,MATCH(BCDTRtSY!$B$1,'AEO 2020 49'!$15:$15,0))+INDEX('AEO 2020 49'!$39:$39,MATCH(BCDTRtSY!$B$1,'AEO 2020 49'!$15:$15,0)))</f>
        <v>1.1300237311031598</v>
      </c>
      <c r="L8" s="4">
        <f>(INDEX('AEO 2021 7'!19:19,MATCH(L$1,'AEO 2021 7'!1:1,0))+INDEX('AEO 2021 49'!$K:$K,MATCH(BCDTRtSY!L1,'AEO 2021 49'!$A:$A,0))+INDEX('AEO 2021 49'!$U:$U,MATCH(BCDTRtSY!L1,'AEO 2021 49'!$A:$A,0)))/(INDEX('AEO 2020 7'!19:19,MATCH($B$1,'AEO 2020 7'!1:1,0))+INDEX('AEO 2020 49'!$28:$28,MATCH(BCDTRtSY!$B$1,'AEO 2020 49'!$15:$15,0))+INDEX('AEO 2020 49'!$39:$39,MATCH(BCDTRtSY!$B$1,'AEO 2020 49'!$15:$15,0)))</f>
        <v>1.1486804767616576</v>
      </c>
      <c r="M8" s="4">
        <f>(INDEX('AEO 2021 7'!19:19,MATCH(M$1,'AEO 2021 7'!1:1,0))+INDEX('AEO 2021 49'!$K:$K,MATCH(BCDTRtSY!M1,'AEO 2021 49'!$A:$A,0))+INDEX('AEO 2021 49'!$U:$U,MATCH(BCDTRtSY!M1,'AEO 2021 49'!$A:$A,0)))/(INDEX('AEO 2020 7'!19:19,MATCH($B$1,'AEO 2020 7'!1:1,0))+INDEX('AEO 2020 49'!$28:$28,MATCH(BCDTRtSY!$B$1,'AEO 2020 49'!$15:$15,0))+INDEX('AEO 2020 49'!$39:$39,MATCH(BCDTRtSY!$B$1,'AEO 2020 49'!$15:$15,0)))</f>
        <v>1.1694163884589894</v>
      </c>
      <c r="N8" s="4">
        <f>(INDEX('AEO 2021 7'!19:19,MATCH(N$1,'AEO 2021 7'!1:1,0))+INDEX('AEO 2021 49'!$K:$K,MATCH(BCDTRtSY!N1,'AEO 2021 49'!$A:$A,0))+INDEX('AEO 2021 49'!$U:$U,MATCH(BCDTRtSY!N1,'AEO 2021 49'!$A:$A,0)))/(INDEX('AEO 2020 7'!19:19,MATCH($B$1,'AEO 2020 7'!1:1,0))+INDEX('AEO 2020 49'!$28:$28,MATCH(BCDTRtSY!$B$1,'AEO 2020 49'!$15:$15,0))+INDEX('AEO 2020 49'!$39:$39,MATCH(BCDTRtSY!$B$1,'AEO 2020 49'!$15:$15,0)))</f>
        <v>1.1910985420740632</v>
      </c>
      <c r="O8" s="4">
        <f>(INDEX('AEO 2021 7'!19:19,MATCH(O$1,'AEO 2021 7'!1:1,0))+INDEX('AEO 2021 49'!$K:$K,MATCH(BCDTRtSY!O1,'AEO 2021 49'!$A:$A,0))+INDEX('AEO 2021 49'!$U:$U,MATCH(BCDTRtSY!O1,'AEO 2021 49'!$A:$A,0)))/(INDEX('AEO 2020 7'!19:19,MATCH($B$1,'AEO 2020 7'!1:1,0))+INDEX('AEO 2020 49'!$28:$28,MATCH(BCDTRtSY!$B$1,'AEO 2020 49'!$15:$15,0))+INDEX('AEO 2020 49'!$39:$39,MATCH(BCDTRtSY!$B$1,'AEO 2020 49'!$15:$15,0)))</f>
        <v>1.213756200578032</v>
      </c>
      <c r="P8" s="4">
        <f>(INDEX('AEO 2021 7'!19:19,MATCH(P$1,'AEO 2021 7'!1:1,0))+INDEX('AEO 2021 49'!$K:$K,MATCH(BCDTRtSY!P1,'AEO 2021 49'!$A:$A,0))+INDEX('AEO 2021 49'!$U:$U,MATCH(BCDTRtSY!P1,'AEO 2021 49'!$A:$A,0)))/(INDEX('AEO 2020 7'!19:19,MATCH($B$1,'AEO 2020 7'!1:1,0))+INDEX('AEO 2020 49'!$28:$28,MATCH(BCDTRtSY!$B$1,'AEO 2020 49'!$15:$15,0))+INDEX('AEO 2020 49'!$39:$39,MATCH(BCDTRtSY!$B$1,'AEO 2020 49'!$15:$15,0)))</f>
        <v>1.2349203644251752</v>
      </c>
      <c r="Q8" s="4">
        <f>(INDEX('AEO 2021 7'!19:19,MATCH(Q$1,'AEO 2021 7'!1:1,0))+INDEX('AEO 2021 49'!$K:$K,MATCH(BCDTRtSY!Q1,'AEO 2021 49'!$A:$A,0))+INDEX('AEO 2021 49'!$U:$U,MATCH(BCDTRtSY!Q1,'AEO 2021 49'!$A:$A,0)))/(INDEX('AEO 2020 7'!19:19,MATCH($B$1,'AEO 2020 7'!1:1,0))+INDEX('AEO 2020 49'!$28:$28,MATCH(BCDTRtSY!$B$1,'AEO 2020 49'!$15:$15,0))+INDEX('AEO 2020 49'!$39:$39,MATCH(BCDTRtSY!$B$1,'AEO 2020 49'!$15:$15,0)))</f>
        <v>1.257915176607701</v>
      </c>
      <c r="R8" s="4">
        <f>(INDEX('AEO 2021 7'!19:19,MATCH(R$1,'AEO 2021 7'!1:1,0))+INDEX('AEO 2021 49'!$K:$K,MATCH(BCDTRtSY!R1,'AEO 2021 49'!$A:$A,0))+INDEX('AEO 2021 49'!$U:$U,MATCH(BCDTRtSY!R1,'AEO 2021 49'!$A:$A,0)))/(INDEX('AEO 2020 7'!19:19,MATCH($B$1,'AEO 2020 7'!1:1,0))+INDEX('AEO 2020 49'!$28:$28,MATCH(BCDTRtSY!$B$1,'AEO 2020 49'!$15:$15,0))+INDEX('AEO 2020 49'!$39:$39,MATCH(BCDTRtSY!$B$1,'AEO 2020 49'!$15:$15,0)))</f>
        <v>1.2839651087069155</v>
      </c>
      <c r="S8" s="4">
        <f>(INDEX('AEO 2021 7'!19:19,MATCH(S$1,'AEO 2021 7'!1:1,0))+INDEX('AEO 2021 49'!$K:$K,MATCH(BCDTRtSY!S1,'AEO 2021 49'!$A:$A,0))+INDEX('AEO 2021 49'!$U:$U,MATCH(BCDTRtSY!S1,'AEO 2021 49'!$A:$A,0)))/(INDEX('AEO 2020 7'!19:19,MATCH($B$1,'AEO 2020 7'!1:1,0))+INDEX('AEO 2020 49'!$28:$28,MATCH(BCDTRtSY!$B$1,'AEO 2020 49'!$15:$15,0))+INDEX('AEO 2020 49'!$39:$39,MATCH(BCDTRtSY!$B$1,'AEO 2020 49'!$15:$15,0)))</f>
        <v>1.3082384377809635</v>
      </c>
      <c r="T8" s="4">
        <f>(INDEX('AEO 2021 7'!19:19,MATCH(T$1,'AEO 2021 7'!1:1,0))+INDEX('AEO 2021 49'!$K:$K,MATCH(BCDTRtSY!T1,'AEO 2021 49'!$A:$A,0))+INDEX('AEO 2021 49'!$U:$U,MATCH(BCDTRtSY!T1,'AEO 2021 49'!$A:$A,0)))/(INDEX('AEO 2020 7'!19:19,MATCH($B$1,'AEO 2020 7'!1:1,0))+INDEX('AEO 2020 49'!$28:$28,MATCH(BCDTRtSY!$B$1,'AEO 2020 49'!$15:$15,0))+INDEX('AEO 2020 49'!$39:$39,MATCH(BCDTRtSY!$B$1,'AEO 2020 49'!$15:$15,0)))</f>
        <v>1.3312404476730977</v>
      </c>
      <c r="U8" s="4">
        <f>(INDEX('AEO 2021 7'!19:19,MATCH(U$1,'AEO 2021 7'!1:1,0))+INDEX('AEO 2021 49'!$K:$K,MATCH(BCDTRtSY!U1,'AEO 2021 49'!$A:$A,0))+INDEX('AEO 2021 49'!$U:$U,MATCH(BCDTRtSY!U1,'AEO 2021 49'!$A:$A,0)))/(INDEX('AEO 2020 7'!19:19,MATCH($B$1,'AEO 2020 7'!1:1,0))+INDEX('AEO 2020 49'!$28:$28,MATCH(BCDTRtSY!$B$1,'AEO 2020 49'!$15:$15,0))+INDEX('AEO 2020 49'!$39:$39,MATCH(BCDTRtSY!$B$1,'AEO 2020 49'!$15:$15,0)))</f>
        <v>1.3553293302310883</v>
      </c>
      <c r="V8" s="4">
        <f>(INDEX('AEO 2021 7'!19:19,MATCH(V$1,'AEO 2021 7'!1:1,0))+INDEX('AEO 2021 49'!$K:$K,MATCH(BCDTRtSY!V1,'AEO 2021 49'!$A:$A,0))+INDEX('AEO 2021 49'!$U:$U,MATCH(BCDTRtSY!V1,'AEO 2021 49'!$A:$A,0)))/(INDEX('AEO 2020 7'!19:19,MATCH($B$1,'AEO 2020 7'!1:1,0))+INDEX('AEO 2020 49'!$28:$28,MATCH(BCDTRtSY!$B$1,'AEO 2020 49'!$15:$15,0))+INDEX('AEO 2020 49'!$39:$39,MATCH(BCDTRtSY!$B$1,'AEO 2020 49'!$15:$15,0)))</f>
        <v>1.3808677065278741</v>
      </c>
      <c r="W8" s="4">
        <f>(INDEX('AEO 2021 7'!19:19,MATCH(W$1,'AEO 2021 7'!1:1,0))+INDEX('AEO 2021 49'!$K:$K,MATCH(BCDTRtSY!W1,'AEO 2021 49'!$A:$A,0))+INDEX('AEO 2021 49'!$U:$U,MATCH(BCDTRtSY!W1,'AEO 2021 49'!$A:$A,0)))/(INDEX('AEO 2020 7'!19:19,MATCH($B$1,'AEO 2020 7'!1:1,0))+INDEX('AEO 2020 49'!$28:$28,MATCH(BCDTRtSY!$B$1,'AEO 2020 49'!$15:$15,0))+INDEX('AEO 2020 49'!$39:$39,MATCH(BCDTRtSY!$B$1,'AEO 2020 49'!$15:$15,0)))</f>
        <v>1.4051299867705169</v>
      </c>
      <c r="X8" s="4">
        <f>(INDEX('AEO 2021 7'!19:19,MATCH(X$1,'AEO 2021 7'!1:1,0))+INDEX('AEO 2021 49'!$K:$K,MATCH(BCDTRtSY!X1,'AEO 2021 49'!$A:$A,0))+INDEX('AEO 2021 49'!$U:$U,MATCH(BCDTRtSY!X1,'AEO 2021 49'!$A:$A,0)))/(INDEX('AEO 2020 7'!19:19,MATCH($B$1,'AEO 2020 7'!1:1,0))+INDEX('AEO 2020 49'!$28:$28,MATCH(BCDTRtSY!$B$1,'AEO 2020 49'!$15:$15,0))+INDEX('AEO 2020 49'!$39:$39,MATCH(BCDTRtSY!$B$1,'AEO 2020 49'!$15:$15,0)))</f>
        <v>1.4315511494216879</v>
      </c>
      <c r="Y8" s="4">
        <f>(INDEX('AEO 2021 7'!19:19,MATCH(Y$1,'AEO 2021 7'!1:1,0))+INDEX('AEO 2021 49'!$K:$K,MATCH(BCDTRtSY!Y1,'AEO 2021 49'!$A:$A,0))+INDEX('AEO 2021 49'!$U:$U,MATCH(BCDTRtSY!Y1,'AEO 2021 49'!$A:$A,0)))/(INDEX('AEO 2020 7'!19:19,MATCH($B$1,'AEO 2020 7'!1:1,0))+INDEX('AEO 2020 49'!$28:$28,MATCH(BCDTRtSY!$B$1,'AEO 2020 49'!$15:$15,0))+INDEX('AEO 2020 49'!$39:$39,MATCH(BCDTRtSY!$B$1,'AEO 2020 49'!$15:$15,0)))</f>
        <v>1.4588407354092925</v>
      </c>
      <c r="Z8" s="4">
        <f>(INDEX('AEO 2021 7'!19:19,MATCH(Z$1,'AEO 2021 7'!1:1,0))+INDEX('AEO 2021 49'!$K:$K,MATCH(BCDTRtSY!Z1,'AEO 2021 49'!$A:$A,0))+INDEX('AEO 2021 49'!$U:$U,MATCH(BCDTRtSY!Z1,'AEO 2021 49'!$A:$A,0)))/(INDEX('AEO 2020 7'!19:19,MATCH($B$1,'AEO 2020 7'!1:1,0))+INDEX('AEO 2020 49'!$28:$28,MATCH(BCDTRtSY!$B$1,'AEO 2020 49'!$15:$15,0))+INDEX('AEO 2020 49'!$39:$39,MATCH(BCDTRtSY!$B$1,'AEO 2020 49'!$15:$15,0)))</f>
        <v>1.4887323049921641</v>
      </c>
      <c r="AA8" s="4">
        <f>(INDEX('AEO 2021 7'!19:19,MATCH(AA$1,'AEO 2021 7'!1:1,0))+INDEX('AEO 2021 49'!$K:$K,MATCH(BCDTRtSY!AA1,'AEO 2021 49'!$A:$A,0))+INDEX('AEO 2021 49'!$U:$U,MATCH(BCDTRtSY!AA1,'AEO 2021 49'!$A:$A,0)))/(INDEX('AEO 2020 7'!19:19,MATCH($B$1,'AEO 2020 7'!1:1,0))+INDEX('AEO 2020 49'!$28:$28,MATCH(BCDTRtSY!$B$1,'AEO 2020 49'!$15:$15,0))+INDEX('AEO 2020 49'!$39:$39,MATCH(BCDTRtSY!$B$1,'AEO 2020 49'!$15:$15,0)))</f>
        <v>1.5160719601918795</v>
      </c>
      <c r="AB8" s="4">
        <f>(INDEX('AEO 2021 7'!19:19,MATCH(AB$1,'AEO 2021 7'!1:1,0))+INDEX('AEO 2021 49'!$K:$K,MATCH(BCDTRtSY!AB1,'AEO 2021 49'!$A:$A,0))+INDEX('AEO 2021 49'!$U:$U,MATCH(BCDTRtSY!AB1,'AEO 2021 49'!$A:$A,0)))/(INDEX('AEO 2020 7'!19:19,MATCH($B$1,'AEO 2020 7'!1:1,0))+INDEX('AEO 2020 49'!$28:$28,MATCH(BCDTRtSY!$B$1,'AEO 2020 49'!$15:$15,0))+INDEX('AEO 2020 49'!$39:$39,MATCH(BCDTRtSY!$B$1,'AEO 2020 49'!$15:$15,0)))</f>
        <v>1.5445632350426608</v>
      </c>
      <c r="AC8" s="4">
        <f>(INDEX('AEO 2021 7'!19:19,MATCH(AC$1,'AEO 2021 7'!1:1,0))+INDEX('AEO 2021 49'!$K:$K,MATCH(BCDTRtSY!AC1,'AEO 2021 49'!$A:$A,0))+INDEX('AEO 2021 49'!$U:$U,MATCH(BCDTRtSY!AC1,'AEO 2021 49'!$A:$A,0)))/(INDEX('AEO 2020 7'!19:19,MATCH($B$1,'AEO 2020 7'!1:1,0))+INDEX('AEO 2020 49'!$28:$28,MATCH(BCDTRtSY!$B$1,'AEO 2020 49'!$15:$15,0))+INDEX('AEO 2020 49'!$39:$39,MATCH(BCDTRtSY!$B$1,'AEO 2020 49'!$15:$15,0)))</f>
        <v>1.5712267313843979</v>
      </c>
      <c r="AD8" s="4">
        <f>(INDEX('AEO 2021 7'!19:19,MATCH(AD$1,'AEO 2021 7'!1:1,0))+INDEX('AEO 2021 49'!$K:$K,MATCH(BCDTRtSY!AD1,'AEO 2021 49'!$A:$A,0))+INDEX('AEO 2021 49'!$U:$U,MATCH(BCDTRtSY!AD1,'AEO 2021 49'!$A:$A,0)))/(INDEX('AEO 2020 7'!19:19,MATCH($B$1,'AEO 2020 7'!1:1,0))+INDEX('AEO 2020 49'!$28:$28,MATCH(BCDTRtSY!$B$1,'AEO 2020 49'!$15:$15,0))+INDEX('AEO 2020 49'!$39:$39,MATCH(BCDTRtSY!$B$1,'AEO 2020 49'!$15:$15,0)))</f>
        <v>1.5974775698423502</v>
      </c>
      <c r="AE8" s="4">
        <f>(INDEX('AEO 2021 7'!19:19,MATCH(AE$1,'AEO 2021 7'!1:1,0))+INDEX('AEO 2021 49'!$K:$K,MATCH(BCDTRtSY!AE1,'AEO 2021 49'!$A:$A,0))+INDEX('AEO 2021 49'!$U:$U,MATCH(BCDTRtSY!AE1,'AEO 2021 49'!$A:$A,0)))/(INDEX('AEO 2020 7'!19:19,MATCH($B$1,'AEO 2020 7'!1:1,0))+INDEX('AEO 2020 49'!$28:$28,MATCH(BCDTRtSY!$B$1,'AEO 2020 49'!$15:$15,0))+INDEX('AEO 2020 49'!$39:$39,MATCH(BCDTRtSY!$B$1,'AEO 2020 49'!$15:$15,0)))</f>
        <v>1.626695156080759</v>
      </c>
      <c r="AF8" s="4">
        <f>(INDEX('AEO 2021 7'!19:19,MATCH(AF$1,'AEO 2021 7'!1:1,0))+INDEX('AEO 2021 49'!$K:$K,MATCH(BCDTRtSY!AF1,'AEO 2021 49'!$A:$A,0))+INDEX('AEO 2021 49'!$U:$U,MATCH(BCDTRtSY!AF1,'AEO 2021 49'!$A:$A,0)))/(INDEX('AEO 2020 7'!19:19,MATCH($B$1,'AEO 2020 7'!1:1,0))+INDEX('AEO 2020 49'!$28:$28,MATCH(BCDTRtSY!$B$1,'AEO 2020 49'!$15:$15,0))+INDEX('AEO 2020 49'!$39:$39,MATCH(BCDTRtSY!$B$1,'AEO 2020 49'!$15:$15,0)))</f>
        <v>1.6576266998126055</v>
      </c>
      <c r="AG8" s="4">
        <f>(INDEX('AEO 2021 7'!19:19,MATCH(AG$1,'AEO 2021 7'!1:1,0))+INDEX('AEO 2021 49'!$K:$K,MATCH(BCDTRtSY!AG1,'AEO 2021 49'!$A:$A,0))+INDEX('AEO 2021 49'!$U:$U,MATCH(BCDTRtSY!AG1,'AEO 2021 49'!$A:$A,0)))/(INDEX('AEO 2020 7'!19:19,MATCH($B$1,'AEO 2020 7'!1:1,0))+INDEX('AEO 2020 49'!$28:$28,MATCH(BCDTRtSY!$B$1,'AEO 2020 49'!$15:$15,0))+INDEX('AEO 2020 49'!$39:$39,MATCH(BCDTRtSY!$B$1,'AEO 2020 49'!$15:$15,0)))</f>
        <v>1.6903789585776996</v>
      </c>
      <c r="AH8" s="4"/>
      <c r="AI8" s="4"/>
      <c r="AJ8" s="4"/>
    </row>
    <row r="9" spans="1:36">
      <c r="A9" t="s">
        <v>1574</v>
      </c>
      <c r="B9" s="4">
        <v>1</v>
      </c>
      <c r="C9" s="4">
        <f>INDEX('AEO 2021 49'!$AE:$AE,MATCH(BCDTRtSY!C1,'AEO 2021 49'!$A:$A,0))/INDEX('AEO 2020 49'!$50:$50,MATCH(BCDTRtSY!$B$1,'AEO 2020 49'!$15:$15,0))</f>
        <v>0.8683685524475957</v>
      </c>
      <c r="D9" s="4">
        <f>INDEX('AEO 2021 49'!$AE:$AE,MATCH(BCDTRtSY!D1,'AEO 2021 49'!$A:$A,0))/INDEX('AEO 2020 49'!$50:$50,MATCH(BCDTRtSY!$B$1,'AEO 2020 49'!$15:$15,0))</f>
        <v>0.88980203469260288</v>
      </c>
      <c r="E9" s="4">
        <f>INDEX('AEO 2021 49'!$AE:$AE,MATCH(BCDTRtSY!E1,'AEO 2021 49'!$A:$A,0))/INDEX('AEO 2020 49'!$50:$50,MATCH(BCDTRtSY!$B$1,'AEO 2020 49'!$15:$15,0))</f>
        <v>0.91980138215111373</v>
      </c>
      <c r="F9" s="4">
        <f>INDEX('AEO 2021 49'!$AE:$AE,MATCH(BCDTRtSY!F1,'AEO 2021 49'!$A:$A,0))/INDEX('AEO 2020 49'!$50:$50,MATCH(BCDTRtSY!$B$1,'AEO 2020 49'!$15:$15,0))</f>
        <v>0.9369838658050561</v>
      </c>
      <c r="G9" s="4">
        <f>INDEX('AEO 2021 49'!$AE:$AE,MATCH(BCDTRtSY!G1,'AEO 2021 49'!$A:$A,0))/INDEX('AEO 2020 49'!$50:$50,MATCH(BCDTRtSY!$B$1,'AEO 2020 49'!$15:$15,0))</f>
        <v>0.95783587707227247</v>
      </c>
      <c r="H9" s="4">
        <f>INDEX('AEO 2021 49'!$AE:$AE,MATCH(BCDTRtSY!H1,'AEO 2021 49'!$A:$A,0))/INDEX('AEO 2020 49'!$50:$50,MATCH(BCDTRtSY!$B$1,'AEO 2020 49'!$15:$15,0))</f>
        <v>0.97912033035659263</v>
      </c>
      <c r="I9" s="4">
        <f>INDEX('AEO 2021 49'!$AE:$AE,MATCH(BCDTRtSY!I1,'AEO 2021 49'!$A:$A,0))/INDEX('AEO 2020 49'!$50:$50,MATCH(BCDTRtSY!$B$1,'AEO 2020 49'!$15:$15,0))</f>
        <v>0.99193450722561749</v>
      </c>
      <c r="J9" s="4">
        <f>INDEX('AEO 2021 49'!$AE:$AE,MATCH(BCDTRtSY!J1,'AEO 2021 49'!$A:$A,0))/INDEX('AEO 2020 49'!$50:$50,MATCH(BCDTRtSY!$B$1,'AEO 2020 49'!$15:$15,0))</f>
        <v>0.99873617534344272</v>
      </c>
      <c r="K9" s="4">
        <f>INDEX('AEO 2021 49'!$AE:$AE,MATCH(BCDTRtSY!K1,'AEO 2021 49'!$A:$A,0))/INDEX('AEO 2020 49'!$50:$50,MATCH(BCDTRtSY!$B$1,'AEO 2020 49'!$15:$15,0))</f>
        <v>1.0028217994492636</v>
      </c>
      <c r="L9" s="4">
        <f>INDEX('AEO 2021 49'!$AE:$AE,MATCH(BCDTRtSY!L1,'AEO 2021 49'!$A:$A,0))/INDEX('AEO 2020 49'!$50:$50,MATCH(BCDTRtSY!$B$1,'AEO 2020 49'!$15:$15,0))</f>
        <v>1.004446558451404</v>
      </c>
      <c r="M9" s="4">
        <f>INDEX('AEO 2021 49'!$AE:$AE,MATCH(BCDTRtSY!M1,'AEO 2021 49'!$A:$A,0))/INDEX('AEO 2020 49'!$50:$50,MATCH(BCDTRtSY!$B$1,'AEO 2020 49'!$15:$15,0))</f>
        <v>1.0066309144302727</v>
      </c>
      <c r="N9" s="4">
        <f>INDEX('AEO 2021 49'!$AE:$AE,MATCH(BCDTRtSY!N1,'AEO 2021 49'!$A:$A,0))/INDEX('AEO 2020 49'!$50:$50,MATCH(BCDTRtSY!$B$1,'AEO 2020 49'!$15:$15,0))</f>
        <v>1.0090022096846114</v>
      </c>
      <c r="O9" s="4">
        <f>INDEX('AEO 2021 49'!$AE:$AE,MATCH(BCDTRtSY!O1,'AEO 2021 49'!$A:$A,0))/INDEX('AEO 2020 49'!$50:$50,MATCH(BCDTRtSY!$B$1,'AEO 2020 49'!$15:$15,0))</f>
        <v>1.0119544108072813</v>
      </c>
      <c r="P9" s="4">
        <f>INDEX('AEO 2021 49'!$AE:$AE,MATCH(BCDTRtSY!P1,'AEO 2021 49'!$A:$A,0))/INDEX('AEO 2020 49'!$50:$50,MATCH(BCDTRtSY!$B$1,'AEO 2020 49'!$15:$15,0))</f>
        <v>1.013762126662568</v>
      </c>
      <c r="Q9" s="4">
        <f>INDEX('AEO 2021 49'!$AE:$AE,MATCH(BCDTRtSY!Q1,'AEO 2021 49'!$A:$A,0))/INDEX('AEO 2020 49'!$50:$50,MATCH(BCDTRtSY!$B$1,'AEO 2020 49'!$15:$15,0))</f>
        <v>1.0179874181044439</v>
      </c>
      <c r="R9" s="4">
        <f>INDEX('AEO 2021 49'!$AE:$AE,MATCH(BCDTRtSY!R1,'AEO 2021 49'!$A:$A,0))/INDEX('AEO 2020 49'!$50:$50,MATCH(BCDTRtSY!$B$1,'AEO 2020 49'!$15:$15,0))</f>
        <v>1.0258514120379405</v>
      </c>
      <c r="S9" s="4">
        <f>INDEX('AEO 2021 49'!$AE:$AE,MATCH(BCDTRtSY!S1,'AEO 2021 49'!$A:$A,0))/INDEX('AEO 2020 49'!$50:$50,MATCH(BCDTRtSY!$B$1,'AEO 2020 49'!$15:$15,0))</f>
        <v>1.0329125773533558</v>
      </c>
      <c r="T9" s="4">
        <f>INDEX('AEO 2021 49'!$AE:$AE,MATCH(BCDTRtSY!T1,'AEO 2021 49'!$A:$A,0))/INDEX('AEO 2020 49'!$50:$50,MATCH(BCDTRtSY!$B$1,'AEO 2020 49'!$15:$15,0))</f>
        <v>1.0391596971610395</v>
      </c>
      <c r="U9" s="4">
        <f>INDEX('AEO 2021 49'!$AE:$AE,MATCH(BCDTRtSY!U1,'AEO 2021 49'!$A:$A,0))/INDEX('AEO 2020 49'!$50:$50,MATCH(BCDTRtSY!$B$1,'AEO 2020 49'!$15:$15,0))</f>
        <v>1.0462214329171358</v>
      </c>
      <c r="V9" s="4">
        <f>INDEX('AEO 2021 49'!$AE:$AE,MATCH(BCDTRtSY!V1,'AEO 2021 49'!$A:$A,0))/INDEX('AEO 2020 49'!$50:$50,MATCH(BCDTRtSY!$B$1,'AEO 2020 49'!$15:$15,0))</f>
        <v>1.0539940710421494</v>
      </c>
      <c r="W9" s="4">
        <f>INDEX('AEO 2021 49'!$AE:$AE,MATCH(BCDTRtSY!W1,'AEO 2021 49'!$A:$A,0))/INDEX('AEO 2020 49'!$50:$50,MATCH(BCDTRtSY!$B$1,'AEO 2020 49'!$15:$15,0))</f>
        <v>1.0608037093358429</v>
      </c>
      <c r="X9" s="4">
        <f>INDEX('AEO 2021 49'!$AE:$AE,MATCH(BCDTRtSY!X1,'AEO 2021 49'!$A:$A,0))/INDEX('AEO 2020 49'!$50:$50,MATCH(BCDTRtSY!$B$1,'AEO 2020 49'!$15:$15,0))</f>
        <v>1.0693750230575323</v>
      </c>
      <c r="Y9" s="4">
        <f>INDEX('AEO 2021 49'!$AE:$AE,MATCH(BCDTRtSY!Y1,'AEO 2021 49'!$A:$A,0))/INDEX('AEO 2020 49'!$50:$50,MATCH(BCDTRtSY!$B$1,'AEO 2020 49'!$15:$15,0))</f>
        <v>1.0791466239401266</v>
      </c>
      <c r="Z9" s="4">
        <f>INDEX('AEO 2021 49'!$AE:$AE,MATCH(BCDTRtSY!Z1,'AEO 2021 49'!$A:$A,0))/INDEX('AEO 2020 49'!$50:$50,MATCH(BCDTRtSY!$B$1,'AEO 2020 49'!$15:$15,0))</f>
        <v>1.0908761904883761</v>
      </c>
      <c r="AA9" s="4">
        <f>INDEX('AEO 2021 49'!$AE:$AE,MATCH(BCDTRtSY!AA1,'AEO 2021 49'!$A:$A,0))/INDEX('AEO 2020 49'!$50:$50,MATCH(BCDTRtSY!$B$1,'AEO 2020 49'!$15:$15,0))</f>
        <v>1.0995777352843898</v>
      </c>
      <c r="AB9" s="4">
        <f>INDEX('AEO 2021 49'!$AE:$AE,MATCH(BCDTRtSY!AB1,'AEO 2021 49'!$A:$A,0))/INDEX('AEO 2020 49'!$50:$50,MATCH(BCDTRtSY!$B$1,'AEO 2020 49'!$15:$15,0))</f>
        <v>1.1083332213776858</v>
      </c>
      <c r="AC9" s="4">
        <f>INDEX('AEO 2021 49'!$AE:$AE,MATCH(BCDTRtSY!AC1,'AEO 2021 49'!$A:$A,0))/INDEX('AEO 2020 49'!$50:$50,MATCH(BCDTRtSY!$B$1,'AEO 2020 49'!$15:$15,0))</f>
        <v>1.1143292193364678</v>
      </c>
      <c r="AD9" s="4">
        <f>INDEX('AEO 2021 49'!$AE:$AE,MATCH(BCDTRtSY!AD1,'AEO 2021 49'!$A:$A,0))/INDEX('AEO 2020 49'!$50:$50,MATCH(BCDTRtSY!$B$1,'AEO 2020 49'!$15:$15,0))</f>
        <v>1.1191625099134059</v>
      </c>
      <c r="AE9" s="4">
        <f>INDEX('AEO 2021 49'!$AE:$AE,MATCH(BCDTRtSY!AE1,'AEO 2021 49'!$A:$A,0))/INDEX('AEO 2020 49'!$50:$50,MATCH(BCDTRtSY!$B$1,'AEO 2020 49'!$15:$15,0))</f>
        <v>1.1248213187863496</v>
      </c>
      <c r="AF9" s="4">
        <f>INDEX('AEO 2021 49'!$AE:$AE,MATCH(BCDTRtSY!AF1,'AEO 2021 49'!$A:$A,0))/INDEX('AEO 2020 49'!$50:$50,MATCH(BCDTRtSY!$B$1,'AEO 2020 49'!$15:$15,0))</f>
        <v>1.1312068904116279</v>
      </c>
      <c r="AG9" s="4">
        <f>INDEX('AEO 2021 49'!$AE:$AE,MATCH(BCDTRtSY!AG1,'AEO 2021 49'!$A:$A,0))/INDEX('AEO 2020 49'!$50:$50,MATCH(BCDTRtSY!$B$1,'AEO 2020 49'!$15:$15,0))</f>
        <v>1.1388023507274025</v>
      </c>
      <c r="AH9" s="4"/>
      <c r="AI9" s="7"/>
      <c r="AJ9" s="7"/>
    </row>
    <row r="10" spans="1:36">
      <c r="A10" t="s">
        <v>1575</v>
      </c>
      <c r="B10" s="4">
        <v>1</v>
      </c>
      <c r="C10" s="4">
        <f>INDEX('AEO 2021 47'!69:69,MATCH(C$1,'AEO 2021 47'!1:1,0))/INDEX('AEO 2020 47'!69:69,MATCH($B$1,'AEO 2020 47'!1:1,0))/'aircraft calibration'!N9</f>
        <v>1.5978147811199421</v>
      </c>
      <c r="D10" s="4">
        <f>INDEX('AEO 2021 47'!69:69,MATCH(D$1,'AEO 2021 47'!1:1,0))/INDEX('AEO 2020 47'!69:69,MATCH($B$1,'AEO 2020 47'!1:1,0))/'aircraft calibration'!O9</f>
        <v>1.4291143767572816</v>
      </c>
      <c r="E10" s="4">
        <f>INDEX('AEO 2021 47'!69:69,MATCH(E$1,'AEO 2021 47'!1:1,0))/INDEX('AEO 2020 47'!69:69,MATCH($B$1,'AEO 2020 47'!1:1,0))/'aircraft calibration'!P9</f>
        <v>1.4099700085710132</v>
      </c>
      <c r="F10" s="4">
        <f>INDEX('AEO 2021 47'!69:69,MATCH(F$1,'AEO 2021 47'!1:1,0))/INDEX('AEO 2020 47'!69:69,MATCH($B$1,'AEO 2020 47'!1:1,0))/'aircraft calibration'!Q9</f>
        <v>1.4185181968309306</v>
      </c>
      <c r="G10" s="4">
        <f>INDEX('AEO 2021 47'!69:69,MATCH(G$1,'AEO 2021 47'!1:1,0))/INDEX('AEO 2020 47'!69:69,MATCH($B$1,'AEO 2020 47'!1:1,0))/'aircraft calibration'!R9</f>
        <v>1.4400472585639474</v>
      </c>
      <c r="H10" s="4">
        <f>INDEX('AEO 2021 47'!69:69,MATCH(H$1,'AEO 2021 47'!1:1,0))/INDEX('AEO 2020 47'!69:69,MATCH($B$1,'AEO 2020 47'!1:1,0))/'aircraft calibration'!S9</f>
        <v>1.4704606788541195</v>
      </c>
      <c r="I10" s="4">
        <f>INDEX('AEO 2021 47'!69:69,MATCH(I$1,'AEO 2021 47'!1:1,0))/INDEX('AEO 2020 47'!69:69,MATCH($B$1,'AEO 2020 47'!1:1,0))/'aircraft calibration'!T9</f>
        <v>1.4939808609395528</v>
      </c>
      <c r="J10" s="4">
        <f>INDEX('AEO 2021 47'!69:69,MATCH(J$1,'AEO 2021 47'!1:1,0))/INDEX('AEO 2020 47'!69:69,MATCH($B$1,'AEO 2020 47'!1:1,0))/'aircraft calibration'!U9</f>
        <v>1.517762496712423</v>
      </c>
      <c r="K10" s="4">
        <f>INDEX('AEO 2021 47'!69:69,MATCH(K$1,'AEO 2021 47'!1:1,0))/INDEX('AEO 2020 47'!69:69,MATCH($B$1,'AEO 2020 47'!1:1,0))/'aircraft calibration'!V9</f>
        <v>1.544701499231935</v>
      </c>
      <c r="L10" s="4">
        <f>INDEX('AEO 2021 47'!69:69,MATCH(L$1,'AEO 2021 47'!1:1,0))/INDEX('AEO 2020 47'!69:69,MATCH($B$1,'AEO 2020 47'!1:1,0))/'aircraft calibration'!W9</f>
        <v>1.5713203403542255</v>
      </c>
      <c r="M10" s="4">
        <f>INDEX('AEO 2021 47'!69:69,MATCH(M$1,'AEO 2021 47'!1:1,0))/INDEX('AEO 2020 47'!69:69,MATCH($B$1,'AEO 2020 47'!1:1,0))/'aircraft calibration'!X9</f>
        <v>1.598644687445905</v>
      </c>
      <c r="N10" s="4">
        <f>INDEX('AEO 2021 47'!69:69,MATCH(N$1,'AEO 2021 47'!1:1,0))/INDEX('AEO 2020 47'!69:69,MATCH($B$1,'AEO 2020 47'!1:1,0))/'aircraft calibration'!Y9</f>
        <v>1.6278699933425473</v>
      </c>
      <c r="O10" s="4">
        <f>INDEX('AEO 2021 47'!69:69,MATCH(O$1,'AEO 2021 47'!1:1,0))/INDEX('AEO 2020 47'!69:69,MATCH($B$1,'AEO 2020 47'!1:1,0))/'aircraft calibration'!Z9</f>
        <v>1.6614354774629203</v>
      </c>
      <c r="P10" s="4">
        <f>INDEX('AEO 2021 47'!69:69,MATCH(P$1,'AEO 2021 47'!1:1,0))/INDEX('AEO 2020 47'!69:69,MATCH($B$1,'AEO 2020 47'!1:1,0))/'aircraft calibration'!AA9</f>
        <v>1.6948870286890731</v>
      </c>
      <c r="Q10" s="4">
        <f>INDEX('AEO 2021 47'!69:69,MATCH(Q$1,'AEO 2021 47'!1:1,0))/INDEX('AEO 2020 47'!69:69,MATCH($B$1,'AEO 2020 47'!1:1,0))/'aircraft calibration'!AB9</f>
        <v>1.7297118628390595</v>
      </c>
      <c r="R10" s="4">
        <f>INDEX('AEO 2021 47'!69:69,MATCH(R$1,'AEO 2021 47'!1:1,0))/INDEX('AEO 2020 47'!69:69,MATCH($B$1,'AEO 2020 47'!1:1,0))/'aircraft calibration'!AC9</f>
        <v>1.7672962521533233</v>
      </c>
      <c r="S10" s="4">
        <f>INDEX('AEO 2021 47'!69:69,MATCH(S$1,'AEO 2021 47'!1:1,0))/INDEX('AEO 2020 47'!69:69,MATCH($B$1,'AEO 2020 47'!1:1,0))/'aircraft calibration'!AD9</f>
        <v>1.8021390335076892</v>
      </c>
      <c r="T10" s="4">
        <f>INDEX('AEO 2021 47'!69:69,MATCH(T$1,'AEO 2021 47'!1:1,0))/INDEX('AEO 2020 47'!69:69,MATCH($B$1,'AEO 2020 47'!1:1,0))/'aircraft calibration'!AE9</f>
        <v>1.8353375317143377</v>
      </c>
      <c r="U10" s="4">
        <f>INDEX('AEO 2021 47'!69:69,MATCH(U$1,'AEO 2021 47'!1:1,0))/INDEX('AEO 2020 47'!69:69,MATCH($B$1,'AEO 2020 47'!1:1,0))/'aircraft calibration'!AF9</f>
        <v>1.8695143033250294</v>
      </c>
      <c r="V10" s="4">
        <f>INDEX('AEO 2021 47'!69:69,MATCH(V$1,'AEO 2021 47'!1:1,0))/INDEX('AEO 2020 47'!69:69,MATCH($B$1,'AEO 2020 47'!1:1,0))/'aircraft calibration'!AG9</f>
        <v>1.9052095421080124</v>
      </c>
      <c r="W10" s="4">
        <f>INDEX('AEO 2021 47'!69:69,MATCH(W$1,'AEO 2021 47'!1:1,0))/INDEX('AEO 2020 47'!69:69,MATCH($B$1,'AEO 2020 47'!1:1,0))/'aircraft calibration'!AH9</f>
        <v>1.9452783636026425</v>
      </c>
      <c r="X10" s="4">
        <f>INDEX('AEO 2021 47'!69:69,MATCH(X$1,'AEO 2021 47'!1:1,0))/INDEX('AEO 2020 47'!69:69,MATCH($B$1,'AEO 2020 47'!1:1,0))/'aircraft calibration'!AI9</f>
        <v>1.9838371546035483</v>
      </c>
      <c r="Y10" s="4">
        <f>INDEX('AEO 2021 47'!69:69,MATCH(Y$1,'AEO 2021 47'!1:1,0))/INDEX('AEO 2020 47'!69:69,MATCH($B$1,'AEO 2020 47'!1:1,0))/'aircraft calibration'!AJ9</f>
        <v>2.0234022405457153</v>
      </c>
      <c r="Z10" s="4">
        <f>INDEX('AEO 2021 47'!69:69,MATCH(Z$1,'AEO 2021 47'!1:1,0))/INDEX('AEO 2020 47'!69:69,MATCH($B$1,'AEO 2020 47'!1:1,0))/'aircraft calibration'!AK9</f>
        <v>2.0622232979317836</v>
      </c>
      <c r="AA10" s="4">
        <f>INDEX('AEO 2021 47'!69:69,MATCH(AA$1,'AEO 2021 47'!1:1,0))/INDEX('AEO 2020 47'!69:69,MATCH($B$1,'AEO 2020 47'!1:1,0))/'aircraft calibration'!AL9</f>
        <v>2.0987561153426859</v>
      </c>
      <c r="AB10" s="4">
        <f>INDEX('AEO 2021 47'!69:69,MATCH(AB$1,'AEO 2021 47'!1:1,0))/INDEX('AEO 2020 47'!69:69,MATCH($B$1,'AEO 2020 47'!1:1,0))/'aircraft calibration'!AM9</f>
        <v>2.1391650735033556</v>
      </c>
      <c r="AC10" s="4">
        <f>INDEX('AEO 2021 47'!69:69,MATCH(AC$1,'AEO 2021 47'!1:1,0))/INDEX('AEO 2020 47'!69:69,MATCH($B$1,'AEO 2020 47'!1:1,0))/'aircraft calibration'!AN9</f>
        <v>2.1795811036726884</v>
      </c>
      <c r="AD10" s="4">
        <f>INDEX('AEO 2021 47'!69:69,MATCH(AD$1,'AEO 2021 47'!1:1,0))/INDEX('AEO 2020 47'!69:69,MATCH($B$1,'AEO 2020 47'!1:1,0))/'aircraft calibration'!AO9</f>
        <v>2.2159476338257615</v>
      </c>
      <c r="AE10" s="4">
        <f>INDEX('AEO 2021 47'!69:69,MATCH(AE$1,'AEO 2021 47'!1:1,0))/INDEX('AEO 2020 47'!69:69,MATCH($B$1,'AEO 2020 47'!1:1,0))/'aircraft calibration'!AP9</f>
        <v>2.2525001994947402</v>
      </c>
      <c r="AF10" s="4">
        <f>INDEX('AEO 2021 47'!69:69,MATCH(AF$1,'AEO 2021 47'!1:1,0))/INDEX('AEO 2020 47'!69:69,MATCH($B$1,'AEO 2020 47'!1:1,0))/'aircraft calibration'!AQ9</f>
        <v>2.2878110459919134</v>
      </c>
      <c r="AG10" s="4">
        <f>INDEX('AEO 2021 47'!69:69,MATCH(AG$1,'AEO 2021 47'!1:1,0))/INDEX('AEO 2020 47'!69:69,MATCH($B$1,'AEO 2020 47'!1:1,0))/'aircraft calibration'!AR9</f>
        <v>2.3237991268132148</v>
      </c>
      <c r="AH10" s="4"/>
      <c r="AI10" s="4"/>
      <c r="AJ10" s="4"/>
    </row>
    <row r="11" spans="1:36">
      <c r="A11" t="s">
        <v>1576</v>
      </c>
      <c r="B11" s="4">
        <f>INDEX('AEO 2020 7'!27:27,MATCH(B$1,'AEO 2020 7'!1:1,0))/INDEX('AEO 2020 7'!27:27,MATCH($B$1,'AEO 2020 7'!1:1,0))</f>
        <v>1</v>
      </c>
      <c r="C11" s="4">
        <f>INDEX('AEO 2021 7'!27:27,MATCH(C$1,'AEO 2021 7'!1:1,0))/INDEX('AEO 2020 7'!27:27,MATCH($B$1,'AEO 2020 7'!1:1,0))</f>
        <v>0.83439628342246175</v>
      </c>
      <c r="D11" s="4">
        <f>INDEX('AEO 2021 7'!27:27,MATCH(D$1,'AEO 2021 7'!1:1,0))/INDEX('AEO 2020 7'!27:27,MATCH($B$1,'AEO 2020 7'!1:1,0))</f>
        <v>0.8854019426776979</v>
      </c>
      <c r="E11" s="4">
        <f>INDEX('AEO 2021 7'!27:27,MATCH(E$1,'AEO 2021 7'!1:1,0))/INDEX('AEO 2020 7'!27:27,MATCH($B$1,'AEO 2020 7'!1:1,0))</f>
        <v>0.89411583852291432</v>
      </c>
      <c r="F11" s="4">
        <f>INDEX('AEO 2021 7'!27:27,MATCH(F$1,'AEO 2021 7'!1:1,0))/INDEX('AEO 2020 7'!27:27,MATCH($B$1,'AEO 2020 7'!1:1,0))</f>
        <v>0.89499026661109327</v>
      </c>
      <c r="G11" s="4">
        <f>INDEX('AEO 2021 7'!27:27,MATCH(G$1,'AEO 2021 7'!1:1,0))/INDEX('AEO 2020 7'!27:27,MATCH($B$1,'AEO 2020 7'!1:1,0))</f>
        <v>0.894911269940875</v>
      </c>
      <c r="H11" s="4">
        <f>INDEX('AEO 2021 7'!27:27,MATCH(H$1,'AEO 2021 7'!1:1,0))/INDEX('AEO 2020 7'!27:27,MATCH($B$1,'AEO 2020 7'!1:1,0))</f>
        <v>0.86721052111773034</v>
      </c>
      <c r="I11" s="4">
        <f>INDEX('AEO 2021 7'!27:27,MATCH(I$1,'AEO 2021 7'!1:1,0))/INDEX('AEO 2020 7'!27:27,MATCH($B$1,'AEO 2020 7'!1:1,0))</f>
        <v>0.87786880542662649</v>
      </c>
      <c r="J11" s="4">
        <f>INDEX('AEO 2021 7'!27:27,MATCH(J$1,'AEO 2021 7'!1:1,0))/INDEX('AEO 2020 7'!27:27,MATCH($B$1,'AEO 2020 7'!1:1,0))</f>
        <v>0.87740846617662838</v>
      </c>
      <c r="K11" s="4">
        <f>INDEX('AEO 2021 7'!27:27,MATCH(K$1,'AEO 2021 7'!1:1,0))/INDEX('AEO 2020 7'!27:27,MATCH($B$1,'AEO 2020 7'!1:1,0))</f>
        <v>0.88832102348949449</v>
      </c>
      <c r="L11" s="4">
        <f>INDEX('AEO 2021 7'!27:27,MATCH(L$1,'AEO 2021 7'!1:1,0))/INDEX('AEO 2020 7'!27:27,MATCH($B$1,'AEO 2020 7'!1:1,0))</f>
        <v>0.89802190010291583</v>
      </c>
      <c r="M11" s="4">
        <f>INDEX('AEO 2021 7'!27:27,MATCH(M$1,'AEO 2021 7'!1:1,0))/INDEX('AEO 2020 7'!27:27,MATCH($B$1,'AEO 2020 7'!1:1,0))</f>
        <v>0.90793444540225698</v>
      </c>
      <c r="N11" s="4">
        <f>INDEX('AEO 2021 7'!27:27,MATCH(N$1,'AEO 2021 7'!1:1,0))/INDEX('AEO 2020 7'!27:27,MATCH($B$1,'AEO 2020 7'!1:1,0))</f>
        <v>0.91496349249056241</v>
      </c>
      <c r="O11" s="4">
        <f>INDEX('AEO 2021 7'!27:27,MATCH(O$1,'AEO 2021 7'!1:1,0))/INDEX('AEO 2020 7'!27:27,MATCH($B$1,'AEO 2020 7'!1:1,0))</f>
        <v>0.9206281327948943</v>
      </c>
      <c r="P11" s="4">
        <f>INDEX('AEO 2021 7'!27:27,MATCH(P$1,'AEO 2021 7'!1:1,0))/INDEX('AEO 2020 7'!27:27,MATCH($B$1,'AEO 2020 7'!1:1,0))</f>
        <v>0.92820914051370595</v>
      </c>
      <c r="Q11" s="4">
        <f>INDEX('AEO 2021 7'!27:27,MATCH(Q$1,'AEO 2021 7'!1:1,0))/INDEX('AEO 2020 7'!27:27,MATCH($B$1,'AEO 2020 7'!1:1,0))</f>
        <v>0.9328232649853736</v>
      </c>
      <c r="R11" s="4">
        <f>INDEX('AEO 2021 7'!27:27,MATCH(R$1,'AEO 2021 7'!1:1,0))/INDEX('AEO 2020 7'!27:27,MATCH($B$1,'AEO 2020 7'!1:1,0))</f>
        <v>0.94074017628288131</v>
      </c>
      <c r="S11" s="4">
        <f>INDEX('AEO 2021 7'!27:27,MATCH(S$1,'AEO 2021 7'!1:1,0))/INDEX('AEO 2020 7'!27:27,MATCH($B$1,'AEO 2020 7'!1:1,0))</f>
        <v>0.94822132517056723</v>
      </c>
      <c r="T11" s="4">
        <f>INDEX('AEO 2021 7'!27:27,MATCH(T$1,'AEO 2021 7'!1:1,0))/INDEX('AEO 2020 7'!27:27,MATCH($B$1,'AEO 2020 7'!1:1,0))</f>
        <v>0.95463636166126209</v>
      </c>
      <c r="U11" s="4">
        <f>INDEX('AEO 2021 7'!27:27,MATCH(U$1,'AEO 2021 7'!1:1,0))/INDEX('AEO 2020 7'!27:27,MATCH($B$1,'AEO 2020 7'!1:1,0))</f>
        <v>0.95690436473044116</v>
      </c>
      <c r="V11" s="4">
        <f>INDEX('AEO 2021 7'!27:27,MATCH(V$1,'AEO 2021 7'!1:1,0))/INDEX('AEO 2020 7'!27:27,MATCH($B$1,'AEO 2020 7'!1:1,0))</f>
        <v>0.96661030505570067</v>
      </c>
      <c r="W11" s="4">
        <f>INDEX('AEO 2021 7'!27:27,MATCH(W$1,'AEO 2021 7'!1:1,0))/INDEX('AEO 2020 7'!27:27,MATCH($B$1,'AEO 2020 7'!1:1,0))</f>
        <v>0.96985813166411861</v>
      </c>
      <c r="X11" s="4">
        <f>INDEX('AEO 2021 7'!27:27,MATCH(X$1,'AEO 2021 7'!1:1,0))/INDEX('AEO 2020 7'!27:27,MATCH($B$1,'AEO 2020 7'!1:1,0))</f>
        <v>0.97668658220015525</v>
      </c>
      <c r="Y11" s="4">
        <f>INDEX('AEO 2021 7'!27:27,MATCH(Y$1,'AEO 2021 7'!1:1,0))/INDEX('AEO 2020 7'!27:27,MATCH($B$1,'AEO 2020 7'!1:1,0))</f>
        <v>0.9862859113410265</v>
      </c>
      <c r="Z11" s="4">
        <f>INDEX('AEO 2021 7'!27:27,MATCH(Z$1,'AEO 2021 7'!1:1,0))/INDEX('AEO 2020 7'!27:27,MATCH($B$1,'AEO 2020 7'!1:1,0))</f>
        <v>0.99816600377304343</v>
      </c>
      <c r="AA11" s="4">
        <f>INDEX('AEO 2021 7'!27:27,MATCH(AA$1,'AEO 2021 7'!1:1,0))/INDEX('AEO 2020 7'!27:27,MATCH($B$1,'AEO 2020 7'!1:1,0))</f>
        <v>1.0002516402056796</v>
      </c>
      <c r="AB11" s="4">
        <f>INDEX('AEO 2021 7'!27:27,MATCH(AB$1,'AEO 2021 7'!1:1,0))/INDEX('AEO 2020 7'!27:27,MATCH($B$1,'AEO 2020 7'!1:1,0))</f>
        <v>1.0080889475194139</v>
      </c>
      <c r="AC11" s="4">
        <f>INDEX('AEO 2021 7'!27:27,MATCH(AC$1,'AEO 2021 7'!1:1,0))/INDEX('AEO 2020 7'!27:27,MATCH($B$1,'AEO 2020 7'!1:1,0))</f>
        <v>1.0135236206365987</v>
      </c>
      <c r="AD11" s="4">
        <f>INDEX('AEO 2021 7'!27:27,MATCH(AD$1,'AEO 2021 7'!1:1,0))/INDEX('AEO 2020 7'!27:27,MATCH($B$1,'AEO 2020 7'!1:1,0))</f>
        <v>1.0214414091647974</v>
      </c>
      <c r="AE11" s="4">
        <f>INDEX('AEO 2021 7'!27:27,MATCH(AE$1,'AEO 2021 7'!1:1,0))/INDEX('AEO 2020 7'!27:27,MATCH($B$1,'AEO 2020 7'!1:1,0))</f>
        <v>1.0292798641794672</v>
      </c>
      <c r="AF11" s="4">
        <f>INDEX('AEO 2021 7'!27:27,MATCH(AF$1,'AEO 2021 7'!1:1,0))/INDEX('AEO 2020 7'!27:27,MATCH($B$1,'AEO 2020 7'!1:1,0))</f>
        <v>1.0376394921248024</v>
      </c>
      <c r="AG11" s="4">
        <f>INDEX('AEO 2021 7'!27:27,MATCH(AG$1,'AEO 2021 7'!1:1,0))/INDEX('AEO 2020 7'!27:27,MATCH($B$1,'AEO 2020 7'!1:1,0))</f>
        <v>1.0502143468391387</v>
      </c>
      <c r="AH11" s="4"/>
      <c r="AI11" s="4"/>
      <c r="AJ11" s="4"/>
    </row>
    <row r="12" spans="1:36">
      <c r="A12" t="s">
        <v>1577</v>
      </c>
      <c r="B12" s="4">
        <f>SUM(INDEX('AEO 2020 7'!$C$62:$AJ$63,0,MATCH(B$1,'AEO 2020 7'!$C$1:$AJ$1,0)))/SUM(INDEX('AEO 2020 7'!$C$62:$AJ$63,0,MATCH($B$1,'AEO 2020 7'!$C$1:$AJ$1,0)))</f>
        <v>1</v>
      </c>
      <c r="C12" s="8">
        <f>($H$12-$B$12)/COUNT($C$1:$H$1)+B12</f>
        <v>1.0004707875659626</v>
      </c>
      <c r="D12" s="8">
        <f>($H$12-$B$12)/COUNT($C$1:$H$1)+C12</f>
        <v>1.0009415751319253</v>
      </c>
      <c r="E12" s="8">
        <f>($H$12-$B$12)/COUNT($C$1:$H$1)+D12</f>
        <v>1.0014123626978879</v>
      </c>
      <c r="F12" s="8">
        <f>($H$12-$B$12)/COUNT($C$1:$H$1)+E12</f>
        <v>1.0018831502638506</v>
      </c>
      <c r="G12" s="8">
        <f>($H$12-$B$12)/COUNT($C$1:$H$1)+F12</f>
        <v>1.0023539378298132</v>
      </c>
      <c r="H12" s="4">
        <f>SUM(INDEX('AEO 2021 7'!$C$62:$AJ$63,0,MATCH(H$1,'AEO 2021 7'!$C$1:$AJ$1,0)))/SUM(INDEX('AEO 2020 7'!$C$62:$AJ$63,0,MATCH($B$1,'AEO 2020 7'!$C$1:$AJ$1,0)))</f>
        <v>1.0028247253957761</v>
      </c>
      <c r="I12" s="4">
        <f>SUM(INDEX('AEO 2021 7'!$C$62:$AJ$63,0,MATCH(I$1,'AEO 2021 7'!$C$1:$AJ$1,0)))/SUM(INDEX('AEO 2020 7'!$C$62:$AJ$63,0,MATCH($B$1,'AEO 2020 7'!$C$1:$AJ$1,0)))</f>
        <v>1.0127368363075568</v>
      </c>
      <c r="J12" s="4">
        <f>SUM(INDEX('AEO 2021 7'!$C$62:$AJ$63,0,MATCH(J$1,'AEO 2021 7'!$C$1:$AJ$1,0)))/SUM(INDEX('AEO 2020 7'!$C$62:$AJ$63,0,MATCH($B$1,'AEO 2020 7'!$C$1:$AJ$1,0)))</f>
        <v>0.98832932049224165</v>
      </c>
      <c r="K12" s="4">
        <f>SUM(INDEX('AEO 2021 7'!$C$62:$AJ$63,0,MATCH(K$1,'AEO 2021 7'!$C$1:$AJ$1,0)))/SUM(INDEX('AEO 2020 7'!$C$62:$AJ$63,0,MATCH($B$1,'AEO 2020 7'!$C$1:$AJ$1,0)))</f>
        <v>0.98727693324520815</v>
      </c>
      <c r="L12" s="4">
        <f>SUM(INDEX('AEO 2021 7'!$C$62:$AJ$63,0,MATCH(L$1,'AEO 2021 7'!$C$1:$AJ$1,0)))/SUM(INDEX('AEO 2020 7'!$C$62:$AJ$63,0,MATCH($B$1,'AEO 2020 7'!$C$1:$AJ$1,0)))</f>
        <v>0.97727433670097241</v>
      </c>
      <c r="M12" s="4">
        <f>SUM(INDEX('AEO 2021 7'!$C$62:$AJ$63,0,MATCH(M$1,'AEO 2021 7'!$C$1:$AJ$1,0)))/SUM(INDEX('AEO 2020 7'!$C$62:$AJ$63,0,MATCH($B$1,'AEO 2020 7'!$C$1:$AJ$1,0)))</f>
        <v>0.97765103232304151</v>
      </c>
      <c r="N12" s="4">
        <f>SUM(INDEX('AEO 2021 7'!$C$62:$AJ$63,0,MATCH(N$1,'AEO 2021 7'!$C$1:$AJ$1,0)))/SUM(INDEX('AEO 2020 7'!$C$62:$AJ$63,0,MATCH($B$1,'AEO 2020 7'!$C$1:$AJ$1,0)))</f>
        <v>0.99334143769867478</v>
      </c>
      <c r="O12" s="4">
        <f>SUM(INDEX('AEO 2021 7'!$C$62:$AJ$63,0,MATCH(O$1,'AEO 2021 7'!$C$1:$AJ$1,0)))/SUM(INDEX('AEO 2020 7'!$C$62:$AJ$63,0,MATCH($B$1,'AEO 2020 7'!$C$1:$AJ$1,0)))</f>
        <v>0.97780643156138858</v>
      </c>
      <c r="P12" s="4">
        <f>SUM(INDEX('AEO 2021 7'!$C$62:$AJ$63,0,MATCH(P$1,'AEO 2021 7'!$C$1:$AJ$1,0)))/SUM(INDEX('AEO 2020 7'!$C$62:$AJ$63,0,MATCH($B$1,'AEO 2020 7'!$C$1:$AJ$1,0)))</f>
        <v>0.97717303213420181</v>
      </c>
      <c r="Q12" s="4">
        <f>SUM(INDEX('AEO 2021 7'!$C$62:$AJ$63,0,MATCH(Q$1,'AEO 2021 7'!$C$1:$AJ$1,0)))/SUM(INDEX('AEO 2020 7'!$C$62:$AJ$63,0,MATCH($B$1,'AEO 2020 7'!$C$1:$AJ$1,0)))</f>
        <v>0.9739391543134106</v>
      </c>
      <c r="R12" s="4">
        <f>SUM(INDEX('AEO 2021 7'!$C$62:$AJ$63,0,MATCH(R$1,'AEO 2021 7'!$C$1:$AJ$1,0)))/SUM(INDEX('AEO 2020 7'!$C$62:$AJ$63,0,MATCH($B$1,'AEO 2020 7'!$C$1:$AJ$1,0)))</f>
        <v>0.98754642306360751</v>
      </c>
      <c r="S12" s="4">
        <f>SUM(INDEX('AEO 2021 7'!$C$62:$AJ$63,0,MATCH(S$1,'AEO 2021 7'!$C$1:$AJ$1,0)))/SUM(INDEX('AEO 2020 7'!$C$62:$AJ$63,0,MATCH($B$1,'AEO 2020 7'!$C$1:$AJ$1,0)))</f>
        <v>0.97251793976017376</v>
      </c>
      <c r="T12" s="4">
        <f>SUM(INDEX('AEO 2021 7'!$C$62:$AJ$63,0,MATCH(T$1,'AEO 2021 7'!$C$1:$AJ$1,0)))/SUM(INDEX('AEO 2020 7'!$C$62:$AJ$63,0,MATCH($B$1,'AEO 2020 7'!$C$1:$AJ$1,0)))</f>
        <v>0.97102099266672948</v>
      </c>
      <c r="U12" s="4">
        <f>SUM(INDEX('AEO 2021 7'!$C$62:$AJ$63,0,MATCH(U$1,'AEO 2021 7'!$C$1:$AJ$1,0)))/SUM(INDEX('AEO 2020 7'!$C$62:$AJ$63,0,MATCH($B$1,'AEO 2020 7'!$C$1:$AJ$1,0)))</f>
        <v>0.97992005791080472</v>
      </c>
      <c r="V12" s="4">
        <f>SUM(INDEX('AEO 2021 7'!$C$62:$AJ$63,0,MATCH(V$1,'AEO 2021 7'!$C$1:$AJ$1,0)))/SUM(INDEX('AEO 2020 7'!$C$62:$AJ$63,0,MATCH($B$1,'AEO 2020 7'!$C$1:$AJ$1,0)))</f>
        <v>0.96574528687879635</v>
      </c>
      <c r="W12" s="4">
        <f>SUM(INDEX('AEO 2021 7'!$C$62:$AJ$63,0,MATCH(W$1,'AEO 2021 7'!$C$1:$AJ$1,0)))/SUM(INDEX('AEO 2020 7'!$C$62:$AJ$63,0,MATCH($B$1,'AEO 2020 7'!$C$1:$AJ$1,0)))</f>
        <v>0.96300416233909281</v>
      </c>
      <c r="X12" s="4">
        <f>SUM(INDEX('AEO 2021 7'!$C$62:$AJ$63,0,MATCH(X$1,'AEO 2021 7'!$C$1:$AJ$1,0)))/SUM(INDEX('AEO 2020 7'!$C$62:$AJ$63,0,MATCH($B$1,'AEO 2020 7'!$C$1:$AJ$1,0)))</f>
        <v>0.97498268970509538</v>
      </c>
      <c r="Y12" s="4">
        <f>SUM(INDEX('AEO 2021 7'!$C$62:$AJ$63,0,MATCH(Y$1,'AEO 2021 7'!$C$1:$AJ$1,0)))/SUM(INDEX('AEO 2020 7'!$C$62:$AJ$63,0,MATCH($B$1,'AEO 2020 7'!$C$1:$AJ$1,0)))</f>
        <v>0.95895788090517098</v>
      </c>
      <c r="Z12" s="4">
        <f>SUM(INDEX('AEO 2021 7'!$C$62:$AJ$63,0,MATCH(Z$1,'AEO 2021 7'!$C$1:$AJ$1,0)))/SUM(INDEX('AEO 2020 7'!$C$62:$AJ$63,0,MATCH($B$1,'AEO 2020 7'!$C$1:$AJ$1,0)))</f>
        <v>0.95794188461901608</v>
      </c>
      <c r="AA12" s="4">
        <f>SUM(INDEX('AEO 2021 7'!$C$62:$AJ$63,0,MATCH(AA$1,'AEO 2021 7'!$C$1:$AJ$1,0)))/SUM(INDEX('AEO 2020 7'!$C$62:$AJ$63,0,MATCH($B$1,'AEO 2020 7'!$C$1:$AJ$1,0)))</f>
        <v>0.95115054448745773</v>
      </c>
      <c r="AB12" s="4">
        <f>SUM(INDEX('AEO 2021 7'!$C$62:$AJ$63,0,MATCH(AB$1,'AEO 2021 7'!$C$1:$AJ$1,0)))/SUM(INDEX('AEO 2020 7'!$C$62:$AJ$63,0,MATCH($B$1,'AEO 2020 7'!$C$1:$AJ$1,0)))</f>
        <v>0.95118693544833655</v>
      </c>
      <c r="AC12" s="4">
        <f>SUM(INDEX('AEO 2021 7'!$C$62:$AJ$63,0,MATCH(AC$1,'AEO 2021 7'!$C$1:$AJ$1,0)))/SUM(INDEX('AEO 2020 7'!$C$62:$AJ$63,0,MATCH($B$1,'AEO 2020 7'!$C$1:$AJ$1,0)))</f>
        <v>0.94698918893400041</v>
      </c>
      <c r="AD12" s="4">
        <f>SUM(INDEX('AEO 2021 7'!$C$62:$AJ$63,0,MATCH(AD$1,'AEO 2021 7'!$C$1:$AJ$1,0)))/SUM(INDEX('AEO 2020 7'!$C$62:$AJ$63,0,MATCH($B$1,'AEO 2020 7'!$C$1:$AJ$1,0)))</f>
        <v>0.94429330721052451</v>
      </c>
      <c r="AE12" s="4">
        <f>SUM(INDEX('AEO 2021 7'!$C$62:$AJ$63,0,MATCH(AE$1,'AEO 2021 7'!$C$1:$AJ$1,0)))/SUM(INDEX('AEO 2020 7'!$C$62:$AJ$63,0,MATCH($B$1,'AEO 2020 7'!$C$1:$AJ$1,0)))</f>
        <v>0.94425593271016262</v>
      </c>
      <c r="AF12" s="4">
        <f>SUM(INDEX('AEO 2021 7'!$C$62:$AJ$63,0,MATCH(AF$1,'AEO 2021 7'!$C$1:$AJ$1,0)))/SUM(INDEX('AEO 2020 7'!$C$62:$AJ$63,0,MATCH($B$1,'AEO 2020 7'!$C$1:$AJ$1,0)))</f>
        <v>0.94246884146917187</v>
      </c>
      <c r="AG12" s="4">
        <f>SUM(INDEX('AEO 2021 7'!$C$62:$AJ$63,0,MATCH(AG$1,'AEO 2021 7'!$C$1:$AJ$1,0)))/SUM(INDEX('AEO 2020 7'!$C$62:$AJ$63,0,MATCH($B$1,'AEO 2020 7'!$C$1:$AJ$1,0)))</f>
        <v>0.93967165517892548</v>
      </c>
      <c r="AH12" s="4"/>
      <c r="AI12" s="4"/>
      <c r="AJ12" s="4"/>
    </row>
    <row r="13" spans="1:36">
      <c r="A13" t="s">
        <v>1578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/>
      <c r="AI13" s="4"/>
      <c r="AJ1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07"/>
  <sheetViews>
    <sheetView workbookViewId="0"/>
  </sheetViews>
  <sheetFormatPr defaultRowHeight="15"/>
  <cols>
    <col min="1" max="1" width="29" customWidth="1"/>
    <col min="2" max="2" width="45.7109375" customWidth="1"/>
  </cols>
  <sheetData>
    <row r="1" spans="1:35" ht="15" customHeight="1" thickBot="1">
      <c r="B1" s="24" t="s">
        <v>201</v>
      </c>
      <c r="C1" s="25">
        <v>2019</v>
      </c>
      <c r="D1" s="25">
        <v>2020</v>
      </c>
      <c r="E1" s="25">
        <v>2021</v>
      </c>
      <c r="F1" s="25">
        <v>2022</v>
      </c>
      <c r="G1" s="25">
        <v>2023</v>
      </c>
      <c r="H1" s="25">
        <v>2024</v>
      </c>
      <c r="I1" s="25">
        <v>2025</v>
      </c>
      <c r="J1" s="25">
        <v>2026</v>
      </c>
      <c r="K1" s="25">
        <v>2027</v>
      </c>
      <c r="L1" s="25">
        <v>2028</v>
      </c>
      <c r="M1" s="25">
        <v>2029</v>
      </c>
      <c r="N1" s="25">
        <v>2030</v>
      </c>
      <c r="O1" s="25">
        <v>2031</v>
      </c>
      <c r="P1" s="25">
        <v>2032</v>
      </c>
      <c r="Q1" s="25">
        <v>2033</v>
      </c>
      <c r="R1" s="25">
        <v>2034</v>
      </c>
      <c r="S1" s="25">
        <v>2035</v>
      </c>
      <c r="T1" s="25">
        <v>2036</v>
      </c>
      <c r="U1" s="25">
        <v>2037</v>
      </c>
      <c r="V1" s="25">
        <v>2038</v>
      </c>
      <c r="W1" s="25">
        <v>2039</v>
      </c>
      <c r="X1" s="25">
        <v>2040</v>
      </c>
      <c r="Y1" s="25">
        <v>2041</v>
      </c>
      <c r="Z1" s="25">
        <v>2042</v>
      </c>
      <c r="AA1" s="25">
        <v>2043</v>
      </c>
      <c r="AB1" s="25">
        <v>2044</v>
      </c>
      <c r="AC1" s="25">
        <v>2045</v>
      </c>
      <c r="AD1" s="25">
        <v>2046</v>
      </c>
      <c r="AE1" s="25">
        <v>2047</v>
      </c>
      <c r="AF1" s="25">
        <v>2048</v>
      </c>
      <c r="AG1" s="25">
        <v>2049</v>
      </c>
      <c r="AH1" s="25">
        <v>2050</v>
      </c>
    </row>
    <row r="2" spans="1:35" ht="15" customHeight="1" thickTop="1"/>
    <row r="3" spans="1:35" ht="15" customHeight="1">
      <c r="C3" s="10" t="s">
        <v>117</v>
      </c>
      <c r="D3" s="10" t="s">
        <v>159</v>
      </c>
      <c r="E3" s="10"/>
      <c r="F3" s="10"/>
      <c r="G3" s="10"/>
    </row>
    <row r="4" spans="1:35" ht="15" customHeight="1">
      <c r="C4" s="10" t="s">
        <v>116</v>
      </c>
      <c r="D4" s="10" t="s">
        <v>202</v>
      </c>
      <c r="E4" s="10"/>
      <c r="F4" s="10"/>
      <c r="G4" s="10" t="s">
        <v>203</v>
      </c>
    </row>
    <row r="5" spans="1:35" ht="15" customHeight="1">
      <c r="C5" s="10" t="s">
        <v>114</v>
      </c>
      <c r="D5" s="10" t="s">
        <v>204</v>
      </c>
      <c r="E5" s="10"/>
      <c r="F5" s="10"/>
      <c r="G5" s="10"/>
    </row>
    <row r="6" spans="1:35" ht="15" customHeight="1">
      <c r="C6" s="10" t="s">
        <v>113</v>
      </c>
      <c r="D6" s="10"/>
      <c r="E6" s="10" t="s">
        <v>160</v>
      </c>
      <c r="F6" s="10"/>
      <c r="G6" s="10"/>
    </row>
    <row r="10" spans="1:35" ht="15" customHeight="1">
      <c r="A10" s="11" t="s">
        <v>112</v>
      </c>
      <c r="B10" s="28" t="s">
        <v>111</v>
      </c>
    </row>
    <row r="11" spans="1:35" ht="15" customHeight="1">
      <c r="B11" s="24" t="s">
        <v>110</v>
      </c>
    </row>
    <row r="12" spans="1:35" ht="15" customHeight="1">
      <c r="B12" s="24" t="s">
        <v>110</v>
      </c>
      <c r="C12" s="3" t="s">
        <v>110</v>
      </c>
      <c r="D12" s="3" t="s">
        <v>110</v>
      </c>
      <c r="E12" s="3" t="s">
        <v>110</v>
      </c>
      <c r="F12" s="3" t="s">
        <v>110</v>
      </c>
      <c r="G12" s="3" t="s">
        <v>110</v>
      </c>
      <c r="H12" s="3" t="s">
        <v>110</v>
      </c>
      <c r="I12" s="3" t="s">
        <v>110</v>
      </c>
      <c r="J12" s="3" t="s">
        <v>110</v>
      </c>
      <c r="K12" s="3" t="s">
        <v>110</v>
      </c>
      <c r="L12" s="3" t="s">
        <v>110</v>
      </c>
      <c r="M12" s="3" t="s">
        <v>110</v>
      </c>
      <c r="N12" s="3" t="s">
        <v>110</v>
      </c>
      <c r="O12" s="3" t="s">
        <v>110</v>
      </c>
      <c r="P12" s="3" t="s">
        <v>110</v>
      </c>
      <c r="Q12" s="3" t="s">
        <v>110</v>
      </c>
      <c r="R12" s="3" t="s">
        <v>110</v>
      </c>
      <c r="S12" s="3" t="s">
        <v>110</v>
      </c>
      <c r="T12" s="3" t="s">
        <v>110</v>
      </c>
      <c r="U12" s="3" t="s">
        <v>110</v>
      </c>
      <c r="V12" s="3" t="s">
        <v>110</v>
      </c>
      <c r="W12" s="3" t="s">
        <v>110</v>
      </c>
      <c r="X12" s="3" t="s">
        <v>110</v>
      </c>
      <c r="Y12" s="3" t="s">
        <v>110</v>
      </c>
      <c r="Z12" s="3" t="s">
        <v>110</v>
      </c>
      <c r="AA12" s="3" t="s">
        <v>110</v>
      </c>
      <c r="AB12" s="3" t="s">
        <v>110</v>
      </c>
      <c r="AC12" s="3" t="s">
        <v>110</v>
      </c>
      <c r="AD12" s="3" t="s">
        <v>110</v>
      </c>
      <c r="AE12" s="3" t="s">
        <v>110</v>
      </c>
      <c r="AF12" s="3" t="s">
        <v>110</v>
      </c>
      <c r="AG12" s="3" t="s">
        <v>110</v>
      </c>
      <c r="AH12" s="3" t="s">
        <v>110</v>
      </c>
      <c r="AI12" s="3" t="s">
        <v>161</v>
      </c>
    </row>
    <row r="13" spans="1:35" ht="15" customHeight="1" thickBot="1">
      <c r="B13" s="25" t="s">
        <v>109</v>
      </c>
      <c r="C13" s="25">
        <v>2019</v>
      </c>
      <c r="D13" s="25">
        <v>2020</v>
      </c>
      <c r="E13" s="25">
        <v>2021</v>
      </c>
      <c r="F13" s="25">
        <v>2022</v>
      </c>
      <c r="G13" s="25">
        <v>2023</v>
      </c>
      <c r="H13" s="25">
        <v>2024</v>
      </c>
      <c r="I13" s="25">
        <v>2025</v>
      </c>
      <c r="J13" s="25">
        <v>2026</v>
      </c>
      <c r="K13" s="25">
        <v>2027</v>
      </c>
      <c r="L13" s="25">
        <v>2028</v>
      </c>
      <c r="M13" s="25">
        <v>2029</v>
      </c>
      <c r="N13" s="25">
        <v>2030</v>
      </c>
      <c r="O13" s="25">
        <v>2031</v>
      </c>
      <c r="P13" s="25">
        <v>2032</v>
      </c>
      <c r="Q13" s="25">
        <v>2033</v>
      </c>
      <c r="R13" s="25">
        <v>2034</v>
      </c>
      <c r="S13" s="25">
        <v>2035</v>
      </c>
      <c r="T13" s="25">
        <v>2036</v>
      </c>
      <c r="U13" s="25">
        <v>2037</v>
      </c>
      <c r="V13" s="25">
        <v>2038</v>
      </c>
      <c r="W13" s="25">
        <v>2039</v>
      </c>
      <c r="X13" s="25">
        <v>2040</v>
      </c>
      <c r="Y13" s="25">
        <v>2041</v>
      </c>
      <c r="Z13" s="25">
        <v>2042</v>
      </c>
      <c r="AA13" s="25">
        <v>2043</v>
      </c>
      <c r="AB13" s="25">
        <v>2044</v>
      </c>
      <c r="AC13" s="25">
        <v>2045</v>
      </c>
      <c r="AD13" s="25">
        <v>2046</v>
      </c>
      <c r="AE13" s="25">
        <v>2047</v>
      </c>
      <c r="AF13" s="25">
        <v>2048</v>
      </c>
      <c r="AG13" s="25">
        <v>2049</v>
      </c>
      <c r="AH13" s="25">
        <v>2050</v>
      </c>
      <c r="AI13" s="25">
        <v>2050</v>
      </c>
    </row>
    <row r="14" spans="1:35" ht="15" customHeight="1" thickTop="1"/>
    <row r="15" spans="1:35" ht="15" customHeight="1">
      <c r="B15" s="31" t="s">
        <v>108</v>
      </c>
    </row>
    <row r="16" spans="1:35" ht="15" customHeight="1">
      <c r="B16" s="31" t="s">
        <v>107</v>
      </c>
    </row>
    <row r="17" spans="1:35" ht="15" customHeight="1">
      <c r="B17" s="31" t="s">
        <v>106</v>
      </c>
    </row>
    <row r="18" spans="1:35" ht="15" customHeight="1">
      <c r="A18" s="11" t="s">
        <v>105</v>
      </c>
      <c r="B18" s="32" t="s">
        <v>104</v>
      </c>
      <c r="C18" s="33">
        <v>2917.2534179999998</v>
      </c>
      <c r="D18" s="33">
        <v>2975.1254880000001</v>
      </c>
      <c r="E18" s="33">
        <v>3025.3583979999999</v>
      </c>
      <c r="F18" s="33">
        <v>3062.7468260000001</v>
      </c>
      <c r="G18" s="33">
        <v>3083.977539</v>
      </c>
      <c r="H18" s="33">
        <v>3096.5910640000002</v>
      </c>
      <c r="I18" s="33">
        <v>3105.9812010000001</v>
      </c>
      <c r="J18" s="33">
        <v>3125.5920409999999</v>
      </c>
      <c r="K18" s="33">
        <v>3146.880615</v>
      </c>
      <c r="L18" s="33">
        <v>3167.633057</v>
      </c>
      <c r="M18" s="33">
        <v>3188.2370609999998</v>
      </c>
      <c r="N18" s="33">
        <v>3209.845703</v>
      </c>
      <c r="O18" s="33">
        <v>3233.3459469999998</v>
      </c>
      <c r="P18" s="33">
        <v>3252.6281739999999</v>
      </c>
      <c r="Q18" s="33">
        <v>3271.139404</v>
      </c>
      <c r="R18" s="33">
        <v>3285.1403810000002</v>
      </c>
      <c r="S18" s="33">
        <v>3295.6909179999998</v>
      </c>
      <c r="T18" s="33">
        <v>3311.9399410000001</v>
      </c>
      <c r="U18" s="33">
        <v>3327.9958499999998</v>
      </c>
      <c r="V18" s="33">
        <v>3344.2626949999999</v>
      </c>
      <c r="W18" s="33">
        <v>3361.544922</v>
      </c>
      <c r="X18" s="33">
        <v>3379.7543949999999</v>
      </c>
      <c r="Y18" s="33">
        <v>3396.2570799999999</v>
      </c>
      <c r="Z18" s="33">
        <v>3413.8405760000001</v>
      </c>
      <c r="AA18" s="33">
        <v>3432.0297850000002</v>
      </c>
      <c r="AB18" s="33">
        <v>3451.1577149999998</v>
      </c>
      <c r="AC18" s="33">
        <v>3472.0922850000002</v>
      </c>
      <c r="AD18" s="33">
        <v>3496.9057619999999</v>
      </c>
      <c r="AE18" s="33">
        <v>3524.3183589999999</v>
      </c>
      <c r="AF18" s="33">
        <v>3555.436768</v>
      </c>
      <c r="AG18" s="33">
        <v>3588.8325199999999</v>
      </c>
      <c r="AH18" s="33">
        <v>3624.4035640000002</v>
      </c>
      <c r="AI18" s="34">
        <v>7.0260000000000001E-3</v>
      </c>
    </row>
    <row r="19" spans="1:35" ht="15" customHeight="1">
      <c r="A19" s="11" t="s">
        <v>103</v>
      </c>
      <c r="B19" s="32" t="s">
        <v>102</v>
      </c>
      <c r="C19" s="33">
        <v>99.321113999999994</v>
      </c>
      <c r="D19" s="33">
        <v>100.61537199999999</v>
      </c>
      <c r="E19" s="33">
        <v>102.27555099999999</v>
      </c>
      <c r="F19" s="33">
        <v>103.794495</v>
      </c>
      <c r="G19" s="33">
        <v>104.99791</v>
      </c>
      <c r="H19" s="33">
        <v>105.845024</v>
      </c>
      <c r="I19" s="33">
        <v>106.78964999999999</v>
      </c>
      <c r="J19" s="33">
        <v>107.83586099999999</v>
      </c>
      <c r="K19" s="33">
        <v>109.086189</v>
      </c>
      <c r="L19" s="33">
        <v>110.314789</v>
      </c>
      <c r="M19" s="33">
        <v>111.61691999999999</v>
      </c>
      <c r="N19" s="33">
        <v>112.770866</v>
      </c>
      <c r="O19" s="33">
        <v>114.262428</v>
      </c>
      <c r="P19" s="33">
        <v>115.52301</v>
      </c>
      <c r="Q19" s="33">
        <v>116.879272</v>
      </c>
      <c r="R19" s="33">
        <v>118.14617200000001</v>
      </c>
      <c r="S19" s="33">
        <v>119.40303</v>
      </c>
      <c r="T19" s="33">
        <v>120.80527499999999</v>
      </c>
      <c r="U19" s="33">
        <v>122.152451</v>
      </c>
      <c r="V19" s="33">
        <v>123.496872</v>
      </c>
      <c r="W19" s="33">
        <v>124.85643</v>
      </c>
      <c r="X19" s="33">
        <v>126.275398</v>
      </c>
      <c r="Y19" s="33">
        <v>127.716537</v>
      </c>
      <c r="Z19" s="33">
        <v>129.18461600000001</v>
      </c>
      <c r="AA19" s="33">
        <v>130.70700099999999</v>
      </c>
      <c r="AB19" s="33">
        <v>132.37408400000001</v>
      </c>
      <c r="AC19" s="33">
        <v>134.19018600000001</v>
      </c>
      <c r="AD19" s="33">
        <v>136.27534499999999</v>
      </c>
      <c r="AE19" s="33">
        <v>138.142303</v>
      </c>
      <c r="AF19" s="33">
        <v>140.203461</v>
      </c>
      <c r="AG19" s="33">
        <v>142.34049999999999</v>
      </c>
      <c r="AH19" s="33">
        <v>144.479523</v>
      </c>
      <c r="AI19" s="34">
        <v>1.2163E-2</v>
      </c>
    </row>
    <row r="20" spans="1:35" ht="15" customHeight="1">
      <c r="A20" s="11" t="s">
        <v>101</v>
      </c>
      <c r="B20" s="32" t="s">
        <v>100</v>
      </c>
      <c r="C20" s="33">
        <v>299.98956299999998</v>
      </c>
      <c r="D20" s="33">
        <v>302.99670400000002</v>
      </c>
      <c r="E20" s="33">
        <v>307.861176</v>
      </c>
      <c r="F20" s="33">
        <v>312.26748700000002</v>
      </c>
      <c r="G20" s="33">
        <v>316.85519399999998</v>
      </c>
      <c r="H20" s="33">
        <v>319.636932</v>
      </c>
      <c r="I20" s="33">
        <v>322.737976</v>
      </c>
      <c r="J20" s="33">
        <v>325.800049</v>
      </c>
      <c r="K20" s="33">
        <v>329.40594499999997</v>
      </c>
      <c r="L20" s="33">
        <v>332.56686400000001</v>
      </c>
      <c r="M20" s="33">
        <v>335.87530500000003</v>
      </c>
      <c r="N20" s="33">
        <v>338.360657</v>
      </c>
      <c r="O20" s="33">
        <v>342.56182899999999</v>
      </c>
      <c r="P20" s="33">
        <v>345.996307</v>
      </c>
      <c r="Q20" s="33">
        <v>349.88958700000001</v>
      </c>
      <c r="R20" s="33">
        <v>353.15029900000002</v>
      </c>
      <c r="S20" s="33">
        <v>356.89837599999998</v>
      </c>
      <c r="T20" s="33">
        <v>360.95452899999998</v>
      </c>
      <c r="U20" s="33">
        <v>364.40631100000002</v>
      </c>
      <c r="V20" s="33">
        <v>367.98541299999999</v>
      </c>
      <c r="W20" s="33">
        <v>371.46130399999998</v>
      </c>
      <c r="X20" s="33">
        <v>375.17526199999998</v>
      </c>
      <c r="Y20" s="33">
        <v>378.96575899999999</v>
      </c>
      <c r="Z20" s="33">
        <v>382.97610500000002</v>
      </c>
      <c r="AA20" s="33">
        <v>386.869507</v>
      </c>
      <c r="AB20" s="33">
        <v>391.47946200000001</v>
      </c>
      <c r="AC20" s="33">
        <v>396.56829800000003</v>
      </c>
      <c r="AD20" s="33">
        <v>402.70736699999998</v>
      </c>
      <c r="AE20" s="33">
        <v>407.39862099999999</v>
      </c>
      <c r="AF20" s="33">
        <v>413.09304800000001</v>
      </c>
      <c r="AG20" s="33">
        <v>419.04983499999997</v>
      </c>
      <c r="AH20" s="33">
        <v>425.07647700000001</v>
      </c>
      <c r="AI20" s="34">
        <v>1.1306E-2</v>
      </c>
    </row>
    <row r="21" spans="1:35" ht="15" customHeight="1">
      <c r="B21" s="31" t="s">
        <v>146</v>
      </c>
    </row>
    <row r="22" spans="1:35" ht="15" customHeight="1">
      <c r="A22" s="11" t="s">
        <v>142</v>
      </c>
      <c r="B22" s="32" t="s">
        <v>143</v>
      </c>
      <c r="C22" s="33">
        <v>210.13850400000001</v>
      </c>
      <c r="D22" s="33">
        <v>211.126205</v>
      </c>
      <c r="E22" s="33">
        <v>212.116165</v>
      </c>
      <c r="F22" s="33">
        <v>213.08595299999999</v>
      </c>
      <c r="G22" s="33">
        <v>214.01353499999999</v>
      </c>
      <c r="H22" s="33">
        <v>214.96095299999999</v>
      </c>
      <c r="I22" s="33">
        <v>215.98413099999999</v>
      </c>
      <c r="J22" s="33">
        <v>216.989777</v>
      </c>
      <c r="K22" s="33">
        <v>217.98005699999999</v>
      </c>
      <c r="L22" s="33">
        <v>218.98109400000001</v>
      </c>
      <c r="M22" s="33">
        <v>219.96804800000001</v>
      </c>
      <c r="N22" s="33">
        <v>220.90673799999999</v>
      </c>
      <c r="O22" s="33">
        <v>221.807053</v>
      </c>
      <c r="P22" s="33">
        <v>222.678833</v>
      </c>
      <c r="Q22" s="33">
        <v>223.455963</v>
      </c>
      <c r="R22" s="33">
        <v>224.19052099999999</v>
      </c>
      <c r="S22" s="33">
        <v>224.88494900000001</v>
      </c>
      <c r="T22" s="33">
        <v>225.54260300000001</v>
      </c>
      <c r="U22" s="33">
        <v>226.167709</v>
      </c>
      <c r="V22" s="33">
        <v>226.76289399999999</v>
      </c>
      <c r="W22" s="33">
        <v>227.33021500000001</v>
      </c>
      <c r="X22" s="33">
        <v>227.87237500000001</v>
      </c>
      <c r="Y22" s="33">
        <v>228.39172400000001</v>
      </c>
      <c r="Z22" s="33">
        <v>228.89146400000001</v>
      </c>
      <c r="AA22" s="33">
        <v>229.376724</v>
      </c>
      <c r="AB22" s="33">
        <v>229.852081</v>
      </c>
      <c r="AC22" s="33">
        <v>230.323227</v>
      </c>
      <c r="AD22" s="33">
        <v>230.79690600000001</v>
      </c>
      <c r="AE22" s="33">
        <v>231.280609</v>
      </c>
      <c r="AF22" s="33">
        <v>231.78066999999999</v>
      </c>
      <c r="AG22" s="33">
        <v>232.30583200000001</v>
      </c>
      <c r="AH22" s="33">
        <v>232.850571</v>
      </c>
      <c r="AI22" s="34">
        <v>3.3159999999999999E-3</v>
      </c>
    </row>
    <row r="23" spans="1:35" ht="15" customHeight="1">
      <c r="A23" s="11" t="s">
        <v>144</v>
      </c>
      <c r="B23" s="32" t="s">
        <v>145</v>
      </c>
      <c r="C23" s="33">
        <v>41.270718000000002</v>
      </c>
      <c r="D23" s="33">
        <v>41.874930999999997</v>
      </c>
      <c r="E23" s="33">
        <v>42.455513000000003</v>
      </c>
      <c r="F23" s="33">
        <v>42.941440999999998</v>
      </c>
      <c r="G23" s="33">
        <v>43.403492</v>
      </c>
      <c r="H23" s="33">
        <v>43.866782999999998</v>
      </c>
      <c r="I23" s="33">
        <v>44.310471</v>
      </c>
      <c r="J23" s="33">
        <v>44.751930000000002</v>
      </c>
      <c r="K23" s="33">
        <v>45.177658000000001</v>
      </c>
      <c r="L23" s="33">
        <v>45.617381999999999</v>
      </c>
      <c r="M23" s="33">
        <v>46.05724</v>
      </c>
      <c r="N23" s="33">
        <v>46.402245000000001</v>
      </c>
      <c r="O23" s="33">
        <v>46.841445999999998</v>
      </c>
      <c r="P23" s="33">
        <v>47.267837999999998</v>
      </c>
      <c r="Q23" s="33">
        <v>47.680484999999997</v>
      </c>
      <c r="R23" s="33">
        <v>48.055225</v>
      </c>
      <c r="S23" s="33">
        <v>48.435218999999996</v>
      </c>
      <c r="T23" s="33">
        <v>48.803921000000003</v>
      </c>
      <c r="U23" s="33">
        <v>49.166313000000002</v>
      </c>
      <c r="V23" s="33">
        <v>49.530780999999998</v>
      </c>
      <c r="W23" s="33">
        <v>49.890510999999996</v>
      </c>
      <c r="X23" s="33">
        <v>50.244216999999999</v>
      </c>
      <c r="Y23" s="33">
        <v>50.573273</v>
      </c>
      <c r="Z23" s="33">
        <v>50.897018000000003</v>
      </c>
      <c r="AA23" s="33">
        <v>51.222712999999999</v>
      </c>
      <c r="AB23" s="33">
        <v>51.549354999999998</v>
      </c>
      <c r="AC23" s="33">
        <v>51.873221999999998</v>
      </c>
      <c r="AD23" s="33">
        <v>52.227497</v>
      </c>
      <c r="AE23" s="33">
        <v>52.585467999999999</v>
      </c>
      <c r="AF23" s="33">
        <v>52.972960999999998</v>
      </c>
      <c r="AG23" s="33">
        <v>53.355491999999998</v>
      </c>
      <c r="AH23" s="33">
        <v>53.757781999999999</v>
      </c>
      <c r="AI23" s="34">
        <v>8.5629999999999994E-3</v>
      </c>
    </row>
    <row r="24" spans="1:35" ht="15" customHeight="1">
      <c r="B24" s="31" t="s">
        <v>99</v>
      </c>
    </row>
    <row r="25" spans="1:35" ht="15" customHeight="1">
      <c r="A25" s="11" t="s">
        <v>98</v>
      </c>
      <c r="B25" s="32" t="s">
        <v>97</v>
      </c>
      <c r="C25" s="33">
        <v>1222.993408</v>
      </c>
      <c r="D25" s="33">
        <v>1245.38501</v>
      </c>
      <c r="E25" s="33">
        <v>1270.2579350000001</v>
      </c>
      <c r="F25" s="33">
        <v>1290.457764</v>
      </c>
      <c r="G25" s="33">
        <v>1307.1331789999999</v>
      </c>
      <c r="H25" s="33">
        <v>1325.8835449999999</v>
      </c>
      <c r="I25" s="33">
        <v>1346.39978</v>
      </c>
      <c r="J25" s="33">
        <v>1366.3946530000001</v>
      </c>
      <c r="K25" s="33">
        <v>1386.9772949999999</v>
      </c>
      <c r="L25" s="33">
        <v>1409.3758539999999</v>
      </c>
      <c r="M25" s="33">
        <v>1434.0158690000001</v>
      </c>
      <c r="N25" s="33">
        <v>1459.4761960000001</v>
      </c>
      <c r="O25" s="33">
        <v>1485.517212</v>
      </c>
      <c r="P25" s="33">
        <v>1512.3081050000001</v>
      </c>
      <c r="Q25" s="33">
        <v>1538.8709719999999</v>
      </c>
      <c r="R25" s="33">
        <v>1563.6232910000001</v>
      </c>
      <c r="S25" s="33">
        <v>1587.8289789999999</v>
      </c>
      <c r="T25" s="33">
        <v>1613.7332759999999</v>
      </c>
      <c r="U25" s="33">
        <v>1640.1088870000001</v>
      </c>
      <c r="V25" s="33">
        <v>1667.4398189999999</v>
      </c>
      <c r="W25" s="33">
        <v>1695.8133539999999</v>
      </c>
      <c r="X25" s="33">
        <v>1724.8636469999999</v>
      </c>
      <c r="Y25" s="33">
        <v>1752.975586</v>
      </c>
      <c r="Z25" s="33">
        <v>1781.3413089999999</v>
      </c>
      <c r="AA25" s="33">
        <v>1810.3131100000001</v>
      </c>
      <c r="AB25" s="33">
        <v>1840.630981</v>
      </c>
      <c r="AC25" s="33">
        <v>1874.0067140000001</v>
      </c>
      <c r="AD25" s="33">
        <v>1909.959595</v>
      </c>
      <c r="AE25" s="33">
        <v>1947.451172</v>
      </c>
      <c r="AF25" s="33">
        <v>1987.4025879999999</v>
      </c>
      <c r="AG25" s="33">
        <v>2028.573975</v>
      </c>
      <c r="AH25" s="33">
        <v>2071.0893550000001</v>
      </c>
      <c r="AI25" s="34">
        <v>1.7138E-2</v>
      </c>
    </row>
    <row r="26" spans="1:35" ht="15" customHeight="1">
      <c r="B26" s="31" t="s">
        <v>96</v>
      </c>
    </row>
    <row r="27" spans="1:35" ht="15" customHeight="1">
      <c r="A27" s="11" t="s">
        <v>95</v>
      </c>
      <c r="B27" s="32" t="s">
        <v>54</v>
      </c>
      <c r="C27" s="33">
        <v>1807.96228</v>
      </c>
      <c r="D27" s="33">
        <v>1730.8404539999999</v>
      </c>
      <c r="E27" s="33">
        <v>1660.033447</v>
      </c>
      <c r="F27" s="33">
        <v>1651.259399</v>
      </c>
      <c r="G27" s="33">
        <v>1652.7242429999999</v>
      </c>
      <c r="H27" s="33">
        <v>1638.4692379999999</v>
      </c>
      <c r="I27" s="33">
        <v>1604.7768550000001</v>
      </c>
      <c r="J27" s="33">
        <v>1643.9995120000001</v>
      </c>
      <c r="K27" s="33">
        <v>1652.7871090000001</v>
      </c>
      <c r="L27" s="33">
        <v>1662.7436520000001</v>
      </c>
      <c r="M27" s="33">
        <v>1655.604004</v>
      </c>
      <c r="N27" s="33">
        <v>1648.302124</v>
      </c>
      <c r="O27" s="33">
        <v>1654.8007809999999</v>
      </c>
      <c r="P27" s="33">
        <v>1663.8508300000001</v>
      </c>
      <c r="Q27" s="33">
        <v>1673.9210210000001</v>
      </c>
      <c r="R27" s="33">
        <v>1684.4979249999999</v>
      </c>
      <c r="S27" s="33">
        <v>1686.8079829999999</v>
      </c>
      <c r="T27" s="33">
        <v>1698.2738039999999</v>
      </c>
      <c r="U27" s="33">
        <v>1704.6904300000001</v>
      </c>
      <c r="V27" s="33">
        <v>1701.2554929999999</v>
      </c>
      <c r="W27" s="33">
        <v>1711.9681399999999</v>
      </c>
      <c r="X27" s="33">
        <v>1715.1282960000001</v>
      </c>
      <c r="Y27" s="33">
        <v>1722.2583010000001</v>
      </c>
      <c r="Z27" s="33">
        <v>1735.240356</v>
      </c>
      <c r="AA27" s="33">
        <v>1747.2885739999999</v>
      </c>
      <c r="AB27" s="33">
        <v>1760.9610600000001</v>
      </c>
      <c r="AC27" s="33">
        <v>1777.279663</v>
      </c>
      <c r="AD27" s="33">
        <v>1802.0692140000001</v>
      </c>
      <c r="AE27" s="33">
        <v>1818.081543</v>
      </c>
      <c r="AF27" s="33">
        <v>1839.2490230000001</v>
      </c>
      <c r="AG27" s="33">
        <v>1861.996948</v>
      </c>
      <c r="AH27" s="33">
        <v>1888.5421140000001</v>
      </c>
      <c r="AI27" s="34">
        <v>1.408E-3</v>
      </c>
    </row>
    <row r="28" spans="1:35" ht="15" customHeight="1">
      <c r="A28" s="11" t="s">
        <v>94</v>
      </c>
      <c r="B28" s="32" t="s">
        <v>52</v>
      </c>
      <c r="C28" s="33">
        <v>416.68075599999997</v>
      </c>
      <c r="D28" s="33">
        <v>409.15490699999998</v>
      </c>
      <c r="E28" s="33">
        <v>404.529877</v>
      </c>
      <c r="F28" s="33">
        <v>396.47796599999998</v>
      </c>
      <c r="G28" s="33">
        <v>388.98980699999998</v>
      </c>
      <c r="H28" s="33">
        <v>379.45697000000001</v>
      </c>
      <c r="I28" s="33">
        <v>370.07324199999999</v>
      </c>
      <c r="J28" s="33">
        <v>361.44610599999999</v>
      </c>
      <c r="K28" s="33">
        <v>352.76406900000001</v>
      </c>
      <c r="L28" s="33">
        <v>343.56066900000002</v>
      </c>
      <c r="M28" s="33">
        <v>333.81878699999999</v>
      </c>
      <c r="N28" s="33">
        <v>323.794983</v>
      </c>
      <c r="O28" s="33">
        <v>320.25204500000001</v>
      </c>
      <c r="P28" s="33">
        <v>316.14532500000001</v>
      </c>
      <c r="Q28" s="33">
        <v>312.65210000000002</v>
      </c>
      <c r="R28" s="33">
        <v>308.385468</v>
      </c>
      <c r="S28" s="33">
        <v>304.23715199999998</v>
      </c>
      <c r="T28" s="33">
        <v>300.63772599999999</v>
      </c>
      <c r="U28" s="33">
        <v>296.55325299999998</v>
      </c>
      <c r="V28" s="33">
        <v>292.41882299999997</v>
      </c>
      <c r="W28" s="33">
        <v>288.76394699999997</v>
      </c>
      <c r="X28" s="33">
        <v>284.95684799999998</v>
      </c>
      <c r="Y28" s="33">
        <v>283.66168199999998</v>
      </c>
      <c r="Z28" s="33">
        <v>282.64859000000001</v>
      </c>
      <c r="AA28" s="33">
        <v>281.33288599999997</v>
      </c>
      <c r="AB28" s="33">
        <v>280.511841</v>
      </c>
      <c r="AC28" s="33">
        <v>279.87280299999998</v>
      </c>
      <c r="AD28" s="33">
        <v>280.18786599999999</v>
      </c>
      <c r="AE28" s="33">
        <v>279.40164199999998</v>
      </c>
      <c r="AF28" s="33">
        <v>279.350281</v>
      </c>
      <c r="AG28" s="33">
        <v>279.69216899999998</v>
      </c>
      <c r="AH28" s="33">
        <v>280.25091600000002</v>
      </c>
      <c r="AI28" s="34">
        <v>-1.2713E-2</v>
      </c>
    </row>
    <row r="30" spans="1:35" ht="15" customHeight="1">
      <c r="B30" s="31" t="s">
        <v>93</v>
      </c>
    </row>
    <row r="31" spans="1:35" ht="15" customHeight="1">
      <c r="B31" s="31" t="s">
        <v>92</v>
      </c>
    </row>
    <row r="32" spans="1:35" ht="15" customHeight="1">
      <c r="A32" s="11" t="s">
        <v>91</v>
      </c>
      <c r="B32" s="32" t="s">
        <v>90</v>
      </c>
      <c r="C32" s="35">
        <v>34.359935999999998</v>
      </c>
      <c r="D32" s="35">
        <v>35.284824</v>
      </c>
      <c r="E32" s="35">
        <v>36.831001000000001</v>
      </c>
      <c r="F32" s="35">
        <v>38.399506000000002</v>
      </c>
      <c r="G32" s="35">
        <v>40.110416000000001</v>
      </c>
      <c r="H32" s="35">
        <v>41.695168000000002</v>
      </c>
      <c r="I32" s="35">
        <v>43.801582000000003</v>
      </c>
      <c r="J32" s="35">
        <v>43.785815999999997</v>
      </c>
      <c r="K32" s="35">
        <v>43.851311000000003</v>
      </c>
      <c r="L32" s="35">
        <v>43.924210000000002</v>
      </c>
      <c r="M32" s="35">
        <v>44.014651999999998</v>
      </c>
      <c r="N32" s="35">
        <v>44.196795999999999</v>
      </c>
      <c r="O32" s="35">
        <v>44.303348999999997</v>
      </c>
      <c r="P32" s="35">
        <v>44.390171000000002</v>
      </c>
      <c r="Q32" s="35">
        <v>44.493732000000001</v>
      </c>
      <c r="R32" s="35">
        <v>44.608539999999998</v>
      </c>
      <c r="S32" s="35">
        <v>44.698715</v>
      </c>
      <c r="T32" s="35">
        <v>44.789574000000002</v>
      </c>
      <c r="U32" s="35">
        <v>44.882373999999999</v>
      </c>
      <c r="V32" s="35">
        <v>44.963428</v>
      </c>
      <c r="W32" s="35">
        <v>45.039088999999997</v>
      </c>
      <c r="X32" s="35">
        <v>45.114040000000003</v>
      </c>
      <c r="Y32" s="35">
        <v>45.192309999999999</v>
      </c>
      <c r="Z32" s="35">
        <v>45.257289999999998</v>
      </c>
      <c r="AA32" s="35">
        <v>45.303879000000002</v>
      </c>
      <c r="AB32" s="35">
        <v>45.340485000000001</v>
      </c>
      <c r="AC32" s="35">
        <v>45.390273999999998</v>
      </c>
      <c r="AD32" s="35">
        <v>45.422103999999997</v>
      </c>
      <c r="AE32" s="35">
        <v>45.456977999999999</v>
      </c>
      <c r="AF32" s="35">
        <v>45.479819999999997</v>
      </c>
      <c r="AG32" s="35">
        <v>45.506923999999998</v>
      </c>
      <c r="AH32" s="35">
        <v>45.514235999999997</v>
      </c>
      <c r="AI32" s="34">
        <v>9.11E-3</v>
      </c>
    </row>
    <row r="33" spans="1:35" ht="15" customHeight="1">
      <c r="A33" s="11" t="s">
        <v>89</v>
      </c>
      <c r="B33" s="32" t="s">
        <v>88</v>
      </c>
      <c r="C33" s="35">
        <v>40.551155000000001</v>
      </c>
      <c r="D33" s="35">
        <v>42.338371000000002</v>
      </c>
      <c r="E33" s="35">
        <v>44.294533000000001</v>
      </c>
      <c r="F33" s="35">
        <v>46.414017000000001</v>
      </c>
      <c r="G33" s="35">
        <v>48.711933000000002</v>
      </c>
      <c r="H33" s="35">
        <v>50.082985000000001</v>
      </c>
      <c r="I33" s="35">
        <v>52.773457000000001</v>
      </c>
      <c r="J33" s="35">
        <v>52.773730999999998</v>
      </c>
      <c r="K33" s="35">
        <v>52.786338999999998</v>
      </c>
      <c r="L33" s="35">
        <v>52.786338999999998</v>
      </c>
      <c r="M33" s="35">
        <v>52.798622000000002</v>
      </c>
      <c r="N33" s="35">
        <v>52.841563999999998</v>
      </c>
      <c r="O33" s="35">
        <v>52.841563999999998</v>
      </c>
      <c r="P33" s="35">
        <v>52.841563999999998</v>
      </c>
      <c r="Q33" s="35">
        <v>52.841563999999998</v>
      </c>
      <c r="R33" s="35">
        <v>52.841563999999998</v>
      </c>
      <c r="S33" s="35">
        <v>52.841563999999998</v>
      </c>
      <c r="T33" s="35">
        <v>52.841563999999998</v>
      </c>
      <c r="U33" s="35">
        <v>52.841563999999998</v>
      </c>
      <c r="V33" s="35">
        <v>52.841563999999998</v>
      </c>
      <c r="W33" s="35">
        <v>52.841563999999998</v>
      </c>
      <c r="X33" s="35">
        <v>52.842728000000001</v>
      </c>
      <c r="Y33" s="35">
        <v>52.844788000000001</v>
      </c>
      <c r="Z33" s="35">
        <v>52.844788000000001</v>
      </c>
      <c r="AA33" s="35">
        <v>52.844788000000001</v>
      </c>
      <c r="AB33" s="35">
        <v>52.844788000000001</v>
      </c>
      <c r="AC33" s="35">
        <v>52.847529999999999</v>
      </c>
      <c r="AD33" s="35">
        <v>52.847529999999999</v>
      </c>
      <c r="AE33" s="35">
        <v>52.848723999999997</v>
      </c>
      <c r="AF33" s="35">
        <v>52.848723999999997</v>
      </c>
      <c r="AG33" s="35">
        <v>52.849879999999999</v>
      </c>
      <c r="AH33" s="35">
        <v>52.849879999999999</v>
      </c>
      <c r="AI33" s="34">
        <v>8.5819999999999994E-3</v>
      </c>
    </row>
    <row r="34" spans="1:35" ht="15" customHeight="1">
      <c r="A34" s="11" t="s">
        <v>87</v>
      </c>
      <c r="B34" s="32" t="s">
        <v>86</v>
      </c>
      <c r="C34" s="35">
        <v>30.299700000000001</v>
      </c>
      <c r="D34" s="35">
        <v>30.889185000000001</v>
      </c>
      <c r="E34" s="35">
        <v>32.380001</v>
      </c>
      <c r="F34" s="35">
        <v>33.779899999999998</v>
      </c>
      <c r="G34" s="35">
        <v>35.309071000000003</v>
      </c>
      <c r="H34" s="35">
        <v>36.976478999999998</v>
      </c>
      <c r="I34" s="35">
        <v>38.765255000000003</v>
      </c>
      <c r="J34" s="35">
        <v>38.772990999999998</v>
      </c>
      <c r="K34" s="35">
        <v>38.772990999999998</v>
      </c>
      <c r="L34" s="35">
        <v>38.772990999999998</v>
      </c>
      <c r="M34" s="35">
        <v>38.772990999999998</v>
      </c>
      <c r="N34" s="35">
        <v>38.772990999999998</v>
      </c>
      <c r="O34" s="35">
        <v>38.772990999999998</v>
      </c>
      <c r="P34" s="35">
        <v>38.772990999999998</v>
      </c>
      <c r="Q34" s="35">
        <v>38.772990999999998</v>
      </c>
      <c r="R34" s="35">
        <v>38.772990999999998</v>
      </c>
      <c r="S34" s="35">
        <v>38.772990999999998</v>
      </c>
      <c r="T34" s="35">
        <v>38.772990999999998</v>
      </c>
      <c r="U34" s="35">
        <v>38.772990999999998</v>
      </c>
      <c r="V34" s="35">
        <v>38.772990999999998</v>
      </c>
      <c r="W34" s="35">
        <v>38.772990999999998</v>
      </c>
      <c r="X34" s="35">
        <v>38.772990999999998</v>
      </c>
      <c r="Y34" s="35">
        <v>38.772990999999998</v>
      </c>
      <c r="Z34" s="35">
        <v>38.772990999999998</v>
      </c>
      <c r="AA34" s="35">
        <v>38.772990999999998</v>
      </c>
      <c r="AB34" s="35">
        <v>38.772990999999998</v>
      </c>
      <c r="AC34" s="35">
        <v>38.772990999999998</v>
      </c>
      <c r="AD34" s="35">
        <v>38.772990999999998</v>
      </c>
      <c r="AE34" s="35">
        <v>38.772990999999998</v>
      </c>
      <c r="AF34" s="35">
        <v>38.772990999999998</v>
      </c>
      <c r="AG34" s="35">
        <v>38.772990999999998</v>
      </c>
      <c r="AH34" s="35">
        <v>38.773014000000003</v>
      </c>
      <c r="AI34" s="34">
        <v>7.986E-3</v>
      </c>
    </row>
    <row r="35" spans="1:35" ht="15" customHeight="1">
      <c r="A35" s="11" t="s">
        <v>85</v>
      </c>
      <c r="B35" s="32" t="s">
        <v>84</v>
      </c>
      <c r="C35" s="35">
        <v>35.348213000000001</v>
      </c>
      <c r="D35" s="35">
        <v>36.238525000000003</v>
      </c>
      <c r="E35" s="35">
        <v>37.596539</v>
      </c>
      <c r="F35" s="35">
        <v>39.379330000000003</v>
      </c>
      <c r="G35" s="35">
        <v>40.901978</v>
      </c>
      <c r="H35" s="35">
        <v>42.360343999999998</v>
      </c>
      <c r="I35" s="35">
        <v>44.567290999999997</v>
      </c>
      <c r="J35" s="35">
        <v>44.831283999999997</v>
      </c>
      <c r="K35" s="35">
        <v>44.934002</v>
      </c>
      <c r="L35" s="35">
        <v>45.040806000000003</v>
      </c>
      <c r="M35" s="35">
        <v>45.183762000000002</v>
      </c>
      <c r="N35" s="35">
        <v>45.495753999999998</v>
      </c>
      <c r="O35" s="35">
        <v>45.787571</v>
      </c>
      <c r="P35" s="35">
        <v>46.034675999999997</v>
      </c>
      <c r="Q35" s="35">
        <v>46.317447999999999</v>
      </c>
      <c r="R35" s="35">
        <v>46.60257</v>
      </c>
      <c r="S35" s="35">
        <v>46.849384000000001</v>
      </c>
      <c r="T35" s="35">
        <v>47.060443999999997</v>
      </c>
      <c r="U35" s="35">
        <v>47.280040999999997</v>
      </c>
      <c r="V35" s="35">
        <v>47.481696999999997</v>
      </c>
      <c r="W35" s="35">
        <v>47.659728999999999</v>
      </c>
      <c r="X35" s="35">
        <v>47.830649999999999</v>
      </c>
      <c r="Y35" s="35">
        <v>47.980514999999997</v>
      </c>
      <c r="Z35" s="35">
        <v>48.108443999999999</v>
      </c>
      <c r="AA35" s="35">
        <v>48.197189000000002</v>
      </c>
      <c r="AB35" s="35">
        <v>48.262737000000001</v>
      </c>
      <c r="AC35" s="35">
        <v>48.354900000000001</v>
      </c>
      <c r="AD35" s="35">
        <v>48.425739</v>
      </c>
      <c r="AE35" s="35">
        <v>48.504185</v>
      </c>
      <c r="AF35" s="35">
        <v>48.562854999999999</v>
      </c>
      <c r="AG35" s="35">
        <v>48.634819</v>
      </c>
      <c r="AH35" s="35">
        <v>48.674247999999999</v>
      </c>
      <c r="AI35" s="34">
        <v>1.0373E-2</v>
      </c>
    </row>
    <row r="36" spans="1:35" ht="15" customHeight="1">
      <c r="A36" s="11" t="s">
        <v>83</v>
      </c>
      <c r="B36" s="32" t="s">
        <v>82</v>
      </c>
      <c r="C36" s="35">
        <v>42.356316</v>
      </c>
      <c r="D36" s="35">
        <v>43.482601000000003</v>
      </c>
      <c r="E36" s="35">
        <v>45.545634999999997</v>
      </c>
      <c r="F36" s="35">
        <v>47.835650999999999</v>
      </c>
      <c r="G36" s="35">
        <v>49.962463</v>
      </c>
      <c r="H36" s="35">
        <v>51.477432</v>
      </c>
      <c r="I36" s="35">
        <v>54.131186999999997</v>
      </c>
      <c r="J36" s="35">
        <v>54.288181000000002</v>
      </c>
      <c r="K36" s="35">
        <v>54.274036000000002</v>
      </c>
      <c r="L36" s="35">
        <v>54.345481999999997</v>
      </c>
      <c r="M36" s="35">
        <v>54.476520999999998</v>
      </c>
      <c r="N36" s="35">
        <v>54.755726000000003</v>
      </c>
      <c r="O36" s="35">
        <v>55.198650000000001</v>
      </c>
      <c r="P36" s="35">
        <v>55.546596999999998</v>
      </c>
      <c r="Q36" s="35">
        <v>55.910609999999998</v>
      </c>
      <c r="R36" s="35">
        <v>56.268237999999997</v>
      </c>
      <c r="S36" s="35">
        <v>56.616008999999998</v>
      </c>
      <c r="T36" s="35">
        <v>56.875309000000001</v>
      </c>
      <c r="U36" s="35">
        <v>57.153564000000003</v>
      </c>
      <c r="V36" s="35">
        <v>57.421860000000002</v>
      </c>
      <c r="W36" s="35">
        <v>57.643833000000001</v>
      </c>
      <c r="X36" s="35">
        <v>57.841147999999997</v>
      </c>
      <c r="Y36" s="35">
        <v>57.984363999999999</v>
      </c>
      <c r="Z36" s="35">
        <v>58.118862</v>
      </c>
      <c r="AA36" s="35">
        <v>58.223202000000001</v>
      </c>
      <c r="AB36" s="35">
        <v>58.303882999999999</v>
      </c>
      <c r="AC36" s="35">
        <v>58.397022</v>
      </c>
      <c r="AD36" s="35">
        <v>58.512680000000003</v>
      </c>
      <c r="AE36" s="35">
        <v>58.621887000000001</v>
      </c>
      <c r="AF36" s="35">
        <v>58.738182000000002</v>
      </c>
      <c r="AG36" s="35">
        <v>58.859608000000001</v>
      </c>
      <c r="AH36" s="35">
        <v>58.987617</v>
      </c>
      <c r="AI36" s="34">
        <v>1.0741000000000001E-2</v>
      </c>
    </row>
    <row r="37" spans="1:35" ht="15" customHeight="1">
      <c r="A37" s="11" t="s">
        <v>81</v>
      </c>
      <c r="B37" s="32" t="s">
        <v>80</v>
      </c>
      <c r="C37" s="35">
        <v>30.865908000000001</v>
      </c>
      <c r="D37" s="35">
        <v>31.724129000000001</v>
      </c>
      <c r="E37" s="35">
        <v>32.910632999999997</v>
      </c>
      <c r="F37" s="35">
        <v>34.543072000000002</v>
      </c>
      <c r="G37" s="35">
        <v>35.889904000000001</v>
      </c>
      <c r="H37" s="35">
        <v>37.32349</v>
      </c>
      <c r="I37" s="35">
        <v>39.265720000000002</v>
      </c>
      <c r="J37" s="35">
        <v>39.595291000000003</v>
      </c>
      <c r="K37" s="35">
        <v>39.653728000000001</v>
      </c>
      <c r="L37" s="35">
        <v>39.666462000000003</v>
      </c>
      <c r="M37" s="35">
        <v>39.683132000000001</v>
      </c>
      <c r="N37" s="35">
        <v>39.748066000000001</v>
      </c>
      <c r="O37" s="35">
        <v>39.797893999999999</v>
      </c>
      <c r="P37" s="35">
        <v>39.852974000000003</v>
      </c>
      <c r="Q37" s="35">
        <v>39.920296</v>
      </c>
      <c r="R37" s="35">
        <v>39.970134999999999</v>
      </c>
      <c r="S37" s="35">
        <v>40.005046999999998</v>
      </c>
      <c r="T37" s="35">
        <v>40.026470000000003</v>
      </c>
      <c r="U37" s="35">
        <v>40.043441999999999</v>
      </c>
      <c r="V37" s="35">
        <v>40.056137</v>
      </c>
      <c r="W37" s="35">
        <v>40.064692999999998</v>
      </c>
      <c r="X37" s="35">
        <v>40.075218</v>
      </c>
      <c r="Y37" s="35">
        <v>40.075614999999999</v>
      </c>
      <c r="Z37" s="35">
        <v>40.069695000000003</v>
      </c>
      <c r="AA37" s="35">
        <v>40.055481</v>
      </c>
      <c r="AB37" s="35">
        <v>40.038029000000002</v>
      </c>
      <c r="AC37" s="35">
        <v>40.029407999999997</v>
      </c>
      <c r="AD37" s="35">
        <v>40.008018</v>
      </c>
      <c r="AE37" s="35">
        <v>39.996074999999998</v>
      </c>
      <c r="AF37" s="35">
        <v>39.972541999999997</v>
      </c>
      <c r="AG37" s="35">
        <v>39.958122000000003</v>
      </c>
      <c r="AH37" s="35">
        <v>39.929473999999999</v>
      </c>
      <c r="AI37" s="34">
        <v>8.3400000000000002E-3</v>
      </c>
    </row>
    <row r="38" spans="1:35" ht="15" customHeight="1">
      <c r="A38" s="11" t="s">
        <v>79</v>
      </c>
      <c r="B38" s="32" t="s">
        <v>78</v>
      </c>
      <c r="C38" s="35">
        <v>34.962322</v>
      </c>
      <c r="D38" s="35">
        <v>35.991081000000001</v>
      </c>
      <c r="E38" s="35">
        <v>37.288235</v>
      </c>
      <c r="F38" s="35">
        <v>39.051093999999999</v>
      </c>
      <c r="G38" s="35">
        <v>40.553646000000001</v>
      </c>
      <c r="H38" s="35">
        <v>41.976016999999999</v>
      </c>
      <c r="I38" s="35">
        <v>44.120575000000002</v>
      </c>
      <c r="J38" s="35">
        <v>44.336227000000001</v>
      </c>
      <c r="K38" s="35">
        <v>44.414065999999998</v>
      </c>
      <c r="L38" s="35">
        <v>44.500385000000001</v>
      </c>
      <c r="M38" s="35">
        <v>44.615799000000003</v>
      </c>
      <c r="N38" s="35">
        <v>44.876506999999997</v>
      </c>
      <c r="O38" s="35">
        <v>45.111603000000002</v>
      </c>
      <c r="P38" s="35">
        <v>45.306648000000003</v>
      </c>
      <c r="Q38" s="35">
        <v>45.531081999999998</v>
      </c>
      <c r="R38" s="35">
        <v>45.754570000000001</v>
      </c>
      <c r="S38" s="35">
        <v>45.942371000000001</v>
      </c>
      <c r="T38" s="35">
        <v>46.099640000000001</v>
      </c>
      <c r="U38" s="35">
        <v>46.263412000000002</v>
      </c>
      <c r="V38" s="35">
        <v>46.411850000000001</v>
      </c>
      <c r="W38" s="35">
        <v>46.541386000000003</v>
      </c>
      <c r="X38" s="35">
        <v>46.666012000000002</v>
      </c>
      <c r="Y38" s="35">
        <v>46.777721</v>
      </c>
      <c r="Z38" s="35">
        <v>46.871037000000001</v>
      </c>
      <c r="AA38" s="35">
        <v>46.931049000000002</v>
      </c>
      <c r="AB38" s="35">
        <v>46.971848000000001</v>
      </c>
      <c r="AC38" s="35">
        <v>47.034362999999999</v>
      </c>
      <c r="AD38" s="35">
        <v>47.077263000000002</v>
      </c>
      <c r="AE38" s="35">
        <v>47.126358000000003</v>
      </c>
      <c r="AF38" s="35">
        <v>47.158011999999999</v>
      </c>
      <c r="AG38" s="35">
        <v>47.200370999999997</v>
      </c>
      <c r="AH38" s="35">
        <v>47.214767000000002</v>
      </c>
      <c r="AI38" s="34">
        <v>9.7389999999999994E-3</v>
      </c>
    </row>
    <row r="39" spans="1:35" ht="15" customHeight="1">
      <c r="A39" s="11" t="s">
        <v>77</v>
      </c>
      <c r="B39" s="32" t="s">
        <v>76</v>
      </c>
      <c r="C39" s="35">
        <v>41.715885</v>
      </c>
      <c r="D39" s="35">
        <v>42.872379000000002</v>
      </c>
      <c r="E39" s="35">
        <v>44.733494</v>
      </c>
      <c r="F39" s="35">
        <v>46.957068999999997</v>
      </c>
      <c r="G39" s="35">
        <v>49.003487</v>
      </c>
      <c r="H39" s="35">
        <v>50.415680000000002</v>
      </c>
      <c r="I39" s="35">
        <v>52.908669000000003</v>
      </c>
      <c r="J39" s="35">
        <v>53.035347000000002</v>
      </c>
      <c r="K39" s="35">
        <v>53.002814999999998</v>
      </c>
      <c r="L39" s="35">
        <v>53.031281</v>
      </c>
      <c r="M39" s="35">
        <v>53.101596999999998</v>
      </c>
      <c r="N39" s="35">
        <v>53.283951000000002</v>
      </c>
      <c r="O39" s="35">
        <v>53.593539999999997</v>
      </c>
      <c r="P39" s="35">
        <v>53.827370000000002</v>
      </c>
      <c r="Q39" s="35">
        <v>54.068119000000003</v>
      </c>
      <c r="R39" s="35">
        <v>54.300162999999998</v>
      </c>
      <c r="S39" s="35">
        <v>54.521735999999997</v>
      </c>
      <c r="T39" s="35">
        <v>54.675041</v>
      </c>
      <c r="U39" s="35">
        <v>54.843936999999997</v>
      </c>
      <c r="V39" s="35">
        <v>55.006740999999998</v>
      </c>
      <c r="W39" s="35">
        <v>55.136218999999997</v>
      </c>
      <c r="X39" s="35">
        <v>55.248565999999997</v>
      </c>
      <c r="Y39" s="35">
        <v>55.326115000000001</v>
      </c>
      <c r="Z39" s="35">
        <v>55.397579</v>
      </c>
      <c r="AA39" s="35">
        <v>55.445976000000002</v>
      </c>
      <c r="AB39" s="35">
        <v>55.477283</v>
      </c>
      <c r="AC39" s="35">
        <v>55.516716000000002</v>
      </c>
      <c r="AD39" s="35">
        <v>55.571734999999997</v>
      </c>
      <c r="AE39" s="35">
        <v>55.621513</v>
      </c>
      <c r="AF39" s="35">
        <v>55.67548</v>
      </c>
      <c r="AG39" s="35">
        <v>55.732970999999999</v>
      </c>
      <c r="AH39" s="35">
        <v>55.794552000000003</v>
      </c>
      <c r="AI39" s="34">
        <v>9.4249999999999994E-3</v>
      </c>
    </row>
    <row r="40" spans="1:35" ht="15" customHeight="1">
      <c r="A40" s="11" t="s">
        <v>75</v>
      </c>
      <c r="B40" s="32" t="s">
        <v>74</v>
      </c>
      <c r="C40" s="35">
        <v>30.612513</v>
      </c>
      <c r="D40" s="35">
        <v>31.651661000000001</v>
      </c>
      <c r="E40" s="35">
        <v>32.830523999999997</v>
      </c>
      <c r="F40" s="35">
        <v>34.456524000000002</v>
      </c>
      <c r="G40" s="35">
        <v>35.799854000000003</v>
      </c>
      <c r="H40" s="35">
        <v>37.227469999999997</v>
      </c>
      <c r="I40" s="35">
        <v>39.151051000000002</v>
      </c>
      <c r="J40" s="35">
        <v>39.426971000000002</v>
      </c>
      <c r="K40" s="35">
        <v>39.465645000000002</v>
      </c>
      <c r="L40" s="35">
        <v>39.475208000000002</v>
      </c>
      <c r="M40" s="35">
        <v>39.488101999999998</v>
      </c>
      <c r="N40" s="35">
        <v>39.541682999999999</v>
      </c>
      <c r="O40" s="35">
        <v>39.581786999999998</v>
      </c>
      <c r="P40" s="35">
        <v>39.624954000000002</v>
      </c>
      <c r="Q40" s="35">
        <v>39.679687999999999</v>
      </c>
      <c r="R40" s="35">
        <v>39.716709000000002</v>
      </c>
      <c r="S40" s="35">
        <v>39.740402000000003</v>
      </c>
      <c r="T40" s="35">
        <v>39.750675000000001</v>
      </c>
      <c r="U40" s="35">
        <v>39.756599000000001</v>
      </c>
      <c r="V40" s="35">
        <v>39.759041000000003</v>
      </c>
      <c r="W40" s="35">
        <v>39.758136999999998</v>
      </c>
      <c r="X40" s="35">
        <v>39.759655000000002</v>
      </c>
      <c r="Y40" s="35">
        <v>39.754989999999999</v>
      </c>
      <c r="Z40" s="35">
        <v>39.745635999999998</v>
      </c>
      <c r="AA40" s="35">
        <v>39.729228999999997</v>
      </c>
      <c r="AB40" s="35">
        <v>39.710048999999998</v>
      </c>
      <c r="AC40" s="35">
        <v>39.698334000000003</v>
      </c>
      <c r="AD40" s="35">
        <v>39.675387999999998</v>
      </c>
      <c r="AE40" s="35">
        <v>39.66048</v>
      </c>
      <c r="AF40" s="35">
        <v>39.635680999999998</v>
      </c>
      <c r="AG40" s="35">
        <v>39.618450000000003</v>
      </c>
      <c r="AH40" s="35">
        <v>39.589142000000002</v>
      </c>
      <c r="AI40" s="34">
        <v>8.3300000000000006E-3</v>
      </c>
    </row>
    <row r="41" spans="1:35" ht="15" customHeight="1">
      <c r="A41" s="11" t="s">
        <v>73</v>
      </c>
      <c r="B41" s="32" t="s">
        <v>72</v>
      </c>
      <c r="C41" s="35">
        <v>28.524006</v>
      </c>
      <c r="D41" s="35">
        <v>29.363092000000002</v>
      </c>
      <c r="E41" s="35">
        <v>30.420794000000001</v>
      </c>
      <c r="F41" s="35">
        <v>31.858644000000002</v>
      </c>
      <c r="G41" s="35">
        <v>33.084071999999999</v>
      </c>
      <c r="H41" s="35">
        <v>34.244456999999997</v>
      </c>
      <c r="I41" s="35">
        <v>35.994076</v>
      </c>
      <c r="J41" s="35">
        <v>36.169978999999998</v>
      </c>
      <c r="K41" s="35">
        <v>36.233745999999996</v>
      </c>
      <c r="L41" s="35">
        <v>36.304462000000001</v>
      </c>
      <c r="M41" s="35">
        <v>36.398952000000001</v>
      </c>
      <c r="N41" s="35">
        <v>36.612296999999998</v>
      </c>
      <c r="O41" s="35">
        <v>36.804462000000001</v>
      </c>
      <c r="P41" s="35">
        <v>36.963898</v>
      </c>
      <c r="Q41" s="35">
        <v>37.147385</v>
      </c>
      <c r="R41" s="35">
        <v>37.330143</v>
      </c>
      <c r="S41" s="35">
        <v>37.483685000000001</v>
      </c>
      <c r="T41" s="35">
        <v>37.612338999999999</v>
      </c>
      <c r="U41" s="35">
        <v>37.746299999999998</v>
      </c>
      <c r="V41" s="35">
        <v>37.867699000000002</v>
      </c>
      <c r="W41" s="35">
        <v>37.973671000000003</v>
      </c>
      <c r="X41" s="35">
        <v>38.075637999999998</v>
      </c>
      <c r="Y41" s="35">
        <v>38.167079999999999</v>
      </c>
      <c r="Z41" s="35">
        <v>38.243473000000002</v>
      </c>
      <c r="AA41" s="35">
        <v>38.292617999999997</v>
      </c>
      <c r="AB41" s="35">
        <v>38.326034999999997</v>
      </c>
      <c r="AC41" s="35">
        <v>38.377234999999999</v>
      </c>
      <c r="AD41" s="35">
        <v>38.412345999999999</v>
      </c>
      <c r="AE41" s="35">
        <v>38.452530000000003</v>
      </c>
      <c r="AF41" s="35">
        <v>38.478436000000002</v>
      </c>
      <c r="AG41" s="35">
        <v>38.513092</v>
      </c>
      <c r="AH41" s="35">
        <v>38.524833999999998</v>
      </c>
      <c r="AI41" s="34">
        <v>9.7420000000000007E-3</v>
      </c>
    </row>
    <row r="42" spans="1:35" ht="15" customHeight="1">
      <c r="A42" s="11" t="s">
        <v>71</v>
      </c>
      <c r="B42" s="32" t="s">
        <v>70</v>
      </c>
      <c r="C42" s="35">
        <v>34.065807</v>
      </c>
      <c r="D42" s="35">
        <v>35.010216</v>
      </c>
      <c r="E42" s="35">
        <v>36.530028999999999</v>
      </c>
      <c r="F42" s="35">
        <v>38.345837000000003</v>
      </c>
      <c r="G42" s="35">
        <v>40.016972000000003</v>
      </c>
      <c r="H42" s="35">
        <v>41.170189000000001</v>
      </c>
      <c r="I42" s="35">
        <v>43.205997000000004</v>
      </c>
      <c r="J42" s="35">
        <v>43.309448000000003</v>
      </c>
      <c r="K42" s="35">
        <v>43.282879000000001</v>
      </c>
      <c r="L42" s="35">
        <v>43.306125999999999</v>
      </c>
      <c r="M42" s="35">
        <v>43.363548000000002</v>
      </c>
      <c r="N42" s="35">
        <v>43.512459</v>
      </c>
      <c r="O42" s="35">
        <v>43.765273999999998</v>
      </c>
      <c r="P42" s="35">
        <v>43.956223000000001</v>
      </c>
      <c r="Q42" s="35">
        <v>44.152824000000003</v>
      </c>
      <c r="R42" s="35">
        <v>44.342315999999997</v>
      </c>
      <c r="S42" s="35">
        <v>44.523254000000001</v>
      </c>
      <c r="T42" s="35">
        <v>44.648445000000002</v>
      </c>
      <c r="U42" s="35">
        <v>44.786369000000001</v>
      </c>
      <c r="V42" s="35">
        <v>44.919314999999997</v>
      </c>
      <c r="W42" s="35">
        <v>45.025050999999998</v>
      </c>
      <c r="X42" s="35">
        <v>45.116795000000003</v>
      </c>
      <c r="Y42" s="35">
        <v>45.180121999999997</v>
      </c>
      <c r="Z42" s="35">
        <v>45.238480000000003</v>
      </c>
      <c r="AA42" s="35">
        <v>45.278004000000003</v>
      </c>
      <c r="AB42" s="35">
        <v>45.303566000000004</v>
      </c>
      <c r="AC42" s="35">
        <v>45.335769999999997</v>
      </c>
      <c r="AD42" s="35">
        <v>45.380699</v>
      </c>
      <c r="AE42" s="35">
        <v>45.421348999999999</v>
      </c>
      <c r="AF42" s="35">
        <v>45.465420000000002</v>
      </c>
      <c r="AG42" s="35">
        <v>45.512366999999998</v>
      </c>
      <c r="AH42" s="35">
        <v>45.562652999999997</v>
      </c>
      <c r="AI42" s="34">
        <v>9.4249999999999994E-3</v>
      </c>
    </row>
    <row r="43" spans="1:35" ht="15" customHeight="1">
      <c r="A43" s="11" t="s">
        <v>69</v>
      </c>
      <c r="B43" s="32" t="s">
        <v>68</v>
      </c>
      <c r="C43" s="35">
        <v>24.960156999999999</v>
      </c>
      <c r="D43" s="35">
        <v>25.807435999999999</v>
      </c>
      <c r="E43" s="35">
        <v>26.768633000000001</v>
      </c>
      <c r="F43" s="35">
        <v>28.094404000000001</v>
      </c>
      <c r="G43" s="35">
        <v>29.189699000000001</v>
      </c>
      <c r="H43" s="35">
        <v>30.353718000000001</v>
      </c>
      <c r="I43" s="35">
        <v>31.922125000000001</v>
      </c>
      <c r="J43" s="35">
        <v>32.147098999999997</v>
      </c>
      <c r="K43" s="35">
        <v>32.178631000000003</v>
      </c>
      <c r="L43" s="35">
        <v>32.186427999999999</v>
      </c>
      <c r="M43" s="35">
        <v>32.196941000000002</v>
      </c>
      <c r="N43" s="35">
        <v>32.240631</v>
      </c>
      <c r="O43" s="35">
        <v>32.273327000000002</v>
      </c>
      <c r="P43" s="35">
        <v>32.308525000000003</v>
      </c>
      <c r="Q43" s="35">
        <v>32.353152999999999</v>
      </c>
      <c r="R43" s="35">
        <v>32.383338999999999</v>
      </c>
      <c r="S43" s="35">
        <v>32.402656999999998</v>
      </c>
      <c r="T43" s="35">
        <v>32.411034000000001</v>
      </c>
      <c r="U43" s="35">
        <v>32.415863000000002</v>
      </c>
      <c r="V43" s="35">
        <v>32.417853999999998</v>
      </c>
      <c r="W43" s="35">
        <v>32.417118000000002</v>
      </c>
      <c r="X43" s="35">
        <v>32.418354000000001</v>
      </c>
      <c r="Y43" s="35">
        <v>32.414551000000003</v>
      </c>
      <c r="Z43" s="35">
        <v>32.406925000000001</v>
      </c>
      <c r="AA43" s="35">
        <v>32.393546999999998</v>
      </c>
      <c r="AB43" s="35">
        <v>32.377907</v>
      </c>
      <c r="AC43" s="35">
        <v>32.368355000000001</v>
      </c>
      <c r="AD43" s="35">
        <v>32.349648000000002</v>
      </c>
      <c r="AE43" s="35">
        <v>32.337490000000003</v>
      </c>
      <c r="AF43" s="35">
        <v>32.317272000000003</v>
      </c>
      <c r="AG43" s="35">
        <v>32.303223000000003</v>
      </c>
      <c r="AH43" s="35">
        <v>32.279324000000003</v>
      </c>
      <c r="AI43" s="34">
        <v>8.3300000000000006E-3</v>
      </c>
    </row>
    <row r="44" spans="1:35" ht="15" customHeight="1">
      <c r="A44" s="11" t="s">
        <v>67</v>
      </c>
      <c r="B44" s="32" t="s">
        <v>66</v>
      </c>
      <c r="C44" s="35">
        <v>23.821982999999999</v>
      </c>
      <c r="D44" s="35">
        <v>24.306308999999999</v>
      </c>
      <c r="E44" s="35">
        <v>24.833947999999999</v>
      </c>
      <c r="F44" s="35">
        <v>25.423760999999999</v>
      </c>
      <c r="G44" s="35">
        <v>26.058413000000002</v>
      </c>
      <c r="H44" s="35">
        <v>26.717703</v>
      </c>
      <c r="I44" s="35">
        <v>27.428259000000001</v>
      </c>
      <c r="J44" s="35">
        <v>28.114606999999999</v>
      </c>
      <c r="K44" s="35">
        <v>28.770239</v>
      </c>
      <c r="L44" s="35">
        <v>29.396702000000001</v>
      </c>
      <c r="M44" s="35">
        <v>29.996196999999999</v>
      </c>
      <c r="N44" s="35">
        <v>30.570719</v>
      </c>
      <c r="O44" s="35">
        <v>31.119152</v>
      </c>
      <c r="P44" s="35">
        <v>31.645043999999999</v>
      </c>
      <c r="Q44" s="35">
        <v>32.146507</v>
      </c>
      <c r="R44" s="35">
        <v>32.624386000000001</v>
      </c>
      <c r="S44" s="35">
        <v>33.076698</v>
      </c>
      <c r="T44" s="35">
        <v>33.502513999999998</v>
      </c>
      <c r="U44" s="35">
        <v>33.899712000000001</v>
      </c>
      <c r="V44" s="35">
        <v>34.266941000000003</v>
      </c>
      <c r="W44" s="35">
        <v>34.603637999999997</v>
      </c>
      <c r="X44" s="35">
        <v>34.907772000000001</v>
      </c>
      <c r="Y44" s="35">
        <v>35.185284000000003</v>
      </c>
      <c r="Z44" s="35">
        <v>35.43647</v>
      </c>
      <c r="AA44" s="35">
        <v>35.660904000000002</v>
      </c>
      <c r="AB44" s="35">
        <v>35.862267000000003</v>
      </c>
      <c r="AC44" s="35">
        <v>36.047432000000001</v>
      </c>
      <c r="AD44" s="35">
        <v>36.213295000000002</v>
      </c>
      <c r="AE44" s="35">
        <v>36.364738000000003</v>
      </c>
      <c r="AF44" s="35">
        <v>36.501759</v>
      </c>
      <c r="AG44" s="35">
        <v>36.625895999999997</v>
      </c>
      <c r="AH44" s="35">
        <v>36.736789999999999</v>
      </c>
      <c r="AI44" s="34">
        <v>1.4071E-2</v>
      </c>
    </row>
    <row r="45" spans="1:35" ht="15" customHeight="1">
      <c r="A45" s="11" t="s">
        <v>65</v>
      </c>
      <c r="B45" s="32" t="s">
        <v>64</v>
      </c>
      <c r="C45" s="35">
        <v>15.062469</v>
      </c>
      <c r="D45" s="35">
        <v>15.147629</v>
      </c>
      <c r="E45" s="35">
        <v>15.353208</v>
      </c>
      <c r="F45" s="35">
        <v>15.505561</v>
      </c>
      <c r="G45" s="35">
        <v>15.702185999999999</v>
      </c>
      <c r="H45" s="35">
        <v>15.942138999999999</v>
      </c>
      <c r="I45" s="35">
        <v>16.225162999999998</v>
      </c>
      <c r="J45" s="35">
        <v>16.512391999999998</v>
      </c>
      <c r="K45" s="35">
        <v>16.752602</v>
      </c>
      <c r="L45" s="35">
        <v>16.764824000000001</v>
      </c>
      <c r="M45" s="35">
        <v>16.822996</v>
      </c>
      <c r="N45" s="35">
        <v>16.881540000000001</v>
      </c>
      <c r="O45" s="35">
        <v>16.860873999999999</v>
      </c>
      <c r="P45" s="35">
        <v>16.878285999999999</v>
      </c>
      <c r="Q45" s="35">
        <v>16.873719999999999</v>
      </c>
      <c r="R45" s="35">
        <v>16.871492</v>
      </c>
      <c r="S45" s="35">
        <v>16.868994000000001</v>
      </c>
      <c r="T45" s="35">
        <v>16.856480000000001</v>
      </c>
      <c r="U45" s="35">
        <v>16.837173</v>
      </c>
      <c r="V45" s="35">
        <v>16.819607000000001</v>
      </c>
      <c r="W45" s="35">
        <v>16.810314000000002</v>
      </c>
      <c r="X45" s="35">
        <v>16.793268000000001</v>
      </c>
      <c r="Y45" s="35">
        <v>16.786476</v>
      </c>
      <c r="Z45" s="35">
        <v>16.779654000000001</v>
      </c>
      <c r="AA45" s="35">
        <v>16.770454000000001</v>
      </c>
      <c r="AB45" s="35">
        <v>16.760960000000001</v>
      </c>
      <c r="AC45" s="35">
        <v>16.751949</v>
      </c>
      <c r="AD45" s="35">
        <v>16.717970000000001</v>
      </c>
      <c r="AE45" s="35">
        <v>16.720061999999999</v>
      </c>
      <c r="AF45" s="35">
        <v>16.725259999999999</v>
      </c>
      <c r="AG45" s="35">
        <v>16.741181999999998</v>
      </c>
      <c r="AH45" s="35">
        <v>16.761585</v>
      </c>
      <c r="AI45" s="34">
        <v>3.454E-3</v>
      </c>
    </row>
    <row r="46" spans="1:35" ht="15" customHeight="1">
      <c r="A46" s="11" t="s">
        <v>63</v>
      </c>
      <c r="B46" s="32" t="s">
        <v>62</v>
      </c>
      <c r="C46" s="35">
        <v>13.941457</v>
      </c>
      <c r="D46" s="35">
        <v>14.109275999999999</v>
      </c>
      <c r="E46" s="35">
        <v>14.278264999999999</v>
      </c>
      <c r="F46" s="35">
        <v>14.458361999999999</v>
      </c>
      <c r="G46" s="35">
        <v>14.638702</v>
      </c>
      <c r="H46" s="35">
        <v>14.82142</v>
      </c>
      <c r="I46" s="35">
        <v>14.962795</v>
      </c>
      <c r="J46" s="35">
        <v>15.119911</v>
      </c>
      <c r="K46" s="35">
        <v>15.285099000000001</v>
      </c>
      <c r="L46" s="35">
        <v>15.439226</v>
      </c>
      <c r="M46" s="35">
        <v>15.589396000000001</v>
      </c>
      <c r="N46" s="35">
        <v>15.729022000000001</v>
      </c>
      <c r="O46" s="35">
        <v>15.855642</v>
      </c>
      <c r="P46" s="35">
        <v>15.968056000000001</v>
      </c>
      <c r="Q46" s="35">
        <v>16.066538000000001</v>
      </c>
      <c r="R46" s="35">
        <v>16.149981</v>
      </c>
      <c r="S46" s="35">
        <v>16.228159000000002</v>
      </c>
      <c r="T46" s="35">
        <v>16.297737000000001</v>
      </c>
      <c r="U46" s="35">
        <v>16.352411</v>
      </c>
      <c r="V46" s="35">
        <v>16.404261000000002</v>
      </c>
      <c r="W46" s="35">
        <v>16.450655000000001</v>
      </c>
      <c r="X46" s="35">
        <v>16.489477000000001</v>
      </c>
      <c r="Y46" s="35">
        <v>16.521460999999999</v>
      </c>
      <c r="Z46" s="35">
        <v>16.556208000000002</v>
      </c>
      <c r="AA46" s="35">
        <v>16.577981999999999</v>
      </c>
      <c r="AB46" s="35">
        <v>16.592866999999998</v>
      </c>
      <c r="AC46" s="35">
        <v>16.605879000000002</v>
      </c>
      <c r="AD46" s="35">
        <v>16.594866</v>
      </c>
      <c r="AE46" s="35">
        <v>16.608923000000001</v>
      </c>
      <c r="AF46" s="35">
        <v>16.628026999999999</v>
      </c>
      <c r="AG46" s="35">
        <v>16.649794</v>
      </c>
      <c r="AH46" s="35">
        <v>16.673071</v>
      </c>
      <c r="AI46" s="34">
        <v>5.7889999999999999E-3</v>
      </c>
    </row>
    <row r="47" spans="1:35" ht="15" customHeight="1">
      <c r="A47" s="11" t="s">
        <v>61</v>
      </c>
      <c r="B47" s="32" t="s">
        <v>60</v>
      </c>
      <c r="C47" s="35">
        <v>7.1191649999999997</v>
      </c>
      <c r="D47" s="35">
        <v>7.1709399999999999</v>
      </c>
      <c r="E47" s="35">
        <v>7.2359859999999996</v>
      </c>
      <c r="F47" s="35">
        <v>7.3072999999999997</v>
      </c>
      <c r="G47" s="35">
        <v>7.3885160000000001</v>
      </c>
      <c r="H47" s="35">
        <v>7.4812799999999999</v>
      </c>
      <c r="I47" s="35">
        <v>7.5863670000000001</v>
      </c>
      <c r="J47" s="35">
        <v>7.7038349999999998</v>
      </c>
      <c r="K47" s="35">
        <v>7.8342210000000003</v>
      </c>
      <c r="L47" s="35">
        <v>7.9678849999999999</v>
      </c>
      <c r="M47" s="35">
        <v>8.1082149999999995</v>
      </c>
      <c r="N47" s="35">
        <v>8.2517910000000008</v>
      </c>
      <c r="O47" s="35">
        <v>8.3964689999999997</v>
      </c>
      <c r="P47" s="35">
        <v>8.5377449999999993</v>
      </c>
      <c r="Q47" s="35">
        <v>8.6695860000000007</v>
      </c>
      <c r="R47" s="35">
        <v>8.7911870000000008</v>
      </c>
      <c r="S47" s="35">
        <v>8.9024380000000001</v>
      </c>
      <c r="T47" s="35">
        <v>9.0043740000000003</v>
      </c>
      <c r="U47" s="35">
        <v>9.0969149999999992</v>
      </c>
      <c r="V47" s="35">
        <v>9.1809999999999992</v>
      </c>
      <c r="W47" s="35">
        <v>9.2583680000000008</v>
      </c>
      <c r="X47" s="35">
        <v>9.3276850000000007</v>
      </c>
      <c r="Y47" s="35">
        <v>9.3914950000000008</v>
      </c>
      <c r="Z47" s="35">
        <v>9.4486720000000002</v>
      </c>
      <c r="AA47" s="35">
        <v>9.5002829999999996</v>
      </c>
      <c r="AB47" s="35">
        <v>9.5474910000000008</v>
      </c>
      <c r="AC47" s="35">
        <v>9.591628</v>
      </c>
      <c r="AD47" s="35">
        <v>9.6341230000000007</v>
      </c>
      <c r="AE47" s="35">
        <v>9.6755969999999998</v>
      </c>
      <c r="AF47" s="35">
        <v>9.7162889999999997</v>
      </c>
      <c r="AG47" s="35">
        <v>9.7564329999999995</v>
      </c>
      <c r="AH47" s="35">
        <v>9.7974809999999994</v>
      </c>
      <c r="AI47" s="34">
        <v>1.0354E-2</v>
      </c>
    </row>
    <row r="48" spans="1:35" ht="15" customHeight="1">
      <c r="B48" s="31" t="s">
        <v>59</v>
      </c>
    </row>
    <row r="49" spans="1:35" ht="15" customHeight="1">
      <c r="A49" s="11" t="s">
        <v>58</v>
      </c>
      <c r="B49" s="32" t="s">
        <v>57</v>
      </c>
      <c r="C49" s="35">
        <v>69.061408999999998</v>
      </c>
      <c r="D49" s="35">
        <v>69.384444999999999</v>
      </c>
      <c r="E49" s="35">
        <v>69.706733999999997</v>
      </c>
      <c r="F49" s="35">
        <v>70.035477</v>
      </c>
      <c r="G49" s="35">
        <v>70.376755000000003</v>
      </c>
      <c r="H49" s="35">
        <v>70.734436000000002</v>
      </c>
      <c r="I49" s="35">
        <v>71.082642000000007</v>
      </c>
      <c r="J49" s="35">
        <v>71.464614999999995</v>
      </c>
      <c r="K49" s="35">
        <v>71.895363000000003</v>
      </c>
      <c r="L49" s="35">
        <v>72.350364999999996</v>
      </c>
      <c r="M49" s="35">
        <v>72.824805999999995</v>
      </c>
      <c r="N49" s="35">
        <v>73.293342999999993</v>
      </c>
      <c r="O49" s="35">
        <v>73.757735999999994</v>
      </c>
      <c r="P49" s="35">
        <v>74.234024000000005</v>
      </c>
      <c r="Q49" s="35">
        <v>74.700492999999994</v>
      </c>
      <c r="R49" s="35">
        <v>75.177054999999996</v>
      </c>
      <c r="S49" s="35">
        <v>75.653640999999993</v>
      </c>
      <c r="T49" s="35">
        <v>76.137352000000007</v>
      </c>
      <c r="U49" s="35">
        <v>76.621902000000006</v>
      </c>
      <c r="V49" s="35">
        <v>77.107963999999996</v>
      </c>
      <c r="W49" s="35">
        <v>77.601532000000006</v>
      </c>
      <c r="X49" s="35">
        <v>78.099959999999996</v>
      </c>
      <c r="Y49" s="35">
        <v>78.565910000000002</v>
      </c>
      <c r="Z49" s="35">
        <v>79.031158000000005</v>
      </c>
      <c r="AA49" s="35">
        <v>79.489036999999996</v>
      </c>
      <c r="AB49" s="35">
        <v>79.918777000000006</v>
      </c>
      <c r="AC49" s="35">
        <v>80.345123000000001</v>
      </c>
      <c r="AD49" s="35">
        <v>80.761702999999997</v>
      </c>
      <c r="AE49" s="35">
        <v>81.177620000000005</v>
      </c>
      <c r="AF49" s="35">
        <v>81.591446000000005</v>
      </c>
      <c r="AG49" s="35">
        <v>81.990547000000007</v>
      </c>
      <c r="AH49" s="35">
        <v>82.372414000000006</v>
      </c>
      <c r="AI49" s="34">
        <v>5.7019999999999996E-3</v>
      </c>
    </row>
    <row r="50" spans="1:35" ht="15" customHeight="1">
      <c r="B50" s="31" t="s">
        <v>56</v>
      </c>
    </row>
    <row r="51" spans="1:35" ht="15" customHeight="1">
      <c r="A51" s="11" t="s">
        <v>55</v>
      </c>
      <c r="B51" s="32" t="s">
        <v>54</v>
      </c>
      <c r="C51" s="35">
        <v>3.4668839999999999</v>
      </c>
      <c r="D51" s="35">
        <v>3.4893709999999998</v>
      </c>
      <c r="E51" s="35">
        <v>3.512003</v>
      </c>
      <c r="F51" s="35">
        <v>3.5347819999999999</v>
      </c>
      <c r="G51" s="35">
        <v>3.5577100000000002</v>
      </c>
      <c r="H51" s="35">
        <v>3.5807850000000001</v>
      </c>
      <c r="I51" s="35">
        <v>3.6040100000000002</v>
      </c>
      <c r="J51" s="35">
        <v>3.627386</v>
      </c>
      <c r="K51" s="35">
        <v>3.6509140000000002</v>
      </c>
      <c r="L51" s="35">
        <v>3.6745939999999999</v>
      </c>
      <c r="M51" s="35">
        <v>3.6984279999999998</v>
      </c>
      <c r="N51" s="35">
        <v>3.7224159999999999</v>
      </c>
      <c r="O51" s="35">
        <v>3.7465600000000001</v>
      </c>
      <c r="P51" s="35">
        <v>3.7708599999999999</v>
      </c>
      <c r="Q51" s="35">
        <v>3.795318</v>
      </c>
      <c r="R51" s="35">
        <v>3.8199350000000001</v>
      </c>
      <c r="S51" s="35">
        <v>3.8447119999999999</v>
      </c>
      <c r="T51" s="35">
        <v>3.8696489999999999</v>
      </c>
      <c r="U51" s="35">
        <v>3.8947479999999999</v>
      </c>
      <c r="V51" s="35">
        <v>3.9200089999999999</v>
      </c>
      <c r="W51" s="35">
        <v>3.9454349999999998</v>
      </c>
      <c r="X51" s="35">
        <v>3.971025</v>
      </c>
      <c r="Y51" s="35">
        <v>3.9967820000000001</v>
      </c>
      <c r="Z51" s="35">
        <v>4.0227050000000002</v>
      </c>
      <c r="AA51" s="35">
        <v>4.0487970000000004</v>
      </c>
      <c r="AB51" s="35">
        <v>4.0750580000000003</v>
      </c>
      <c r="AC51" s="35">
        <v>4.1014889999999999</v>
      </c>
      <c r="AD51" s="35">
        <v>4.1280910000000004</v>
      </c>
      <c r="AE51" s="35">
        <v>4.1548660000000002</v>
      </c>
      <c r="AF51" s="35">
        <v>4.1818150000000003</v>
      </c>
      <c r="AG51" s="35">
        <v>4.208939</v>
      </c>
      <c r="AH51" s="35">
        <v>4.2362380000000002</v>
      </c>
      <c r="AI51" s="34">
        <v>6.4859999999999996E-3</v>
      </c>
    </row>
    <row r="52" spans="1:35" ht="15" customHeight="1">
      <c r="A52" s="11" t="s">
        <v>53</v>
      </c>
      <c r="B52" s="32" t="s">
        <v>52</v>
      </c>
      <c r="C52" s="35">
        <v>4.8133650000000001</v>
      </c>
      <c r="D52" s="35">
        <v>4.8419600000000003</v>
      </c>
      <c r="E52" s="35">
        <v>4.8707260000000003</v>
      </c>
      <c r="F52" s="35">
        <v>4.8996630000000003</v>
      </c>
      <c r="G52" s="35">
        <v>4.9287720000000004</v>
      </c>
      <c r="H52" s="35">
        <v>4.9580539999999997</v>
      </c>
      <c r="I52" s="35">
        <v>4.9875090000000002</v>
      </c>
      <c r="J52" s="35">
        <v>5.0171400000000004</v>
      </c>
      <c r="K52" s="35">
        <v>5.0469470000000003</v>
      </c>
      <c r="L52" s="35">
        <v>5.0769310000000001</v>
      </c>
      <c r="M52" s="35">
        <v>5.1070919999999997</v>
      </c>
      <c r="N52" s="35">
        <v>5.1374339999999998</v>
      </c>
      <c r="O52" s="35">
        <v>5.1679550000000001</v>
      </c>
      <c r="P52" s="35">
        <v>5.198658</v>
      </c>
      <c r="Q52" s="35">
        <v>5.2295429999999996</v>
      </c>
      <c r="R52" s="35">
        <v>5.2606109999999999</v>
      </c>
      <c r="S52" s="35">
        <v>5.2918640000000003</v>
      </c>
      <c r="T52" s="35">
        <v>5.3233030000000001</v>
      </c>
      <c r="U52" s="35">
        <v>5.3549290000000003</v>
      </c>
      <c r="V52" s="35">
        <v>5.3867419999999999</v>
      </c>
      <c r="W52" s="35">
        <v>5.4187450000000004</v>
      </c>
      <c r="X52" s="35">
        <v>5.4509379999999998</v>
      </c>
      <c r="Y52" s="35">
        <v>5.4833220000000003</v>
      </c>
      <c r="Z52" s="35">
        <v>5.515898</v>
      </c>
      <c r="AA52" s="35">
        <v>5.548667</v>
      </c>
      <c r="AB52" s="35">
        <v>5.5816319999999999</v>
      </c>
      <c r="AC52" s="35">
        <v>5.6147919999999996</v>
      </c>
      <c r="AD52" s="35">
        <v>5.6481500000000002</v>
      </c>
      <c r="AE52" s="35">
        <v>5.681705</v>
      </c>
      <c r="AF52" s="35">
        <v>5.7154600000000002</v>
      </c>
      <c r="AG52" s="35">
        <v>5.7494160000000001</v>
      </c>
      <c r="AH52" s="35">
        <v>5.7835729999999996</v>
      </c>
      <c r="AI52" s="34">
        <v>5.9410000000000001E-3</v>
      </c>
    </row>
    <row r="54" spans="1:35" ht="15" customHeight="1">
      <c r="B54" s="31" t="s">
        <v>51</v>
      </c>
    </row>
    <row r="55" spans="1:35" ht="15" customHeight="1">
      <c r="B55" s="31" t="s">
        <v>50</v>
      </c>
    </row>
    <row r="56" spans="1:35" ht="15" customHeight="1">
      <c r="A56" s="11" t="s">
        <v>49</v>
      </c>
      <c r="B56" s="32" t="s">
        <v>33</v>
      </c>
      <c r="C56" s="36">
        <v>15.312445</v>
      </c>
      <c r="D56" s="36">
        <v>15.30714</v>
      </c>
      <c r="E56" s="36">
        <v>15.236718</v>
      </c>
      <c r="F56" s="36">
        <v>15.068806</v>
      </c>
      <c r="G56" s="36">
        <v>14.804812999999999</v>
      </c>
      <c r="H56" s="36">
        <v>14.499307</v>
      </c>
      <c r="I56" s="36">
        <v>14.167157</v>
      </c>
      <c r="J56" s="36">
        <v>13.909196</v>
      </c>
      <c r="K56" s="36">
        <v>13.685458000000001</v>
      </c>
      <c r="L56" s="36">
        <v>13.482775999999999</v>
      </c>
      <c r="M56" s="36">
        <v>13.299863</v>
      </c>
      <c r="N56" s="36">
        <v>13.139068999999999</v>
      </c>
      <c r="O56" s="36">
        <v>13.002687</v>
      </c>
      <c r="P56" s="36">
        <v>12.863337</v>
      </c>
      <c r="Q56" s="36">
        <v>12.735182999999999</v>
      </c>
      <c r="R56" s="36">
        <v>12.602709000000001</v>
      </c>
      <c r="S56" s="36">
        <v>12.470579000000001</v>
      </c>
      <c r="T56" s="36">
        <v>12.372916</v>
      </c>
      <c r="U56" s="36">
        <v>12.287333</v>
      </c>
      <c r="V56" s="36">
        <v>12.215109</v>
      </c>
      <c r="W56" s="36">
        <v>12.15875</v>
      </c>
      <c r="X56" s="36">
        <v>12.118073000000001</v>
      </c>
      <c r="Y56" s="36">
        <v>12.081137</v>
      </c>
      <c r="Z56" s="36">
        <v>12.057517000000001</v>
      </c>
      <c r="AA56" s="36">
        <v>12.045367000000001</v>
      </c>
      <c r="AB56" s="36">
        <v>12.044356000000001</v>
      </c>
      <c r="AC56" s="36">
        <v>12.055040999999999</v>
      </c>
      <c r="AD56" s="36">
        <v>12.085419</v>
      </c>
      <c r="AE56" s="36">
        <v>12.129275</v>
      </c>
      <c r="AF56" s="36">
        <v>12.190246</v>
      </c>
      <c r="AG56" s="36">
        <v>12.262822999999999</v>
      </c>
      <c r="AH56" s="36">
        <v>12.346762</v>
      </c>
      <c r="AI56" s="34">
        <v>-6.9199999999999999E-3</v>
      </c>
    </row>
    <row r="57" spans="1:35" ht="15" customHeight="1">
      <c r="A57" s="11" t="s">
        <v>48</v>
      </c>
      <c r="B57" s="32" t="s">
        <v>31</v>
      </c>
      <c r="C57" s="36">
        <v>0.89102800000000004</v>
      </c>
      <c r="D57" s="36">
        <v>0.891903</v>
      </c>
      <c r="E57" s="36">
        <v>0.89588900000000005</v>
      </c>
      <c r="F57" s="36">
        <v>0.89786999999999995</v>
      </c>
      <c r="G57" s="36">
        <v>0.89709000000000005</v>
      </c>
      <c r="H57" s="36">
        <v>0.89317999999999997</v>
      </c>
      <c r="I57" s="36">
        <v>0.89263599999999999</v>
      </c>
      <c r="J57" s="36">
        <v>0.892015</v>
      </c>
      <c r="K57" s="36">
        <v>0.89260600000000001</v>
      </c>
      <c r="L57" s="36">
        <v>0.893648</v>
      </c>
      <c r="M57" s="36">
        <v>0.895486</v>
      </c>
      <c r="N57" s="36">
        <v>0.89671299999999998</v>
      </c>
      <c r="O57" s="36">
        <v>0.90131700000000003</v>
      </c>
      <c r="P57" s="36">
        <v>0.90484600000000004</v>
      </c>
      <c r="Q57" s="36">
        <v>0.90985700000000003</v>
      </c>
      <c r="R57" s="36">
        <v>0.914968</v>
      </c>
      <c r="S57" s="36">
        <v>0.92024600000000001</v>
      </c>
      <c r="T57" s="36">
        <v>0.92707899999999999</v>
      </c>
      <c r="U57" s="36">
        <v>0.93428299999999997</v>
      </c>
      <c r="V57" s="36">
        <v>0.94157999999999997</v>
      </c>
      <c r="W57" s="36">
        <v>0.94926100000000002</v>
      </c>
      <c r="X57" s="36">
        <v>0.957789</v>
      </c>
      <c r="Y57" s="36">
        <v>0.96684499999999995</v>
      </c>
      <c r="Z57" s="36">
        <v>0.97590600000000005</v>
      </c>
      <c r="AA57" s="36">
        <v>0.98611000000000004</v>
      </c>
      <c r="AB57" s="36">
        <v>0.99779099999999998</v>
      </c>
      <c r="AC57" s="36">
        <v>1.0106869999999999</v>
      </c>
      <c r="AD57" s="36">
        <v>1.027074</v>
      </c>
      <c r="AE57" s="36">
        <v>1.0402640000000001</v>
      </c>
      <c r="AF57" s="36">
        <v>1.0545720000000001</v>
      </c>
      <c r="AG57" s="36">
        <v>1.0692459999999999</v>
      </c>
      <c r="AH57" s="36">
        <v>1.083799</v>
      </c>
      <c r="AI57" s="34">
        <v>6.3379999999999999E-3</v>
      </c>
    </row>
    <row r="58" spans="1:35" ht="15" customHeight="1">
      <c r="A58" s="11" t="s">
        <v>47</v>
      </c>
      <c r="B58" s="32" t="s">
        <v>29</v>
      </c>
      <c r="C58" s="36">
        <v>0.23853099999999999</v>
      </c>
      <c r="D58" s="36">
        <v>0.23988999999999999</v>
      </c>
      <c r="E58" s="36">
        <v>0.241259</v>
      </c>
      <c r="F58" s="36">
        <v>0.24260899999999999</v>
      </c>
      <c r="G58" s="36">
        <v>0.24391299999999999</v>
      </c>
      <c r="H58" s="36">
        <v>0.245252</v>
      </c>
      <c r="I58" s="36">
        <v>0.24668399999999999</v>
      </c>
      <c r="J58" s="36">
        <v>0.24810399999999999</v>
      </c>
      <c r="K58" s="36">
        <v>0.24951599999999999</v>
      </c>
      <c r="L58" s="36">
        <v>0.25095299999999998</v>
      </c>
      <c r="M58" s="36">
        <v>0.25238300000000002</v>
      </c>
      <c r="N58" s="36">
        <v>0.25371700000000003</v>
      </c>
      <c r="O58" s="36">
        <v>0.25501000000000001</v>
      </c>
      <c r="P58" s="36">
        <v>0.25626900000000002</v>
      </c>
      <c r="Q58" s="36">
        <v>0.25740600000000002</v>
      </c>
      <c r="R58" s="36">
        <v>0.25848599999999999</v>
      </c>
      <c r="S58" s="36">
        <v>0.25950800000000002</v>
      </c>
      <c r="T58" s="36">
        <v>0.26046999999999998</v>
      </c>
      <c r="U58" s="36">
        <v>0.26137700000000003</v>
      </c>
      <c r="V58" s="36">
        <v>0.26222299999999998</v>
      </c>
      <c r="W58" s="36">
        <v>0.26300299999999999</v>
      </c>
      <c r="X58" s="36">
        <v>0.263714</v>
      </c>
      <c r="Y58" s="36">
        <v>0.264353</v>
      </c>
      <c r="Z58" s="36">
        <v>0.26492500000000002</v>
      </c>
      <c r="AA58" s="36">
        <v>0.26543899999999998</v>
      </c>
      <c r="AB58" s="36">
        <v>0.26590399999999997</v>
      </c>
      <c r="AC58" s="36">
        <v>0.26633299999999999</v>
      </c>
      <c r="AD58" s="36">
        <v>0.26674799999999999</v>
      </c>
      <c r="AE58" s="36">
        <v>0.267177</v>
      </c>
      <c r="AF58" s="36">
        <v>0.267648</v>
      </c>
      <c r="AG58" s="36">
        <v>0.268208</v>
      </c>
      <c r="AH58" s="36">
        <v>0.26887699999999998</v>
      </c>
      <c r="AI58" s="34">
        <v>3.8700000000000002E-3</v>
      </c>
    </row>
    <row r="59" spans="1:35" ht="15" customHeight="1">
      <c r="A59" s="11" t="s">
        <v>46</v>
      </c>
      <c r="B59" s="32" t="s">
        <v>27</v>
      </c>
      <c r="C59" s="36">
        <v>5.8809579999999997</v>
      </c>
      <c r="D59" s="36">
        <v>5.9040049999999997</v>
      </c>
      <c r="E59" s="36">
        <v>5.9517569999999997</v>
      </c>
      <c r="F59" s="36">
        <v>5.9839580000000003</v>
      </c>
      <c r="G59" s="36">
        <v>6.0106469999999996</v>
      </c>
      <c r="H59" s="36">
        <v>5.9934820000000002</v>
      </c>
      <c r="I59" s="36">
        <v>5.9729049999999999</v>
      </c>
      <c r="J59" s="36">
        <v>5.942755</v>
      </c>
      <c r="K59" s="36">
        <v>5.9138310000000001</v>
      </c>
      <c r="L59" s="36">
        <v>5.875737</v>
      </c>
      <c r="M59" s="36">
        <v>5.8369559999999998</v>
      </c>
      <c r="N59" s="36">
        <v>5.7832369999999997</v>
      </c>
      <c r="O59" s="36">
        <v>5.7600280000000001</v>
      </c>
      <c r="P59" s="36">
        <v>5.7273540000000001</v>
      </c>
      <c r="Q59" s="36">
        <v>5.709549</v>
      </c>
      <c r="R59" s="36">
        <v>5.6887650000000001</v>
      </c>
      <c r="S59" s="36">
        <v>5.6829890000000001</v>
      </c>
      <c r="T59" s="36">
        <v>5.6880410000000001</v>
      </c>
      <c r="U59" s="36">
        <v>5.6894450000000001</v>
      </c>
      <c r="V59" s="36">
        <v>5.6978169999999997</v>
      </c>
      <c r="W59" s="36">
        <v>5.7092549999999997</v>
      </c>
      <c r="X59" s="36">
        <v>5.7294109999999998</v>
      </c>
      <c r="Y59" s="36">
        <v>5.7541630000000001</v>
      </c>
      <c r="Z59" s="36">
        <v>5.7868459999999997</v>
      </c>
      <c r="AA59" s="36">
        <v>5.8210759999999997</v>
      </c>
      <c r="AB59" s="36">
        <v>5.8691979999999999</v>
      </c>
      <c r="AC59" s="36">
        <v>5.9272929999999997</v>
      </c>
      <c r="AD59" s="36">
        <v>6.0019349999999996</v>
      </c>
      <c r="AE59" s="36">
        <v>6.0561199999999999</v>
      </c>
      <c r="AF59" s="36">
        <v>6.1258460000000001</v>
      </c>
      <c r="AG59" s="36">
        <v>6.2000320000000002</v>
      </c>
      <c r="AH59" s="36">
        <v>6.2750170000000001</v>
      </c>
      <c r="AI59" s="34">
        <v>2.0939999999999999E-3</v>
      </c>
    </row>
    <row r="60" spans="1:35" ht="15" customHeight="1">
      <c r="A60" s="11" t="s">
        <v>45</v>
      </c>
      <c r="B60" s="32" t="s">
        <v>25</v>
      </c>
      <c r="C60" s="36">
        <v>4.9125000000000002E-2</v>
      </c>
      <c r="D60" s="36">
        <v>5.0001999999999998E-2</v>
      </c>
      <c r="E60" s="36">
        <v>5.0828999999999999E-2</v>
      </c>
      <c r="F60" s="36">
        <v>5.1513000000000003E-2</v>
      </c>
      <c r="G60" s="36">
        <v>5.2172999999999997E-2</v>
      </c>
      <c r="H60" s="36">
        <v>5.2830000000000002E-2</v>
      </c>
      <c r="I60" s="36">
        <v>5.3461000000000002E-2</v>
      </c>
      <c r="J60" s="36">
        <v>5.4087999999999997E-2</v>
      </c>
      <c r="K60" s="36">
        <v>5.4688000000000001E-2</v>
      </c>
      <c r="L60" s="36">
        <v>5.5315000000000003E-2</v>
      </c>
      <c r="M60" s="36">
        <v>5.5939999999999997E-2</v>
      </c>
      <c r="N60" s="36">
        <v>5.6411000000000003E-2</v>
      </c>
      <c r="O60" s="36">
        <v>5.7056999999999997E-2</v>
      </c>
      <c r="P60" s="36">
        <v>5.7682999999999998E-2</v>
      </c>
      <c r="Q60" s="36">
        <v>5.8288E-2</v>
      </c>
      <c r="R60" s="36">
        <v>5.8840999999999997E-2</v>
      </c>
      <c r="S60" s="36">
        <v>5.9416999999999998E-2</v>
      </c>
      <c r="T60" s="36">
        <v>5.9977000000000003E-2</v>
      </c>
      <c r="U60" s="36">
        <v>6.0532000000000002E-2</v>
      </c>
      <c r="V60" s="36">
        <v>6.1099000000000001E-2</v>
      </c>
      <c r="W60" s="36">
        <v>6.1667E-2</v>
      </c>
      <c r="X60" s="36">
        <v>6.2233999999999998E-2</v>
      </c>
      <c r="Y60" s="36">
        <v>6.2771999999999994E-2</v>
      </c>
      <c r="Z60" s="36">
        <v>6.3311000000000006E-2</v>
      </c>
      <c r="AA60" s="36">
        <v>6.3864000000000004E-2</v>
      </c>
      <c r="AB60" s="36">
        <v>6.4421999999999993E-2</v>
      </c>
      <c r="AC60" s="36">
        <v>6.4971000000000001E-2</v>
      </c>
      <c r="AD60" s="36">
        <v>6.5568000000000001E-2</v>
      </c>
      <c r="AE60" s="36">
        <v>6.6151000000000001E-2</v>
      </c>
      <c r="AF60" s="36">
        <v>6.6765000000000005E-2</v>
      </c>
      <c r="AG60" s="36">
        <v>6.7348000000000005E-2</v>
      </c>
      <c r="AH60" s="36">
        <v>6.7945000000000005E-2</v>
      </c>
      <c r="AI60" s="34">
        <v>1.0517E-2</v>
      </c>
    </row>
    <row r="61" spans="1:35" ht="15" customHeight="1">
      <c r="A61" s="11" t="s">
        <v>44</v>
      </c>
      <c r="B61" s="32" t="s">
        <v>23</v>
      </c>
      <c r="C61" s="36">
        <v>0.52149500000000004</v>
      </c>
      <c r="D61" s="36">
        <v>0.49603199999999997</v>
      </c>
      <c r="E61" s="36">
        <v>0.47267399999999998</v>
      </c>
      <c r="F61" s="36">
        <v>0.46714600000000001</v>
      </c>
      <c r="G61" s="36">
        <v>0.46454699999999999</v>
      </c>
      <c r="H61" s="36">
        <v>0.45757300000000001</v>
      </c>
      <c r="I61" s="36">
        <v>0.44527499999999998</v>
      </c>
      <c r="J61" s="36">
        <v>0.45321899999999998</v>
      </c>
      <c r="K61" s="36">
        <v>0.45270500000000002</v>
      </c>
      <c r="L61" s="36">
        <v>0.45249699999999998</v>
      </c>
      <c r="M61" s="36">
        <v>0.44765100000000002</v>
      </c>
      <c r="N61" s="36">
        <v>0.44280399999999998</v>
      </c>
      <c r="O61" s="36">
        <v>0.44168499999999999</v>
      </c>
      <c r="P61" s="36">
        <v>0.44123899999999999</v>
      </c>
      <c r="Q61" s="36">
        <v>0.44104900000000002</v>
      </c>
      <c r="R61" s="36">
        <v>0.44097599999999998</v>
      </c>
      <c r="S61" s="36">
        <v>0.43873499999999999</v>
      </c>
      <c r="T61" s="36">
        <v>0.43886999999999998</v>
      </c>
      <c r="U61" s="36">
        <v>0.43769000000000002</v>
      </c>
      <c r="V61" s="36">
        <v>0.43399300000000002</v>
      </c>
      <c r="W61" s="36">
        <v>0.43391099999999999</v>
      </c>
      <c r="X61" s="36">
        <v>0.43191099999999999</v>
      </c>
      <c r="Y61" s="36">
        <v>0.43091099999999999</v>
      </c>
      <c r="Z61" s="36">
        <v>0.43136200000000002</v>
      </c>
      <c r="AA61" s="36">
        <v>0.431558</v>
      </c>
      <c r="AB61" s="36">
        <v>0.43213200000000002</v>
      </c>
      <c r="AC61" s="36">
        <v>0.43332599999999999</v>
      </c>
      <c r="AD61" s="36">
        <v>0.43653799999999998</v>
      </c>
      <c r="AE61" s="36">
        <v>0.437579</v>
      </c>
      <c r="AF61" s="36">
        <v>0.43982100000000002</v>
      </c>
      <c r="AG61" s="36">
        <v>0.44239099999999998</v>
      </c>
      <c r="AH61" s="36">
        <v>0.44580599999999998</v>
      </c>
      <c r="AI61" s="34">
        <v>-5.0460000000000001E-3</v>
      </c>
    </row>
    <row r="62" spans="1:35" ht="15" customHeight="1">
      <c r="A62" s="11" t="s">
        <v>43</v>
      </c>
      <c r="B62" s="32" t="s">
        <v>21</v>
      </c>
      <c r="C62" s="36">
        <v>8.9409000000000002E-2</v>
      </c>
      <c r="D62" s="36">
        <v>8.7946999999999997E-2</v>
      </c>
      <c r="E62" s="36">
        <v>8.5824999999999999E-2</v>
      </c>
      <c r="F62" s="36">
        <v>8.3143999999999996E-2</v>
      </c>
      <c r="G62" s="36">
        <v>8.1043000000000004E-2</v>
      </c>
      <c r="H62" s="36">
        <v>7.8539999999999999E-2</v>
      </c>
      <c r="I62" s="36">
        <v>7.6103000000000004E-2</v>
      </c>
      <c r="J62" s="36">
        <v>7.3851E-2</v>
      </c>
      <c r="K62" s="36">
        <v>7.1606000000000003E-2</v>
      </c>
      <c r="L62" s="36">
        <v>6.9278000000000006E-2</v>
      </c>
      <c r="M62" s="36">
        <v>6.6864999999999994E-2</v>
      </c>
      <c r="N62" s="36">
        <v>6.4421000000000006E-2</v>
      </c>
      <c r="O62" s="36">
        <v>6.3281000000000004E-2</v>
      </c>
      <c r="P62" s="36">
        <v>6.2044000000000002E-2</v>
      </c>
      <c r="Q62" s="36">
        <v>6.0933000000000001E-2</v>
      </c>
      <c r="R62" s="36">
        <v>5.9680999999999998E-2</v>
      </c>
      <c r="S62" s="36">
        <v>5.8471000000000002E-2</v>
      </c>
      <c r="T62" s="36">
        <v>5.7384999999999999E-2</v>
      </c>
      <c r="U62" s="36">
        <v>5.6209000000000002E-2</v>
      </c>
      <c r="V62" s="36">
        <v>5.5024999999999998E-2</v>
      </c>
      <c r="W62" s="36">
        <v>5.3933000000000002E-2</v>
      </c>
      <c r="X62" s="36">
        <v>5.2831000000000003E-2</v>
      </c>
      <c r="Y62" s="36">
        <v>5.2283000000000003E-2</v>
      </c>
      <c r="Z62" s="36">
        <v>5.1791999999999998E-2</v>
      </c>
      <c r="AA62" s="36">
        <v>5.1248000000000002E-2</v>
      </c>
      <c r="AB62" s="36">
        <v>5.0798999999999997E-2</v>
      </c>
      <c r="AC62" s="36">
        <v>5.0387000000000001E-2</v>
      </c>
      <c r="AD62" s="36">
        <v>5.0148999999999999E-2</v>
      </c>
      <c r="AE62" s="36">
        <v>4.9715000000000002E-2</v>
      </c>
      <c r="AF62" s="36">
        <v>4.9415000000000001E-2</v>
      </c>
      <c r="AG62" s="36">
        <v>4.9187000000000002E-2</v>
      </c>
      <c r="AH62" s="36">
        <v>4.8996999999999999E-2</v>
      </c>
      <c r="AI62" s="34">
        <v>-1.9214999999999999E-2</v>
      </c>
    </row>
    <row r="63" spans="1:35" ht="15" customHeight="1">
      <c r="A63" s="11" t="s">
        <v>42</v>
      </c>
      <c r="B63" s="32" t="s">
        <v>19</v>
      </c>
      <c r="C63" s="36">
        <v>0.92732700000000001</v>
      </c>
      <c r="D63" s="36">
        <v>1.0088379999999999</v>
      </c>
      <c r="E63" s="36">
        <v>0.97111599999999998</v>
      </c>
      <c r="F63" s="36">
        <v>0.88697199999999998</v>
      </c>
      <c r="G63" s="36">
        <v>0.89194899999999999</v>
      </c>
      <c r="H63" s="36">
        <v>0.87592300000000001</v>
      </c>
      <c r="I63" s="36">
        <v>0.889297</v>
      </c>
      <c r="J63" s="36">
        <v>0.86436500000000005</v>
      </c>
      <c r="K63" s="36">
        <v>0.87566699999999997</v>
      </c>
      <c r="L63" s="36">
        <v>0.87673500000000004</v>
      </c>
      <c r="M63" s="36">
        <v>0.86275199999999996</v>
      </c>
      <c r="N63" s="36">
        <v>0.87661100000000003</v>
      </c>
      <c r="O63" s="36">
        <v>0.87746100000000005</v>
      </c>
      <c r="P63" s="36">
        <v>0.86594400000000005</v>
      </c>
      <c r="Q63" s="36">
        <v>0.87606399999999995</v>
      </c>
      <c r="R63" s="36">
        <v>0.87610900000000003</v>
      </c>
      <c r="S63" s="36">
        <v>0.87291200000000002</v>
      </c>
      <c r="T63" s="36">
        <v>0.86272700000000002</v>
      </c>
      <c r="U63" s="36">
        <v>0.869371</v>
      </c>
      <c r="V63" s="36">
        <v>0.85895600000000005</v>
      </c>
      <c r="W63" s="36">
        <v>0.85843599999999998</v>
      </c>
      <c r="X63" s="36">
        <v>0.864699</v>
      </c>
      <c r="Y63" s="36">
        <v>0.85375100000000004</v>
      </c>
      <c r="Z63" s="36">
        <v>0.85230899999999998</v>
      </c>
      <c r="AA63" s="36">
        <v>0.84980699999999998</v>
      </c>
      <c r="AB63" s="36">
        <v>0.84660400000000002</v>
      </c>
      <c r="AC63" s="36">
        <v>0.84451500000000002</v>
      </c>
      <c r="AD63" s="36">
        <v>0.843746</v>
      </c>
      <c r="AE63" s="36">
        <v>0.841557</v>
      </c>
      <c r="AF63" s="36">
        <v>0.84054899999999999</v>
      </c>
      <c r="AG63" s="36">
        <v>0.83998899999999999</v>
      </c>
      <c r="AH63" s="36">
        <v>0.84009100000000003</v>
      </c>
      <c r="AI63" s="34">
        <v>-3.1819999999999999E-3</v>
      </c>
    </row>
    <row r="64" spans="1:35" ht="15" customHeight="1">
      <c r="A64" s="11" t="s">
        <v>41</v>
      </c>
      <c r="B64" s="32" t="s">
        <v>17</v>
      </c>
      <c r="C64" s="36">
        <v>0.24548700000000001</v>
      </c>
      <c r="D64" s="36">
        <v>0.24624699999999999</v>
      </c>
      <c r="E64" s="36">
        <v>0.246891</v>
      </c>
      <c r="F64" s="36">
        <v>0.247228</v>
      </c>
      <c r="G64" s="36">
        <v>0.24740100000000001</v>
      </c>
      <c r="H64" s="36">
        <v>0.247561</v>
      </c>
      <c r="I64" s="36">
        <v>0.247747</v>
      </c>
      <c r="J64" s="36">
        <v>0.24787200000000001</v>
      </c>
      <c r="K64" s="36">
        <v>0.247948</v>
      </c>
      <c r="L64" s="36">
        <v>0.248034</v>
      </c>
      <c r="M64" s="36">
        <v>0.24811900000000001</v>
      </c>
      <c r="N64" s="36">
        <v>0.24812799999999999</v>
      </c>
      <c r="O64" s="36">
        <v>0.24811900000000001</v>
      </c>
      <c r="P64" s="36">
        <v>0.24807899999999999</v>
      </c>
      <c r="Q64" s="36">
        <v>0.247943</v>
      </c>
      <c r="R64" s="36">
        <v>0.24770400000000001</v>
      </c>
      <c r="S64" s="36">
        <v>0.24738199999999999</v>
      </c>
      <c r="T64" s="36">
        <v>0.24705099999999999</v>
      </c>
      <c r="U64" s="36">
        <v>0.246672</v>
      </c>
      <c r="V64" s="36">
        <v>0.24627099999999999</v>
      </c>
      <c r="W64" s="36">
        <v>0.24584500000000001</v>
      </c>
      <c r="X64" s="36">
        <v>0.245364</v>
      </c>
      <c r="Y64" s="36">
        <v>0.244837</v>
      </c>
      <c r="Z64" s="36">
        <v>0.24424299999999999</v>
      </c>
      <c r="AA64" s="36">
        <v>0.24363599999999999</v>
      </c>
      <c r="AB64" s="36">
        <v>0.243037</v>
      </c>
      <c r="AC64" s="36">
        <v>0.24246699999999999</v>
      </c>
      <c r="AD64" s="36">
        <v>0.241926</v>
      </c>
      <c r="AE64" s="36">
        <v>0.24138699999999999</v>
      </c>
      <c r="AF64" s="36">
        <v>0.24085799999999999</v>
      </c>
      <c r="AG64" s="36">
        <v>0.240316</v>
      </c>
      <c r="AH64" s="36">
        <v>0.23976</v>
      </c>
      <c r="AI64" s="34">
        <v>-7.6099999999999996E-4</v>
      </c>
    </row>
    <row r="65" spans="1:35" ht="15" customHeight="1">
      <c r="A65" s="11" t="s">
        <v>40</v>
      </c>
      <c r="B65" s="32" t="s">
        <v>15</v>
      </c>
      <c r="C65" s="36">
        <v>2.6409440000000002</v>
      </c>
      <c r="D65" s="36">
        <v>2.6730670000000001</v>
      </c>
      <c r="E65" s="36">
        <v>2.70635</v>
      </c>
      <c r="F65" s="36">
        <v>2.7321909999999998</v>
      </c>
      <c r="G65" s="36">
        <v>2.7524329999999999</v>
      </c>
      <c r="H65" s="36">
        <v>2.7760940000000001</v>
      </c>
      <c r="I65" s="36">
        <v>2.803131</v>
      </c>
      <c r="J65" s="36">
        <v>2.8286799999999999</v>
      </c>
      <c r="K65" s="36">
        <v>2.8535170000000001</v>
      </c>
      <c r="L65" s="36">
        <v>2.8798110000000001</v>
      </c>
      <c r="M65" s="36">
        <v>2.9085220000000001</v>
      </c>
      <c r="N65" s="36">
        <v>2.9371990000000001</v>
      </c>
      <c r="O65" s="36">
        <v>2.9673980000000002</v>
      </c>
      <c r="P65" s="36">
        <v>2.997719</v>
      </c>
      <c r="Q65" s="36">
        <v>3.0276000000000001</v>
      </c>
      <c r="R65" s="36">
        <v>3.0532080000000001</v>
      </c>
      <c r="S65" s="36">
        <v>3.0776520000000001</v>
      </c>
      <c r="T65" s="36">
        <v>3.1044260000000001</v>
      </c>
      <c r="U65" s="36">
        <v>3.132126</v>
      </c>
      <c r="V65" s="36">
        <v>3.1603249999999998</v>
      </c>
      <c r="W65" s="36">
        <v>3.1898339999999998</v>
      </c>
      <c r="X65" s="36">
        <v>3.220148</v>
      </c>
      <c r="Y65" s="36">
        <v>3.2501730000000002</v>
      </c>
      <c r="Z65" s="36">
        <v>3.2799529999999999</v>
      </c>
      <c r="AA65" s="36">
        <v>3.3107310000000001</v>
      </c>
      <c r="AB65" s="36">
        <v>3.34457</v>
      </c>
      <c r="AC65" s="36">
        <v>3.3831250000000002</v>
      </c>
      <c r="AD65" s="36">
        <v>3.4260440000000001</v>
      </c>
      <c r="AE65" s="36">
        <v>3.4711810000000001</v>
      </c>
      <c r="AF65" s="36">
        <v>3.5203720000000001</v>
      </c>
      <c r="AG65" s="36">
        <v>3.5717430000000001</v>
      </c>
      <c r="AH65" s="36">
        <v>3.6248130000000001</v>
      </c>
      <c r="AI65" s="34">
        <v>1.0267E-2</v>
      </c>
    </row>
    <row r="66" spans="1:35" ht="15" customHeight="1">
      <c r="A66" s="11" t="s">
        <v>39</v>
      </c>
      <c r="B66" s="32" t="s">
        <v>13</v>
      </c>
      <c r="C66" s="36">
        <v>0.51250099999999998</v>
      </c>
      <c r="D66" s="36">
        <v>0.52636899999999998</v>
      </c>
      <c r="E66" s="36">
        <v>0.51597700000000002</v>
      </c>
      <c r="F66" s="36">
        <v>0.504054</v>
      </c>
      <c r="G66" s="36">
        <v>0.48897299999999999</v>
      </c>
      <c r="H66" s="36">
        <v>0.47893000000000002</v>
      </c>
      <c r="I66" s="36">
        <v>0.47705999999999998</v>
      </c>
      <c r="J66" s="36">
        <v>0.475186</v>
      </c>
      <c r="K66" s="36">
        <v>0.47461300000000001</v>
      </c>
      <c r="L66" s="36">
        <v>0.47716599999999998</v>
      </c>
      <c r="M66" s="36">
        <v>0.47609899999999999</v>
      </c>
      <c r="N66" s="36">
        <v>0.47538999999999998</v>
      </c>
      <c r="O66" s="36">
        <v>0.47547800000000001</v>
      </c>
      <c r="P66" s="36">
        <v>0.47558800000000001</v>
      </c>
      <c r="Q66" s="36">
        <v>0.47572599999999998</v>
      </c>
      <c r="R66" s="36">
        <v>0.475885</v>
      </c>
      <c r="S66" s="36">
        <v>0.47606500000000002</v>
      </c>
      <c r="T66" s="36">
        <v>0.47626800000000002</v>
      </c>
      <c r="U66" s="36">
        <v>0.47649900000000001</v>
      </c>
      <c r="V66" s="36">
        <v>0.47674699999999998</v>
      </c>
      <c r="W66" s="36">
        <v>0.47701500000000002</v>
      </c>
      <c r="X66" s="36">
        <v>0.477302</v>
      </c>
      <c r="Y66" s="36">
        <v>0.47760000000000002</v>
      </c>
      <c r="Z66" s="36">
        <v>0.47791299999999998</v>
      </c>
      <c r="AA66" s="36">
        <v>0.47823700000000002</v>
      </c>
      <c r="AB66" s="36">
        <v>0.47857100000000002</v>
      </c>
      <c r="AC66" s="36">
        <v>0.47891499999999998</v>
      </c>
      <c r="AD66" s="36">
        <v>0.47926800000000003</v>
      </c>
      <c r="AE66" s="36">
        <v>0.47962700000000003</v>
      </c>
      <c r="AF66" s="36">
        <v>0.479993</v>
      </c>
      <c r="AG66" s="36">
        <v>0.48036400000000001</v>
      </c>
      <c r="AH66" s="36">
        <v>0.48074099999999997</v>
      </c>
      <c r="AI66" s="34">
        <v>-2.062E-3</v>
      </c>
    </row>
    <row r="67" spans="1:35" ht="15" customHeight="1">
      <c r="A67" s="11" t="s">
        <v>38</v>
      </c>
      <c r="B67" s="32" t="s">
        <v>11</v>
      </c>
      <c r="C67" s="36">
        <v>0.131469</v>
      </c>
      <c r="D67" s="36">
        <v>0.130998</v>
      </c>
      <c r="E67" s="36">
        <v>0.13061700000000001</v>
      </c>
      <c r="F67" s="36">
        <v>0.130166</v>
      </c>
      <c r="G67" s="36">
        <v>0.129716</v>
      </c>
      <c r="H67" s="36">
        <v>0.12923599999999999</v>
      </c>
      <c r="I67" s="36">
        <v>0.128717</v>
      </c>
      <c r="J67" s="36">
        <v>0.12820999999999999</v>
      </c>
      <c r="K67" s="36">
        <v>0.12773799999999999</v>
      </c>
      <c r="L67" s="36">
        <v>0.127329</v>
      </c>
      <c r="M67" s="36">
        <v>0.126997</v>
      </c>
      <c r="N67" s="36">
        <v>0.12667600000000001</v>
      </c>
      <c r="O67" s="36">
        <v>0.12639500000000001</v>
      </c>
      <c r="P67" s="36">
        <v>0.126142</v>
      </c>
      <c r="Q67" s="36">
        <v>0.12589600000000001</v>
      </c>
      <c r="R67" s="36">
        <v>0.12570400000000001</v>
      </c>
      <c r="S67" s="36">
        <v>0.12554999999999999</v>
      </c>
      <c r="T67" s="36">
        <v>0.12548999999999999</v>
      </c>
      <c r="U67" s="36">
        <v>0.12546399999999999</v>
      </c>
      <c r="V67" s="36">
        <v>0.125469</v>
      </c>
      <c r="W67" s="36">
        <v>0.12551200000000001</v>
      </c>
      <c r="X67" s="36">
        <v>0.125529</v>
      </c>
      <c r="Y67" s="36">
        <v>0.12553300000000001</v>
      </c>
      <c r="Z67" s="36">
        <v>0.125612</v>
      </c>
      <c r="AA67" s="36">
        <v>0.125667</v>
      </c>
      <c r="AB67" s="36">
        <v>0.12576499999999999</v>
      </c>
      <c r="AC67" s="36">
        <v>0.12594</v>
      </c>
      <c r="AD67" s="36">
        <v>0.12614400000000001</v>
      </c>
      <c r="AE67" s="36">
        <v>0.126361</v>
      </c>
      <c r="AF67" s="36">
        <v>0.12662699999999999</v>
      </c>
      <c r="AG67" s="36">
        <v>0.126863</v>
      </c>
      <c r="AH67" s="36">
        <v>0.127078</v>
      </c>
      <c r="AI67" s="34">
        <v>-1.0950000000000001E-3</v>
      </c>
    </row>
    <row r="68" spans="1:35" ht="15" customHeight="1">
      <c r="A68" s="11" t="s">
        <v>37</v>
      </c>
      <c r="B68" s="32" t="s">
        <v>147</v>
      </c>
      <c r="C68" s="36">
        <v>0.67192099999999999</v>
      </c>
      <c r="D68" s="36">
        <v>0.66721600000000003</v>
      </c>
      <c r="E68" s="36">
        <v>0.70137700000000003</v>
      </c>
      <c r="F68" s="36">
        <v>0.71380600000000005</v>
      </c>
      <c r="G68" s="36">
        <v>0.720885</v>
      </c>
      <c r="H68" s="36">
        <v>0.73513099999999998</v>
      </c>
      <c r="I68" s="36">
        <v>0.75184700000000004</v>
      </c>
      <c r="J68" s="36">
        <v>0.76075700000000002</v>
      </c>
      <c r="K68" s="36">
        <v>0.75591399999999997</v>
      </c>
      <c r="L68" s="36">
        <v>0.75647799999999998</v>
      </c>
      <c r="M68" s="36">
        <v>0.76330200000000004</v>
      </c>
      <c r="N68" s="36">
        <v>0.76538499999999998</v>
      </c>
      <c r="O68" s="36">
        <v>0.77258099999999996</v>
      </c>
      <c r="P68" s="36">
        <v>0.775926</v>
      </c>
      <c r="Q68" s="36">
        <v>0.77605999999999997</v>
      </c>
      <c r="R68" s="36">
        <v>0.77757399999999999</v>
      </c>
      <c r="S68" s="36">
        <v>0.78055399999999997</v>
      </c>
      <c r="T68" s="36">
        <v>0.79148700000000005</v>
      </c>
      <c r="U68" s="36">
        <v>0.79676000000000002</v>
      </c>
      <c r="V68" s="36">
        <v>0.80471300000000001</v>
      </c>
      <c r="W68" s="36">
        <v>0.81585600000000003</v>
      </c>
      <c r="X68" s="36">
        <v>0.82309900000000003</v>
      </c>
      <c r="Y68" s="36">
        <v>0.829399</v>
      </c>
      <c r="Z68" s="36">
        <v>0.84421900000000005</v>
      </c>
      <c r="AA68" s="36">
        <v>0.85306599999999999</v>
      </c>
      <c r="AB68" s="36">
        <v>0.86144500000000002</v>
      </c>
      <c r="AC68" s="36">
        <v>0.86952799999999997</v>
      </c>
      <c r="AD68" s="36">
        <v>0.87944999999999995</v>
      </c>
      <c r="AE68" s="36">
        <v>0.88793500000000003</v>
      </c>
      <c r="AF68" s="36">
        <v>0.89792799999999995</v>
      </c>
      <c r="AG68" s="36">
        <v>0.90513600000000005</v>
      </c>
      <c r="AH68" s="36">
        <v>0.912443</v>
      </c>
      <c r="AI68" s="34">
        <v>9.9190000000000007E-3</v>
      </c>
    </row>
    <row r="69" spans="1:35" ht="15" customHeight="1">
      <c r="A69" s="11" t="s">
        <v>36</v>
      </c>
      <c r="B69" s="31" t="s">
        <v>8</v>
      </c>
      <c r="C69" s="37">
        <v>28.112638</v>
      </c>
      <c r="D69" s="37">
        <v>28.229655999999999</v>
      </c>
      <c r="E69" s="37">
        <v>28.207280999999998</v>
      </c>
      <c r="F69" s="37">
        <v>28.009460000000001</v>
      </c>
      <c r="G69" s="37">
        <v>27.785589000000002</v>
      </c>
      <c r="H69" s="37">
        <v>27.463035999999999</v>
      </c>
      <c r="I69" s="37">
        <v>27.152018000000002</v>
      </c>
      <c r="J69" s="37">
        <v>26.878295999999999</v>
      </c>
      <c r="K69" s="37">
        <v>26.655809000000001</v>
      </c>
      <c r="L69" s="37">
        <v>26.445753</v>
      </c>
      <c r="M69" s="37">
        <v>26.240933999999999</v>
      </c>
      <c r="N69" s="37">
        <v>26.065761999999999</v>
      </c>
      <c r="O69" s="37">
        <v>25.948495999999999</v>
      </c>
      <c r="P69" s="37">
        <v>25.80217</v>
      </c>
      <c r="Q69" s="37">
        <v>25.701550999999998</v>
      </c>
      <c r="R69" s="37">
        <v>25.580608000000002</v>
      </c>
      <c r="S69" s="37">
        <v>25.470058000000002</v>
      </c>
      <c r="T69" s="37">
        <v>25.412188</v>
      </c>
      <c r="U69" s="37">
        <v>25.373760000000001</v>
      </c>
      <c r="V69" s="37">
        <v>25.339328999999999</v>
      </c>
      <c r="W69" s="37">
        <v>25.342278</v>
      </c>
      <c r="X69" s="37">
        <v>25.372105000000001</v>
      </c>
      <c r="Y69" s="37">
        <v>25.393758999999999</v>
      </c>
      <c r="Z69" s="37">
        <v>25.455908000000001</v>
      </c>
      <c r="AA69" s="37">
        <v>25.525803</v>
      </c>
      <c r="AB69" s="37">
        <v>25.624593999999998</v>
      </c>
      <c r="AC69" s="37">
        <v>25.752531000000001</v>
      </c>
      <c r="AD69" s="37">
        <v>25.930012000000001</v>
      </c>
      <c r="AE69" s="37">
        <v>26.094328000000001</v>
      </c>
      <c r="AF69" s="37">
        <v>26.300637999999999</v>
      </c>
      <c r="AG69" s="37">
        <v>26.523647</v>
      </c>
      <c r="AH69" s="37">
        <v>26.762129000000002</v>
      </c>
      <c r="AI69" s="38">
        <v>-1.5870000000000001E-3</v>
      </c>
    </row>
    <row r="71" spans="1:35" ht="15" customHeight="1">
      <c r="B71" s="31" t="s">
        <v>35</v>
      </c>
    </row>
    <row r="72" spans="1:35" ht="15" customHeight="1">
      <c r="A72" s="11" t="s">
        <v>34</v>
      </c>
      <c r="B72" s="32" t="s">
        <v>33</v>
      </c>
      <c r="C72" s="36">
        <v>8.2994579999999996</v>
      </c>
      <c r="D72" s="36">
        <v>8.2974309999999996</v>
      </c>
      <c r="E72" s="36">
        <v>8.2588670000000004</v>
      </c>
      <c r="F72" s="36">
        <v>8.1675760000000004</v>
      </c>
      <c r="G72" s="36">
        <v>8.0243540000000007</v>
      </c>
      <c r="H72" s="36">
        <v>7.8586140000000002</v>
      </c>
      <c r="I72" s="36">
        <v>7.6801620000000002</v>
      </c>
      <c r="J72" s="36">
        <v>7.5412800000000004</v>
      </c>
      <c r="K72" s="36">
        <v>7.4203780000000004</v>
      </c>
      <c r="L72" s="36">
        <v>7.3110980000000003</v>
      </c>
      <c r="M72" s="36">
        <v>7.2125899999999996</v>
      </c>
      <c r="N72" s="36">
        <v>7.1268469999999997</v>
      </c>
      <c r="O72" s="36">
        <v>7.0531100000000002</v>
      </c>
      <c r="P72" s="36">
        <v>6.9779020000000003</v>
      </c>
      <c r="Q72" s="36">
        <v>6.9087529999999999</v>
      </c>
      <c r="R72" s="36">
        <v>6.8371320000000004</v>
      </c>
      <c r="S72" s="36">
        <v>6.7657759999999998</v>
      </c>
      <c r="T72" s="36">
        <v>6.7127330000000001</v>
      </c>
      <c r="U72" s="36">
        <v>6.6661789999999996</v>
      </c>
      <c r="V72" s="36">
        <v>6.6268250000000002</v>
      </c>
      <c r="W72" s="36">
        <v>6.5956390000000003</v>
      </c>
      <c r="X72" s="36">
        <v>6.5729730000000002</v>
      </c>
      <c r="Y72" s="36">
        <v>6.552473</v>
      </c>
      <c r="Z72" s="36">
        <v>6.5389530000000002</v>
      </c>
      <c r="AA72" s="36">
        <v>6.5320929999999997</v>
      </c>
      <c r="AB72" s="36">
        <v>6.5313109999999996</v>
      </c>
      <c r="AC72" s="36">
        <v>6.536314</v>
      </c>
      <c r="AD72" s="36">
        <v>6.5523569999999998</v>
      </c>
      <c r="AE72" s="36">
        <v>6.5756370000000004</v>
      </c>
      <c r="AF72" s="36">
        <v>6.6085200000000004</v>
      </c>
      <c r="AG72" s="36">
        <v>6.6477279999999999</v>
      </c>
      <c r="AH72" s="36">
        <v>6.6932349999999996</v>
      </c>
      <c r="AI72" s="34">
        <v>-6.914E-3</v>
      </c>
    </row>
    <row r="73" spans="1:35" ht="15" customHeight="1">
      <c r="A73" s="11" t="s">
        <v>32</v>
      </c>
      <c r="B73" s="32" t="s">
        <v>31</v>
      </c>
      <c r="C73" s="36">
        <v>0.46364499999999997</v>
      </c>
      <c r="D73" s="36">
        <v>0.46393800000000002</v>
      </c>
      <c r="E73" s="36">
        <v>0.46578599999999998</v>
      </c>
      <c r="F73" s="36">
        <v>0.46665899999999999</v>
      </c>
      <c r="G73" s="36">
        <v>0.46610800000000002</v>
      </c>
      <c r="H73" s="36">
        <v>0.46401399999999998</v>
      </c>
      <c r="I73" s="36">
        <v>0.46384199999999998</v>
      </c>
      <c r="J73" s="36">
        <v>0.463561</v>
      </c>
      <c r="K73" s="36">
        <v>0.46387699999999998</v>
      </c>
      <c r="L73" s="36">
        <v>0.46449000000000001</v>
      </c>
      <c r="M73" s="36">
        <v>0.46555299999999999</v>
      </c>
      <c r="N73" s="36">
        <v>0.46645199999999998</v>
      </c>
      <c r="O73" s="36">
        <v>0.468995</v>
      </c>
      <c r="P73" s="36">
        <v>0.47097899999999998</v>
      </c>
      <c r="Q73" s="36">
        <v>0.47375400000000001</v>
      </c>
      <c r="R73" s="36">
        <v>0.476574</v>
      </c>
      <c r="S73" s="36">
        <v>0.47956399999999999</v>
      </c>
      <c r="T73" s="36">
        <v>0.48335600000000001</v>
      </c>
      <c r="U73" s="36">
        <v>0.48743799999999998</v>
      </c>
      <c r="V73" s="36">
        <v>0.49151800000000001</v>
      </c>
      <c r="W73" s="36">
        <v>0.49564900000000001</v>
      </c>
      <c r="X73" s="36">
        <v>0.500162</v>
      </c>
      <c r="Y73" s="36">
        <v>0.50509199999999999</v>
      </c>
      <c r="Z73" s="36">
        <v>0.50988299999999998</v>
      </c>
      <c r="AA73" s="36">
        <v>0.51541300000000001</v>
      </c>
      <c r="AB73" s="36">
        <v>0.52169200000000004</v>
      </c>
      <c r="AC73" s="36">
        <v>0.52834599999999998</v>
      </c>
      <c r="AD73" s="36">
        <v>0.53695999999999999</v>
      </c>
      <c r="AE73" s="36">
        <v>0.54386599999999996</v>
      </c>
      <c r="AF73" s="36">
        <v>0.55152599999999996</v>
      </c>
      <c r="AG73" s="36">
        <v>0.55940400000000001</v>
      </c>
      <c r="AH73" s="36">
        <v>0.56731500000000001</v>
      </c>
      <c r="AI73" s="34">
        <v>6.5310000000000003E-3</v>
      </c>
    </row>
    <row r="74" spans="1:35" ht="15" customHeight="1">
      <c r="A74" s="11" t="s">
        <v>30</v>
      </c>
      <c r="B74" s="32" t="s">
        <v>29</v>
      </c>
      <c r="C74" s="36">
        <v>0.115227</v>
      </c>
      <c r="D74" s="36">
        <v>0.115901</v>
      </c>
      <c r="E74" s="36">
        <v>0.116581</v>
      </c>
      <c r="F74" s="36">
        <v>0.11725099999999999</v>
      </c>
      <c r="G74" s="36">
        <v>0.117882</v>
      </c>
      <c r="H74" s="36">
        <v>0.118551</v>
      </c>
      <c r="I74" s="36">
        <v>0.11926</v>
      </c>
      <c r="J74" s="36">
        <v>0.11995</v>
      </c>
      <c r="K74" s="36">
        <v>0.120641</v>
      </c>
      <c r="L74" s="36">
        <v>0.12134</v>
      </c>
      <c r="M74" s="36">
        <v>0.122028</v>
      </c>
      <c r="N74" s="36">
        <v>0.122645</v>
      </c>
      <c r="O74" s="36">
        <v>0.12329</v>
      </c>
      <c r="P74" s="36">
        <v>0.123892</v>
      </c>
      <c r="Q74" s="36">
        <v>0.124421</v>
      </c>
      <c r="R74" s="36">
        <v>0.12492399999999999</v>
      </c>
      <c r="S74" s="36">
        <v>0.12542900000000001</v>
      </c>
      <c r="T74" s="36">
        <v>0.125889</v>
      </c>
      <c r="U74" s="36">
        <v>0.12637499999999999</v>
      </c>
      <c r="V74" s="36">
        <v>0.12679099999999999</v>
      </c>
      <c r="W74" s="36">
        <v>0.12717300000000001</v>
      </c>
      <c r="X74" s="36">
        <v>0.127473</v>
      </c>
      <c r="Y74" s="36">
        <v>0.12779799999999999</v>
      </c>
      <c r="Z74" s="36">
        <v>0.12806300000000001</v>
      </c>
      <c r="AA74" s="36">
        <v>0.12831100000000001</v>
      </c>
      <c r="AB74" s="36">
        <v>0.12853899999999999</v>
      </c>
      <c r="AC74" s="36">
        <v>0.12875300000000001</v>
      </c>
      <c r="AD74" s="36">
        <v>0.12895599999999999</v>
      </c>
      <c r="AE74" s="36">
        <v>0.12916</v>
      </c>
      <c r="AF74" s="36">
        <v>0.129386</v>
      </c>
      <c r="AG74" s="36">
        <v>0.12965699999999999</v>
      </c>
      <c r="AH74" s="36">
        <v>0.12998299999999999</v>
      </c>
      <c r="AI74" s="34">
        <v>3.895E-3</v>
      </c>
    </row>
    <row r="75" spans="1:35" ht="15" customHeight="1">
      <c r="A75" s="11" t="s">
        <v>28</v>
      </c>
      <c r="B75" s="32" t="s">
        <v>27</v>
      </c>
      <c r="C75" s="36">
        <v>2.827296</v>
      </c>
      <c r="D75" s="36">
        <v>2.8381769999999999</v>
      </c>
      <c r="E75" s="36">
        <v>2.8615330000000001</v>
      </c>
      <c r="F75" s="36">
        <v>2.8774790000000001</v>
      </c>
      <c r="G75" s="36">
        <v>2.8904100000000001</v>
      </c>
      <c r="H75" s="36">
        <v>2.883003</v>
      </c>
      <c r="I75" s="36">
        <v>2.873901</v>
      </c>
      <c r="J75" s="36">
        <v>2.859937</v>
      </c>
      <c r="K75" s="36">
        <v>2.8467769999999999</v>
      </c>
      <c r="L75" s="36">
        <v>2.829164</v>
      </c>
      <c r="M75" s="36">
        <v>2.8111160000000002</v>
      </c>
      <c r="N75" s="36">
        <v>2.7852190000000001</v>
      </c>
      <c r="O75" s="36">
        <v>2.7753410000000001</v>
      </c>
      <c r="P75" s="36">
        <v>2.7602579999999999</v>
      </c>
      <c r="Q75" s="36">
        <v>2.7520319999999998</v>
      </c>
      <c r="R75" s="36">
        <v>2.7423989999999998</v>
      </c>
      <c r="S75" s="36">
        <v>2.740685</v>
      </c>
      <c r="T75" s="36">
        <v>2.7438159999999998</v>
      </c>
      <c r="U75" s="36">
        <v>2.7465440000000001</v>
      </c>
      <c r="V75" s="36">
        <v>2.7515149999999999</v>
      </c>
      <c r="W75" s="36">
        <v>2.7579820000000002</v>
      </c>
      <c r="X75" s="36">
        <v>2.7674479999999999</v>
      </c>
      <c r="Y75" s="36">
        <v>2.7806380000000002</v>
      </c>
      <c r="Z75" s="36">
        <v>2.797015</v>
      </c>
      <c r="AA75" s="36">
        <v>2.8143769999999999</v>
      </c>
      <c r="AB75" s="36">
        <v>2.8386049999999998</v>
      </c>
      <c r="AC75" s="36">
        <v>2.8677969999999999</v>
      </c>
      <c r="AD75" s="36">
        <v>2.9048660000000002</v>
      </c>
      <c r="AE75" s="36">
        <v>2.9319310000000001</v>
      </c>
      <c r="AF75" s="36">
        <v>2.966593</v>
      </c>
      <c r="AG75" s="36">
        <v>3.0034960000000002</v>
      </c>
      <c r="AH75" s="36">
        <v>3.0408949999999999</v>
      </c>
      <c r="AI75" s="34">
        <v>2.3519999999999999E-3</v>
      </c>
    </row>
    <row r="76" spans="1:35" ht="15" customHeight="1">
      <c r="A76" s="11" t="s">
        <v>26</v>
      </c>
      <c r="B76" s="32" t="s">
        <v>25</v>
      </c>
      <c r="C76" s="36">
        <v>2.3255000000000001E-2</v>
      </c>
      <c r="D76" s="36">
        <v>2.3671000000000001E-2</v>
      </c>
      <c r="E76" s="36">
        <v>2.4065E-2</v>
      </c>
      <c r="F76" s="36">
        <v>2.4389999999999998E-2</v>
      </c>
      <c r="G76" s="36">
        <v>2.4702999999999999E-2</v>
      </c>
      <c r="H76" s="36">
        <v>2.5016E-2</v>
      </c>
      <c r="I76" s="36">
        <v>2.5316999999999999E-2</v>
      </c>
      <c r="J76" s="36">
        <v>2.5614000000000001E-2</v>
      </c>
      <c r="K76" s="36">
        <v>2.5898999999999998E-2</v>
      </c>
      <c r="L76" s="36">
        <v>2.6196000000000001E-2</v>
      </c>
      <c r="M76" s="36">
        <v>2.6491000000000001E-2</v>
      </c>
      <c r="N76" s="36">
        <v>2.6709E-2</v>
      </c>
      <c r="O76" s="36">
        <v>2.7018E-2</v>
      </c>
      <c r="P76" s="36">
        <v>2.7313E-2</v>
      </c>
      <c r="Q76" s="36">
        <v>2.7597E-2</v>
      </c>
      <c r="R76" s="36">
        <v>2.7855999999999999E-2</v>
      </c>
      <c r="S76" s="36">
        <v>2.8129999999999999E-2</v>
      </c>
      <c r="T76" s="36">
        <v>2.8393000000000002E-2</v>
      </c>
      <c r="U76" s="36">
        <v>2.8663000000000001E-2</v>
      </c>
      <c r="V76" s="36">
        <v>2.8931999999999999E-2</v>
      </c>
      <c r="W76" s="36">
        <v>2.9201999999999999E-2</v>
      </c>
      <c r="X76" s="36">
        <v>2.9463E-2</v>
      </c>
      <c r="Y76" s="36">
        <v>2.972E-2</v>
      </c>
      <c r="Z76" s="36">
        <v>2.9973E-2</v>
      </c>
      <c r="AA76" s="36">
        <v>3.0235000000000001E-2</v>
      </c>
      <c r="AB76" s="36">
        <v>3.0498999999999998E-2</v>
      </c>
      <c r="AC76" s="36">
        <v>3.0761E-2</v>
      </c>
      <c r="AD76" s="36">
        <v>3.1043000000000001E-2</v>
      </c>
      <c r="AE76" s="36">
        <v>3.1319E-2</v>
      </c>
      <c r="AF76" s="36">
        <v>3.1608999999999998E-2</v>
      </c>
      <c r="AG76" s="36">
        <v>3.1884999999999997E-2</v>
      </c>
      <c r="AH76" s="36">
        <v>3.2168000000000002E-2</v>
      </c>
      <c r="AI76" s="34">
        <v>1.0521000000000001E-2</v>
      </c>
    </row>
    <row r="77" spans="1:35" ht="15" customHeight="1">
      <c r="A77" s="11" t="s">
        <v>24</v>
      </c>
      <c r="B77" s="32" t="s">
        <v>23</v>
      </c>
      <c r="C77" s="36">
        <v>0.24742500000000001</v>
      </c>
      <c r="D77" s="36">
        <v>0.235349</v>
      </c>
      <c r="E77" s="36">
        <v>0.22429399999999999</v>
      </c>
      <c r="F77" s="36">
        <v>0.22170300000000001</v>
      </c>
      <c r="G77" s="36">
        <v>0.22045799999999999</v>
      </c>
      <c r="H77" s="36">
        <v>0.21718599999999999</v>
      </c>
      <c r="I77" s="36">
        <v>0.211368</v>
      </c>
      <c r="J77" s="36">
        <v>0.21512300000000001</v>
      </c>
      <c r="K77" s="36">
        <v>0.21487100000000001</v>
      </c>
      <c r="L77" s="36">
        <v>0.214751</v>
      </c>
      <c r="M77" s="36">
        <v>0.21241499999999999</v>
      </c>
      <c r="N77" s="36">
        <v>0.21002999999999999</v>
      </c>
      <c r="O77" s="36">
        <v>0.20951500000000001</v>
      </c>
      <c r="P77" s="36">
        <v>0.20926700000000001</v>
      </c>
      <c r="Q77" s="36">
        <v>0.209119</v>
      </c>
      <c r="R77" s="36">
        <v>0.20902899999999999</v>
      </c>
      <c r="S77" s="36">
        <v>0.20796100000000001</v>
      </c>
      <c r="T77" s="36">
        <v>0.20799300000000001</v>
      </c>
      <c r="U77" s="36">
        <v>0.20749400000000001</v>
      </c>
      <c r="V77" s="36">
        <v>0.20572799999999999</v>
      </c>
      <c r="W77" s="36">
        <v>0.205676</v>
      </c>
      <c r="X77" s="36">
        <v>0.20463999999999999</v>
      </c>
      <c r="Y77" s="36">
        <v>0.20417199999999999</v>
      </c>
      <c r="Z77" s="36">
        <v>0.20435200000000001</v>
      </c>
      <c r="AA77" s="36">
        <v>0.204426</v>
      </c>
      <c r="AB77" s="36">
        <v>0.20468800000000001</v>
      </c>
      <c r="AC77" s="36">
        <v>0.20524800000000001</v>
      </c>
      <c r="AD77" s="36">
        <v>0.206758</v>
      </c>
      <c r="AE77" s="36">
        <v>0.207232</v>
      </c>
      <c r="AF77" s="36">
        <v>0.20827699999999999</v>
      </c>
      <c r="AG77" s="36">
        <v>0.209481</v>
      </c>
      <c r="AH77" s="36">
        <v>0.211086</v>
      </c>
      <c r="AI77" s="34">
        <v>-5.1110000000000001E-3</v>
      </c>
    </row>
    <row r="78" spans="1:35" ht="15" customHeight="1">
      <c r="A78" s="11" t="s">
        <v>22</v>
      </c>
      <c r="B78" s="32" t="s">
        <v>21</v>
      </c>
      <c r="C78" s="36">
        <v>4.2333000000000003E-2</v>
      </c>
      <c r="D78" s="36">
        <v>4.1603000000000001E-2</v>
      </c>
      <c r="E78" s="36">
        <v>4.0634999999999998E-2</v>
      </c>
      <c r="F78" s="36">
        <v>3.9399999999999998E-2</v>
      </c>
      <c r="G78" s="36">
        <v>3.8405000000000002E-2</v>
      </c>
      <c r="H78" s="36">
        <v>3.7228999999999998E-2</v>
      </c>
      <c r="I78" s="36">
        <v>3.6080000000000001E-2</v>
      </c>
      <c r="J78" s="36">
        <v>3.5014000000000003E-2</v>
      </c>
      <c r="K78" s="36">
        <v>3.3952999999999997E-2</v>
      </c>
      <c r="L78" s="36">
        <v>3.2850999999999998E-2</v>
      </c>
      <c r="M78" s="36">
        <v>3.1706999999999999E-2</v>
      </c>
      <c r="N78" s="36">
        <v>3.0539E-2</v>
      </c>
      <c r="O78" s="36">
        <v>3.0006000000000001E-2</v>
      </c>
      <c r="P78" s="36">
        <v>2.9419000000000001E-2</v>
      </c>
      <c r="Q78" s="36">
        <v>2.8888E-2</v>
      </c>
      <c r="R78" s="36">
        <v>2.8289999999999999E-2</v>
      </c>
      <c r="S78" s="36">
        <v>2.7720000000000002E-2</v>
      </c>
      <c r="T78" s="36">
        <v>2.7203999999999999E-2</v>
      </c>
      <c r="U78" s="36">
        <v>2.666E-2</v>
      </c>
      <c r="V78" s="36">
        <v>2.6100999999999999E-2</v>
      </c>
      <c r="W78" s="36">
        <v>2.5585E-2</v>
      </c>
      <c r="X78" s="36">
        <v>2.5052000000000001E-2</v>
      </c>
      <c r="Y78" s="36">
        <v>2.4795000000000001E-2</v>
      </c>
      <c r="Z78" s="36">
        <v>2.4559000000000001E-2</v>
      </c>
      <c r="AA78" s="36">
        <v>2.4299999999999999E-2</v>
      </c>
      <c r="AB78" s="36">
        <v>2.4087999999999998E-2</v>
      </c>
      <c r="AC78" s="36">
        <v>2.3893000000000001E-2</v>
      </c>
      <c r="AD78" s="36">
        <v>2.3781E-2</v>
      </c>
      <c r="AE78" s="36">
        <v>2.3574000000000001E-2</v>
      </c>
      <c r="AF78" s="36">
        <v>2.3429999999999999E-2</v>
      </c>
      <c r="AG78" s="36">
        <v>2.3321999999999999E-2</v>
      </c>
      <c r="AH78" s="36">
        <v>2.3231000000000002E-2</v>
      </c>
      <c r="AI78" s="34">
        <v>-1.9171000000000001E-2</v>
      </c>
    </row>
    <row r="79" spans="1:35" ht="15" customHeight="1">
      <c r="A79" s="11" t="s">
        <v>20</v>
      </c>
      <c r="B79" s="32" t="s">
        <v>19</v>
      </c>
      <c r="C79" s="36">
        <v>0.41904400000000003</v>
      </c>
      <c r="D79" s="36">
        <v>0.45932400000000001</v>
      </c>
      <c r="E79" s="36">
        <v>0.44025500000000001</v>
      </c>
      <c r="F79" s="36">
        <v>0.39814699999999997</v>
      </c>
      <c r="G79" s="36">
        <v>0.4</v>
      </c>
      <c r="H79" s="36">
        <v>0.39439400000000002</v>
      </c>
      <c r="I79" s="36">
        <v>0.39922200000000002</v>
      </c>
      <c r="J79" s="36">
        <v>0.39042500000000002</v>
      </c>
      <c r="K79" s="36">
        <v>0.394511</v>
      </c>
      <c r="L79" s="36">
        <v>0.39495000000000002</v>
      </c>
      <c r="M79" s="36">
        <v>0.39003300000000002</v>
      </c>
      <c r="N79" s="36">
        <v>0.394978</v>
      </c>
      <c r="O79" s="36">
        <v>0.39536399999999999</v>
      </c>
      <c r="P79" s="36">
        <v>0.39130700000000002</v>
      </c>
      <c r="Q79" s="36">
        <v>0.39493099999999998</v>
      </c>
      <c r="R79" s="36">
        <v>0.39496900000000001</v>
      </c>
      <c r="S79" s="36">
        <v>0.39388800000000002</v>
      </c>
      <c r="T79" s="36">
        <v>0.39029199999999997</v>
      </c>
      <c r="U79" s="36">
        <v>0.39277800000000002</v>
      </c>
      <c r="V79" s="36">
        <v>0.38911699999999999</v>
      </c>
      <c r="W79" s="36">
        <v>0.38897999999999999</v>
      </c>
      <c r="X79" s="36">
        <v>0.39118900000000001</v>
      </c>
      <c r="Y79" s="36">
        <v>0.387353</v>
      </c>
      <c r="Z79" s="36">
        <v>0.38686100000000001</v>
      </c>
      <c r="AA79" s="36">
        <v>0.38600800000000002</v>
      </c>
      <c r="AB79" s="36">
        <v>0.38491500000000001</v>
      </c>
      <c r="AC79" s="36">
        <v>0.38422600000000001</v>
      </c>
      <c r="AD79" s="36">
        <v>0.38400499999999999</v>
      </c>
      <c r="AE79" s="36">
        <v>0.38326900000000003</v>
      </c>
      <c r="AF79" s="36">
        <v>0.382965</v>
      </c>
      <c r="AG79" s="36">
        <v>0.38282300000000002</v>
      </c>
      <c r="AH79" s="36">
        <v>0.382909</v>
      </c>
      <c r="AI79" s="34">
        <v>-2.905E-3</v>
      </c>
    </row>
    <row r="80" spans="1:35" ht="15" customHeight="1">
      <c r="A80" s="11" t="s">
        <v>18</v>
      </c>
      <c r="B80" s="32" t="s">
        <v>17</v>
      </c>
      <c r="C80" s="36">
        <v>0.13308</v>
      </c>
      <c r="D80" s="36">
        <v>0.13350000000000001</v>
      </c>
      <c r="E80" s="36">
        <v>0.133858</v>
      </c>
      <c r="F80" s="36">
        <v>0.134049</v>
      </c>
      <c r="G80" s="36">
        <v>0.13415199999999999</v>
      </c>
      <c r="H80" s="36">
        <v>0.13424700000000001</v>
      </c>
      <c r="I80" s="36">
        <v>0.134378</v>
      </c>
      <c r="J80" s="36">
        <v>0.13447700000000001</v>
      </c>
      <c r="K80" s="36">
        <v>0.134548</v>
      </c>
      <c r="L80" s="36">
        <v>0.13462499999999999</v>
      </c>
      <c r="M80" s="36">
        <v>0.13470099999999999</v>
      </c>
      <c r="N80" s="36">
        <v>0.134737</v>
      </c>
      <c r="O80" s="36">
        <v>0.13476199999999999</v>
      </c>
      <c r="P80" s="36">
        <v>0.134771</v>
      </c>
      <c r="Q80" s="36">
        <v>0.13472700000000001</v>
      </c>
      <c r="R80" s="36">
        <v>0.134629</v>
      </c>
      <c r="S80" s="36">
        <v>0.13448399999999999</v>
      </c>
      <c r="T80" s="36">
        <v>0.134326</v>
      </c>
      <c r="U80" s="36">
        <v>0.13414300000000001</v>
      </c>
      <c r="V80" s="36">
        <v>0.13394700000000001</v>
      </c>
      <c r="W80" s="36">
        <v>0.133738</v>
      </c>
      <c r="X80" s="36">
        <v>0.13349800000000001</v>
      </c>
      <c r="Y80" s="36">
        <v>0.13322999999999999</v>
      </c>
      <c r="Z80" s="36">
        <v>0.13292499999999999</v>
      </c>
      <c r="AA80" s="36">
        <v>0.13261300000000001</v>
      </c>
      <c r="AB80" s="36">
        <v>0.13230500000000001</v>
      </c>
      <c r="AC80" s="36">
        <v>0.13201299999999999</v>
      </c>
      <c r="AD80" s="36">
        <v>0.13173699999999999</v>
      </c>
      <c r="AE80" s="36">
        <v>0.13146099999999999</v>
      </c>
      <c r="AF80" s="36">
        <v>0.131191</v>
      </c>
      <c r="AG80" s="36">
        <v>0.130914</v>
      </c>
      <c r="AH80" s="36">
        <v>0.130629</v>
      </c>
      <c r="AI80" s="34">
        <v>-5.9999999999999995E-4</v>
      </c>
    </row>
    <row r="81" spans="1:35" ht="15" customHeight="1">
      <c r="A81" s="11" t="s">
        <v>16</v>
      </c>
      <c r="B81" s="32" t="s">
        <v>15</v>
      </c>
      <c r="C81" s="36">
        <v>1.2774190000000001</v>
      </c>
      <c r="D81" s="36">
        <v>1.2929409999999999</v>
      </c>
      <c r="E81" s="36">
        <v>1.309023</v>
      </c>
      <c r="F81" s="36">
        <v>1.321509</v>
      </c>
      <c r="G81" s="36">
        <v>1.3312900000000001</v>
      </c>
      <c r="H81" s="36">
        <v>1.3427230000000001</v>
      </c>
      <c r="I81" s="36">
        <v>1.3557900000000001</v>
      </c>
      <c r="J81" s="36">
        <v>1.3681369999999999</v>
      </c>
      <c r="K81" s="36">
        <v>1.3801410000000001</v>
      </c>
      <c r="L81" s="36">
        <v>1.3928480000000001</v>
      </c>
      <c r="M81" s="36">
        <v>1.4067240000000001</v>
      </c>
      <c r="N81" s="36">
        <v>1.4205829999999999</v>
      </c>
      <c r="O81" s="36">
        <v>1.4351780000000001</v>
      </c>
      <c r="P81" s="36">
        <v>1.449832</v>
      </c>
      <c r="Q81" s="36">
        <v>1.464272</v>
      </c>
      <c r="R81" s="36">
        <v>1.4766490000000001</v>
      </c>
      <c r="S81" s="36">
        <v>1.4884630000000001</v>
      </c>
      <c r="T81" s="36">
        <v>1.5014019999999999</v>
      </c>
      <c r="U81" s="36">
        <v>1.5147889999999999</v>
      </c>
      <c r="V81" s="36">
        <v>1.528416</v>
      </c>
      <c r="W81" s="36">
        <v>1.5426770000000001</v>
      </c>
      <c r="X81" s="36">
        <v>1.5573269999999999</v>
      </c>
      <c r="Y81" s="36">
        <v>1.571836</v>
      </c>
      <c r="Z81" s="36">
        <v>1.586228</v>
      </c>
      <c r="AA81" s="36">
        <v>1.6011010000000001</v>
      </c>
      <c r="AB81" s="36">
        <v>1.6174539999999999</v>
      </c>
      <c r="AC81" s="36">
        <v>1.636085</v>
      </c>
      <c r="AD81" s="36">
        <v>1.656825</v>
      </c>
      <c r="AE81" s="36">
        <v>1.6786369999999999</v>
      </c>
      <c r="AF81" s="36">
        <v>1.702407</v>
      </c>
      <c r="AG81" s="36">
        <v>1.727231</v>
      </c>
      <c r="AH81" s="36">
        <v>1.7528760000000001</v>
      </c>
      <c r="AI81" s="34">
        <v>1.0259000000000001E-2</v>
      </c>
    </row>
    <row r="82" spans="1:35" ht="15" customHeight="1">
      <c r="A82" s="11" t="s">
        <v>14</v>
      </c>
      <c r="B82" s="32" t="s">
        <v>13</v>
      </c>
      <c r="C82" s="36">
        <v>0.245757</v>
      </c>
      <c r="D82" s="36">
        <v>0.25195600000000001</v>
      </c>
      <c r="E82" s="36">
        <v>0.24727399999999999</v>
      </c>
      <c r="F82" s="36">
        <v>0.24185499999999999</v>
      </c>
      <c r="G82" s="36">
        <v>0.23461799999999999</v>
      </c>
      <c r="H82" s="36">
        <v>0.22980800000000001</v>
      </c>
      <c r="I82" s="36">
        <v>0.22891800000000001</v>
      </c>
      <c r="J82" s="36">
        <v>0.228018</v>
      </c>
      <c r="K82" s="36">
        <v>0.227745</v>
      </c>
      <c r="L82" s="36">
        <v>0.22897000000000001</v>
      </c>
      <c r="M82" s="36">
        <v>0.22845399999999999</v>
      </c>
      <c r="N82" s="36">
        <v>0.228098</v>
      </c>
      <c r="O82" s="36">
        <v>0.22814899999999999</v>
      </c>
      <c r="P82" s="36">
        <v>0.22819700000000001</v>
      </c>
      <c r="Q82" s="36">
        <v>0.22825300000000001</v>
      </c>
      <c r="R82" s="36">
        <v>0.22831799999999999</v>
      </c>
      <c r="S82" s="36">
        <v>0.228408</v>
      </c>
      <c r="T82" s="36">
        <v>0.22850100000000001</v>
      </c>
      <c r="U82" s="36">
        <v>0.228635</v>
      </c>
      <c r="V82" s="36">
        <v>0.22875499999999999</v>
      </c>
      <c r="W82" s="36">
        <v>0.22888500000000001</v>
      </c>
      <c r="X82" s="36">
        <v>0.22899900000000001</v>
      </c>
      <c r="Y82" s="36">
        <v>0.22914799999999999</v>
      </c>
      <c r="Z82" s="36">
        <v>0.22929099999999999</v>
      </c>
      <c r="AA82" s="36">
        <v>0.22944500000000001</v>
      </c>
      <c r="AB82" s="36">
        <v>0.22960700000000001</v>
      </c>
      <c r="AC82" s="36">
        <v>0.22977500000000001</v>
      </c>
      <c r="AD82" s="36">
        <v>0.22994500000000001</v>
      </c>
      <c r="AE82" s="36">
        <v>0.23011400000000001</v>
      </c>
      <c r="AF82" s="36">
        <v>0.23028799999999999</v>
      </c>
      <c r="AG82" s="36">
        <v>0.230466</v>
      </c>
      <c r="AH82" s="36">
        <v>0.23064699999999999</v>
      </c>
      <c r="AI82" s="34">
        <v>-2.0449999999999999E-3</v>
      </c>
    </row>
    <row r="83" spans="1:35" ht="15" customHeight="1">
      <c r="A83" s="11" t="s">
        <v>12</v>
      </c>
      <c r="B83" s="32" t="s">
        <v>11</v>
      </c>
      <c r="C83" s="36">
        <v>6.2101000000000003E-2</v>
      </c>
      <c r="D83" s="36">
        <v>6.1879000000000003E-2</v>
      </c>
      <c r="E83" s="36">
        <v>6.1698999999999997E-2</v>
      </c>
      <c r="F83" s="36">
        <v>6.1485999999999999E-2</v>
      </c>
      <c r="G83" s="36">
        <v>6.1273000000000001E-2</v>
      </c>
      <c r="H83" s="36">
        <v>6.1046999999999997E-2</v>
      </c>
      <c r="I83" s="36">
        <v>6.0801000000000001E-2</v>
      </c>
      <c r="J83" s="36">
        <v>6.0561999999999998E-2</v>
      </c>
      <c r="K83" s="36">
        <v>6.0338999999999997E-2</v>
      </c>
      <c r="L83" s="36">
        <v>6.0145999999999998E-2</v>
      </c>
      <c r="M83" s="36">
        <v>5.9989000000000001E-2</v>
      </c>
      <c r="N83" s="36">
        <v>5.9838000000000002E-2</v>
      </c>
      <c r="O83" s="36">
        <v>5.9705000000000001E-2</v>
      </c>
      <c r="P83" s="36">
        <v>5.9584999999999999E-2</v>
      </c>
      <c r="Q83" s="36">
        <v>5.9469000000000001E-2</v>
      </c>
      <c r="R83" s="36">
        <v>5.9378E-2</v>
      </c>
      <c r="S83" s="36">
        <v>5.9305999999999998E-2</v>
      </c>
      <c r="T83" s="36">
        <v>5.9277000000000003E-2</v>
      </c>
      <c r="U83" s="36">
        <v>5.9264999999999998E-2</v>
      </c>
      <c r="V83" s="36">
        <v>5.9268000000000001E-2</v>
      </c>
      <c r="W83" s="36">
        <v>5.9288E-2</v>
      </c>
      <c r="X83" s="36">
        <v>5.9296000000000001E-2</v>
      </c>
      <c r="Y83" s="36">
        <v>5.9297999999999997E-2</v>
      </c>
      <c r="Z83" s="36">
        <v>5.9334999999999999E-2</v>
      </c>
      <c r="AA83" s="36">
        <v>5.9360999999999997E-2</v>
      </c>
      <c r="AB83" s="36">
        <v>5.9407000000000001E-2</v>
      </c>
      <c r="AC83" s="36">
        <v>5.9490000000000001E-2</v>
      </c>
      <c r="AD83" s="36">
        <v>5.9586E-2</v>
      </c>
      <c r="AE83" s="36">
        <v>5.9687999999999998E-2</v>
      </c>
      <c r="AF83" s="36">
        <v>5.9813999999999999E-2</v>
      </c>
      <c r="AG83" s="36">
        <v>5.9926E-2</v>
      </c>
      <c r="AH83" s="36">
        <v>6.0026999999999997E-2</v>
      </c>
      <c r="AI83" s="34">
        <v>-1.0950000000000001E-3</v>
      </c>
    </row>
    <row r="84" spans="1:35" ht="15" customHeight="1">
      <c r="A84" s="11" t="s">
        <v>10</v>
      </c>
      <c r="B84" s="32" t="s">
        <v>147</v>
      </c>
      <c r="C84" s="36">
        <v>0.31739299999999998</v>
      </c>
      <c r="D84" s="36">
        <v>0.31517099999999998</v>
      </c>
      <c r="E84" s="36">
        <v>0.33130700000000002</v>
      </c>
      <c r="F84" s="36">
        <v>0.33717799999999998</v>
      </c>
      <c r="G84" s="36">
        <v>0.34052199999999999</v>
      </c>
      <c r="H84" s="36">
        <v>0.34725099999999998</v>
      </c>
      <c r="I84" s="36">
        <v>0.35514699999999999</v>
      </c>
      <c r="J84" s="36">
        <v>0.35935600000000001</v>
      </c>
      <c r="K84" s="36">
        <v>0.357068</v>
      </c>
      <c r="L84" s="36">
        <v>0.35733500000000001</v>
      </c>
      <c r="M84" s="36">
        <v>0.36055799999999999</v>
      </c>
      <c r="N84" s="36">
        <v>0.36154199999999997</v>
      </c>
      <c r="O84" s="36">
        <v>0.36494100000000002</v>
      </c>
      <c r="P84" s="36">
        <v>0.36652099999999999</v>
      </c>
      <c r="Q84" s="36">
        <v>0.36658499999999999</v>
      </c>
      <c r="R84" s="36">
        <v>0.36730000000000002</v>
      </c>
      <c r="S84" s="36">
        <v>0.36870799999999998</v>
      </c>
      <c r="T84" s="36">
        <v>0.37387199999999998</v>
      </c>
      <c r="U84" s="36">
        <v>0.376363</v>
      </c>
      <c r="V84" s="36">
        <v>0.38012000000000001</v>
      </c>
      <c r="W84" s="36">
        <v>0.38538299999999998</v>
      </c>
      <c r="X84" s="36">
        <v>0.38880399999999998</v>
      </c>
      <c r="Y84" s="36">
        <v>0.39178000000000002</v>
      </c>
      <c r="Z84" s="36">
        <v>0.398781</v>
      </c>
      <c r="AA84" s="36">
        <v>0.40295999999999998</v>
      </c>
      <c r="AB84" s="36">
        <v>0.406918</v>
      </c>
      <c r="AC84" s="36">
        <v>0.41073599999999999</v>
      </c>
      <c r="AD84" s="36">
        <v>0.41542299999999999</v>
      </c>
      <c r="AE84" s="36">
        <v>0.419431</v>
      </c>
      <c r="AF84" s="36">
        <v>0.424151</v>
      </c>
      <c r="AG84" s="36">
        <v>0.42755599999999999</v>
      </c>
      <c r="AH84" s="36">
        <v>0.431008</v>
      </c>
      <c r="AI84" s="34">
        <v>9.9190000000000007E-3</v>
      </c>
    </row>
    <row r="85" spans="1:35" ht="15" customHeight="1">
      <c r="A85" s="11" t="s">
        <v>9</v>
      </c>
      <c r="B85" s="31" t="s">
        <v>8</v>
      </c>
      <c r="C85" s="37">
        <v>14.473433</v>
      </c>
      <c r="D85" s="37">
        <v>14.53084</v>
      </c>
      <c r="E85" s="37">
        <v>14.515177</v>
      </c>
      <c r="F85" s="37">
        <v>14.408682000000001</v>
      </c>
      <c r="G85" s="37">
        <v>14.284176</v>
      </c>
      <c r="H85" s="37">
        <v>14.113085</v>
      </c>
      <c r="I85" s="37">
        <v>13.944188</v>
      </c>
      <c r="J85" s="37">
        <v>13.801455000000001</v>
      </c>
      <c r="K85" s="37">
        <v>13.680749</v>
      </c>
      <c r="L85" s="37">
        <v>13.568763000000001</v>
      </c>
      <c r="M85" s="37">
        <v>13.462358</v>
      </c>
      <c r="N85" s="37">
        <v>13.368217</v>
      </c>
      <c r="O85" s="37">
        <v>13.305375</v>
      </c>
      <c r="P85" s="37">
        <v>13.229243</v>
      </c>
      <c r="Q85" s="37">
        <v>13.172801</v>
      </c>
      <c r="R85" s="37">
        <v>13.107445999999999</v>
      </c>
      <c r="S85" s="37">
        <v>13.048519000000001</v>
      </c>
      <c r="T85" s="37">
        <v>13.017054999999999</v>
      </c>
      <c r="U85" s="37">
        <v>12.995324999999999</v>
      </c>
      <c r="V85" s="37">
        <v>12.977034</v>
      </c>
      <c r="W85" s="37">
        <v>12.975856</v>
      </c>
      <c r="X85" s="37">
        <v>12.986323000000001</v>
      </c>
      <c r="Y85" s="37">
        <v>12.997332999999999</v>
      </c>
      <c r="Z85" s="37">
        <v>13.026218</v>
      </c>
      <c r="AA85" s="37">
        <v>13.060641</v>
      </c>
      <c r="AB85" s="37">
        <v>13.110025</v>
      </c>
      <c r="AC85" s="37">
        <v>13.173438000000001</v>
      </c>
      <c r="AD85" s="37">
        <v>13.26224</v>
      </c>
      <c r="AE85" s="37">
        <v>13.345319999999999</v>
      </c>
      <c r="AF85" s="37">
        <v>13.450161</v>
      </c>
      <c r="AG85" s="37">
        <v>13.563889</v>
      </c>
      <c r="AH85" s="37">
        <v>13.686009</v>
      </c>
      <c r="AI85" s="38">
        <v>-1.8029999999999999E-3</v>
      </c>
    </row>
    <row r="86" spans="1:35" ht="15" customHeight="1" thickBot="1"/>
    <row r="87" spans="1:35" ht="15" customHeight="1">
      <c r="B87" s="56" t="s">
        <v>7</v>
      </c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</row>
    <row r="88" spans="1:35" ht="15" customHeight="1">
      <c r="B88" s="6" t="s">
        <v>6</v>
      </c>
    </row>
    <row r="89" spans="1:35" ht="15" customHeight="1">
      <c r="B89" s="6" t="s">
        <v>5</v>
      </c>
    </row>
    <row r="90" spans="1:35" ht="15" customHeight="1">
      <c r="B90" s="6" t="s">
        <v>162</v>
      </c>
    </row>
    <row r="91" spans="1:35" ht="15" customHeight="1">
      <c r="B91" s="6" t="s">
        <v>4</v>
      </c>
    </row>
    <row r="92" spans="1:35" ht="15" customHeight="1">
      <c r="B92" s="6" t="s">
        <v>3</v>
      </c>
    </row>
    <row r="93" spans="1:35" ht="15" customHeight="1">
      <c r="B93" s="6" t="s">
        <v>2</v>
      </c>
    </row>
    <row r="94" spans="1:35" ht="15" customHeight="1">
      <c r="B94" s="6" t="s">
        <v>1</v>
      </c>
    </row>
    <row r="95" spans="1:35" ht="15" customHeight="1">
      <c r="B95" s="6" t="s">
        <v>119</v>
      </c>
    </row>
    <row r="96" spans="1:35" ht="15" customHeight="1">
      <c r="B96" s="6" t="s">
        <v>163</v>
      </c>
    </row>
    <row r="97" spans="2:2" ht="15" customHeight="1">
      <c r="B97" s="6" t="s">
        <v>205</v>
      </c>
    </row>
    <row r="98" spans="2:2" ht="15" customHeight="1"/>
    <row r="99" spans="2:2" ht="15" customHeight="1"/>
    <row r="100" spans="2:2" ht="15" customHeight="1"/>
    <row r="101" spans="2:2" ht="15" customHeight="1"/>
    <row r="102" spans="2:2" ht="15" customHeight="1"/>
    <row r="103" spans="2:2" ht="15" customHeight="1"/>
    <row r="104" spans="2:2" ht="15" customHeight="1"/>
    <row r="105" spans="2:2" ht="15" customHeight="1"/>
    <row r="106" spans="2:2" ht="15" customHeight="1"/>
    <row r="107" spans="2:2" ht="15" customHeight="1"/>
  </sheetData>
  <mergeCells count="1">
    <mergeCell ref="B87:AI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78"/>
  <sheetViews>
    <sheetView workbookViewId="0"/>
  </sheetViews>
  <sheetFormatPr defaultRowHeight="15"/>
  <cols>
    <col min="2" max="2" width="22.28515625" customWidth="1"/>
    <col min="3" max="3" width="26.42578125" style="44" customWidth="1"/>
    <col min="4" max="4" width="39.7109375" style="44" customWidth="1"/>
  </cols>
  <sheetData>
    <row r="1" spans="1:40" ht="15.75" thickBot="1">
      <c r="C1" s="41"/>
      <c r="D1" s="42"/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  <c r="AK1" t="s">
        <v>306</v>
      </c>
      <c r="AL1" s="17"/>
      <c r="AM1" s="17"/>
      <c r="AN1" s="16"/>
    </row>
    <row r="2" spans="1:40" ht="15.75" thickTop="1">
      <c r="A2" t="s">
        <v>300</v>
      </c>
      <c r="C2"/>
      <c r="D2"/>
      <c r="AL2" s="16"/>
      <c r="AM2" s="16"/>
      <c r="AN2" s="16"/>
    </row>
    <row r="3" spans="1:40">
      <c r="A3" t="s">
        <v>301</v>
      </c>
      <c r="C3"/>
      <c r="D3"/>
      <c r="AL3" s="16"/>
      <c r="AM3" s="16"/>
      <c r="AN3" s="16"/>
    </row>
    <row r="4" spans="1:40">
      <c r="A4" t="s">
        <v>302</v>
      </c>
      <c r="C4"/>
      <c r="D4"/>
      <c r="AL4" s="18"/>
      <c r="AM4" s="18"/>
      <c r="AN4" s="18"/>
    </row>
    <row r="5" spans="1:40" ht="15.75" thickBot="1">
      <c r="A5" t="s">
        <v>171</v>
      </c>
      <c r="C5"/>
      <c r="D5"/>
      <c r="AL5" s="17"/>
      <c r="AM5" s="17"/>
      <c r="AN5" s="17"/>
    </row>
    <row r="6" spans="1:40" ht="15.75" thickTop="1">
      <c r="B6" t="s">
        <v>303</v>
      </c>
      <c r="C6" t="s">
        <v>304</v>
      </c>
      <c r="D6" t="s">
        <v>305</v>
      </c>
      <c r="E6">
        <v>2019</v>
      </c>
      <c r="F6">
        <v>2020</v>
      </c>
      <c r="G6">
        <v>2021</v>
      </c>
      <c r="H6">
        <v>2022</v>
      </c>
      <c r="I6">
        <v>2023</v>
      </c>
      <c r="J6">
        <v>2024</v>
      </c>
      <c r="K6">
        <v>2025</v>
      </c>
      <c r="L6">
        <v>2026</v>
      </c>
      <c r="M6">
        <v>2027</v>
      </c>
      <c r="N6">
        <v>2028</v>
      </c>
      <c r="O6">
        <v>2029</v>
      </c>
      <c r="P6">
        <v>2030</v>
      </c>
      <c r="Q6">
        <v>2031</v>
      </c>
      <c r="R6">
        <v>2032</v>
      </c>
      <c r="S6">
        <v>2033</v>
      </c>
      <c r="T6">
        <v>2034</v>
      </c>
      <c r="U6">
        <v>2035</v>
      </c>
      <c r="V6">
        <v>2036</v>
      </c>
      <c r="W6">
        <v>2037</v>
      </c>
      <c r="X6">
        <v>2038</v>
      </c>
      <c r="Y6">
        <v>2039</v>
      </c>
      <c r="Z6">
        <v>2040</v>
      </c>
      <c r="AA6">
        <v>2041</v>
      </c>
      <c r="AB6">
        <v>2042</v>
      </c>
      <c r="AC6">
        <v>2043</v>
      </c>
      <c r="AD6">
        <v>2044</v>
      </c>
      <c r="AE6">
        <v>2045</v>
      </c>
      <c r="AF6">
        <v>2046</v>
      </c>
      <c r="AG6">
        <v>2047</v>
      </c>
      <c r="AH6">
        <v>2048</v>
      </c>
      <c r="AI6">
        <v>2049</v>
      </c>
      <c r="AJ6">
        <v>2050</v>
      </c>
      <c r="AK6" t="s">
        <v>306</v>
      </c>
      <c r="AL6" s="16"/>
      <c r="AM6" s="16"/>
      <c r="AN6" s="16"/>
    </row>
    <row r="7" spans="1:40">
      <c r="A7" t="s">
        <v>51</v>
      </c>
      <c r="C7" t="s">
        <v>307</v>
      </c>
      <c r="D7"/>
      <c r="AL7" s="16"/>
      <c r="AM7" s="16"/>
      <c r="AN7" s="16"/>
    </row>
    <row r="8" spans="1:40">
      <c r="A8" t="s">
        <v>206</v>
      </c>
      <c r="C8" t="s">
        <v>308</v>
      </c>
      <c r="D8"/>
      <c r="AL8" s="16"/>
      <c r="AM8" s="16"/>
      <c r="AN8" s="16"/>
    </row>
    <row r="9" spans="1:40">
      <c r="A9" t="s">
        <v>207</v>
      </c>
      <c r="B9" t="s">
        <v>208</v>
      </c>
      <c r="C9" t="s">
        <v>309</v>
      </c>
      <c r="D9" t="s">
        <v>310</v>
      </c>
      <c r="E9">
        <v>15312.443359000001</v>
      </c>
      <c r="F9">
        <v>15307.140625</v>
      </c>
      <c r="G9">
        <v>15236.719727</v>
      </c>
      <c r="H9">
        <v>15068.804688</v>
      </c>
      <c r="I9">
        <v>14804.814453000001</v>
      </c>
      <c r="J9">
        <v>14499.307617</v>
      </c>
      <c r="K9">
        <v>14167.15625</v>
      </c>
      <c r="L9">
        <v>13909.197265999999</v>
      </c>
      <c r="M9">
        <v>13685.459961</v>
      </c>
      <c r="N9">
        <v>13482.776367</v>
      </c>
      <c r="O9">
        <v>13299.865234000001</v>
      </c>
      <c r="P9">
        <v>13139.070312</v>
      </c>
      <c r="Q9">
        <v>13002.6875</v>
      </c>
      <c r="R9">
        <v>12863.337890999999</v>
      </c>
      <c r="S9">
        <v>12735.185546999999</v>
      </c>
      <c r="T9">
        <v>12602.710938</v>
      </c>
      <c r="U9">
        <v>12470.581055000001</v>
      </c>
      <c r="V9">
        <v>12372.918944999999</v>
      </c>
      <c r="W9">
        <v>12287.334961</v>
      </c>
      <c r="X9">
        <v>12215.112305000001</v>
      </c>
      <c r="Y9">
        <v>12158.750977</v>
      </c>
      <c r="Z9">
        <v>12118.077148</v>
      </c>
      <c r="AA9">
        <v>12081.138671999999</v>
      </c>
      <c r="AB9">
        <v>12057.520508</v>
      </c>
      <c r="AC9">
        <v>12045.370117</v>
      </c>
      <c r="AD9">
        <v>12044.358398</v>
      </c>
      <c r="AE9">
        <v>12055.046875</v>
      </c>
      <c r="AF9">
        <v>12085.422852</v>
      </c>
      <c r="AG9">
        <v>12129.279296999999</v>
      </c>
      <c r="AH9">
        <v>12190.25</v>
      </c>
      <c r="AI9">
        <v>12262.828125</v>
      </c>
      <c r="AJ9">
        <v>12346.765625</v>
      </c>
      <c r="AK9" s="45">
        <v>-7.0000000000000001E-3</v>
      </c>
      <c r="AL9" s="19"/>
      <c r="AM9" s="19"/>
      <c r="AN9" s="20"/>
    </row>
    <row r="10" spans="1:40">
      <c r="A10" t="s">
        <v>209</v>
      </c>
      <c r="B10" t="s">
        <v>210</v>
      </c>
      <c r="C10" t="s">
        <v>311</v>
      </c>
      <c r="D10" t="s">
        <v>310</v>
      </c>
      <c r="E10">
        <v>6604.9643550000001</v>
      </c>
      <c r="F10">
        <v>6553.7880859999996</v>
      </c>
      <c r="G10">
        <v>6462.591797</v>
      </c>
      <c r="H10">
        <v>6325.7973629999997</v>
      </c>
      <c r="I10">
        <v>6141.5595700000003</v>
      </c>
      <c r="J10">
        <v>5945.4086909999996</v>
      </c>
      <c r="K10">
        <v>5745.1323240000002</v>
      </c>
      <c r="L10">
        <v>5578.6621089999999</v>
      </c>
      <c r="M10">
        <v>5431.4174800000001</v>
      </c>
      <c r="N10">
        <v>5297.5219729999999</v>
      </c>
      <c r="O10">
        <v>5177.7270509999998</v>
      </c>
      <c r="P10">
        <v>5078.1459960000002</v>
      </c>
      <c r="Q10">
        <v>4995.5908200000003</v>
      </c>
      <c r="R10">
        <v>4919.3291019999997</v>
      </c>
      <c r="S10">
        <v>4856.0434569999998</v>
      </c>
      <c r="T10">
        <v>4801.0727539999998</v>
      </c>
      <c r="U10">
        <v>4754.9814450000003</v>
      </c>
      <c r="V10">
        <v>4730.7998049999997</v>
      </c>
      <c r="W10">
        <v>4719.7905270000001</v>
      </c>
      <c r="X10">
        <v>4721.6391599999997</v>
      </c>
      <c r="Y10">
        <v>4736.0395509999998</v>
      </c>
      <c r="Z10">
        <v>4762.609375</v>
      </c>
      <c r="AA10">
        <v>4794.8496089999999</v>
      </c>
      <c r="AB10">
        <v>4835.4375</v>
      </c>
      <c r="AC10">
        <v>4882.0771480000003</v>
      </c>
      <c r="AD10">
        <v>4933.0810549999997</v>
      </c>
      <c r="AE10">
        <v>4988.8520509999998</v>
      </c>
      <c r="AF10">
        <v>5051.8193359999996</v>
      </c>
      <c r="AG10">
        <v>5119.1323240000002</v>
      </c>
      <c r="AH10">
        <v>5191.904297</v>
      </c>
      <c r="AI10">
        <v>5267.8442379999997</v>
      </c>
      <c r="AJ10">
        <v>5345.6308589999999</v>
      </c>
      <c r="AK10" s="45">
        <v>-7.0000000000000001E-3</v>
      </c>
      <c r="AL10" s="19"/>
      <c r="AM10" s="19"/>
      <c r="AN10" s="20"/>
    </row>
    <row r="11" spans="1:40">
      <c r="A11" t="s">
        <v>211</v>
      </c>
      <c r="B11" t="s">
        <v>212</v>
      </c>
      <c r="C11" t="s">
        <v>312</v>
      </c>
      <c r="D11" t="s">
        <v>310</v>
      </c>
      <c r="E11">
        <v>8688.5087889999995</v>
      </c>
      <c r="F11">
        <v>8734.5292969999991</v>
      </c>
      <c r="G11">
        <v>8755.5664059999999</v>
      </c>
      <c r="H11">
        <v>8724.8398440000001</v>
      </c>
      <c r="I11">
        <v>8645.6162110000005</v>
      </c>
      <c r="J11">
        <v>8536.8242190000001</v>
      </c>
      <c r="K11">
        <v>8405.5244139999995</v>
      </c>
      <c r="L11">
        <v>8314.5136719999991</v>
      </c>
      <c r="M11">
        <v>8238.4433590000008</v>
      </c>
      <c r="N11">
        <v>8170.0405270000001</v>
      </c>
      <c r="O11">
        <v>8107.2685549999997</v>
      </c>
      <c r="P11">
        <v>8046.3413090000004</v>
      </c>
      <c r="Q11">
        <v>7992.7514650000003</v>
      </c>
      <c r="R11">
        <v>7929.8823240000002</v>
      </c>
      <c r="S11">
        <v>7865.1967770000001</v>
      </c>
      <c r="T11">
        <v>7787.8505859999996</v>
      </c>
      <c r="U11">
        <v>7701.9443359999996</v>
      </c>
      <c r="V11">
        <v>7628.5341799999997</v>
      </c>
      <c r="W11">
        <v>7553.9902339999999</v>
      </c>
      <c r="X11">
        <v>7479.9130859999996</v>
      </c>
      <c r="Y11">
        <v>7409.111328</v>
      </c>
      <c r="Z11">
        <v>7341.7910160000001</v>
      </c>
      <c r="AA11">
        <v>7272.5200199999999</v>
      </c>
      <c r="AB11">
        <v>7208.1962890000004</v>
      </c>
      <c r="AC11">
        <v>7149.2724609999996</v>
      </c>
      <c r="AD11">
        <v>7097.1103519999997</v>
      </c>
      <c r="AE11">
        <v>7051.8662109999996</v>
      </c>
      <c r="AF11">
        <v>7019.0952150000003</v>
      </c>
      <c r="AG11">
        <v>6995.4448240000002</v>
      </c>
      <c r="AH11">
        <v>6983.4335940000001</v>
      </c>
      <c r="AI11">
        <v>6979.8540039999998</v>
      </c>
      <c r="AJ11">
        <v>6985.7817379999997</v>
      </c>
      <c r="AK11" s="45">
        <v>-7.0000000000000001E-3</v>
      </c>
      <c r="AL11" s="19"/>
      <c r="AM11" s="19"/>
      <c r="AN11" s="20"/>
    </row>
    <row r="12" spans="1:40">
      <c r="A12" t="s">
        <v>213</v>
      </c>
      <c r="B12" t="s">
        <v>214</v>
      </c>
      <c r="C12" t="s">
        <v>313</v>
      </c>
      <c r="D12" t="s">
        <v>310</v>
      </c>
      <c r="E12">
        <v>18.970794999999999</v>
      </c>
      <c r="F12">
        <v>18.823608</v>
      </c>
      <c r="G12">
        <v>18.561443000000001</v>
      </c>
      <c r="H12">
        <v>18.168322</v>
      </c>
      <c r="I12">
        <v>17.638919999999999</v>
      </c>
      <c r="J12">
        <v>17.075298</v>
      </c>
      <c r="K12">
        <v>16.499818999999999</v>
      </c>
      <c r="L12">
        <v>16.021494000000001</v>
      </c>
      <c r="M12">
        <v>15.598401000000001</v>
      </c>
      <c r="N12">
        <v>15.213685999999999</v>
      </c>
      <c r="O12">
        <v>14.869465999999999</v>
      </c>
      <c r="P12">
        <v>14.583327000000001</v>
      </c>
      <c r="Q12">
        <v>14.346128999999999</v>
      </c>
      <c r="R12">
        <v>14.126972</v>
      </c>
      <c r="S12">
        <v>13.94516</v>
      </c>
      <c r="T12">
        <v>13.787245</v>
      </c>
      <c r="U12">
        <v>13.654823</v>
      </c>
      <c r="V12">
        <v>13.585337000000001</v>
      </c>
      <c r="W12">
        <v>13.553765</v>
      </c>
      <c r="X12">
        <v>13.559089999999999</v>
      </c>
      <c r="Y12">
        <v>13.600536999999999</v>
      </c>
      <c r="Z12">
        <v>13.677015000000001</v>
      </c>
      <c r="AA12">
        <v>13.769792000000001</v>
      </c>
      <c r="AB12">
        <v>13.886583999999999</v>
      </c>
      <c r="AC12">
        <v>14.020749</v>
      </c>
      <c r="AD12">
        <v>14.167451</v>
      </c>
      <c r="AE12">
        <v>14.327847999999999</v>
      </c>
      <c r="AF12">
        <v>14.508926000000001</v>
      </c>
      <c r="AG12">
        <v>14.702455</v>
      </c>
      <c r="AH12">
        <v>14.911671999999999</v>
      </c>
      <c r="AI12">
        <v>15.129991</v>
      </c>
      <c r="AJ12">
        <v>15.353588999999999</v>
      </c>
      <c r="AK12" s="45">
        <v>-7.0000000000000001E-3</v>
      </c>
      <c r="AL12" s="19"/>
      <c r="AM12" s="19"/>
      <c r="AN12" s="20"/>
    </row>
    <row r="13" spans="1:40">
      <c r="A13" t="s">
        <v>215</v>
      </c>
      <c r="B13" t="s">
        <v>216</v>
      </c>
      <c r="C13" t="s">
        <v>314</v>
      </c>
      <c r="D13" t="s">
        <v>310</v>
      </c>
      <c r="E13">
        <v>891.02838099999997</v>
      </c>
      <c r="F13">
        <v>891.90325900000005</v>
      </c>
      <c r="G13">
        <v>895.88940400000001</v>
      </c>
      <c r="H13">
        <v>897.86987299999998</v>
      </c>
      <c r="I13">
        <v>897.09033199999999</v>
      </c>
      <c r="J13">
        <v>893.17987100000005</v>
      </c>
      <c r="K13">
        <v>892.63629200000003</v>
      </c>
      <c r="L13">
        <v>892.01525900000001</v>
      </c>
      <c r="M13">
        <v>892.60571300000004</v>
      </c>
      <c r="N13">
        <v>893.64764400000001</v>
      </c>
      <c r="O13">
        <v>895.48632799999996</v>
      </c>
      <c r="P13">
        <v>896.71252400000003</v>
      </c>
      <c r="Q13">
        <v>901.31744400000002</v>
      </c>
      <c r="R13">
        <v>904.84606900000006</v>
      </c>
      <c r="S13">
        <v>909.85717799999998</v>
      </c>
      <c r="T13">
        <v>914.96765100000005</v>
      </c>
      <c r="U13">
        <v>920.24627699999996</v>
      </c>
      <c r="V13">
        <v>927.07891800000004</v>
      </c>
      <c r="W13">
        <v>934.28283699999997</v>
      </c>
      <c r="X13">
        <v>941.58032200000002</v>
      </c>
      <c r="Y13">
        <v>949.26141399999995</v>
      </c>
      <c r="Z13">
        <v>957.78930700000001</v>
      </c>
      <c r="AA13">
        <v>966.844604</v>
      </c>
      <c r="AB13">
        <v>975.90600600000005</v>
      </c>
      <c r="AC13">
        <v>986.10980199999995</v>
      </c>
      <c r="AD13">
        <v>997.79095500000005</v>
      </c>
      <c r="AE13">
        <v>1010.687439</v>
      </c>
      <c r="AF13">
        <v>1027.0737300000001</v>
      </c>
      <c r="AG13">
        <v>1040.2635499999999</v>
      </c>
      <c r="AH13">
        <v>1054.5717770000001</v>
      </c>
      <c r="AI13">
        <v>1069.246216</v>
      </c>
      <c r="AJ13">
        <v>1083.7993160000001</v>
      </c>
      <c r="AK13" s="45">
        <v>6.0000000000000001E-3</v>
      </c>
      <c r="AL13" s="19"/>
      <c r="AM13" s="19"/>
      <c r="AN13" s="20"/>
    </row>
    <row r="14" spans="1:40">
      <c r="A14" t="s">
        <v>217</v>
      </c>
      <c r="B14" t="s">
        <v>218</v>
      </c>
      <c r="C14" t="s">
        <v>315</v>
      </c>
      <c r="D14" t="s">
        <v>310</v>
      </c>
      <c r="E14">
        <v>238.531464</v>
      </c>
      <c r="F14">
        <v>239.89018200000001</v>
      </c>
      <c r="G14">
        <v>241.258545</v>
      </c>
      <c r="H14">
        <v>242.608521</v>
      </c>
      <c r="I14">
        <v>243.913116</v>
      </c>
      <c r="J14">
        <v>245.25149500000001</v>
      </c>
      <c r="K14">
        <v>246.68357800000001</v>
      </c>
      <c r="L14">
        <v>248.103836</v>
      </c>
      <c r="M14">
        <v>249.515762</v>
      </c>
      <c r="N14">
        <v>250.95306400000001</v>
      </c>
      <c r="O14">
        <v>252.38294999999999</v>
      </c>
      <c r="P14">
        <v>253.717468</v>
      </c>
      <c r="Q14">
        <v>255.00950599999999</v>
      </c>
      <c r="R14">
        <v>256.26870700000001</v>
      </c>
      <c r="S14">
        <v>257.406158</v>
      </c>
      <c r="T14">
        <v>258.486176</v>
      </c>
      <c r="U14">
        <v>259.50765999999999</v>
      </c>
      <c r="V14">
        <v>260.47018400000002</v>
      </c>
      <c r="W14">
        <v>261.37661700000001</v>
      </c>
      <c r="X14">
        <v>262.22323599999999</v>
      </c>
      <c r="Y14">
        <v>263.002838</v>
      </c>
      <c r="Z14">
        <v>263.71383700000001</v>
      </c>
      <c r="AA14">
        <v>264.35327100000001</v>
      </c>
      <c r="AB14">
        <v>264.92453</v>
      </c>
      <c r="AC14">
        <v>265.43933099999998</v>
      </c>
      <c r="AD14">
        <v>265.90438799999998</v>
      </c>
      <c r="AE14">
        <v>266.33294699999999</v>
      </c>
      <c r="AF14">
        <v>266.74771099999998</v>
      </c>
      <c r="AG14">
        <v>267.17669699999999</v>
      </c>
      <c r="AH14">
        <v>267.647491</v>
      </c>
      <c r="AI14">
        <v>268.20846599999999</v>
      </c>
      <c r="AJ14">
        <v>268.87695300000001</v>
      </c>
      <c r="AK14" s="45">
        <v>4.0000000000000001E-3</v>
      </c>
      <c r="AL14" s="19"/>
      <c r="AM14" s="19"/>
      <c r="AN14" s="20"/>
    </row>
    <row r="15" spans="1:40">
      <c r="A15" t="s">
        <v>219</v>
      </c>
      <c r="B15" t="s">
        <v>220</v>
      </c>
      <c r="C15" t="s">
        <v>316</v>
      </c>
      <c r="D15" t="s">
        <v>310</v>
      </c>
      <c r="E15">
        <v>99.315071000000003</v>
      </c>
      <c r="F15">
        <v>99.945121999999998</v>
      </c>
      <c r="G15">
        <v>100.56989299999999</v>
      </c>
      <c r="H15">
        <v>101.196449</v>
      </c>
      <c r="I15">
        <v>101.83110000000001</v>
      </c>
      <c r="J15">
        <v>102.446808</v>
      </c>
      <c r="K15">
        <v>103.001671</v>
      </c>
      <c r="L15">
        <v>103.554199</v>
      </c>
      <c r="M15">
        <v>104.099442</v>
      </c>
      <c r="N15">
        <v>104.623848</v>
      </c>
      <c r="O15">
        <v>105.14225</v>
      </c>
      <c r="P15">
        <v>105.59571800000001</v>
      </c>
      <c r="Q15">
        <v>106.02786999999999</v>
      </c>
      <c r="R15">
        <v>106.438011</v>
      </c>
      <c r="S15">
        <v>106.85069300000001</v>
      </c>
      <c r="T15">
        <v>107.240166</v>
      </c>
      <c r="U15">
        <v>107.600388</v>
      </c>
      <c r="V15">
        <v>107.924644</v>
      </c>
      <c r="W15">
        <v>108.208923</v>
      </c>
      <c r="X15">
        <v>108.44360399999999</v>
      </c>
      <c r="Y15">
        <v>108.615753</v>
      </c>
      <c r="Z15">
        <v>108.719093</v>
      </c>
      <c r="AA15">
        <v>108.746826</v>
      </c>
      <c r="AB15">
        <v>108.699326</v>
      </c>
      <c r="AC15">
        <v>108.584587</v>
      </c>
      <c r="AD15">
        <v>108.405182</v>
      </c>
      <c r="AE15">
        <v>108.170547</v>
      </c>
      <c r="AF15">
        <v>107.901314</v>
      </c>
      <c r="AG15">
        <v>107.623634</v>
      </c>
      <c r="AH15">
        <v>107.364243</v>
      </c>
      <c r="AI15">
        <v>107.17227200000001</v>
      </c>
      <c r="AJ15">
        <v>107.077782</v>
      </c>
      <c r="AK15" s="45">
        <v>2E-3</v>
      </c>
      <c r="AL15" s="19"/>
      <c r="AM15" s="19"/>
      <c r="AN15" s="20"/>
    </row>
    <row r="16" spans="1:40">
      <c r="A16" t="s">
        <v>221</v>
      </c>
      <c r="B16" t="s">
        <v>222</v>
      </c>
      <c r="C16" t="s">
        <v>317</v>
      </c>
      <c r="D16" t="s">
        <v>310</v>
      </c>
      <c r="E16">
        <v>34.017524999999999</v>
      </c>
      <c r="F16">
        <v>34.295715000000001</v>
      </c>
      <c r="G16">
        <v>34.571033</v>
      </c>
      <c r="H16">
        <v>34.845947000000002</v>
      </c>
      <c r="I16">
        <v>35.122425</v>
      </c>
      <c r="J16">
        <v>35.390960999999997</v>
      </c>
      <c r="K16">
        <v>35.642730999999998</v>
      </c>
      <c r="L16">
        <v>35.891883999999997</v>
      </c>
      <c r="M16">
        <v>36.136687999999999</v>
      </c>
      <c r="N16">
        <v>36.372596999999999</v>
      </c>
      <c r="O16">
        <v>36.604843000000002</v>
      </c>
      <c r="P16">
        <v>36.834063999999998</v>
      </c>
      <c r="Q16">
        <v>37.057113999999999</v>
      </c>
      <c r="R16">
        <v>37.274577999999998</v>
      </c>
      <c r="S16">
        <v>37.495804</v>
      </c>
      <c r="T16">
        <v>37.713417</v>
      </c>
      <c r="U16">
        <v>37.927135</v>
      </c>
      <c r="V16">
        <v>38.136676999999999</v>
      </c>
      <c r="W16">
        <v>38.341735999999997</v>
      </c>
      <c r="X16">
        <v>38.542121999999999</v>
      </c>
      <c r="Y16">
        <v>38.737698000000002</v>
      </c>
      <c r="Z16">
        <v>38.928463000000001</v>
      </c>
      <c r="AA16">
        <v>39.114555000000003</v>
      </c>
      <c r="AB16">
        <v>39.296168999999999</v>
      </c>
      <c r="AC16">
        <v>39.473579000000001</v>
      </c>
      <c r="AD16">
        <v>39.647072000000001</v>
      </c>
      <c r="AE16">
        <v>39.817013000000003</v>
      </c>
      <c r="AF16">
        <v>39.983806999999999</v>
      </c>
      <c r="AG16">
        <v>40.147793</v>
      </c>
      <c r="AH16">
        <v>40.309471000000002</v>
      </c>
      <c r="AI16">
        <v>40.469448</v>
      </c>
      <c r="AJ16">
        <v>40.627487000000002</v>
      </c>
      <c r="AK16" s="45">
        <v>6.0000000000000001E-3</v>
      </c>
      <c r="AL16" s="19"/>
      <c r="AM16" s="19"/>
      <c r="AN16" s="20"/>
    </row>
    <row r="17" spans="1:40">
      <c r="A17" t="s">
        <v>223</v>
      </c>
      <c r="B17" t="s">
        <v>224</v>
      </c>
      <c r="C17" t="s">
        <v>318</v>
      </c>
      <c r="D17" t="s">
        <v>310</v>
      </c>
      <c r="E17">
        <v>105.19890599999999</v>
      </c>
      <c r="F17">
        <v>105.649345</v>
      </c>
      <c r="G17">
        <v>106.117599</v>
      </c>
      <c r="H17">
        <v>106.56613900000001</v>
      </c>
      <c r="I17">
        <v>106.959602</v>
      </c>
      <c r="J17">
        <v>107.413712</v>
      </c>
      <c r="K17">
        <v>108.039154</v>
      </c>
      <c r="L17">
        <v>108.657776</v>
      </c>
      <c r="M17">
        <v>109.279633</v>
      </c>
      <c r="N17">
        <v>109.95661200000001</v>
      </c>
      <c r="O17">
        <v>110.63587200000001</v>
      </c>
      <c r="P17">
        <v>111.287689</v>
      </c>
      <c r="Q17">
        <v>111.92449999999999</v>
      </c>
      <c r="R17">
        <v>112.556175</v>
      </c>
      <c r="S17">
        <v>113.059692</v>
      </c>
      <c r="T17">
        <v>113.53259300000001</v>
      </c>
      <c r="U17">
        <v>113.980133</v>
      </c>
      <c r="V17">
        <v>114.40887499999999</v>
      </c>
      <c r="W17">
        <v>114.825943</v>
      </c>
      <c r="X17">
        <v>115.237503</v>
      </c>
      <c r="Y17">
        <v>115.649406</v>
      </c>
      <c r="Z17">
        <v>116.066261</v>
      </c>
      <c r="AA17">
        <v>116.491867</v>
      </c>
      <c r="AB17">
        <v>116.929039</v>
      </c>
      <c r="AC17">
        <v>117.38118</v>
      </c>
      <c r="AD17">
        <v>117.852127</v>
      </c>
      <c r="AE17">
        <v>118.345375</v>
      </c>
      <c r="AF17">
        <v>118.862617</v>
      </c>
      <c r="AG17">
        <v>119.405266</v>
      </c>
      <c r="AH17">
        <v>119.97376300000001</v>
      </c>
      <c r="AI17">
        <v>120.56671900000001</v>
      </c>
      <c r="AJ17">
        <v>121.171707</v>
      </c>
      <c r="AK17" s="45">
        <v>5.0000000000000001E-3</v>
      </c>
      <c r="AL17" s="19"/>
      <c r="AM17" s="19"/>
      <c r="AN17" s="20"/>
    </row>
    <row r="18" spans="1:40">
      <c r="A18" t="s">
        <v>225</v>
      </c>
      <c r="B18" t="s">
        <v>226</v>
      </c>
      <c r="C18" t="s">
        <v>319</v>
      </c>
      <c r="D18" t="s">
        <v>310</v>
      </c>
      <c r="E18">
        <v>5881.6938479999999</v>
      </c>
      <c r="F18">
        <v>5905.21875</v>
      </c>
      <c r="G18">
        <v>5953.2412109999996</v>
      </c>
      <c r="H18">
        <v>5985.7578119999998</v>
      </c>
      <c r="I18">
        <v>6012.8110349999997</v>
      </c>
      <c r="J18">
        <v>5996.0126950000003</v>
      </c>
      <c r="K18">
        <v>5975.9306640000004</v>
      </c>
      <c r="L18">
        <v>5946.1875</v>
      </c>
      <c r="M18">
        <v>5917.5102539999998</v>
      </c>
      <c r="N18">
        <v>5879.7197269999997</v>
      </c>
      <c r="O18">
        <v>5841.2885740000002</v>
      </c>
      <c r="P18">
        <v>5788.1684569999998</v>
      </c>
      <c r="Q18">
        <v>5765.2397460000002</v>
      </c>
      <c r="R18">
        <v>5732.8828119999998</v>
      </c>
      <c r="S18">
        <v>5715.4565430000002</v>
      </c>
      <c r="T18">
        <v>5694.9990230000003</v>
      </c>
      <c r="U18">
        <v>5689.611328</v>
      </c>
      <c r="V18">
        <v>5695.0805659999996</v>
      </c>
      <c r="W18">
        <v>5696.8452150000003</v>
      </c>
      <c r="X18">
        <v>5705.6020509999998</v>
      </c>
      <c r="Y18">
        <v>5717.1274409999996</v>
      </c>
      <c r="Z18">
        <v>5737.4013670000004</v>
      </c>
      <c r="AA18">
        <v>5762.4326170000004</v>
      </c>
      <c r="AB18">
        <v>5795.2006840000004</v>
      </c>
      <c r="AC18">
        <v>5829.8891599999997</v>
      </c>
      <c r="AD18">
        <v>5878.4765619999998</v>
      </c>
      <c r="AE18">
        <v>5936.4565430000002</v>
      </c>
      <c r="AF18">
        <v>6011.3896480000003</v>
      </c>
      <c r="AG18">
        <v>6065.6464839999999</v>
      </c>
      <c r="AH18">
        <v>6135.8476559999999</v>
      </c>
      <c r="AI18">
        <v>6210.5356449999999</v>
      </c>
      <c r="AJ18">
        <v>6286.1933589999999</v>
      </c>
      <c r="AK18" s="45">
        <v>2E-3</v>
      </c>
      <c r="AL18" s="19"/>
      <c r="AM18" s="19"/>
      <c r="AN18" s="20"/>
    </row>
    <row r="19" spans="1:40">
      <c r="A19" t="s">
        <v>227</v>
      </c>
      <c r="B19" t="s">
        <v>228</v>
      </c>
      <c r="C19" t="s">
        <v>320</v>
      </c>
      <c r="D19" t="s">
        <v>310</v>
      </c>
      <c r="E19">
        <v>653.09912099999997</v>
      </c>
      <c r="F19">
        <v>654.05658000000005</v>
      </c>
      <c r="G19">
        <v>664.67810099999997</v>
      </c>
      <c r="H19">
        <v>669.36181599999998</v>
      </c>
      <c r="I19">
        <v>674.81579599999998</v>
      </c>
      <c r="J19">
        <v>677.23504600000001</v>
      </c>
      <c r="K19">
        <v>680.64837599999998</v>
      </c>
      <c r="L19">
        <v>683.49328600000001</v>
      </c>
      <c r="M19">
        <v>687.08697500000005</v>
      </c>
      <c r="N19">
        <v>690.20019500000001</v>
      </c>
      <c r="O19">
        <v>693.99316399999998</v>
      </c>
      <c r="P19">
        <v>697.10449200000005</v>
      </c>
      <c r="Q19">
        <v>704.64300500000002</v>
      </c>
      <c r="R19">
        <v>711.11914100000001</v>
      </c>
      <c r="S19">
        <v>719.18725600000005</v>
      </c>
      <c r="T19">
        <v>726.89184599999999</v>
      </c>
      <c r="U19">
        <v>736.56897000000004</v>
      </c>
      <c r="V19">
        <v>746.99585000000002</v>
      </c>
      <c r="W19">
        <v>755.67901600000005</v>
      </c>
      <c r="X19">
        <v>764.26232900000002</v>
      </c>
      <c r="Y19">
        <v>772.81658900000002</v>
      </c>
      <c r="Z19">
        <v>781.923767</v>
      </c>
      <c r="AA19">
        <v>791.53790300000003</v>
      </c>
      <c r="AB19">
        <v>801.55285600000002</v>
      </c>
      <c r="AC19">
        <v>811.25695800000005</v>
      </c>
      <c r="AD19">
        <v>822.58520499999997</v>
      </c>
      <c r="AE19">
        <v>834.92804000000001</v>
      </c>
      <c r="AF19">
        <v>849.58416699999998</v>
      </c>
      <c r="AG19">
        <v>861.80377199999998</v>
      </c>
      <c r="AH19">
        <v>876.91168200000004</v>
      </c>
      <c r="AI19">
        <v>892.96716300000003</v>
      </c>
      <c r="AJ19">
        <v>910.64691200000004</v>
      </c>
      <c r="AK19" s="45">
        <v>1.0999999999999999E-2</v>
      </c>
      <c r="AL19" s="19"/>
      <c r="AM19" s="19"/>
      <c r="AN19" s="20"/>
    </row>
    <row r="20" spans="1:40">
      <c r="A20" t="s">
        <v>229</v>
      </c>
      <c r="B20" t="s">
        <v>230</v>
      </c>
      <c r="C20" t="s">
        <v>321</v>
      </c>
      <c r="D20" t="s">
        <v>310</v>
      </c>
      <c r="E20">
        <v>910.41760299999999</v>
      </c>
      <c r="F20">
        <v>904.67218000000003</v>
      </c>
      <c r="G20">
        <v>906.67468299999996</v>
      </c>
      <c r="H20">
        <v>910.82415800000001</v>
      </c>
      <c r="I20">
        <v>916.18926999999996</v>
      </c>
      <c r="J20">
        <v>916.75469999999996</v>
      </c>
      <c r="K20">
        <v>917.79553199999998</v>
      </c>
      <c r="L20">
        <v>919.64648399999999</v>
      </c>
      <c r="M20">
        <v>923.70306400000004</v>
      </c>
      <c r="N20">
        <v>928.14788799999997</v>
      </c>
      <c r="O20">
        <v>932.71014400000001</v>
      </c>
      <c r="P20">
        <v>934.43811000000005</v>
      </c>
      <c r="Q20">
        <v>940.39080799999999</v>
      </c>
      <c r="R20">
        <v>945.41644299999996</v>
      </c>
      <c r="S20">
        <v>952.71179199999995</v>
      </c>
      <c r="T20">
        <v>959.54272500000002</v>
      </c>
      <c r="U20">
        <v>969.23840299999995</v>
      </c>
      <c r="V20">
        <v>981.72198500000002</v>
      </c>
      <c r="W20">
        <v>993.88720699999999</v>
      </c>
      <c r="X20">
        <v>1007.384216</v>
      </c>
      <c r="Y20">
        <v>1021.902649</v>
      </c>
      <c r="Z20">
        <v>1038.1414789999999</v>
      </c>
      <c r="AA20">
        <v>1055.7886960000001</v>
      </c>
      <c r="AB20">
        <v>1075.17688</v>
      </c>
      <c r="AC20">
        <v>1096.2791749999999</v>
      </c>
      <c r="AD20">
        <v>1121.1507570000001</v>
      </c>
      <c r="AE20">
        <v>1148.5772710000001</v>
      </c>
      <c r="AF20">
        <v>1180.0683590000001</v>
      </c>
      <c r="AG20">
        <v>1208.247803</v>
      </c>
      <c r="AH20">
        <v>1240.301514</v>
      </c>
      <c r="AI20">
        <v>1274.1513669999999</v>
      </c>
      <c r="AJ20">
        <v>1308.8240969999999</v>
      </c>
      <c r="AK20" s="45">
        <v>1.2E-2</v>
      </c>
      <c r="AL20" s="19"/>
      <c r="AM20" s="19"/>
      <c r="AN20" s="20"/>
    </row>
    <row r="21" spans="1:40">
      <c r="A21" t="s">
        <v>231</v>
      </c>
      <c r="B21" t="s">
        <v>232</v>
      </c>
      <c r="C21" t="s">
        <v>322</v>
      </c>
      <c r="D21" t="s">
        <v>310</v>
      </c>
      <c r="E21">
        <v>4318.1767579999996</v>
      </c>
      <c r="F21">
        <v>4346.4902339999999</v>
      </c>
      <c r="G21">
        <v>4381.888672</v>
      </c>
      <c r="H21">
        <v>4405.5717770000001</v>
      </c>
      <c r="I21">
        <v>4421.8056640000004</v>
      </c>
      <c r="J21">
        <v>4402.0229490000002</v>
      </c>
      <c r="K21">
        <v>4377.4868159999996</v>
      </c>
      <c r="L21">
        <v>4343.0478519999997</v>
      </c>
      <c r="M21">
        <v>4306.7202150000003</v>
      </c>
      <c r="N21">
        <v>4261.3720700000003</v>
      </c>
      <c r="O21">
        <v>4214.5854490000002</v>
      </c>
      <c r="P21">
        <v>4156.6254879999997</v>
      </c>
      <c r="Q21">
        <v>4120.2055659999996</v>
      </c>
      <c r="R21">
        <v>4076.3474120000001</v>
      </c>
      <c r="S21">
        <v>4043.5571289999998</v>
      </c>
      <c r="T21">
        <v>4008.564453</v>
      </c>
      <c r="U21">
        <v>3983.8046880000002</v>
      </c>
      <c r="V21">
        <v>3966.3625489999999</v>
      </c>
      <c r="W21">
        <v>3947.2788089999999</v>
      </c>
      <c r="X21">
        <v>3933.9555660000001</v>
      </c>
      <c r="Y21">
        <v>3922.408203</v>
      </c>
      <c r="Z21">
        <v>3917.335693</v>
      </c>
      <c r="AA21">
        <v>3915.1064449999999</v>
      </c>
      <c r="AB21">
        <v>3918.470703</v>
      </c>
      <c r="AC21">
        <v>3922.3527829999998</v>
      </c>
      <c r="AD21">
        <v>3934.7407229999999</v>
      </c>
      <c r="AE21">
        <v>3952.9514159999999</v>
      </c>
      <c r="AF21">
        <v>3981.7365719999998</v>
      </c>
      <c r="AG21">
        <v>3995.594482</v>
      </c>
      <c r="AH21">
        <v>4018.6345209999999</v>
      </c>
      <c r="AI21">
        <v>4043.4174800000001</v>
      </c>
      <c r="AJ21">
        <v>4066.7219239999999</v>
      </c>
      <c r="AK21" s="45">
        <v>-2E-3</v>
      </c>
      <c r="AL21" s="19"/>
      <c r="AM21" s="19"/>
      <c r="AN21" s="20"/>
    </row>
    <row r="22" spans="1:40">
      <c r="A22" t="s">
        <v>233</v>
      </c>
      <c r="C22" t="s">
        <v>323</v>
      </c>
      <c r="D22"/>
      <c r="AL22" s="16"/>
      <c r="AM22" s="16"/>
      <c r="AN22" s="16"/>
    </row>
    <row r="23" spans="1:40">
      <c r="A23" t="s">
        <v>234</v>
      </c>
      <c r="B23" t="s">
        <v>235</v>
      </c>
      <c r="C23" t="s">
        <v>324</v>
      </c>
      <c r="D23" t="s">
        <v>310</v>
      </c>
      <c r="E23">
        <v>2640.9438479999999</v>
      </c>
      <c r="F23">
        <v>2673.0666500000002</v>
      </c>
      <c r="G23">
        <v>2706.3496089999999</v>
      </c>
      <c r="H23">
        <v>2732.1909179999998</v>
      </c>
      <c r="I23">
        <v>2752.4333499999998</v>
      </c>
      <c r="J23">
        <v>2776.0939939999998</v>
      </c>
      <c r="K23">
        <v>2803.1313479999999</v>
      </c>
      <c r="L23">
        <v>2828.679443</v>
      </c>
      <c r="M23">
        <v>2853.5170899999998</v>
      </c>
      <c r="N23">
        <v>2879.810547</v>
      </c>
      <c r="O23">
        <v>2908.5222170000002</v>
      </c>
      <c r="P23">
        <v>2937.1984859999998</v>
      </c>
      <c r="Q23">
        <v>2967.3972170000002</v>
      </c>
      <c r="R23">
        <v>2997.7189939999998</v>
      </c>
      <c r="S23">
        <v>3027.5988769999999</v>
      </c>
      <c r="T23">
        <v>3053.2072750000002</v>
      </c>
      <c r="U23">
        <v>3077.6518550000001</v>
      </c>
      <c r="V23">
        <v>3104.4257809999999</v>
      </c>
      <c r="W23">
        <v>3132.1252439999998</v>
      </c>
      <c r="X23">
        <v>3160.3247070000002</v>
      </c>
      <c r="Y23">
        <v>3189.83374</v>
      </c>
      <c r="Z23">
        <v>3220.148193</v>
      </c>
      <c r="AA23">
        <v>3250.172607</v>
      </c>
      <c r="AB23">
        <v>3279.9528810000002</v>
      </c>
      <c r="AC23">
        <v>3310.7304690000001</v>
      </c>
      <c r="AD23">
        <v>3344.5698240000002</v>
      </c>
      <c r="AE23">
        <v>3383.1245119999999</v>
      </c>
      <c r="AF23">
        <v>3426.0434570000002</v>
      </c>
      <c r="AG23">
        <v>3471.1809079999998</v>
      </c>
      <c r="AH23">
        <v>3520.3723140000002</v>
      </c>
      <c r="AI23">
        <v>3571.742432</v>
      </c>
      <c r="AJ23">
        <v>3624.813232</v>
      </c>
      <c r="AK23" s="45">
        <v>0.01</v>
      </c>
      <c r="AL23" s="19"/>
      <c r="AM23" s="19"/>
      <c r="AN23" s="20"/>
    </row>
    <row r="24" spans="1:40">
      <c r="A24" t="s">
        <v>236</v>
      </c>
      <c r="B24" t="s">
        <v>237</v>
      </c>
      <c r="C24" t="s">
        <v>325</v>
      </c>
      <c r="D24" t="s">
        <v>310</v>
      </c>
      <c r="E24">
        <v>147.15953099999999</v>
      </c>
      <c r="F24">
        <v>148.67065400000001</v>
      </c>
      <c r="G24">
        <v>150.24031099999999</v>
      </c>
      <c r="H24">
        <v>151.458237</v>
      </c>
      <c r="I24">
        <v>152.41160600000001</v>
      </c>
      <c r="J24">
        <v>153.52972399999999</v>
      </c>
      <c r="K24">
        <v>154.81004300000001</v>
      </c>
      <c r="L24">
        <v>156.02063000000001</v>
      </c>
      <c r="M24">
        <v>157.198578</v>
      </c>
      <c r="N24">
        <v>158.446518</v>
      </c>
      <c r="O24">
        <v>159.81042500000001</v>
      </c>
      <c r="P24">
        <v>161.17323300000001</v>
      </c>
      <c r="Q24">
        <v>162.60881000000001</v>
      </c>
      <c r="R24">
        <v>164.05091899999999</v>
      </c>
      <c r="S24">
        <v>165.47210699999999</v>
      </c>
      <c r="T24">
        <v>166.69023100000001</v>
      </c>
      <c r="U24">
        <v>167.85316499999999</v>
      </c>
      <c r="V24">
        <v>169.12737999999999</v>
      </c>
      <c r="W24">
        <v>170.44544999999999</v>
      </c>
      <c r="X24">
        <v>171.78782699999999</v>
      </c>
      <c r="Y24">
        <v>173.192566</v>
      </c>
      <c r="Z24">
        <v>174.63549800000001</v>
      </c>
      <c r="AA24">
        <v>176.06506300000001</v>
      </c>
      <c r="AB24">
        <v>177.48272700000001</v>
      </c>
      <c r="AC24">
        <v>178.948059</v>
      </c>
      <c r="AD24">
        <v>180.55941799999999</v>
      </c>
      <c r="AE24">
        <v>182.39518699999999</v>
      </c>
      <c r="AF24">
        <v>184.438751</v>
      </c>
      <c r="AG24">
        <v>186.588043</v>
      </c>
      <c r="AH24">
        <v>188.93048099999999</v>
      </c>
      <c r="AI24">
        <v>191.37645000000001</v>
      </c>
      <c r="AJ24">
        <v>193.903717</v>
      </c>
      <c r="AK24" s="45">
        <v>8.9999999999999993E-3</v>
      </c>
      <c r="AL24" s="19"/>
      <c r="AM24" s="19"/>
      <c r="AN24" s="20"/>
    </row>
    <row r="25" spans="1:40">
      <c r="A25" t="s">
        <v>238</v>
      </c>
      <c r="B25" t="s">
        <v>239</v>
      </c>
      <c r="C25" t="s">
        <v>326</v>
      </c>
      <c r="D25" t="s">
        <v>310</v>
      </c>
      <c r="E25">
        <v>1635.2071530000001</v>
      </c>
      <c r="F25">
        <v>1650.1773679999999</v>
      </c>
      <c r="G25">
        <v>1668.091919</v>
      </c>
      <c r="H25">
        <v>1679.71875</v>
      </c>
      <c r="I25">
        <v>1686.456177</v>
      </c>
      <c r="J25">
        <v>1695.16272</v>
      </c>
      <c r="K25">
        <v>1706.0006100000001</v>
      </c>
      <c r="L25">
        <v>1715.143433</v>
      </c>
      <c r="M25">
        <v>1723.5776370000001</v>
      </c>
      <c r="N25">
        <v>1733.3122559999999</v>
      </c>
      <c r="O25">
        <v>1744.8951420000001</v>
      </c>
      <c r="P25">
        <v>1757.2142329999999</v>
      </c>
      <c r="Q25">
        <v>1769.8942870000001</v>
      </c>
      <c r="R25">
        <v>1782.7547609999999</v>
      </c>
      <c r="S25">
        <v>1795.1800539999999</v>
      </c>
      <c r="T25">
        <v>1804.9638669999999</v>
      </c>
      <c r="U25">
        <v>1813.787231</v>
      </c>
      <c r="V25">
        <v>1823.950928</v>
      </c>
      <c r="W25">
        <v>1834.220947</v>
      </c>
      <c r="X25">
        <v>1845.1092530000001</v>
      </c>
      <c r="Y25">
        <v>1856.510986</v>
      </c>
      <c r="Z25">
        <v>1868.0805660000001</v>
      </c>
      <c r="AA25">
        <v>1878.8790280000001</v>
      </c>
      <c r="AB25">
        <v>1889.575317</v>
      </c>
      <c r="AC25">
        <v>1900.6770019999999</v>
      </c>
      <c r="AD25">
        <v>1913.4051509999999</v>
      </c>
      <c r="AE25">
        <v>1928.8691409999999</v>
      </c>
      <c r="AF25">
        <v>1946.664673</v>
      </c>
      <c r="AG25">
        <v>1965.5006100000001</v>
      </c>
      <c r="AH25">
        <v>1986.2723390000001</v>
      </c>
      <c r="AI25">
        <v>2008.036987</v>
      </c>
      <c r="AJ25">
        <v>2031.1687010000001</v>
      </c>
      <c r="AK25" s="45">
        <v>7.0000000000000001E-3</v>
      </c>
      <c r="AL25" s="19"/>
      <c r="AM25" s="19"/>
      <c r="AN25" s="20"/>
    </row>
    <row r="26" spans="1:40">
      <c r="A26" t="s">
        <v>240</v>
      </c>
      <c r="B26" t="s">
        <v>241</v>
      </c>
      <c r="C26" t="s">
        <v>327</v>
      </c>
      <c r="D26" t="s">
        <v>310</v>
      </c>
      <c r="E26">
        <v>714.12396200000001</v>
      </c>
      <c r="F26">
        <v>730.10998500000005</v>
      </c>
      <c r="G26">
        <v>747.56817599999999</v>
      </c>
      <c r="H26">
        <v>762.11303699999996</v>
      </c>
      <c r="I26">
        <v>774.37377900000001</v>
      </c>
      <c r="J26">
        <v>787.69372599999997</v>
      </c>
      <c r="K26">
        <v>802.18713400000001</v>
      </c>
      <c r="L26">
        <v>815.99737500000003</v>
      </c>
      <c r="M26">
        <v>829.63293499999997</v>
      </c>
      <c r="N26">
        <v>844.11840800000004</v>
      </c>
      <c r="O26">
        <v>859.75720200000001</v>
      </c>
      <c r="P26">
        <v>875.99011199999995</v>
      </c>
      <c r="Q26">
        <v>892.64007600000002</v>
      </c>
      <c r="R26">
        <v>909.63281199999994</v>
      </c>
      <c r="S26">
        <v>926.63452099999995</v>
      </c>
      <c r="T26">
        <v>942.45721400000002</v>
      </c>
      <c r="U26">
        <v>957.98290999999995</v>
      </c>
      <c r="V26">
        <v>974.48107900000002</v>
      </c>
      <c r="W26">
        <v>991.28643799999998</v>
      </c>
      <c r="X26">
        <v>1008.691162</v>
      </c>
      <c r="Y26">
        <v>1026.6800539999999</v>
      </c>
      <c r="Z26">
        <v>1045.063232</v>
      </c>
      <c r="AA26">
        <v>1063.4750979999999</v>
      </c>
      <c r="AB26">
        <v>1082.091919</v>
      </c>
      <c r="AC26">
        <v>1101.2108149999999</v>
      </c>
      <c r="AD26">
        <v>1121.565308</v>
      </c>
      <c r="AE26">
        <v>1143.8585210000001</v>
      </c>
      <c r="AF26">
        <v>1167.8917240000001</v>
      </c>
      <c r="AG26">
        <v>1192.9176030000001</v>
      </c>
      <c r="AH26">
        <v>1219.510376</v>
      </c>
      <c r="AI26">
        <v>1247.115967</v>
      </c>
      <c r="AJ26">
        <v>1275.6644289999999</v>
      </c>
      <c r="AK26" s="45">
        <v>1.9E-2</v>
      </c>
      <c r="AL26" s="19"/>
      <c r="AM26" s="19"/>
      <c r="AN26" s="20"/>
    </row>
    <row r="27" spans="1:40">
      <c r="A27" t="s">
        <v>242</v>
      </c>
      <c r="B27" t="s">
        <v>243</v>
      </c>
      <c r="C27" t="s">
        <v>328</v>
      </c>
      <c r="D27" t="s">
        <v>310</v>
      </c>
      <c r="E27">
        <v>144.45309399999999</v>
      </c>
      <c r="F27">
        <v>144.10853599999999</v>
      </c>
      <c r="G27">
        <v>140.449265</v>
      </c>
      <c r="H27">
        <v>138.90095500000001</v>
      </c>
      <c r="I27">
        <v>139.191574</v>
      </c>
      <c r="J27">
        <v>139.70784</v>
      </c>
      <c r="K27">
        <v>140.13348400000001</v>
      </c>
      <c r="L27">
        <v>141.51812699999999</v>
      </c>
      <c r="M27">
        <v>143.10794100000001</v>
      </c>
      <c r="N27">
        <v>143.93336500000001</v>
      </c>
      <c r="O27">
        <v>144.059326</v>
      </c>
      <c r="P27">
        <v>142.82098400000001</v>
      </c>
      <c r="Q27">
        <v>142.25418099999999</v>
      </c>
      <c r="R27">
        <v>141.280518</v>
      </c>
      <c r="S27">
        <v>140.312241</v>
      </c>
      <c r="T27">
        <v>139.09587099999999</v>
      </c>
      <c r="U27">
        <v>138.02847299999999</v>
      </c>
      <c r="V27">
        <v>136.866196</v>
      </c>
      <c r="W27">
        <v>136.17243999999999</v>
      </c>
      <c r="X27">
        <v>134.736267</v>
      </c>
      <c r="Y27">
        <v>133.44993600000001</v>
      </c>
      <c r="Z27">
        <v>132.36883499999999</v>
      </c>
      <c r="AA27">
        <v>131.75344799999999</v>
      </c>
      <c r="AB27">
        <v>130.80297899999999</v>
      </c>
      <c r="AC27">
        <v>129.89465300000001</v>
      </c>
      <c r="AD27">
        <v>129.039917</v>
      </c>
      <c r="AE27">
        <v>128.00151099999999</v>
      </c>
      <c r="AF27">
        <v>127.048286</v>
      </c>
      <c r="AG27">
        <v>126.174576</v>
      </c>
      <c r="AH27">
        <v>125.658905</v>
      </c>
      <c r="AI27">
        <v>125.213036</v>
      </c>
      <c r="AJ27">
        <v>124.076385</v>
      </c>
      <c r="AK27" s="45">
        <v>-5.0000000000000001E-3</v>
      </c>
      <c r="AL27" s="19"/>
      <c r="AM27" s="19"/>
      <c r="AN27" s="20"/>
    </row>
    <row r="28" spans="1:40">
      <c r="A28" t="s">
        <v>244</v>
      </c>
      <c r="B28" t="s">
        <v>245</v>
      </c>
      <c r="C28" t="s">
        <v>329</v>
      </c>
      <c r="D28" t="s">
        <v>310</v>
      </c>
      <c r="E28">
        <v>1262.2230219999999</v>
      </c>
      <c r="F28">
        <v>1343.0318600000001</v>
      </c>
      <c r="G28">
        <v>1303.8321530000001</v>
      </c>
      <c r="H28">
        <v>1217.3432620000001</v>
      </c>
      <c r="I28">
        <v>1220.392822</v>
      </c>
      <c r="J28">
        <v>1202.0239260000001</v>
      </c>
      <c r="K28">
        <v>1213.1461179999999</v>
      </c>
      <c r="L28">
        <v>1186.087524</v>
      </c>
      <c r="M28">
        <v>1195.2208250000001</v>
      </c>
      <c r="N28">
        <v>1194.0462649999999</v>
      </c>
      <c r="O28">
        <v>1177.736572</v>
      </c>
      <c r="P28">
        <v>1189.1601559999999</v>
      </c>
      <c r="Q28">
        <v>1188.861572</v>
      </c>
      <c r="R28">
        <v>1176.0665280000001</v>
      </c>
      <c r="S28">
        <v>1184.940186</v>
      </c>
      <c r="T28">
        <v>1183.4945070000001</v>
      </c>
      <c r="U28">
        <v>1178.765259</v>
      </c>
      <c r="V28">
        <v>1167.1625979999999</v>
      </c>
      <c r="W28">
        <v>1172.2524410000001</v>
      </c>
      <c r="X28">
        <v>1160.250732</v>
      </c>
      <c r="Y28">
        <v>1158.2136230000001</v>
      </c>
      <c r="Z28">
        <v>1162.8937989999999</v>
      </c>
      <c r="AA28">
        <v>1150.8704829999999</v>
      </c>
      <c r="AB28">
        <v>1148.3439940000001</v>
      </c>
      <c r="AC28">
        <v>1144.691284</v>
      </c>
      <c r="AD28">
        <v>1140.439697</v>
      </c>
      <c r="AE28">
        <v>1137.36853</v>
      </c>
      <c r="AF28">
        <v>1135.821655</v>
      </c>
      <c r="AG28">
        <v>1132.6586910000001</v>
      </c>
      <c r="AH28">
        <v>1130.822876</v>
      </c>
      <c r="AI28">
        <v>1129.4923100000001</v>
      </c>
      <c r="AJ28">
        <v>1128.8481449999999</v>
      </c>
      <c r="AK28" s="45">
        <v>-4.0000000000000001E-3</v>
      </c>
      <c r="AL28" s="19"/>
      <c r="AM28" s="19"/>
      <c r="AN28" s="20"/>
    </row>
    <row r="29" spans="1:40">
      <c r="A29" t="s">
        <v>246</v>
      </c>
      <c r="B29" t="s">
        <v>247</v>
      </c>
      <c r="C29" t="s">
        <v>330</v>
      </c>
      <c r="D29" t="s">
        <v>310</v>
      </c>
      <c r="E29">
        <v>1016.7356569999999</v>
      </c>
      <c r="F29">
        <v>1096.7845460000001</v>
      </c>
      <c r="G29">
        <v>1056.9410399999999</v>
      </c>
      <c r="H29">
        <v>970.11517300000003</v>
      </c>
      <c r="I29">
        <v>972.99194299999999</v>
      </c>
      <c r="J29">
        <v>954.46289100000001</v>
      </c>
      <c r="K29">
        <v>965.39959699999997</v>
      </c>
      <c r="L29">
        <v>938.21533199999999</v>
      </c>
      <c r="M29">
        <v>947.27319299999999</v>
      </c>
      <c r="N29">
        <v>946.012024</v>
      </c>
      <c r="O29">
        <v>929.61755400000004</v>
      </c>
      <c r="P29">
        <v>941.03179899999998</v>
      </c>
      <c r="Q29">
        <v>940.74267599999996</v>
      </c>
      <c r="R29">
        <v>927.987976</v>
      </c>
      <c r="S29">
        <v>936.99731399999996</v>
      </c>
      <c r="T29">
        <v>935.79016100000001</v>
      </c>
      <c r="U29">
        <v>931.38336200000003</v>
      </c>
      <c r="V29">
        <v>920.112122</v>
      </c>
      <c r="W29">
        <v>925.58013900000003</v>
      </c>
      <c r="X29">
        <v>913.98022500000002</v>
      </c>
      <c r="Y29">
        <v>912.36901899999998</v>
      </c>
      <c r="Z29">
        <v>917.52996800000005</v>
      </c>
      <c r="AA29">
        <v>906.03326400000003</v>
      </c>
      <c r="AB29">
        <v>904.10101299999997</v>
      </c>
      <c r="AC29">
        <v>901.05493200000001</v>
      </c>
      <c r="AD29">
        <v>897.40313700000002</v>
      </c>
      <c r="AE29">
        <v>894.90203899999995</v>
      </c>
      <c r="AF29">
        <v>893.89569100000006</v>
      </c>
      <c r="AG29">
        <v>891.27209500000004</v>
      </c>
      <c r="AH29">
        <v>889.96435499999995</v>
      </c>
      <c r="AI29">
        <v>889.17596400000002</v>
      </c>
      <c r="AJ29">
        <v>889.08813499999997</v>
      </c>
      <c r="AK29" s="45">
        <v>-4.0000000000000001E-3</v>
      </c>
      <c r="AL29" s="19"/>
      <c r="AM29" s="19"/>
      <c r="AN29" s="20"/>
    </row>
    <row r="30" spans="1:40">
      <c r="A30" t="s">
        <v>176</v>
      </c>
      <c r="B30" t="s">
        <v>248</v>
      </c>
      <c r="C30" t="s">
        <v>331</v>
      </c>
      <c r="D30" t="s">
        <v>310</v>
      </c>
      <c r="E30">
        <v>89.408683999999994</v>
      </c>
      <c r="F30">
        <v>87.946663000000001</v>
      </c>
      <c r="G30">
        <v>85.825142</v>
      </c>
      <c r="H30">
        <v>83.143683999999993</v>
      </c>
      <c r="I30">
        <v>81.043098000000001</v>
      </c>
      <c r="J30">
        <v>78.540053999999998</v>
      </c>
      <c r="K30">
        <v>76.102608000000004</v>
      </c>
      <c r="L30">
        <v>73.850700000000003</v>
      </c>
      <c r="M30">
        <v>71.605796999999995</v>
      </c>
      <c r="N30">
        <v>69.277527000000006</v>
      </c>
      <c r="O30">
        <v>66.865279999999998</v>
      </c>
      <c r="P30">
        <v>64.420661999999993</v>
      </c>
      <c r="Q30">
        <v>63.281222999999997</v>
      </c>
      <c r="R30">
        <v>62.043757999999997</v>
      </c>
      <c r="S30">
        <v>60.933224000000003</v>
      </c>
      <c r="T30">
        <v>59.681496000000003</v>
      </c>
      <c r="U30">
        <v>58.471172000000003</v>
      </c>
      <c r="V30">
        <v>57.385188999999997</v>
      </c>
      <c r="W30">
        <v>56.208903999999997</v>
      </c>
      <c r="X30">
        <v>55.024642999999998</v>
      </c>
      <c r="Y30">
        <v>53.932944999999997</v>
      </c>
      <c r="Z30">
        <v>52.831012999999999</v>
      </c>
      <c r="AA30">
        <v>52.282791000000003</v>
      </c>
      <c r="AB30">
        <v>51.791668000000001</v>
      </c>
      <c r="AC30">
        <v>51.248351999999997</v>
      </c>
      <c r="AD30">
        <v>50.799304999999997</v>
      </c>
      <c r="AE30">
        <v>50.387039000000001</v>
      </c>
      <c r="AF30">
        <v>50.149245999999998</v>
      </c>
      <c r="AG30">
        <v>49.715465999999999</v>
      </c>
      <c r="AH30">
        <v>49.415421000000002</v>
      </c>
      <c r="AI30">
        <v>49.187336000000002</v>
      </c>
      <c r="AJ30">
        <v>48.997416999999999</v>
      </c>
      <c r="AK30" s="45">
        <v>-1.9E-2</v>
      </c>
      <c r="AL30" s="19"/>
      <c r="AM30" s="19"/>
      <c r="AN30" s="20"/>
    </row>
    <row r="31" spans="1:40">
      <c r="A31" t="s">
        <v>177</v>
      </c>
      <c r="B31" t="s">
        <v>249</v>
      </c>
      <c r="C31" t="s">
        <v>332</v>
      </c>
      <c r="D31" t="s">
        <v>310</v>
      </c>
      <c r="E31">
        <v>927.32696499999997</v>
      </c>
      <c r="F31">
        <v>1008.8378300000001</v>
      </c>
      <c r="G31">
        <v>971.115906</v>
      </c>
      <c r="H31">
        <v>886.971497</v>
      </c>
      <c r="I31">
        <v>891.94885299999999</v>
      </c>
      <c r="J31">
        <v>875.92285200000003</v>
      </c>
      <c r="K31">
        <v>889.29699700000003</v>
      </c>
      <c r="L31">
        <v>864.36462400000005</v>
      </c>
      <c r="M31">
        <v>875.667419</v>
      </c>
      <c r="N31">
        <v>876.73449700000003</v>
      </c>
      <c r="O31">
        <v>862.75225799999998</v>
      </c>
      <c r="P31">
        <v>876.61114499999996</v>
      </c>
      <c r="Q31">
        <v>877.46142599999996</v>
      </c>
      <c r="R31">
        <v>865.94421399999999</v>
      </c>
      <c r="S31">
        <v>876.06408699999997</v>
      </c>
      <c r="T31">
        <v>876.10864300000003</v>
      </c>
      <c r="U31">
        <v>872.91216999999995</v>
      </c>
      <c r="V31">
        <v>862.72692900000004</v>
      </c>
      <c r="W31">
        <v>869.371216</v>
      </c>
      <c r="X31">
        <v>858.95556599999998</v>
      </c>
      <c r="Y31">
        <v>858.43609600000002</v>
      </c>
      <c r="Z31">
        <v>864.69897500000002</v>
      </c>
      <c r="AA31">
        <v>853.75048800000002</v>
      </c>
      <c r="AB31">
        <v>852.30932600000006</v>
      </c>
      <c r="AC31">
        <v>849.80658000000005</v>
      </c>
      <c r="AD31">
        <v>846.60382100000004</v>
      </c>
      <c r="AE31">
        <v>844.51501499999995</v>
      </c>
      <c r="AF31">
        <v>843.74645999999996</v>
      </c>
      <c r="AG31">
        <v>841.55664100000001</v>
      </c>
      <c r="AH31">
        <v>840.54894999999999</v>
      </c>
      <c r="AI31">
        <v>839.98864700000001</v>
      </c>
      <c r="AJ31">
        <v>840.09069799999997</v>
      </c>
      <c r="AK31" s="45">
        <v>-3.0000000000000001E-3</v>
      </c>
      <c r="AL31" s="19"/>
      <c r="AM31" s="19"/>
      <c r="AN31" s="20"/>
    </row>
    <row r="32" spans="1:40">
      <c r="A32" t="s">
        <v>250</v>
      </c>
      <c r="B32" t="s">
        <v>251</v>
      </c>
      <c r="C32" t="s">
        <v>333</v>
      </c>
      <c r="D32" t="s">
        <v>310</v>
      </c>
      <c r="E32">
        <v>245.48736600000001</v>
      </c>
      <c r="F32">
        <v>246.24731399999999</v>
      </c>
      <c r="G32">
        <v>246.89112900000001</v>
      </c>
      <c r="H32">
        <v>247.228027</v>
      </c>
      <c r="I32">
        <v>247.400879</v>
      </c>
      <c r="J32">
        <v>247.56100499999999</v>
      </c>
      <c r="K32">
        <v>247.74658199999999</v>
      </c>
      <c r="L32">
        <v>247.87222299999999</v>
      </c>
      <c r="M32">
        <v>247.947678</v>
      </c>
      <c r="N32">
        <v>248.034256</v>
      </c>
      <c r="O32">
        <v>248.11904899999999</v>
      </c>
      <c r="P32">
        <v>248.128342</v>
      </c>
      <c r="Q32">
        <v>248.11883499999999</v>
      </c>
      <c r="R32">
        <v>248.07858300000001</v>
      </c>
      <c r="S32">
        <v>247.94284099999999</v>
      </c>
      <c r="T32">
        <v>247.70436100000001</v>
      </c>
      <c r="U32">
        <v>247.38197299999999</v>
      </c>
      <c r="V32">
        <v>247.05050700000001</v>
      </c>
      <c r="W32">
        <v>246.67228700000001</v>
      </c>
      <c r="X32">
        <v>246.27056899999999</v>
      </c>
      <c r="Y32">
        <v>245.84454299999999</v>
      </c>
      <c r="Z32">
        <v>245.363708</v>
      </c>
      <c r="AA32">
        <v>244.83712800000001</v>
      </c>
      <c r="AB32">
        <v>244.242966</v>
      </c>
      <c r="AC32">
        <v>243.636383</v>
      </c>
      <c r="AD32">
        <v>243.03659099999999</v>
      </c>
      <c r="AE32">
        <v>242.46649199999999</v>
      </c>
      <c r="AF32">
        <v>241.925995</v>
      </c>
      <c r="AG32">
        <v>241.38653600000001</v>
      </c>
      <c r="AH32">
        <v>240.85848999999999</v>
      </c>
      <c r="AI32">
        <v>240.316284</v>
      </c>
      <c r="AJ32">
        <v>239.76005599999999</v>
      </c>
      <c r="AK32" s="45">
        <v>-1E-3</v>
      </c>
      <c r="AL32" s="19"/>
      <c r="AM32" s="19"/>
      <c r="AN32" s="20"/>
    </row>
    <row r="33" spans="1:40">
      <c r="A33" t="s">
        <v>252</v>
      </c>
      <c r="B33" t="s">
        <v>253</v>
      </c>
      <c r="C33" t="s">
        <v>334</v>
      </c>
      <c r="D33" t="s">
        <v>310</v>
      </c>
      <c r="E33">
        <v>570.619507</v>
      </c>
      <c r="F33">
        <v>546.03454599999998</v>
      </c>
      <c r="G33">
        <v>523.50366199999996</v>
      </c>
      <c r="H33">
        <v>518.65911900000003</v>
      </c>
      <c r="I33">
        <v>516.72045900000001</v>
      </c>
      <c r="J33">
        <v>510.40240499999999</v>
      </c>
      <c r="K33">
        <v>498.73596199999997</v>
      </c>
      <c r="L33">
        <v>507.30694599999998</v>
      </c>
      <c r="M33">
        <v>507.39300500000002</v>
      </c>
      <c r="N33">
        <v>507.81271400000003</v>
      </c>
      <c r="O33">
        <v>503.59045400000002</v>
      </c>
      <c r="P33">
        <v>499.21533199999999</v>
      </c>
      <c r="Q33">
        <v>498.74267600000002</v>
      </c>
      <c r="R33">
        <v>498.92211900000001</v>
      </c>
      <c r="S33">
        <v>499.33660900000001</v>
      </c>
      <c r="T33">
        <v>499.81677200000001</v>
      </c>
      <c r="U33">
        <v>498.151794</v>
      </c>
      <c r="V33">
        <v>498.84726000000001</v>
      </c>
      <c r="W33">
        <v>498.22152699999998</v>
      </c>
      <c r="X33">
        <v>495.09176600000001</v>
      </c>
      <c r="Y33">
        <v>495.57800300000002</v>
      </c>
      <c r="Z33">
        <v>494.14456200000001</v>
      </c>
      <c r="AA33">
        <v>493.68310500000001</v>
      </c>
      <c r="AB33">
        <v>494.67279100000002</v>
      </c>
      <c r="AC33">
        <v>495.42117300000001</v>
      </c>
      <c r="AD33">
        <v>496.55310100000003</v>
      </c>
      <c r="AE33">
        <v>498.29699699999998</v>
      </c>
      <c r="AF33">
        <v>502.10562099999999</v>
      </c>
      <c r="AG33">
        <v>503.729736</v>
      </c>
      <c r="AH33">
        <v>506.58587599999998</v>
      </c>
      <c r="AI33">
        <v>509.73931900000002</v>
      </c>
      <c r="AJ33">
        <v>513.75122099999999</v>
      </c>
      <c r="AK33" s="45">
        <v>-3.0000000000000001E-3</v>
      </c>
      <c r="AL33" s="19"/>
      <c r="AM33" s="19"/>
      <c r="AN33" s="20"/>
    </row>
    <row r="34" spans="1:40">
      <c r="A34" t="s">
        <v>246</v>
      </c>
      <c r="B34" t="s">
        <v>254</v>
      </c>
      <c r="C34" t="s">
        <v>335</v>
      </c>
      <c r="D34" t="s">
        <v>310</v>
      </c>
      <c r="E34">
        <v>521.49481200000002</v>
      </c>
      <c r="F34">
        <v>496.032196</v>
      </c>
      <c r="G34">
        <v>472.674194</v>
      </c>
      <c r="H34">
        <v>467.14596599999999</v>
      </c>
      <c r="I34">
        <v>464.54727200000002</v>
      </c>
      <c r="J34">
        <v>457.57266199999998</v>
      </c>
      <c r="K34">
        <v>445.27526899999998</v>
      </c>
      <c r="L34">
        <v>453.21878099999998</v>
      </c>
      <c r="M34">
        <v>452.705017</v>
      </c>
      <c r="N34">
        <v>452.49731400000002</v>
      </c>
      <c r="O34">
        <v>447.65078699999998</v>
      </c>
      <c r="P34">
        <v>442.80438199999998</v>
      </c>
      <c r="Q34">
        <v>441.68542500000001</v>
      </c>
      <c r="R34">
        <v>441.23898300000002</v>
      </c>
      <c r="S34">
        <v>441.04894999999999</v>
      </c>
      <c r="T34">
        <v>440.97555499999999</v>
      </c>
      <c r="U34">
        <v>438.73449699999998</v>
      </c>
      <c r="V34">
        <v>438.87029999999999</v>
      </c>
      <c r="W34">
        <v>437.68954500000001</v>
      </c>
      <c r="X34">
        <v>433.99273699999998</v>
      </c>
      <c r="Y34">
        <v>433.91113300000001</v>
      </c>
      <c r="Z34">
        <v>431.910706</v>
      </c>
      <c r="AA34">
        <v>430.91128500000002</v>
      </c>
      <c r="AB34">
        <v>431.36157200000002</v>
      </c>
      <c r="AC34">
        <v>431.55755599999998</v>
      </c>
      <c r="AD34">
        <v>432.13159200000001</v>
      </c>
      <c r="AE34">
        <v>433.32553100000001</v>
      </c>
      <c r="AF34">
        <v>436.538116</v>
      </c>
      <c r="AG34">
        <v>437.57885700000003</v>
      </c>
      <c r="AH34">
        <v>439.82074</v>
      </c>
      <c r="AI34">
        <v>442.391052</v>
      </c>
      <c r="AJ34">
        <v>445.80642699999999</v>
      </c>
      <c r="AK34" s="45">
        <v>-5.0000000000000001E-3</v>
      </c>
      <c r="AL34" s="19"/>
      <c r="AM34" s="19"/>
      <c r="AN34" s="20"/>
    </row>
    <row r="35" spans="1:40">
      <c r="A35" t="s">
        <v>255</v>
      </c>
      <c r="B35" t="s">
        <v>256</v>
      </c>
      <c r="C35" t="s">
        <v>336</v>
      </c>
      <c r="D35" t="s">
        <v>310</v>
      </c>
      <c r="E35">
        <v>49.124718000000001</v>
      </c>
      <c r="F35">
        <v>50.002377000000003</v>
      </c>
      <c r="G35">
        <v>50.829475000000002</v>
      </c>
      <c r="H35">
        <v>51.513145000000002</v>
      </c>
      <c r="I35">
        <v>52.173180000000002</v>
      </c>
      <c r="J35">
        <v>52.829749999999997</v>
      </c>
      <c r="K35">
        <v>53.460701</v>
      </c>
      <c r="L35">
        <v>54.088158</v>
      </c>
      <c r="M35">
        <v>54.687987999999997</v>
      </c>
      <c r="N35">
        <v>55.315410999999997</v>
      </c>
      <c r="O35">
        <v>55.939658999999999</v>
      </c>
      <c r="P35">
        <v>56.410964999999997</v>
      </c>
      <c r="Q35">
        <v>57.057265999999998</v>
      </c>
      <c r="R35">
        <v>57.683121</v>
      </c>
      <c r="S35">
        <v>58.287663000000002</v>
      </c>
      <c r="T35">
        <v>58.841217</v>
      </c>
      <c r="U35">
        <v>59.417301000000002</v>
      </c>
      <c r="V35">
        <v>59.976951999999997</v>
      </c>
      <c r="W35">
        <v>60.531981999999999</v>
      </c>
      <c r="X35">
        <v>61.099018000000001</v>
      </c>
      <c r="Y35">
        <v>61.666862000000002</v>
      </c>
      <c r="Z35">
        <v>62.233863999999997</v>
      </c>
      <c r="AA35">
        <v>62.771835000000003</v>
      </c>
      <c r="AB35">
        <v>63.311225999999998</v>
      </c>
      <c r="AC35">
        <v>63.863608999999997</v>
      </c>
      <c r="AD35">
        <v>64.421509</v>
      </c>
      <c r="AE35">
        <v>64.971480999999997</v>
      </c>
      <c r="AF35">
        <v>65.567513000000005</v>
      </c>
      <c r="AG35">
        <v>66.150879000000003</v>
      </c>
      <c r="AH35">
        <v>66.765129000000002</v>
      </c>
      <c r="AI35">
        <v>67.348281999999998</v>
      </c>
      <c r="AJ35">
        <v>67.944777999999999</v>
      </c>
      <c r="AK35" s="45">
        <v>1.0999999999999999E-2</v>
      </c>
      <c r="AL35" s="19"/>
      <c r="AM35" s="19"/>
      <c r="AN35" s="20"/>
    </row>
    <row r="36" spans="1:40">
      <c r="A36" t="s">
        <v>221</v>
      </c>
      <c r="B36" t="s">
        <v>257</v>
      </c>
      <c r="C36" t="s">
        <v>337</v>
      </c>
      <c r="D36" t="s">
        <v>310</v>
      </c>
      <c r="E36">
        <v>10.422048999999999</v>
      </c>
      <c r="F36">
        <v>10.531468</v>
      </c>
      <c r="G36">
        <v>10.640453000000001</v>
      </c>
      <c r="H36">
        <v>10.74976</v>
      </c>
      <c r="I36">
        <v>10.859997999999999</v>
      </c>
      <c r="J36">
        <v>10.968223999999999</v>
      </c>
      <c r="K36">
        <v>11.071688</v>
      </c>
      <c r="L36">
        <v>11.174754</v>
      </c>
      <c r="M36">
        <v>11.276880999999999</v>
      </c>
      <c r="N36">
        <v>11.376637000000001</v>
      </c>
      <c r="O36">
        <v>11.475645</v>
      </c>
      <c r="P36">
        <v>11.5741</v>
      </c>
      <c r="Q36">
        <v>11.671004999999999</v>
      </c>
      <c r="R36">
        <v>11.766532</v>
      </c>
      <c r="S36">
        <v>11.863631</v>
      </c>
      <c r="T36">
        <v>11.959968999999999</v>
      </c>
      <c r="U36">
        <v>12.055451</v>
      </c>
      <c r="V36">
        <v>12.149978000000001</v>
      </c>
      <c r="W36">
        <v>12.243448000000001</v>
      </c>
      <c r="X36">
        <v>12.335788000000001</v>
      </c>
      <c r="Y36">
        <v>12.426949</v>
      </c>
      <c r="Z36">
        <v>12.516918</v>
      </c>
      <c r="AA36">
        <v>12.605727999999999</v>
      </c>
      <c r="AB36">
        <v>12.693441</v>
      </c>
      <c r="AC36">
        <v>12.780125999999999</v>
      </c>
      <c r="AD36">
        <v>12.865875000000001</v>
      </c>
      <c r="AE36">
        <v>12.950798000000001</v>
      </c>
      <c r="AF36">
        <v>13.035023000000001</v>
      </c>
      <c r="AG36">
        <v>13.118643</v>
      </c>
      <c r="AH36">
        <v>13.201827</v>
      </c>
      <c r="AI36">
        <v>13.284770999999999</v>
      </c>
      <c r="AJ36">
        <v>13.367388999999999</v>
      </c>
      <c r="AK36" s="45">
        <v>8.0000000000000002E-3</v>
      </c>
      <c r="AL36" s="19"/>
      <c r="AM36" s="19"/>
      <c r="AN36" s="20"/>
    </row>
    <row r="37" spans="1:40">
      <c r="A37" t="s">
        <v>219</v>
      </c>
      <c r="B37" t="s">
        <v>258</v>
      </c>
      <c r="C37" t="s">
        <v>338</v>
      </c>
      <c r="D37" t="s">
        <v>310</v>
      </c>
      <c r="E37">
        <v>17.189330999999999</v>
      </c>
      <c r="F37">
        <v>17.388334</v>
      </c>
      <c r="G37">
        <v>17.585045000000001</v>
      </c>
      <c r="H37">
        <v>17.759405000000001</v>
      </c>
      <c r="I37">
        <v>17.923173999999999</v>
      </c>
      <c r="J37">
        <v>18.088471999999999</v>
      </c>
      <c r="K37">
        <v>18.245422000000001</v>
      </c>
      <c r="L37">
        <v>18.398161000000002</v>
      </c>
      <c r="M37">
        <v>18.547803999999999</v>
      </c>
      <c r="N37">
        <v>18.698661999999999</v>
      </c>
      <c r="O37">
        <v>18.8507</v>
      </c>
      <c r="P37">
        <v>18.974637999999999</v>
      </c>
      <c r="Q37">
        <v>19.112000999999999</v>
      </c>
      <c r="R37">
        <v>19.245508000000001</v>
      </c>
      <c r="S37">
        <v>19.375571999999998</v>
      </c>
      <c r="T37">
        <v>19.495076999999998</v>
      </c>
      <c r="U37">
        <v>19.609204999999999</v>
      </c>
      <c r="V37">
        <v>19.717877999999999</v>
      </c>
      <c r="W37">
        <v>19.822212</v>
      </c>
      <c r="X37">
        <v>19.920148999999999</v>
      </c>
      <c r="Y37">
        <v>20.010719000000002</v>
      </c>
      <c r="Z37">
        <v>20.095358000000001</v>
      </c>
      <c r="AA37">
        <v>20.166985</v>
      </c>
      <c r="AB37">
        <v>20.231947000000002</v>
      </c>
      <c r="AC37">
        <v>20.293125</v>
      </c>
      <c r="AD37">
        <v>20.351675</v>
      </c>
      <c r="AE37">
        <v>20.412085999999999</v>
      </c>
      <c r="AF37">
        <v>20.483519000000001</v>
      </c>
      <c r="AG37">
        <v>20.565197000000001</v>
      </c>
      <c r="AH37">
        <v>20.663222999999999</v>
      </c>
      <c r="AI37">
        <v>20.777836000000001</v>
      </c>
      <c r="AJ37">
        <v>20.911673</v>
      </c>
      <c r="AK37" s="45">
        <v>6.0000000000000001E-3</v>
      </c>
      <c r="AL37" s="19"/>
      <c r="AM37" s="19"/>
      <c r="AN37" s="20"/>
    </row>
    <row r="38" spans="1:40">
      <c r="A38" t="s">
        <v>259</v>
      </c>
      <c r="B38" t="s">
        <v>260</v>
      </c>
      <c r="C38" t="s">
        <v>339</v>
      </c>
      <c r="D38" t="s">
        <v>310</v>
      </c>
      <c r="E38">
        <v>21.513335999999999</v>
      </c>
      <c r="F38">
        <v>22.082573</v>
      </c>
      <c r="G38">
        <v>22.603981000000001</v>
      </c>
      <c r="H38">
        <v>23.003981</v>
      </c>
      <c r="I38">
        <v>23.390004999999999</v>
      </c>
      <c r="J38">
        <v>23.773052</v>
      </c>
      <c r="K38">
        <v>24.143588999999999</v>
      </c>
      <c r="L38">
        <v>24.515246999999999</v>
      </c>
      <c r="M38">
        <v>24.863299999999999</v>
      </c>
      <c r="N38">
        <v>25.240112</v>
      </c>
      <c r="O38">
        <v>25.613313999999999</v>
      </c>
      <c r="P38">
        <v>25.862228000000002</v>
      </c>
      <c r="Q38">
        <v>26.274260999999999</v>
      </c>
      <c r="R38">
        <v>26.671078000000001</v>
      </c>
      <c r="S38">
        <v>27.048458</v>
      </c>
      <c r="T38">
        <v>27.386172999999999</v>
      </c>
      <c r="U38">
        <v>27.752644</v>
      </c>
      <c r="V38">
        <v>28.109095</v>
      </c>
      <c r="W38">
        <v>28.466328000000001</v>
      </c>
      <c r="X38">
        <v>28.843084000000001</v>
      </c>
      <c r="Y38">
        <v>29.229195000000001</v>
      </c>
      <c r="Z38">
        <v>29.621590000000001</v>
      </c>
      <c r="AA38">
        <v>29.999123000000001</v>
      </c>
      <c r="AB38">
        <v>30.385840999999999</v>
      </c>
      <c r="AC38">
        <v>30.790355999999999</v>
      </c>
      <c r="AD38">
        <v>31.203959000000001</v>
      </c>
      <c r="AE38">
        <v>31.608601</v>
      </c>
      <c r="AF38">
        <v>32.048972999999997</v>
      </c>
      <c r="AG38">
        <v>32.467041000000002</v>
      </c>
      <c r="AH38">
        <v>32.900078000000001</v>
      </c>
      <c r="AI38">
        <v>33.285671000000001</v>
      </c>
      <c r="AJ38">
        <v>33.665717999999998</v>
      </c>
      <c r="AK38" s="45">
        <v>1.4999999999999999E-2</v>
      </c>
      <c r="AL38" s="19"/>
      <c r="AM38" s="19"/>
      <c r="AN38" s="20"/>
    </row>
    <row r="39" spans="1:40">
      <c r="A39" t="s">
        <v>261</v>
      </c>
      <c r="B39" t="s">
        <v>262</v>
      </c>
      <c r="C39" t="s">
        <v>340</v>
      </c>
      <c r="D39" t="s">
        <v>310</v>
      </c>
      <c r="E39">
        <v>131.468796</v>
      </c>
      <c r="F39">
        <v>130.997803</v>
      </c>
      <c r="G39">
        <v>130.61691300000001</v>
      </c>
      <c r="H39">
        <v>130.165558</v>
      </c>
      <c r="I39">
        <v>129.71597299999999</v>
      </c>
      <c r="J39">
        <v>129.23587000000001</v>
      </c>
      <c r="K39">
        <v>128.716644</v>
      </c>
      <c r="L39">
        <v>128.21002200000001</v>
      </c>
      <c r="M39">
        <v>127.738174</v>
      </c>
      <c r="N39">
        <v>127.328766</v>
      </c>
      <c r="O39">
        <v>126.997231</v>
      </c>
      <c r="P39">
        <v>126.676323</v>
      </c>
      <c r="Q39">
        <v>126.394974</v>
      </c>
      <c r="R39">
        <v>126.142281</v>
      </c>
      <c r="S39">
        <v>125.896423</v>
      </c>
      <c r="T39">
        <v>125.704262</v>
      </c>
      <c r="U39">
        <v>125.55006400000001</v>
      </c>
      <c r="V39">
        <v>125.490341</v>
      </c>
      <c r="W39">
        <v>125.46354700000001</v>
      </c>
      <c r="X39">
        <v>125.469437</v>
      </c>
      <c r="Y39">
        <v>125.51205400000001</v>
      </c>
      <c r="Z39">
        <v>125.52898399999999</v>
      </c>
      <c r="AA39">
        <v>125.53334</v>
      </c>
      <c r="AB39">
        <v>125.612495</v>
      </c>
      <c r="AC39">
        <v>125.666901</v>
      </c>
      <c r="AD39">
        <v>125.76541899999999</v>
      </c>
      <c r="AE39">
        <v>125.939911</v>
      </c>
      <c r="AF39">
        <v>126.143784</v>
      </c>
      <c r="AG39">
        <v>126.360535</v>
      </c>
      <c r="AH39">
        <v>126.627083</v>
      </c>
      <c r="AI39">
        <v>126.86328899999999</v>
      </c>
      <c r="AJ39">
        <v>127.077911</v>
      </c>
      <c r="AK39" s="45">
        <v>-1E-3</v>
      </c>
      <c r="AL39" s="19"/>
      <c r="AM39" s="19"/>
      <c r="AN39" s="20"/>
    </row>
    <row r="40" spans="1:40">
      <c r="A40" t="s">
        <v>263</v>
      </c>
      <c r="B40" t="s">
        <v>264</v>
      </c>
      <c r="C40" t="s">
        <v>341</v>
      </c>
      <c r="D40" t="s">
        <v>310</v>
      </c>
      <c r="E40">
        <v>671.92114300000003</v>
      </c>
      <c r="F40">
        <v>667.21630900000002</v>
      </c>
      <c r="G40">
        <v>701.37658699999997</v>
      </c>
      <c r="H40">
        <v>713.80554199999995</v>
      </c>
      <c r="I40">
        <v>720.88531499999999</v>
      </c>
      <c r="J40">
        <v>735.13073699999995</v>
      </c>
      <c r="K40">
        <v>751.84680200000003</v>
      </c>
      <c r="L40">
        <v>760.75671399999999</v>
      </c>
      <c r="M40">
        <v>755.91387899999995</v>
      </c>
      <c r="N40">
        <v>756.47766100000001</v>
      </c>
      <c r="O40">
        <v>763.30187999999998</v>
      </c>
      <c r="P40">
        <v>765.38464399999998</v>
      </c>
      <c r="Q40">
        <v>772.58117700000003</v>
      </c>
      <c r="R40">
        <v>775.92578100000003</v>
      </c>
      <c r="S40">
        <v>776.05963099999997</v>
      </c>
      <c r="T40">
        <v>777.57421899999997</v>
      </c>
      <c r="U40">
        <v>780.55438200000003</v>
      </c>
      <c r="V40">
        <v>791.48699999999997</v>
      </c>
      <c r="W40">
        <v>796.76007100000004</v>
      </c>
      <c r="X40">
        <v>804.71331799999996</v>
      </c>
      <c r="Y40">
        <v>815.85620100000006</v>
      </c>
      <c r="Z40">
        <v>823.09863299999995</v>
      </c>
      <c r="AA40">
        <v>829.39862100000005</v>
      </c>
      <c r="AB40">
        <v>844.21929899999998</v>
      </c>
      <c r="AC40">
        <v>853.06616199999996</v>
      </c>
      <c r="AD40">
        <v>861.44494599999996</v>
      </c>
      <c r="AE40">
        <v>869.52752699999996</v>
      </c>
      <c r="AF40">
        <v>879.44995100000006</v>
      </c>
      <c r="AG40">
        <v>887.93481399999996</v>
      </c>
      <c r="AH40">
        <v>897.92761199999995</v>
      </c>
      <c r="AI40">
        <v>905.136169</v>
      </c>
      <c r="AJ40">
        <v>912.44329800000003</v>
      </c>
      <c r="AK40" s="45">
        <v>0.01</v>
      </c>
      <c r="AL40" s="19"/>
      <c r="AM40" s="19"/>
      <c r="AN40" s="20"/>
    </row>
    <row r="41" spans="1:40">
      <c r="A41" t="s">
        <v>265</v>
      </c>
      <c r="B41" t="s">
        <v>266</v>
      </c>
      <c r="C41" t="s">
        <v>342</v>
      </c>
      <c r="D41" t="s">
        <v>310</v>
      </c>
      <c r="E41">
        <v>512.50097700000003</v>
      </c>
      <c r="F41">
        <v>526.36877400000003</v>
      </c>
      <c r="G41">
        <v>515.97741699999995</v>
      </c>
      <c r="H41">
        <v>504.05401599999999</v>
      </c>
      <c r="I41">
        <v>488.97348</v>
      </c>
      <c r="J41">
        <v>478.92965700000002</v>
      </c>
      <c r="K41">
        <v>477.059753</v>
      </c>
      <c r="L41">
        <v>475.18618800000002</v>
      </c>
      <c r="M41">
        <v>474.61318999999997</v>
      </c>
      <c r="N41">
        <v>477.165955</v>
      </c>
      <c r="O41">
        <v>476.09851099999997</v>
      </c>
      <c r="P41">
        <v>475.39038099999999</v>
      </c>
      <c r="Q41">
        <v>475.47814899999997</v>
      </c>
      <c r="R41">
        <v>475.58761600000003</v>
      </c>
      <c r="S41">
        <v>475.72589099999999</v>
      </c>
      <c r="T41">
        <v>475.88476600000001</v>
      </c>
      <c r="U41">
        <v>476.06509399999999</v>
      </c>
      <c r="V41">
        <v>476.26840199999998</v>
      </c>
      <c r="W41">
        <v>476.49932899999999</v>
      </c>
      <c r="X41">
        <v>476.74661300000002</v>
      </c>
      <c r="Y41">
        <v>477.01522799999998</v>
      </c>
      <c r="Z41">
        <v>477.30242900000002</v>
      </c>
      <c r="AA41">
        <v>477.59964000000002</v>
      </c>
      <c r="AB41">
        <v>477.91262799999998</v>
      </c>
      <c r="AC41">
        <v>478.23700000000002</v>
      </c>
      <c r="AD41">
        <v>478.57141100000001</v>
      </c>
      <c r="AE41">
        <v>478.915436</v>
      </c>
      <c r="AF41">
        <v>479.26809700000001</v>
      </c>
      <c r="AG41">
        <v>479.62704500000001</v>
      </c>
      <c r="AH41">
        <v>479.99258400000002</v>
      </c>
      <c r="AI41">
        <v>480.363831</v>
      </c>
      <c r="AJ41">
        <v>480.740906</v>
      </c>
      <c r="AK41" s="45">
        <v>-2E-3</v>
      </c>
      <c r="AL41" s="21"/>
      <c r="AM41" s="21"/>
      <c r="AN41" s="22"/>
    </row>
    <row r="42" spans="1:40">
      <c r="A42" t="s">
        <v>267</v>
      </c>
      <c r="B42" t="s">
        <v>268</v>
      </c>
      <c r="C42" t="s">
        <v>343</v>
      </c>
      <c r="D42" t="s">
        <v>310</v>
      </c>
      <c r="E42">
        <v>383.31488000000002</v>
      </c>
      <c r="F42">
        <v>385.95166</v>
      </c>
      <c r="G42">
        <v>383.21307400000001</v>
      </c>
      <c r="H42">
        <v>379.26086400000003</v>
      </c>
      <c r="I42">
        <v>367.91223100000002</v>
      </c>
      <c r="J42">
        <v>360.356628</v>
      </c>
      <c r="K42">
        <v>358.94732699999997</v>
      </c>
      <c r="L42">
        <v>357.54107699999997</v>
      </c>
      <c r="M42">
        <v>357.10788000000002</v>
      </c>
      <c r="N42">
        <v>359.02832000000001</v>
      </c>
      <c r="O42">
        <v>358.22723400000001</v>
      </c>
      <c r="P42">
        <v>357.691711</v>
      </c>
      <c r="Q42">
        <v>357.75744600000002</v>
      </c>
      <c r="R42">
        <v>357.84161399999999</v>
      </c>
      <c r="S42">
        <v>357.94372600000003</v>
      </c>
      <c r="T42">
        <v>358.062927</v>
      </c>
      <c r="U42">
        <v>358.19885299999999</v>
      </c>
      <c r="V42">
        <v>358.35339399999998</v>
      </c>
      <c r="W42">
        <v>358.52560399999999</v>
      </c>
      <c r="X42">
        <v>358.71350100000001</v>
      </c>
      <c r="Y42">
        <v>358.915527</v>
      </c>
      <c r="Z42">
        <v>359.13012700000002</v>
      </c>
      <c r="AA42">
        <v>359.35586499999999</v>
      </c>
      <c r="AB42">
        <v>359.591431</v>
      </c>
      <c r="AC42">
        <v>359.83581500000003</v>
      </c>
      <c r="AD42">
        <v>360.08804300000003</v>
      </c>
      <c r="AE42">
        <v>360.34728999999999</v>
      </c>
      <c r="AF42">
        <v>360.61267099999998</v>
      </c>
      <c r="AG42">
        <v>360.88336199999998</v>
      </c>
      <c r="AH42">
        <v>361.15878300000003</v>
      </c>
      <c r="AI42">
        <v>361.43841600000002</v>
      </c>
      <c r="AJ42">
        <v>361.72222900000003</v>
      </c>
      <c r="AK42" s="45">
        <v>-2E-3</v>
      </c>
      <c r="AL42" s="19"/>
      <c r="AM42" s="19"/>
      <c r="AN42" s="20"/>
    </row>
    <row r="43" spans="1:40">
      <c r="A43" t="s">
        <v>269</v>
      </c>
      <c r="B43" t="s">
        <v>270</v>
      </c>
      <c r="C43" t="s">
        <v>344</v>
      </c>
      <c r="D43" t="s">
        <v>310</v>
      </c>
      <c r="E43">
        <v>19.450865</v>
      </c>
      <c r="F43">
        <v>29.927102999999999</v>
      </c>
      <c r="G43">
        <v>23.058311</v>
      </c>
      <c r="H43">
        <v>16.218527000000002</v>
      </c>
      <c r="I43">
        <v>15.735498</v>
      </c>
      <c r="J43">
        <v>15.410321</v>
      </c>
      <c r="K43">
        <v>15.353173999999999</v>
      </c>
      <c r="L43">
        <v>15.288406999999999</v>
      </c>
      <c r="M43">
        <v>15.272653</v>
      </c>
      <c r="N43">
        <v>15.355188</v>
      </c>
      <c r="O43">
        <v>15.318134000000001</v>
      </c>
      <c r="P43">
        <v>15.298864999999999</v>
      </c>
      <c r="Q43">
        <v>15.302092999999999</v>
      </c>
      <c r="R43">
        <v>15.303290000000001</v>
      </c>
      <c r="S43">
        <v>15.310247</v>
      </c>
      <c r="T43">
        <v>15.315752</v>
      </c>
      <c r="U43">
        <v>15.32127</v>
      </c>
      <c r="V43">
        <v>15.325761999999999</v>
      </c>
      <c r="W43">
        <v>15.335191999999999</v>
      </c>
      <c r="X43">
        <v>15.340797</v>
      </c>
      <c r="Y43">
        <v>15.349513</v>
      </c>
      <c r="Z43">
        <v>15.360726</v>
      </c>
      <c r="AA43">
        <v>15.367565000000001</v>
      </c>
      <c r="AB43">
        <v>15.377542</v>
      </c>
      <c r="AC43">
        <v>15.387534</v>
      </c>
      <c r="AD43">
        <v>15.397519000000001</v>
      </c>
      <c r="AE43">
        <v>15.408121</v>
      </c>
      <c r="AF43">
        <v>15.419409</v>
      </c>
      <c r="AG43">
        <v>15.430182</v>
      </c>
      <c r="AH43">
        <v>15.44144</v>
      </c>
      <c r="AI43">
        <v>15.452997999999999</v>
      </c>
      <c r="AJ43">
        <v>15.465006000000001</v>
      </c>
      <c r="AK43" s="45">
        <v>-7.0000000000000001E-3</v>
      </c>
      <c r="AL43" s="19"/>
      <c r="AM43" s="19"/>
      <c r="AN43" s="20"/>
    </row>
    <row r="44" spans="1:40">
      <c r="A44" t="s">
        <v>271</v>
      </c>
      <c r="B44" t="s">
        <v>272</v>
      </c>
      <c r="C44" t="s">
        <v>345</v>
      </c>
      <c r="D44" t="s">
        <v>310</v>
      </c>
      <c r="E44">
        <v>109.73519899999999</v>
      </c>
      <c r="F44">
        <v>110.49005099999999</v>
      </c>
      <c r="G44">
        <v>109.706039</v>
      </c>
      <c r="H44">
        <v>108.57461499999999</v>
      </c>
      <c r="I44">
        <v>105.325745</v>
      </c>
      <c r="J44">
        <v>103.16271999999999</v>
      </c>
      <c r="K44">
        <v>102.75926200000001</v>
      </c>
      <c r="L44">
        <v>102.35668200000001</v>
      </c>
      <c r="M44">
        <v>102.23266599999999</v>
      </c>
      <c r="N44">
        <v>102.782455</v>
      </c>
      <c r="O44">
        <v>102.553116</v>
      </c>
      <c r="P44">
        <v>102.39980300000001</v>
      </c>
      <c r="Q44">
        <v>102.41862500000001</v>
      </c>
      <c r="R44">
        <v>102.442719</v>
      </c>
      <c r="S44">
        <v>102.47193900000001</v>
      </c>
      <c r="T44">
        <v>102.506073</v>
      </c>
      <c r="U44">
        <v>102.544983</v>
      </c>
      <c r="V44">
        <v>102.58923299999999</v>
      </c>
      <c r="W44">
        <v>102.638527</v>
      </c>
      <c r="X44">
        <v>102.692329</v>
      </c>
      <c r="Y44">
        <v>102.750175</v>
      </c>
      <c r="Z44">
        <v>102.8116</v>
      </c>
      <c r="AA44">
        <v>102.876221</v>
      </c>
      <c r="AB44">
        <v>102.943665</v>
      </c>
      <c r="AC44">
        <v>103.013626</v>
      </c>
      <c r="AD44">
        <v>103.085831</v>
      </c>
      <c r="AE44">
        <v>103.160042</v>
      </c>
      <c r="AF44">
        <v>103.236023</v>
      </c>
      <c r="AG44">
        <v>103.313507</v>
      </c>
      <c r="AH44">
        <v>103.392365</v>
      </c>
      <c r="AI44">
        <v>103.47241200000001</v>
      </c>
      <c r="AJ44">
        <v>103.553665</v>
      </c>
      <c r="AK44" s="45">
        <v>-2E-3</v>
      </c>
      <c r="AL44" s="19"/>
      <c r="AM44" s="19"/>
      <c r="AN44" s="20"/>
    </row>
    <row r="45" spans="1:40">
      <c r="A45" t="s">
        <v>148</v>
      </c>
      <c r="B45" t="s">
        <v>273</v>
      </c>
      <c r="C45" t="s">
        <v>346</v>
      </c>
      <c r="D45" t="s">
        <v>310</v>
      </c>
      <c r="E45">
        <v>28113.373047000001</v>
      </c>
      <c r="F45">
        <v>28230.869140999999</v>
      </c>
      <c r="G45">
        <v>28208.763672000001</v>
      </c>
      <c r="H45">
        <v>28011.259765999999</v>
      </c>
      <c r="I45">
        <v>27787.75</v>
      </c>
      <c r="J45">
        <v>27465.568359000001</v>
      </c>
      <c r="K45">
        <v>27155.044922000001</v>
      </c>
      <c r="L45">
        <v>26881.730468999998</v>
      </c>
      <c r="M45">
        <v>26659.488281000002</v>
      </c>
      <c r="N45">
        <v>26449.740234000001</v>
      </c>
      <c r="O45">
        <v>26245.269531000002</v>
      </c>
      <c r="P45">
        <v>26070.695312</v>
      </c>
      <c r="Q45">
        <v>25953.710938</v>
      </c>
      <c r="R45">
        <v>25807.697265999999</v>
      </c>
      <c r="S45">
        <v>25707.464843999998</v>
      </c>
      <c r="T45">
        <v>25586.84375</v>
      </c>
      <c r="U45">
        <v>25476.685547000001</v>
      </c>
      <c r="V45">
        <v>25419.226562</v>
      </c>
      <c r="W45">
        <v>25381.160156000002</v>
      </c>
      <c r="X45">
        <v>25347.111327999999</v>
      </c>
      <c r="Y45">
        <v>25350.150390999999</v>
      </c>
      <c r="Z45">
        <v>25380.099609000001</v>
      </c>
      <c r="AA45">
        <v>25402.027343999998</v>
      </c>
      <c r="AB45">
        <v>25464.265625</v>
      </c>
      <c r="AC45">
        <v>25534.621093999998</v>
      </c>
      <c r="AD45">
        <v>25633.875</v>
      </c>
      <c r="AE45">
        <v>25761.697265999999</v>
      </c>
      <c r="AF45">
        <v>25939.466797000001</v>
      </c>
      <c r="AG45">
        <v>26103.859375</v>
      </c>
      <c r="AH45">
        <v>26310.646484000001</v>
      </c>
      <c r="AI45">
        <v>26534.15625</v>
      </c>
      <c r="AJ45">
        <v>26773.308593999998</v>
      </c>
      <c r="AK45" s="45">
        <v>-2E-3</v>
      </c>
      <c r="AL45" s="21"/>
      <c r="AM45" s="21"/>
      <c r="AN45" s="22"/>
    </row>
    <row r="46" spans="1:40">
      <c r="A46" t="s">
        <v>149</v>
      </c>
      <c r="C46" t="s">
        <v>347</v>
      </c>
      <c r="D46"/>
      <c r="AL46" s="16"/>
      <c r="AM46" s="16"/>
      <c r="AN46" s="16"/>
    </row>
    <row r="47" spans="1:40">
      <c r="A47" t="s">
        <v>274</v>
      </c>
      <c r="B47" t="s">
        <v>275</v>
      </c>
      <c r="C47" t="s">
        <v>348</v>
      </c>
      <c r="D47" t="s">
        <v>310</v>
      </c>
      <c r="E47">
        <v>16549.931640999999</v>
      </c>
      <c r="F47">
        <v>16522.380859000001</v>
      </c>
      <c r="G47">
        <v>16441.443359000001</v>
      </c>
      <c r="H47">
        <v>16259.477539</v>
      </c>
      <c r="I47">
        <v>15982.112305000001</v>
      </c>
      <c r="J47">
        <v>15662.638671999999</v>
      </c>
      <c r="K47">
        <v>15317.657227</v>
      </c>
      <c r="L47">
        <v>15050.625977</v>
      </c>
      <c r="M47">
        <v>14823.721680000001</v>
      </c>
      <c r="N47">
        <v>14617.606444999999</v>
      </c>
      <c r="O47">
        <v>14432.008789</v>
      </c>
      <c r="P47">
        <v>14261.386719</v>
      </c>
      <c r="Q47">
        <v>14125.965819999999</v>
      </c>
      <c r="R47">
        <v>13985.4375</v>
      </c>
      <c r="S47">
        <v>13858.183594</v>
      </c>
      <c r="T47">
        <v>13726.721680000001</v>
      </c>
      <c r="U47">
        <v>13596.663086</v>
      </c>
      <c r="V47">
        <v>13502.561523</v>
      </c>
      <c r="W47">
        <v>13420.314453000001</v>
      </c>
      <c r="X47">
        <v>13351.398438</v>
      </c>
      <c r="Y47">
        <v>13301.794921999999</v>
      </c>
      <c r="Z47">
        <v>13268.042969</v>
      </c>
      <c r="AA47">
        <v>13238.325194999999</v>
      </c>
      <c r="AB47">
        <v>13224.984375</v>
      </c>
      <c r="AC47">
        <v>13219.75</v>
      </c>
      <c r="AD47">
        <v>13229.154296999999</v>
      </c>
      <c r="AE47">
        <v>13257.221680000001</v>
      </c>
      <c r="AF47">
        <v>13305.807617</v>
      </c>
      <c r="AG47">
        <v>13364.964844</v>
      </c>
      <c r="AH47">
        <v>13441.875</v>
      </c>
      <c r="AI47">
        <v>13531.794921999999</v>
      </c>
      <c r="AJ47">
        <v>13633.456055000001</v>
      </c>
      <c r="AK47" s="45">
        <v>-6.0000000000000001E-3</v>
      </c>
      <c r="AL47" s="19"/>
      <c r="AM47" s="19"/>
      <c r="AN47" s="20"/>
    </row>
    <row r="48" spans="1:40">
      <c r="A48" t="s">
        <v>276</v>
      </c>
      <c r="B48" t="s">
        <v>277</v>
      </c>
      <c r="C48" t="s">
        <v>349</v>
      </c>
      <c r="D48" t="s">
        <v>310</v>
      </c>
      <c r="E48">
        <v>19.862494999999999</v>
      </c>
      <c r="F48">
        <v>25.243964999999999</v>
      </c>
      <c r="G48">
        <v>25.534731000000001</v>
      </c>
      <c r="H48">
        <v>26.681034</v>
      </c>
      <c r="I48">
        <v>28.335787</v>
      </c>
      <c r="J48">
        <v>29.329799999999999</v>
      </c>
      <c r="K48">
        <v>33.204822999999998</v>
      </c>
      <c r="L48">
        <v>34.160919</v>
      </c>
      <c r="M48">
        <v>32.102829</v>
      </c>
      <c r="N48">
        <v>31.337315</v>
      </c>
      <c r="O48">
        <v>31.143978000000001</v>
      </c>
      <c r="P48">
        <v>35.832335999999998</v>
      </c>
      <c r="Q48">
        <v>34.118191000000003</v>
      </c>
      <c r="R48">
        <v>33.441090000000003</v>
      </c>
      <c r="S48">
        <v>33.061779000000001</v>
      </c>
      <c r="T48">
        <v>32.209556999999997</v>
      </c>
      <c r="U48">
        <v>32.014434999999999</v>
      </c>
      <c r="V48">
        <v>32.282660999999997</v>
      </c>
      <c r="W48">
        <v>32.174182999999999</v>
      </c>
      <c r="X48">
        <v>32.111130000000003</v>
      </c>
      <c r="Y48">
        <v>29.198238</v>
      </c>
      <c r="Z48">
        <v>26.767562999999999</v>
      </c>
      <c r="AA48">
        <v>25.802157999999999</v>
      </c>
      <c r="AB48">
        <v>22.979016999999999</v>
      </c>
      <c r="AC48">
        <v>23.296274</v>
      </c>
      <c r="AD48">
        <v>23.407409999999999</v>
      </c>
      <c r="AE48">
        <v>19.103216</v>
      </c>
      <c r="AF48">
        <v>17.506730999999998</v>
      </c>
      <c r="AG48">
        <v>14.981413999999999</v>
      </c>
      <c r="AH48">
        <v>14.800053999999999</v>
      </c>
      <c r="AI48">
        <v>14.678515000000001</v>
      </c>
      <c r="AJ48">
        <v>15.4762</v>
      </c>
      <c r="AK48" s="45">
        <v>-8.0000000000000002E-3</v>
      </c>
      <c r="AL48" s="19"/>
      <c r="AM48" s="19"/>
      <c r="AN48" s="20"/>
    </row>
    <row r="49" spans="1:40">
      <c r="A49" t="s">
        <v>278</v>
      </c>
      <c r="B49" t="s">
        <v>279</v>
      </c>
      <c r="C49" t="s">
        <v>350</v>
      </c>
      <c r="D49" t="s">
        <v>310</v>
      </c>
      <c r="E49">
        <v>6996.2236329999996</v>
      </c>
      <c r="F49">
        <v>7122.9868159999996</v>
      </c>
      <c r="G49">
        <v>7057.7153319999998</v>
      </c>
      <c r="H49">
        <v>6959.8803710000002</v>
      </c>
      <c r="I49">
        <v>6971.419922</v>
      </c>
      <c r="J49">
        <v>6968.6469729999999</v>
      </c>
      <c r="K49">
        <v>6908.6284180000002</v>
      </c>
      <c r="L49">
        <v>6926.4013670000004</v>
      </c>
      <c r="M49">
        <v>6869.4169920000004</v>
      </c>
      <c r="N49">
        <v>6819.3154299999997</v>
      </c>
      <c r="O49">
        <v>6785.3198240000002</v>
      </c>
      <c r="P49">
        <v>6695.3833009999998</v>
      </c>
      <c r="Q49">
        <v>6654.5629879999997</v>
      </c>
      <c r="R49">
        <v>6623.9096680000002</v>
      </c>
      <c r="S49">
        <v>6571.1801759999998</v>
      </c>
      <c r="T49">
        <v>6531.3227539999998</v>
      </c>
      <c r="U49">
        <v>6509.1025390000004</v>
      </c>
      <c r="V49">
        <v>6508.671875</v>
      </c>
      <c r="W49">
        <v>6476.4233400000003</v>
      </c>
      <c r="X49">
        <v>6475.1284180000002</v>
      </c>
      <c r="Y49">
        <v>6463.6513670000004</v>
      </c>
      <c r="Z49">
        <v>6448.1069340000004</v>
      </c>
      <c r="AA49">
        <v>6461.826172</v>
      </c>
      <c r="AB49">
        <v>6467.6245120000003</v>
      </c>
      <c r="AC49">
        <v>6478.2539059999999</v>
      </c>
      <c r="AD49">
        <v>6502.7236329999996</v>
      </c>
      <c r="AE49">
        <v>6534.0654299999997</v>
      </c>
      <c r="AF49">
        <v>6580.7929690000001</v>
      </c>
      <c r="AG49">
        <v>6608.439453</v>
      </c>
      <c r="AH49">
        <v>6648.3291019999997</v>
      </c>
      <c r="AI49">
        <v>6689.8100590000004</v>
      </c>
      <c r="AJ49">
        <v>6730.1035160000001</v>
      </c>
      <c r="AK49" s="45">
        <v>-1E-3</v>
      </c>
      <c r="AL49" s="19"/>
      <c r="AM49" s="19"/>
      <c r="AN49" s="20"/>
    </row>
    <row r="50" spans="1:40">
      <c r="A50" t="s">
        <v>280</v>
      </c>
      <c r="B50" t="s">
        <v>281</v>
      </c>
      <c r="C50" t="s">
        <v>351</v>
      </c>
      <c r="D50" t="s">
        <v>310</v>
      </c>
      <c r="E50">
        <v>3001.7885740000002</v>
      </c>
      <c r="F50">
        <v>3036.5678710000002</v>
      </c>
      <c r="G50">
        <v>3067.1274410000001</v>
      </c>
      <c r="H50">
        <v>3089.0297850000002</v>
      </c>
      <c r="I50">
        <v>3097.9345699999999</v>
      </c>
      <c r="J50">
        <v>3114.0493160000001</v>
      </c>
      <c r="K50">
        <v>3139.6845699999999</v>
      </c>
      <c r="L50">
        <v>3163.8327640000002</v>
      </c>
      <c r="M50">
        <v>3188.242432</v>
      </c>
      <c r="N50">
        <v>3216.4604490000002</v>
      </c>
      <c r="O50">
        <v>3244.374268</v>
      </c>
      <c r="P50">
        <v>3272.5185550000001</v>
      </c>
      <c r="Q50">
        <v>3302.7858890000002</v>
      </c>
      <c r="R50">
        <v>3333.1933589999999</v>
      </c>
      <c r="S50">
        <v>3363.1770019999999</v>
      </c>
      <c r="T50">
        <v>3388.9057619999999</v>
      </c>
      <c r="U50">
        <v>3413.4873050000001</v>
      </c>
      <c r="V50">
        <v>3440.4167480000001</v>
      </c>
      <c r="W50">
        <v>3468.2895509999998</v>
      </c>
      <c r="X50">
        <v>3496.6770019999999</v>
      </c>
      <c r="Y50">
        <v>3526.388672</v>
      </c>
      <c r="Z50">
        <v>3556.9182129999999</v>
      </c>
      <c r="AA50">
        <v>3587.1691890000002</v>
      </c>
      <c r="AB50">
        <v>3617.1850589999999</v>
      </c>
      <c r="AC50">
        <v>3648.2072750000002</v>
      </c>
      <c r="AD50">
        <v>3682.2990719999998</v>
      </c>
      <c r="AE50">
        <v>3721.1130370000001</v>
      </c>
      <c r="AF50">
        <v>3764.297607</v>
      </c>
      <c r="AG50">
        <v>3809.7058109999998</v>
      </c>
      <c r="AH50">
        <v>3859.172607</v>
      </c>
      <c r="AI50">
        <v>3910.8227539999998</v>
      </c>
      <c r="AJ50">
        <v>3964.1770019999999</v>
      </c>
      <c r="AK50" s="45">
        <v>8.9999999999999993E-3</v>
      </c>
      <c r="AL50" s="19"/>
      <c r="AM50" s="19"/>
      <c r="AN50" s="20"/>
    </row>
    <row r="51" spans="1:40">
      <c r="A51" t="s">
        <v>269</v>
      </c>
      <c r="B51" t="s">
        <v>282</v>
      </c>
      <c r="C51" t="s">
        <v>352</v>
      </c>
      <c r="D51" t="s">
        <v>310</v>
      </c>
      <c r="E51">
        <v>562.05535899999995</v>
      </c>
      <c r="F51">
        <v>531.90417500000001</v>
      </c>
      <c r="G51">
        <v>553.67804000000001</v>
      </c>
      <c r="H51">
        <v>603.56909199999996</v>
      </c>
      <c r="I51">
        <v>615.82464600000003</v>
      </c>
      <c r="J51">
        <v>563.92095900000004</v>
      </c>
      <c r="K51">
        <v>603.41009499999996</v>
      </c>
      <c r="L51">
        <v>524.73644999999999</v>
      </c>
      <c r="M51">
        <v>557.82379200000003</v>
      </c>
      <c r="N51">
        <v>559.469604</v>
      </c>
      <c r="O51">
        <v>514.46368399999994</v>
      </c>
      <c r="P51">
        <v>555.64471400000002</v>
      </c>
      <c r="Q51">
        <v>556.54913299999998</v>
      </c>
      <c r="R51">
        <v>519.413635</v>
      </c>
      <c r="S51">
        <v>549.07482900000002</v>
      </c>
      <c r="T51">
        <v>547.64373799999998</v>
      </c>
      <c r="U51">
        <v>536.33227499999998</v>
      </c>
      <c r="V51">
        <v>503.48498499999999</v>
      </c>
      <c r="W51">
        <v>522.36450200000002</v>
      </c>
      <c r="X51">
        <v>488.84817500000003</v>
      </c>
      <c r="Y51">
        <v>485.796875</v>
      </c>
      <c r="Z51">
        <v>503.60247800000002</v>
      </c>
      <c r="AA51">
        <v>468.34439099999997</v>
      </c>
      <c r="AB51">
        <v>462.50524899999999</v>
      </c>
      <c r="AC51">
        <v>453.36587500000002</v>
      </c>
      <c r="AD51">
        <v>442.09484900000001</v>
      </c>
      <c r="AE51">
        <v>434.21487400000001</v>
      </c>
      <c r="AF51">
        <v>430.32107500000001</v>
      </c>
      <c r="AG51">
        <v>422.05041499999999</v>
      </c>
      <c r="AH51">
        <v>417.26119999999997</v>
      </c>
      <c r="AI51">
        <v>413.84249899999998</v>
      </c>
      <c r="AJ51">
        <v>412.77423099999999</v>
      </c>
      <c r="AK51" s="45">
        <v>-0.01</v>
      </c>
      <c r="AL51" s="19"/>
      <c r="AM51" s="19"/>
      <c r="AN51" s="20"/>
    </row>
    <row r="52" spans="1:40">
      <c r="A52" t="s">
        <v>283</v>
      </c>
      <c r="B52" t="s">
        <v>284</v>
      </c>
      <c r="C52" t="s">
        <v>353</v>
      </c>
      <c r="D52" t="s">
        <v>310</v>
      </c>
      <c r="E52">
        <v>22.470324000000002</v>
      </c>
      <c r="F52">
        <v>22.450932999999999</v>
      </c>
      <c r="G52">
        <v>22.434891</v>
      </c>
      <c r="H52">
        <v>22.421617999999999</v>
      </c>
      <c r="I52">
        <v>22.410634999999999</v>
      </c>
      <c r="J52">
        <v>22.401547999999998</v>
      </c>
      <c r="K52">
        <v>22.394031999999999</v>
      </c>
      <c r="L52">
        <v>22.387812</v>
      </c>
      <c r="M52">
        <v>22.382666</v>
      </c>
      <c r="N52">
        <v>22.378406999999999</v>
      </c>
      <c r="O52">
        <v>22.374884000000002</v>
      </c>
      <c r="P52">
        <v>22.371969</v>
      </c>
      <c r="Q52">
        <v>22.369558000000001</v>
      </c>
      <c r="R52">
        <v>22.367563000000001</v>
      </c>
      <c r="S52">
        <v>22.365911000000001</v>
      </c>
      <c r="T52">
        <v>22.364546000000001</v>
      </c>
      <c r="U52">
        <v>22.363416999999998</v>
      </c>
      <c r="V52">
        <v>22.362480000000001</v>
      </c>
      <c r="W52">
        <v>22.361708</v>
      </c>
      <c r="X52">
        <v>22.361066999999998</v>
      </c>
      <c r="Y52">
        <v>22.360537999999998</v>
      </c>
      <c r="Z52">
        <v>22.360099999999999</v>
      </c>
      <c r="AA52">
        <v>22.359736999999999</v>
      </c>
      <c r="AB52">
        <v>22.359438000000001</v>
      </c>
      <c r="AC52">
        <v>22.359190000000002</v>
      </c>
      <c r="AD52">
        <v>22.358984</v>
      </c>
      <c r="AE52">
        <v>22.358813999999999</v>
      </c>
      <c r="AF52">
        <v>22.358673</v>
      </c>
      <c r="AG52">
        <v>22.358557000000001</v>
      </c>
      <c r="AH52">
        <v>22.358460999999998</v>
      </c>
      <c r="AI52">
        <v>22.358381000000001</v>
      </c>
      <c r="AJ52">
        <v>22.358315000000001</v>
      </c>
      <c r="AK52" s="45">
        <v>0</v>
      </c>
      <c r="AL52" s="19"/>
      <c r="AM52" s="19"/>
      <c r="AN52" s="20"/>
    </row>
    <row r="53" spans="1:40">
      <c r="A53" t="s">
        <v>285</v>
      </c>
      <c r="B53" t="s">
        <v>286</v>
      </c>
      <c r="C53" t="s">
        <v>354</v>
      </c>
      <c r="D53" t="s">
        <v>310</v>
      </c>
      <c r="E53">
        <v>7.6572760000000004</v>
      </c>
      <c r="F53">
        <v>7.6537850000000001</v>
      </c>
      <c r="G53">
        <v>7.5864190000000002</v>
      </c>
      <c r="H53">
        <v>7.5274400000000004</v>
      </c>
      <c r="I53">
        <v>7.4457430000000002</v>
      </c>
      <c r="J53">
        <v>7.3647640000000001</v>
      </c>
      <c r="K53">
        <v>7.2823200000000003</v>
      </c>
      <c r="L53">
        <v>7.1918100000000003</v>
      </c>
      <c r="M53">
        <v>7.1680250000000001</v>
      </c>
      <c r="N53">
        <v>7.1570299999999998</v>
      </c>
      <c r="O53">
        <v>7.1685470000000002</v>
      </c>
      <c r="P53">
        <v>7.2040740000000003</v>
      </c>
      <c r="Q53">
        <v>7.2162449999999998</v>
      </c>
      <c r="R53">
        <v>7.2601339999999999</v>
      </c>
      <c r="S53">
        <v>7.334041</v>
      </c>
      <c r="T53">
        <v>7.4312680000000002</v>
      </c>
      <c r="U53">
        <v>7.5308020000000004</v>
      </c>
      <c r="V53">
        <v>7.6617040000000003</v>
      </c>
      <c r="W53">
        <v>7.8066579999999997</v>
      </c>
      <c r="X53">
        <v>7.966793</v>
      </c>
      <c r="Y53">
        <v>8.1386350000000007</v>
      </c>
      <c r="Z53">
        <v>8.3242740000000008</v>
      </c>
      <c r="AA53">
        <v>8.5342590000000005</v>
      </c>
      <c r="AB53">
        <v>8.7569389999999991</v>
      </c>
      <c r="AC53">
        <v>8.9828939999999999</v>
      </c>
      <c r="AD53">
        <v>9.2312799999999999</v>
      </c>
      <c r="AE53">
        <v>9.50943</v>
      </c>
      <c r="AF53">
        <v>9.8124090000000006</v>
      </c>
      <c r="AG53">
        <v>10.119851000000001</v>
      </c>
      <c r="AH53">
        <v>10.454993999999999</v>
      </c>
      <c r="AI53">
        <v>10.811787000000001</v>
      </c>
      <c r="AJ53">
        <v>11.182622</v>
      </c>
      <c r="AK53" s="45">
        <v>1.2E-2</v>
      </c>
      <c r="AL53" s="19"/>
      <c r="AM53" s="19"/>
      <c r="AN53" s="20"/>
    </row>
    <row r="54" spans="1:40">
      <c r="A54" t="s">
        <v>261</v>
      </c>
      <c r="B54" t="s">
        <v>287</v>
      </c>
      <c r="C54" t="s">
        <v>355</v>
      </c>
      <c r="D54" t="s">
        <v>310</v>
      </c>
      <c r="E54">
        <v>131.468796</v>
      </c>
      <c r="F54">
        <v>130.997803</v>
      </c>
      <c r="G54">
        <v>130.61691300000001</v>
      </c>
      <c r="H54">
        <v>130.165558</v>
      </c>
      <c r="I54">
        <v>129.71597299999999</v>
      </c>
      <c r="J54">
        <v>129.23587000000001</v>
      </c>
      <c r="K54">
        <v>128.716644</v>
      </c>
      <c r="L54">
        <v>128.21002200000001</v>
      </c>
      <c r="M54">
        <v>127.738174</v>
      </c>
      <c r="N54">
        <v>127.328766</v>
      </c>
      <c r="O54">
        <v>126.997231</v>
      </c>
      <c r="P54">
        <v>126.676323</v>
      </c>
      <c r="Q54">
        <v>126.394974</v>
      </c>
      <c r="R54">
        <v>126.142281</v>
      </c>
      <c r="S54">
        <v>125.896423</v>
      </c>
      <c r="T54">
        <v>125.704262</v>
      </c>
      <c r="U54">
        <v>125.55006400000001</v>
      </c>
      <c r="V54">
        <v>125.490341</v>
      </c>
      <c r="W54">
        <v>125.46354700000001</v>
      </c>
      <c r="X54">
        <v>125.469437</v>
      </c>
      <c r="Y54">
        <v>125.51205400000001</v>
      </c>
      <c r="Z54">
        <v>125.52898399999999</v>
      </c>
      <c r="AA54">
        <v>125.53334</v>
      </c>
      <c r="AB54">
        <v>125.612495</v>
      </c>
      <c r="AC54">
        <v>125.666901</v>
      </c>
      <c r="AD54">
        <v>125.76541899999999</v>
      </c>
      <c r="AE54">
        <v>125.939911</v>
      </c>
      <c r="AF54">
        <v>126.143784</v>
      </c>
      <c r="AG54">
        <v>126.360535</v>
      </c>
      <c r="AH54">
        <v>126.627083</v>
      </c>
      <c r="AI54">
        <v>126.86328899999999</v>
      </c>
      <c r="AJ54">
        <v>127.077911</v>
      </c>
      <c r="AK54" s="45">
        <v>-1E-3</v>
      </c>
      <c r="AL54" s="19"/>
      <c r="AM54" s="19"/>
      <c r="AN54" s="20"/>
    </row>
    <row r="55" spans="1:40">
      <c r="A55" t="s">
        <v>288</v>
      </c>
      <c r="B55" t="s">
        <v>289</v>
      </c>
      <c r="C55" t="s">
        <v>356</v>
      </c>
      <c r="D55" t="s">
        <v>310</v>
      </c>
      <c r="E55">
        <v>27291.460938</v>
      </c>
      <c r="F55">
        <v>27400.1875</v>
      </c>
      <c r="G55">
        <v>27306.136718999998</v>
      </c>
      <c r="H55">
        <v>27098.751952999999</v>
      </c>
      <c r="I55">
        <v>26855.197265999999</v>
      </c>
      <c r="J55">
        <v>26497.589843999998</v>
      </c>
      <c r="K55">
        <v>26160.978515999999</v>
      </c>
      <c r="L55">
        <v>25857.546875</v>
      </c>
      <c r="M55">
        <v>25628.597656000002</v>
      </c>
      <c r="N55">
        <v>25401.052734000001</v>
      </c>
      <c r="O55">
        <v>25163.851562</v>
      </c>
      <c r="P55">
        <v>24977.015625</v>
      </c>
      <c r="Q55">
        <v>24829.962890999999</v>
      </c>
      <c r="R55">
        <v>24651.166015999999</v>
      </c>
      <c r="S55">
        <v>24530.273438</v>
      </c>
      <c r="T55">
        <v>24382.306640999999</v>
      </c>
      <c r="U55">
        <v>24243.044922000001</v>
      </c>
      <c r="V55">
        <v>24142.933593999998</v>
      </c>
      <c r="W55">
        <v>24075.197265999999</v>
      </c>
      <c r="X55">
        <v>23999.960938</v>
      </c>
      <c r="Y55">
        <v>23962.839843999998</v>
      </c>
      <c r="Z55">
        <v>23959.650390999999</v>
      </c>
      <c r="AA55">
        <v>23937.896484000001</v>
      </c>
      <c r="AB55">
        <v>23952.009765999999</v>
      </c>
      <c r="AC55">
        <v>23979.880859000001</v>
      </c>
      <c r="AD55">
        <v>24037.037109000001</v>
      </c>
      <c r="AE55">
        <v>24123.527343999998</v>
      </c>
      <c r="AF55">
        <v>24257.041015999999</v>
      </c>
      <c r="AG55">
        <v>24378.980468999998</v>
      </c>
      <c r="AH55">
        <v>24540.878906000002</v>
      </c>
      <c r="AI55">
        <v>24720.980468999998</v>
      </c>
      <c r="AJ55">
        <v>24916.605468999998</v>
      </c>
      <c r="AK55" s="45">
        <v>-3.0000000000000001E-3</v>
      </c>
      <c r="AL55" s="19"/>
      <c r="AM55" s="19"/>
      <c r="AN55" s="20"/>
    </row>
    <row r="56" spans="1:40">
      <c r="A56" t="s">
        <v>290</v>
      </c>
      <c r="B56" t="s">
        <v>291</v>
      </c>
      <c r="C56" t="s">
        <v>357</v>
      </c>
      <c r="D56" t="s">
        <v>310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 t="s">
        <v>121</v>
      </c>
      <c r="AL56" s="19"/>
      <c r="AM56" s="19"/>
      <c r="AN56" s="20"/>
    </row>
    <row r="57" spans="1:40">
      <c r="A57" t="s">
        <v>292</v>
      </c>
      <c r="B57" t="s">
        <v>293</v>
      </c>
      <c r="C57" t="s">
        <v>358</v>
      </c>
      <c r="D57" t="s">
        <v>310</v>
      </c>
      <c r="E57">
        <v>47.795029</v>
      </c>
      <c r="F57">
        <v>55.150471000000003</v>
      </c>
      <c r="G57">
        <v>64.225380000000001</v>
      </c>
      <c r="H57">
        <v>73.042702000000006</v>
      </c>
      <c r="I57">
        <v>81.553291000000002</v>
      </c>
      <c r="J57">
        <v>89.785377999999994</v>
      </c>
      <c r="K57">
        <v>98.404715999999993</v>
      </c>
      <c r="L57">
        <v>107.36631800000001</v>
      </c>
      <c r="M57">
        <v>116.37161999999999</v>
      </c>
      <c r="N57">
        <v>125.608147</v>
      </c>
      <c r="O57">
        <v>135.283997</v>
      </c>
      <c r="P57">
        <v>145.77293399999999</v>
      </c>
      <c r="Q57">
        <v>157.42379800000001</v>
      </c>
      <c r="R57">
        <v>169.998322</v>
      </c>
      <c r="S57">
        <v>184.12588500000001</v>
      </c>
      <c r="T57">
        <v>197.887405</v>
      </c>
      <c r="U57">
        <v>210.37290999999999</v>
      </c>
      <c r="V57">
        <v>223.68597399999999</v>
      </c>
      <c r="W57">
        <v>237.439682</v>
      </c>
      <c r="X57">
        <v>251.61520400000001</v>
      </c>
      <c r="Y57">
        <v>266.16876200000002</v>
      </c>
      <c r="Z57">
        <v>280.97985799999998</v>
      </c>
      <c r="AA57">
        <v>295.666473</v>
      </c>
      <c r="AB57">
        <v>310.388306</v>
      </c>
      <c r="AC57">
        <v>325.111786</v>
      </c>
      <c r="AD57">
        <v>339.68911700000001</v>
      </c>
      <c r="AE57">
        <v>354.16516100000001</v>
      </c>
      <c r="AF57">
        <v>369.23172</v>
      </c>
      <c r="AG57">
        <v>384.06106599999998</v>
      </c>
      <c r="AH57">
        <v>399.190247</v>
      </c>
      <c r="AI57">
        <v>414.48251299999998</v>
      </c>
      <c r="AJ57">
        <v>429.89150999999998</v>
      </c>
      <c r="AK57" s="45">
        <v>7.2999999999999995E-2</v>
      </c>
      <c r="AL57" s="19"/>
      <c r="AM57" s="19"/>
      <c r="AN57" s="20"/>
    </row>
    <row r="58" spans="1:40">
      <c r="A58" t="s">
        <v>294</v>
      </c>
      <c r="B58" t="s">
        <v>295</v>
      </c>
      <c r="C58" t="s">
        <v>359</v>
      </c>
      <c r="D58" t="s">
        <v>310</v>
      </c>
      <c r="E58">
        <v>101.06207999999999</v>
      </c>
      <c r="F58">
        <v>106.66567999999999</v>
      </c>
      <c r="G58">
        <v>135.08421300000001</v>
      </c>
      <c r="H58">
        <v>123.39756</v>
      </c>
      <c r="I58">
        <v>127.47820299999999</v>
      </c>
      <c r="J58">
        <v>140.064224</v>
      </c>
      <c r="K58">
        <v>140.31729100000001</v>
      </c>
      <c r="L58">
        <v>152.14859000000001</v>
      </c>
      <c r="M58">
        <v>154.437622</v>
      </c>
      <c r="N58">
        <v>162.117401</v>
      </c>
      <c r="O58">
        <v>177.98422199999999</v>
      </c>
      <c r="P58">
        <v>177.05514500000001</v>
      </c>
      <c r="Q58">
        <v>187.97789</v>
      </c>
      <c r="R58">
        <v>204.50778199999999</v>
      </c>
      <c r="S58">
        <v>210.496613</v>
      </c>
      <c r="T58">
        <v>222.22087099999999</v>
      </c>
      <c r="U58">
        <v>235.43611100000001</v>
      </c>
      <c r="V58">
        <v>253.39764400000001</v>
      </c>
      <c r="W58">
        <v>263.637878</v>
      </c>
      <c r="X58">
        <v>282.274719</v>
      </c>
      <c r="Y58">
        <v>296.60357699999997</v>
      </c>
      <c r="Z58">
        <v>307.51895100000002</v>
      </c>
      <c r="AA58">
        <v>329.88119499999999</v>
      </c>
      <c r="AB58">
        <v>348.32486</v>
      </c>
      <c r="AC58">
        <v>366.716522</v>
      </c>
      <c r="AD58">
        <v>385.34344499999997</v>
      </c>
      <c r="AE58">
        <v>404.17031900000001</v>
      </c>
      <c r="AF58">
        <v>423.08886699999999</v>
      </c>
      <c r="AG58">
        <v>442.09210200000001</v>
      </c>
      <c r="AH58">
        <v>461.32406600000002</v>
      </c>
      <c r="AI58">
        <v>481.66549700000002</v>
      </c>
      <c r="AJ58">
        <v>501.74285900000001</v>
      </c>
      <c r="AK58" s="45">
        <v>5.2999999999999999E-2</v>
      </c>
      <c r="AL58" s="19"/>
      <c r="AM58" s="19"/>
      <c r="AN58" s="20"/>
    </row>
    <row r="59" spans="1:40">
      <c r="A59" t="s">
        <v>296</v>
      </c>
      <c r="B59" t="s">
        <v>297</v>
      </c>
      <c r="C59" t="s">
        <v>360</v>
      </c>
      <c r="D59" t="s">
        <v>310</v>
      </c>
      <c r="E59">
        <v>0.27487699999999998</v>
      </c>
      <c r="F59">
        <v>0.30084899999999998</v>
      </c>
      <c r="G59">
        <v>0.31083</v>
      </c>
      <c r="H59">
        <v>0.31494499999999997</v>
      </c>
      <c r="I59">
        <v>0.31629400000000002</v>
      </c>
      <c r="J59">
        <v>0.31647500000000001</v>
      </c>
      <c r="K59">
        <v>0.31793199999999999</v>
      </c>
      <c r="L59">
        <v>0.32284800000000002</v>
      </c>
      <c r="M59">
        <v>0.33024700000000001</v>
      </c>
      <c r="N59">
        <v>0.33998800000000001</v>
      </c>
      <c r="O59">
        <v>0.352132</v>
      </c>
      <c r="P59">
        <v>0.36696800000000002</v>
      </c>
      <c r="Q59">
        <v>0.383826</v>
      </c>
      <c r="R59">
        <v>0.40167700000000001</v>
      </c>
      <c r="S59">
        <v>0.42101499999999997</v>
      </c>
      <c r="T59">
        <v>0.44164799999999999</v>
      </c>
      <c r="U59">
        <v>0.464972</v>
      </c>
      <c r="V59">
        <v>0.49208600000000002</v>
      </c>
      <c r="W59">
        <v>0.52266299999999999</v>
      </c>
      <c r="X59">
        <v>0.55630400000000002</v>
      </c>
      <c r="Y59">
        <v>0.59309000000000001</v>
      </c>
      <c r="Z59">
        <v>0.63198399999999999</v>
      </c>
      <c r="AA59">
        <v>0.68170799999999998</v>
      </c>
      <c r="AB59">
        <v>0.72897000000000001</v>
      </c>
      <c r="AC59">
        <v>0.77882099999999999</v>
      </c>
      <c r="AD59">
        <v>0.82474800000000004</v>
      </c>
      <c r="AE59">
        <v>0.87033700000000003</v>
      </c>
      <c r="AF59">
        <v>0.91691</v>
      </c>
      <c r="AG59">
        <v>0.96464499999999997</v>
      </c>
      <c r="AH59">
        <v>1.014005</v>
      </c>
      <c r="AI59">
        <v>1.0646279999999999</v>
      </c>
      <c r="AJ59">
        <v>1.116525</v>
      </c>
      <c r="AK59" s="45">
        <v>4.5999999999999999E-2</v>
      </c>
      <c r="AL59" s="19"/>
      <c r="AM59" s="19"/>
      <c r="AN59" s="20"/>
    </row>
    <row r="60" spans="1:40">
      <c r="A60" t="s">
        <v>263</v>
      </c>
      <c r="B60" t="s">
        <v>298</v>
      </c>
      <c r="C60" t="s">
        <v>361</v>
      </c>
      <c r="D60" t="s">
        <v>310</v>
      </c>
      <c r="E60">
        <v>671.92114300000003</v>
      </c>
      <c r="F60">
        <v>667.21630900000002</v>
      </c>
      <c r="G60">
        <v>701.37658699999997</v>
      </c>
      <c r="H60">
        <v>713.80554199999995</v>
      </c>
      <c r="I60">
        <v>720.88531499999999</v>
      </c>
      <c r="J60">
        <v>735.13073699999995</v>
      </c>
      <c r="K60">
        <v>751.84680200000003</v>
      </c>
      <c r="L60">
        <v>760.75671399999999</v>
      </c>
      <c r="M60">
        <v>755.91387899999995</v>
      </c>
      <c r="N60">
        <v>756.47766100000001</v>
      </c>
      <c r="O60">
        <v>763.30187999999998</v>
      </c>
      <c r="P60">
        <v>765.38464399999998</v>
      </c>
      <c r="Q60">
        <v>772.58117700000003</v>
      </c>
      <c r="R60">
        <v>775.92578100000003</v>
      </c>
      <c r="S60">
        <v>776.05963099999997</v>
      </c>
      <c r="T60">
        <v>777.57421899999997</v>
      </c>
      <c r="U60">
        <v>780.55438200000003</v>
      </c>
      <c r="V60">
        <v>791.48699999999997</v>
      </c>
      <c r="W60">
        <v>796.76007100000004</v>
      </c>
      <c r="X60">
        <v>804.71331799999996</v>
      </c>
      <c r="Y60">
        <v>815.85620100000006</v>
      </c>
      <c r="Z60">
        <v>823.09863299999995</v>
      </c>
      <c r="AA60">
        <v>829.39862100000005</v>
      </c>
      <c r="AB60">
        <v>844.21929899999998</v>
      </c>
      <c r="AC60">
        <v>853.06616199999996</v>
      </c>
      <c r="AD60">
        <v>861.44494599999996</v>
      </c>
      <c r="AE60">
        <v>869.52752699999996</v>
      </c>
      <c r="AF60">
        <v>879.44995100000006</v>
      </c>
      <c r="AG60">
        <v>887.93481399999996</v>
      </c>
      <c r="AH60">
        <v>897.92761199999995</v>
      </c>
      <c r="AI60">
        <v>905.136169</v>
      </c>
      <c r="AJ60">
        <v>912.44329800000003</v>
      </c>
      <c r="AK60" s="45">
        <v>0.01</v>
      </c>
      <c r="AL60" s="19"/>
      <c r="AM60" s="19"/>
      <c r="AN60" s="20"/>
    </row>
    <row r="61" spans="1:40">
      <c r="A61" t="s">
        <v>150</v>
      </c>
      <c r="B61" t="s">
        <v>299</v>
      </c>
      <c r="C61" t="s">
        <v>362</v>
      </c>
      <c r="D61" t="s">
        <v>310</v>
      </c>
      <c r="E61">
        <v>28112.515625</v>
      </c>
      <c r="F61">
        <v>28229.521484000001</v>
      </c>
      <c r="G61">
        <v>28207.132812</v>
      </c>
      <c r="H61">
        <v>28009.3125</v>
      </c>
      <c r="I61">
        <v>27785.429688</v>
      </c>
      <c r="J61">
        <v>27462.886718999998</v>
      </c>
      <c r="K61">
        <v>27151.865234000001</v>
      </c>
      <c r="L61">
        <v>26878.140625</v>
      </c>
      <c r="M61">
        <v>26655.650390999999</v>
      </c>
      <c r="N61">
        <v>26445.595702999999</v>
      </c>
      <c r="O61">
        <v>26240.773438</v>
      </c>
      <c r="P61">
        <v>26065.595702999999</v>
      </c>
      <c r="Q61">
        <v>25948.332031000002</v>
      </c>
      <c r="R61">
        <v>25802</v>
      </c>
      <c r="S61">
        <v>25701.376952999999</v>
      </c>
      <c r="T61">
        <v>25580.429688</v>
      </c>
      <c r="U61">
        <v>25469.873047000001</v>
      </c>
      <c r="V61">
        <v>25411.996093999998</v>
      </c>
      <c r="W61">
        <v>25373.558593999998</v>
      </c>
      <c r="X61">
        <v>25339.121093999998</v>
      </c>
      <c r="Y61">
        <v>25342.060547000001</v>
      </c>
      <c r="Z61">
        <v>25371.880859000001</v>
      </c>
      <c r="AA61">
        <v>25393.523438</v>
      </c>
      <c r="AB61">
        <v>25455.669922000001</v>
      </c>
      <c r="AC61">
        <v>25525.554688</v>
      </c>
      <c r="AD61">
        <v>25624.339843999998</v>
      </c>
      <c r="AE61">
        <v>25752.261718999998</v>
      </c>
      <c r="AF61">
        <v>25929.726562</v>
      </c>
      <c r="AG61">
        <v>26094.033202999999</v>
      </c>
      <c r="AH61">
        <v>26300.333984000001</v>
      </c>
      <c r="AI61">
        <v>26523.330077999999</v>
      </c>
      <c r="AJ61">
        <v>26761.798827999999</v>
      </c>
      <c r="AK61" s="45">
        <v>-2E-3</v>
      </c>
      <c r="AL61" s="21"/>
      <c r="AM61" s="21"/>
      <c r="AN61" s="22"/>
    </row>
    <row r="62" spans="1:40" ht="15.75" thickBot="1">
      <c r="C62" s="41"/>
      <c r="D62" s="41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</row>
    <row r="63" spans="1:40" ht="15" customHeight="1">
      <c r="C63" s="41"/>
      <c r="D63" s="23" t="s">
        <v>151</v>
      </c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</row>
    <row r="64" spans="1:40">
      <c r="C64" s="41"/>
      <c r="D64" s="43" t="s">
        <v>152</v>
      </c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</row>
    <row r="65" spans="3:40">
      <c r="C65" s="41"/>
      <c r="D65" s="43" t="s">
        <v>153</v>
      </c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</row>
    <row r="66" spans="3:40">
      <c r="C66" s="41"/>
      <c r="D66" s="43" t="s">
        <v>154</v>
      </c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</row>
    <row r="67" spans="3:40">
      <c r="C67" s="41"/>
      <c r="D67" s="43" t="s">
        <v>155</v>
      </c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</row>
    <row r="68" spans="3:40">
      <c r="D68" s="43" t="s">
        <v>156</v>
      </c>
    </row>
    <row r="69" spans="3:40">
      <c r="D69" s="43" t="s">
        <v>157</v>
      </c>
    </row>
    <row r="70" spans="3:40">
      <c r="D70" s="43" t="s">
        <v>1</v>
      </c>
    </row>
    <row r="71" spans="3:40">
      <c r="D71" s="43" t="s">
        <v>158</v>
      </c>
    </row>
    <row r="72" spans="3:40">
      <c r="D72" s="43" t="s">
        <v>164</v>
      </c>
    </row>
    <row r="73" spans="3:40">
      <c r="D73" s="43" t="s">
        <v>165</v>
      </c>
    </row>
    <row r="74" spans="3:40">
      <c r="D74" s="43" t="s">
        <v>166</v>
      </c>
    </row>
    <row r="75" spans="3:40">
      <c r="D75" s="43" t="s">
        <v>167</v>
      </c>
    </row>
    <row r="76" spans="3:40">
      <c r="D76" s="43" t="s">
        <v>168</v>
      </c>
    </row>
    <row r="77" spans="3:40">
      <c r="D77" s="43" t="s">
        <v>169</v>
      </c>
    </row>
    <row r="78" spans="3:40">
      <c r="D78" s="43" t="s">
        <v>170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9"/>
  <sheetViews>
    <sheetView workbookViewId="0"/>
  </sheetViews>
  <sheetFormatPr defaultColWidth="17.28515625" defaultRowHeight="15"/>
  <sheetData>
    <row r="1" spans="1:2">
      <c r="A1" t="s">
        <v>363</v>
      </c>
    </row>
    <row r="2" spans="1:2">
      <c r="A2" s="46" t="s">
        <v>364</v>
      </c>
      <c r="B2" s="47" t="s">
        <v>365</v>
      </c>
    </row>
    <row r="3" spans="1:2">
      <c r="A3" s="47" t="s">
        <v>366</v>
      </c>
    </row>
    <row r="4" spans="1:2">
      <c r="A4" s="48">
        <v>43101</v>
      </c>
      <c r="B4" s="47" t="s">
        <v>367</v>
      </c>
    </row>
    <row r="5" spans="1:2">
      <c r="A5" s="47" t="s">
        <v>368</v>
      </c>
    </row>
    <row r="6" spans="1:2">
      <c r="A6" s="47"/>
    </row>
    <row r="7" spans="1:2">
      <c r="A7" s="47" t="s">
        <v>369</v>
      </c>
      <c r="B7" s="47" t="s">
        <v>370</v>
      </c>
    </row>
    <row r="8" spans="1:2">
      <c r="A8" s="49">
        <v>2050</v>
      </c>
      <c r="B8" s="49">
        <v>51.215468999999999</v>
      </c>
    </row>
    <row r="9" spans="1:2">
      <c r="A9" s="49">
        <v>2049</v>
      </c>
      <c r="B9" s="49">
        <v>50.806350999999999</v>
      </c>
    </row>
    <row r="10" spans="1:2">
      <c r="A10" s="49">
        <v>2048</v>
      </c>
      <c r="B10" s="49">
        <v>50.324989000000002</v>
      </c>
    </row>
    <row r="11" spans="1:2">
      <c r="A11" s="49">
        <v>2047</v>
      </c>
      <c r="B11" s="49">
        <v>49.829619999999998</v>
      </c>
    </row>
    <row r="12" spans="1:2">
      <c r="A12" s="49">
        <v>2046</v>
      </c>
      <c r="B12" s="49">
        <v>49.371516999999997</v>
      </c>
    </row>
    <row r="13" spans="1:2">
      <c r="A13" s="49">
        <v>2045</v>
      </c>
      <c r="B13" s="49">
        <v>48.821334999999998</v>
      </c>
    </row>
    <row r="14" spans="1:2">
      <c r="A14" s="49">
        <v>2044</v>
      </c>
      <c r="B14" s="49">
        <v>48.341377000000001</v>
      </c>
    </row>
    <row r="15" spans="1:2">
      <c r="A15" s="49">
        <v>2043</v>
      </c>
      <c r="B15" s="49">
        <v>47.911079000000001</v>
      </c>
    </row>
    <row r="16" spans="1:2">
      <c r="A16" s="49">
        <v>2042</v>
      </c>
      <c r="B16" s="49">
        <v>47.554561999999997</v>
      </c>
    </row>
    <row r="17" spans="1:2">
      <c r="A17" s="49">
        <v>2041</v>
      </c>
      <c r="B17" s="49">
        <v>47.257843000000001</v>
      </c>
    </row>
    <row r="18" spans="1:2">
      <c r="A18" s="49">
        <v>2040</v>
      </c>
      <c r="B18" s="49">
        <v>46.996898999999999</v>
      </c>
    </row>
    <row r="19" spans="1:2">
      <c r="A19" s="49">
        <v>2039</v>
      </c>
      <c r="B19" s="49">
        <v>46.779967999999997</v>
      </c>
    </row>
    <row r="20" spans="1:2">
      <c r="A20" s="49">
        <v>2038</v>
      </c>
      <c r="B20" s="49">
        <v>46.585940999999998</v>
      </c>
    </row>
    <row r="21" spans="1:2">
      <c r="A21" s="49">
        <v>2037</v>
      </c>
      <c r="B21" s="49">
        <v>46.40963</v>
      </c>
    </row>
    <row r="22" spans="1:2">
      <c r="A22" s="49">
        <v>2036</v>
      </c>
      <c r="B22" s="49">
        <v>46.193516000000002</v>
      </c>
    </row>
    <row r="23" spans="1:2">
      <c r="A23" s="49">
        <v>2035</v>
      </c>
      <c r="B23" s="49">
        <v>45.923920000000003</v>
      </c>
    </row>
    <row r="24" spans="1:2">
      <c r="A24" s="49">
        <v>2034</v>
      </c>
      <c r="B24" s="49">
        <v>45.674923</v>
      </c>
    </row>
    <row r="25" spans="1:2">
      <c r="A25" s="49">
        <v>2033</v>
      </c>
      <c r="B25" s="49">
        <v>45.386966999999999</v>
      </c>
    </row>
    <row r="26" spans="1:2">
      <c r="A26" s="49">
        <v>2032</v>
      </c>
      <c r="B26" s="49">
        <v>45.050860999999998</v>
      </c>
    </row>
    <row r="27" spans="1:2">
      <c r="A27" s="49">
        <v>2031</v>
      </c>
      <c r="B27" s="49">
        <v>44.686374999999998</v>
      </c>
    </row>
    <row r="28" spans="1:2">
      <c r="A28" s="49">
        <v>2030</v>
      </c>
      <c r="B28" s="49">
        <v>44.212615999999997</v>
      </c>
    </row>
    <row r="29" spans="1:2">
      <c r="A29" s="49">
        <v>2029</v>
      </c>
      <c r="B29" s="49">
        <v>43.829712000000001</v>
      </c>
    </row>
    <row r="30" spans="1:2">
      <c r="A30" s="49">
        <v>2028</v>
      </c>
      <c r="B30" s="49">
        <v>43.339602999999997</v>
      </c>
    </row>
    <row r="31" spans="1:2">
      <c r="A31" s="49">
        <v>2027</v>
      </c>
      <c r="B31" s="49">
        <v>42.827057000000003</v>
      </c>
    </row>
    <row r="32" spans="1:2">
      <c r="A32" s="49">
        <v>2026</v>
      </c>
      <c r="B32" s="49">
        <v>42.258983999999998</v>
      </c>
    </row>
    <row r="33" spans="1:2">
      <c r="A33" s="49">
        <v>2025</v>
      </c>
      <c r="B33" s="49">
        <v>41.671875</v>
      </c>
    </row>
    <row r="34" spans="1:2">
      <c r="A34" s="49">
        <v>2024</v>
      </c>
      <c r="B34" s="49">
        <v>41.066840999999997</v>
      </c>
    </row>
    <row r="35" spans="1:2">
      <c r="A35" s="49">
        <v>2023</v>
      </c>
      <c r="B35" s="49">
        <v>40.438637</v>
      </c>
    </row>
    <row r="36" spans="1:2">
      <c r="A36" s="49">
        <v>2022</v>
      </c>
      <c r="B36" s="49">
        <v>39.586303999999998</v>
      </c>
    </row>
    <row r="37" spans="1:2">
      <c r="A37" s="49">
        <v>2021</v>
      </c>
      <c r="B37" s="49">
        <v>38.576286000000003</v>
      </c>
    </row>
    <row r="38" spans="1:2">
      <c r="A38" s="49">
        <v>2020</v>
      </c>
      <c r="B38" s="49">
        <v>37.457599999999999</v>
      </c>
    </row>
    <row r="39" spans="1:2">
      <c r="A39" s="49">
        <v>2019</v>
      </c>
      <c r="B39" s="49">
        <v>36.429501000000002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193"/>
  <sheetViews>
    <sheetView workbookViewId="0"/>
  </sheetViews>
  <sheetFormatPr defaultRowHeight="15"/>
  <cols>
    <col min="38" max="38" width="12.5703125" customWidth="1"/>
  </cols>
  <sheetData>
    <row r="1" spans="1:39" ht="15.75" thickBot="1"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  <c r="AK1" t="s">
        <v>306</v>
      </c>
      <c r="AL1" s="17"/>
      <c r="AM1" s="17"/>
    </row>
    <row r="2" spans="1:39" ht="15.75" thickTop="1"/>
    <row r="10" spans="1:39">
      <c r="A10" t="s">
        <v>639</v>
      </c>
    </row>
    <row r="11" spans="1:39">
      <c r="A11" t="s">
        <v>829</v>
      </c>
    </row>
    <row r="12" spans="1:39">
      <c r="A12" t="s">
        <v>830</v>
      </c>
    </row>
    <row r="13" spans="1:39">
      <c r="A13" t="s">
        <v>171</v>
      </c>
    </row>
    <row r="14" spans="1:39">
      <c r="B14" t="s">
        <v>303</v>
      </c>
      <c r="C14" t="s">
        <v>304</v>
      </c>
      <c r="D14" t="s">
        <v>305</v>
      </c>
      <c r="E14">
        <v>2019</v>
      </c>
      <c r="F14">
        <v>2020</v>
      </c>
      <c r="G14">
        <v>2021</v>
      </c>
      <c r="H14">
        <v>2022</v>
      </c>
      <c r="I14">
        <v>2023</v>
      </c>
      <c r="J14">
        <v>2024</v>
      </c>
      <c r="K14">
        <v>2025</v>
      </c>
      <c r="L14">
        <v>2026</v>
      </c>
      <c r="M14">
        <v>2027</v>
      </c>
      <c r="N14">
        <v>2028</v>
      </c>
      <c r="O14">
        <v>2029</v>
      </c>
      <c r="P14">
        <v>2030</v>
      </c>
      <c r="Q14">
        <v>2031</v>
      </c>
      <c r="R14">
        <v>2032</v>
      </c>
      <c r="S14">
        <v>2033</v>
      </c>
      <c r="T14">
        <v>2034</v>
      </c>
      <c r="U14">
        <v>2035</v>
      </c>
      <c r="V14">
        <v>2036</v>
      </c>
      <c r="W14">
        <v>2037</v>
      </c>
      <c r="X14">
        <v>2038</v>
      </c>
      <c r="Y14">
        <v>2039</v>
      </c>
      <c r="Z14">
        <v>2040</v>
      </c>
      <c r="AA14">
        <v>2041</v>
      </c>
      <c r="AB14">
        <v>2042</v>
      </c>
      <c r="AC14">
        <v>2043</v>
      </c>
      <c r="AD14">
        <v>2044</v>
      </c>
      <c r="AE14">
        <v>2045</v>
      </c>
      <c r="AF14">
        <v>2046</v>
      </c>
      <c r="AG14">
        <v>2047</v>
      </c>
      <c r="AH14">
        <v>2048</v>
      </c>
      <c r="AI14">
        <v>2049</v>
      </c>
      <c r="AJ14">
        <v>2050</v>
      </c>
      <c r="AK14" t="s">
        <v>306</v>
      </c>
    </row>
    <row r="15" spans="1:39">
      <c r="A15" t="s">
        <v>130</v>
      </c>
      <c r="B15" t="s">
        <v>438</v>
      </c>
      <c r="C15" t="s">
        <v>831</v>
      </c>
      <c r="D15" t="s">
        <v>643</v>
      </c>
      <c r="E15">
        <v>7.4371919999999996</v>
      </c>
      <c r="F15">
        <v>6.9839510000000002</v>
      </c>
      <c r="G15">
        <v>6.762543</v>
      </c>
      <c r="H15">
        <v>6.8198179999999997</v>
      </c>
      <c r="I15">
        <v>6.8689369999999998</v>
      </c>
      <c r="J15">
        <v>6.9880680000000002</v>
      </c>
      <c r="K15">
        <v>7.0418729999999998</v>
      </c>
      <c r="L15">
        <v>7.0944960000000004</v>
      </c>
      <c r="M15">
        <v>7.1810070000000001</v>
      </c>
      <c r="N15">
        <v>7.2358209999999996</v>
      </c>
      <c r="O15">
        <v>7.3714449999999996</v>
      </c>
      <c r="P15">
        <v>7.4946630000000001</v>
      </c>
      <c r="Q15">
        <v>7.6425599999999996</v>
      </c>
      <c r="R15">
        <v>7.7326319999999997</v>
      </c>
      <c r="S15">
        <v>7.8705889999999998</v>
      </c>
      <c r="T15">
        <v>7.9764939999999998</v>
      </c>
      <c r="U15">
        <v>8.0831649999999993</v>
      </c>
      <c r="V15">
        <v>8.1829330000000002</v>
      </c>
      <c r="W15">
        <v>8.3353350000000006</v>
      </c>
      <c r="X15">
        <v>8.4346219999999992</v>
      </c>
      <c r="Y15">
        <v>8.5442389999999993</v>
      </c>
      <c r="Z15">
        <v>8.7289480000000008</v>
      </c>
      <c r="AA15">
        <v>8.8301400000000001</v>
      </c>
      <c r="AB15">
        <v>9.0121769999999994</v>
      </c>
      <c r="AC15">
        <v>9.1272450000000003</v>
      </c>
      <c r="AD15">
        <v>9.1847530000000006</v>
      </c>
      <c r="AE15">
        <v>9.2997859999999992</v>
      </c>
      <c r="AF15">
        <v>9.3906500000000008</v>
      </c>
      <c r="AG15">
        <v>9.4621929999999992</v>
      </c>
      <c r="AH15">
        <v>9.5264919999999993</v>
      </c>
      <c r="AI15">
        <v>9.6035950000000003</v>
      </c>
      <c r="AJ15">
        <v>9.6402839999999994</v>
      </c>
      <c r="AK15" s="45">
        <v>8.0000000000000002E-3</v>
      </c>
    </row>
    <row r="16" spans="1:39">
      <c r="A16" t="s">
        <v>129</v>
      </c>
      <c r="C16" t="s">
        <v>832</v>
      </c>
    </row>
    <row r="17" spans="1:37">
      <c r="A17" t="s">
        <v>439</v>
      </c>
      <c r="B17" t="s">
        <v>440</v>
      </c>
      <c r="C17" t="s">
        <v>833</v>
      </c>
      <c r="D17" t="s">
        <v>646</v>
      </c>
      <c r="E17">
        <v>10.244579</v>
      </c>
      <c r="F17">
        <v>10.385241000000001</v>
      </c>
      <c r="G17">
        <v>10.547454</v>
      </c>
      <c r="H17">
        <v>10.754515</v>
      </c>
      <c r="I17">
        <v>10.951167999999999</v>
      </c>
      <c r="J17">
        <v>11.153541000000001</v>
      </c>
      <c r="K17">
        <v>11.334089000000001</v>
      </c>
      <c r="L17">
        <v>11.506738</v>
      </c>
      <c r="M17">
        <v>11.678476</v>
      </c>
      <c r="N17">
        <v>11.840007999999999</v>
      </c>
      <c r="O17">
        <v>12.012331</v>
      </c>
      <c r="P17">
        <v>12.175207</v>
      </c>
      <c r="Q17">
        <v>12.335881000000001</v>
      </c>
      <c r="R17">
        <v>12.479459</v>
      </c>
      <c r="S17">
        <v>12.624266</v>
      </c>
      <c r="T17">
        <v>12.759097000000001</v>
      </c>
      <c r="U17">
        <v>12.886977999999999</v>
      </c>
      <c r="V17">
        <v>13.010166</v>
      </c>
      <c r="W17">
        <v>13.140363000000001</v>
      </c>
      <c r="X17">
        <v>13.255720999999999</v>
      </c>
      <c r="Y17">
        <v>13.367231</v>
      </c>
      <c r="Z17">
        <v>13.489248999999999</v>
      </c>
      <c r="AA17">
        <v>13.593283</v>
      </c>
      <c r="AB17">
        <v>13.712871</v>
      </c>
      <c r="AC17">
        <v>13.813337000000001</v>
      </c>
      <c r="AD17">
        <v>13.898913</v>
      </c>
      <c r="AE17">
        <v>13.992039</v>
      </c>
      <c r="AF17">
        <v>14.078389</v>
      </c>
      <c r="AG17">
        <v>14.157685000000001</v>
      </c>
      <c r="AH17">
        <v>14.233568</v>
      </c>
      <c r="AI17">
        <v>14.306689</v>
      </c>
      <c r="AJ17">
        <v>14.370668</v>
      </c>
      <c r="AK17" s="45">
        <v>1.0999999999999999E-2</v>
      </c>
    </row>
    <row r="18" spans="1:37">
      <c r="A18" t="s">
        <v>441</v>
      </c>
      <c r="B18" t="s">
        <v>442</v>
      </c>
      <c r="C18" t="s">
        <v>834</v>
      </c>
      <c r="D18" t="s">
        <v>646</v>
      </c>
      <c r="E18">
        <v>12.689043</v>
      </c>
      <c r="F18">
        <v>13.281943999999999</v>
      </c>
      <c r="G18">
        <v>13.718405000000001</v>
      </c>
      <c r="H18">
        <v>14.066468</v>
      </c>
      <c r="I18">
        <v>14.350777000000001</v>
      </c>
      <c r="J18">
        <v>14.599243</v>
      </c>
      <c r="K18">
        <v>14.819848</v>
      </c>
      <c r="L18">
        <v>15.025233999999999</v>
      </c>
      <c r="M18">
        <v>15.222841000000001</v>
      </c>
      <c r="N18">
        <v>15.413539999999999</v>
      </c>
      <c r="O18">
        <v>15.604711999999999</v>
      </c>
      <c r="P18">
        <v>15.792744000000001</v>
      </c>
      <c r="Q18">
        <v>15.980371</v>
      </c>
      <c r="R18">
        <v>16.164300999999998</v>
      </c>
      <c r="S18">
        <v>16.349632</v>
      </c>
      <c r="T18">
        <v>16.533463999999999</v>
      </c>
      <c r="U18">
        <v>16.716801</v>
      </c>
      <c r="V18">
        <v>16.900030000000001</v>
      </c>
      <c r="W18">
        <v>17.085986999999999</v>
      </c>
      <c r="X18">
        <v>17.269203000000001</v>
      </c>
      <c r="Y18">
        <v>17.452584999999999</v>
      </c>
      <c r="Z18">
        <v>17.639697999999999</v>
      </c>
      <c r="AA18">
        <v>17.823103</v>
      </c>
      <c r="AB18">
        <v>18.010954000000002</v>
      </c>
      <c r="AC18">
        <v>18.194859999999998</v>
      </c>
      <c r="AD18">
        <v>18.375864</v>
      </c>
      <c r="AE18">
        <v>18.559619999999999</v>
      </c>
      <c r="AF18">
        <v>18.742386</v>
      </c>
      <c r="AG18">
        <v>18.924105000000001</v>
      </c>
      <c r="AH18">
        <v>19.105595000000001</v>
      </c>
      <c r="AI18">
        <v>19.287244999999999</v>
      </c>
      <c r="AJ18">
        <v>19.467231999999999</v>
      </c>
      <c r="AK18" s="45">
        <v>1.4E-2</v>
      </c>
    </row>
    <row r="19" spans="1:37">
      <c r="A19" t="s">
        <v>443</v>
      </c>
      <c r="B19" t="s">
        <v>444</v>
      </c>
      <c r="C19" t="s">
        <v>835</v>
      </c>
      <c r="D19" t="s">
        <v>646</v>
      </c>
      <c r="E19">
        <v>12.689043</v>
      </c>
      <c r="F19">
        <v>13.281943999999999</v>
      </c>
      <c r="G19">
        <v>13.718405000000001</v>
      </c>
      <c r="H19">
        <v>14.066468</v>
      </c>
      <c r="I19">
        <v>14.350777000000001</v>
      </c>
      <c r="J19">
        <v>14.599243</v>
      </c>
      <c r="K19">
        <v>14.819848</v>
      </c>
      <c r="L19">
        <v>15.025233999999999</v>
      </c>
      <c r="M19">
        <v>15.222841000000001</v>
      </c>
      <c r="N19">
        <v>15.413539999999999</v>
      </c>
      <c r="O19">
        <v>15.604711999999999</v>
      </c>
      <c r="P19">
        <v>15.792744000000001</v>
      </c>
      <c r="Q19">
        <v>15.980371</v>
      </c>
      <c r="R19">
        <v>16.164300999999998</v>
      </c>
      <c r="S19">
        <v>16.349632</v>
      </c>
      <c r="T19">
        <v>16.533463999999999</v>
      </c>
      <c r="U19">
        <v>16.716801</v>
      </c>
      <c r="V19">
        <v>16.900030000000001</v>
      </c>
      <c r="W19">
        <v>17.085986999999999</v>
      </c>
      <c r="X19">
        <v>17.269203000000001</v>
      </c>
      <c r="Y19">
        <v>17.452584999999999</v>
      </c>
      <c r="Z19">
        <v>17.639697999999999</v>
      </c>
      <c r="AA19">
        <v>17.823103</v>
      </c>
      <c r="AB19">
        <v>18.010954000000002</v>
      </c>
      <c r="AC19">
        <v>18.194859999999998</v>
      </c>
      <c r="AD19">
        <v>18.375864</v>
      </c>
      <c r="AE19">
        <v>18.559619999999999</v>
      </c>
      <c r="AF19">
        <v>18.742386</v>
      </c>
      <c r="AG19">
        <v>18.924105000000001</v>
      </c>
      <c r="AH19">
        <v>19.105595000000001</v>
      </c>
      <c r="AI19">
        <v>19.287244999999999</v>
      </c>
      <c r="AJ19">
        <v>19.467231999999999</v>
      </c>
      <c r="AK19" s="45">
        <v>1.4E-2</v>
      </c>
    </row>
    <row r="20" spans="1:37">
      <c r="A20" t="s">
        <v>128</v>
      </c>
      <c r="C20" t="s">
        <v>836</v>
      </c>
    </row>
    <row r="21" spans="1:37">
      <c r="A21" t="s">
        <v>445</v>
      </c>
      <c r="B21" t="s">
        <v>446</v>
      </c>
      <c r="C21" t="s">
        <v>837</v>
      </c>
      <c r="D21" t="s">
        <v>651</v>
      </c>
      <c r="E21">
        <v>0.85378500000000002</v>
      </c>
      <c r="F21">
        <v>0.85582800000000003</v>
      </c>
      <c r="G21">
        <v>0.857622</v>
      </c>
      <c r="H21">
        <v>0.85920099999999999</v>
      </c>
      <c r="I21">
        <v>0.86059399999999997</v>
      </c>
      <c r="J21">
        <v>0.86182599999999998</v>
      </c>
      <c r="K21">
        <v>0.86291799999999996</v>
      </c>
      <c r="L21">
        <v>0.86388900000000002</v>
      </c>
      <c r="M21">
        <v>0.86475400000000002</v>
      </c>
      <c r="N21">
        <v>0.86552799999999996</v>
      </c>
      <c r="O21">
        <v>0.86622200000000005</v>
      </c>
      <c r="P21">
        <v>0.86684600000000001</v>
      </c>
      <c r="Q21">
        <v>0.86740700000000004</v>
      </c>
      <c r="R21">
        <v>0.86791399999999996</v>
      </c>
      <c r="S21">
        <v>0.86837500000000001</v>
      </c>
      <c r="T21">
        <v>0.86879499999999998</v>
      </c>
      <c r="U21">
        <v>0.86917900000000003</v>
      </c>
      <c r="V21">
        <v>0.86953000000000003</v>
      </c>
      <c r="W21">
        <v>0.86985400000000002</v>
      </c>
      <c r="X21">
        <v>0.87015200000000004</v>
      </c>
      <c r="Y21">
        <v>0.87044999999999995</v>
      </c>
      <c r="Z21">
        <v>0.870749</v>
      </c>
      <c r="AA21">
        <v>0.87104800000000004</v>
      </c>
      <c r="AB21">
        <v>0.87134599999999995</v>
      </c>
      <c r="AC21">
        <v>0.871645</v>
      </c>
      <c r="AD21">
        <v>0.87194400000000005</v>
      </c>
      <c r="AE21">
        <v>0.87224299999999999</v>
      </c>
      <c r="AF21">
        <v>0.87254200000000004</v>
      </c>
      <c r="AG21">
        <v>0.87284200000000001</v>
      </c>
      <c r="AH21">
        <v>0.87314099999999994</v>
      </c>
      <c r="AI21">
        <v>0.87343999999999999</v>
      </c>
      <c r="AJ21">
        <v>0.87343999999999999</v>
      </c>
      <c r="AK21" s="45">
        <v>1E-3</v>
      </c>
    </row>
    <row r="22" spans="1:37">
      <c r="A22" t="s">
        <v>447</v>
      </c>
      <c r="B22" t="s">
        <v>448</v>
      </c>
      <c r="C22" t="s">
        <v>838</v>
      </c>
      <c r="D22" t="s">
        <v>651</v>
      </c>
      <c r="E22">
        <v>0.81311199999999995</v>
      </c>
      <c r="F22">
        <v>0.81307600000000002</v>
      </c>
      <c r="G22">
        <v>0.813083</v>
      </c>
      <c r="H22">
        <v>0.81312300000000004</v>
      </c>
      <c r="I22">
        <v>0.81317799999999996</v>
      </c>
      <c r="J22">
        <v>0.81324399999999997</v>
      </c>
      <c r="K22">
        <v>0.81331399999999998</v>
      </c>
      <c r="L22">
        <v>0.81339399999999995</v>
      </c>
      <c r="M22">
        <v>0.81347499999999995</v>
      </c>
      <c r="N22">
        <v>0.81355</v>
      </c>
      <c r="O22">
        <v>0.81362500000000004</v>
      </c>
      <c r="P22">
        <v>0.81369899999999995</v>
      </c>
      <c r="Q22">
        <v>0.81377200000000005</v>
      </c>
      <c r="R22">
        <v>0.81384599999999996</v>
      </c>
      <c r="S22">
        <v>0.81391999999999998</v>
      </c>
      <c r="T22">
        <v>0.81399299999999997</v>
      </c>
      <c r="U22">
        <v>0.81406599999999996</v>
      </c>
      <c r="V22">
        <v>0.81413899999999995</v>
      </c>
      <c r="W22">
        <v>0.81421100000000002</v>
      </c>
      <c r="X22">
        <v>0.81428199999999995</v>
      </c>
      <c r="Y22">
        <v>0.81435299999999999</v>
      </c>
      <c r="Z22">
        <v>0.81442499999999995</v>
      </c>
      <c r="AA22">
        <v>0.814496</v>
      </c>
      <c r="AB22">
        <v>0.81456700000000004</v>
      </c>
      <c r="AC22">
        <v>0.81463799999999997</v>
      </c>
      <c r="AD22">
        <v>0.81471000000000005</v>
      </c>
      <c r="AE22">
        <v>0.81478099999999998</v>
      </c>
      <c r="AF22">
        <v>0.81485200000000002</v>
      </c>
      <c r="AG22">
        <v>0.81492399999999998</v>
      </c>
      <c r="AH22">
        <v>0.81499500000000002</v>
      </c>
      <c r="AI22">
        <v>0.81506599999999996</v>
      </c>
      <c r="AJ22">
        <v>0.81506599999999996</v>
      </c>
      <c r="AK22" s="45">
        <v>0</v>
      </c>
    </row>
    <row r="23" spans="1:37">
      <c r="A23" t="s">
        <v>127</v>
      </c>
      <c r="C23" t="s">
        <v>839</v>
      </c>
    </row>
    <row r="24" spans="1:37">
      <c r="A24" t="s">
        <v>449</v>
      </c>
      <c r="C24" t="s">
        <v>840</v>
      </c>
    </row>
    <row r="25" spans="1:37">
      <c r="A25" t="s">
        <v>450</v>
      </c>
      <c r="B25" t="s">
        <v>451</v>
      </c>
      <c r="C25" t="s">
        <v>841</v>
      </c>
      <c r="D25" t="s">
        <v>656</v>
      </c>
      <c r="E25">
        <v>330.98739599999999</v>
      </c>
      <c r="F25">
        <v>333.336029</v>
      </c>
      <c r="G25">
        <v>335.67343099999999</v>
      </c>
      <c r="H25">
        <v>337.99581899999998</v>
      </c>
      <c r="I25">
        <v>340.29690599999998</v>
      </c>
      <c r="J25">
        <v>342.573395</v>
      </c>
      <c r="K25">
        <v>344.82360799999998</v>
      </c>
      <c r="L25">
        <v>347.04864500000002</v>
      </c>
      <c r="M25">
        <v>349.241241</v>
      </c>
      <c r="N25">
        <v>351.39712500000002</v>
      </c>
      <c r="O25">
        <v>353.52502399999997</v>
      </c>
      <c r="P25">
        <v>355.61209100000002</v>
      </c>
      <c r="Q25">
        <v>357.64117399999998</v>
      </c>
      <c r="R25">
        <v>359.62283300000001</v>
      </c>
      <c r="S25">
        <v>361.55712899999997</v>
      </c>
      <c r="T25">
        <v>363.44470200000001</v>
      </c>
      <c r="U25">
        <v>365.28671300000002</v>
      </c>
      <c r="V25">
        <v>367.08483899999999</v>
      </c>
      <c r="W25">
        <v>368.84106400000002</v>
      </c>
      <c r="X25">
        <v>370.55746499999998</v>
      </c>
      <c r="Y25">
        <v>372.23648100000003</v>
      </c>
      <c r="Z25">
        <v>373.88070699999997</v>
      </c>
      <c r="AA25">
        <v>375.49331699999999</v>
      </c>
      <c r="AB25">
        <v>377.07763699999998</v>
      </c>
      <c r="AC25">
        <v>378.637451</v>
      </c>
      <c r="AD25">
        <v>380.177277</v>
      </c>
      <c r="AE25">
        <v>381.70190400000001</v>
      </c>
      <c r="AF25">
        <v>383.21539300000001</v>
      </c>
      <c r="AG25">
        <v>384.72088600000001</v>
      </c>
      <c r="AH25">
        <v>386.22262599999999</v>
      </c>
      <c r="AI25">
        <v>387.72448700000001</v>
      </c>
      <c r="AJ25">
        <v>389.21731599999998</v>
      </c>
      <c r="AK25" s="45">
        <v>5.0000000000000001E-3</v>
      </c>
    </row>
    <row r="26" spans="1:37">
      <c r="A26" t="s">
        <v>452</v>
      </c>
      <c r="B26" t="s">
        <v>453</v>
      </c>
      <c r="C26" t="s">
        <v>842</v>
      </c>
      <c r="D26" t="s">
        <v>656</v>
      </c>
      <c r="E26">
        <v>37.376499000000003</v>
      </c>
      <c r="F26">
        <v>37.731200999999999</v>
      </c>
      <c r="G26">
        <v>38.084301000000004</v>
      </c>
      <c r="H26">
        <v>38.435600000000001</v>
      </c>
      <c r="I26">
        <v>38.785702000000001</v>
      </c>
      <c r="J26">
        <v>39.134300000000003</v>
      </c>
      <c r="K26">
        <v>39.480801</v>
      </c>
      <c r="L26">
        <v>39.824500999999998</v>
      </c>
      <c r="M26">
        <v>40.164901999999998</v>
      </c>
      <c r="N26">
        <v>40.501499000000003</v>
      </c>
      <c r="O26">
        <v>40.833697999999998</v>
      </c>
      <c r="P26">
        <v>41.161301000000002</v>
      </c>
      <c r="Q26">
        <v>41.484000999999999</v>
      </c>
      <c r="R26">
        <v>41.8018</v>
      </c>
      <c r="S26">
        <v>42.114699999999999</v>
      </c>
      <c r="T26">
        <v>42.423000000000002</v>
      </c>
      <c r="U26">
        <v>42.727001000000001</v>
      </c>
      <c r="V26">
        <v>43.027000000000001</v>
      </c>
      <c r="W26">
        <v>43.323501999999998</v>
      </c>
      <c r="X26">
        <v>43.617001000000002</v>
      </c>
      <c r="Y26">
        <v>43.907699999999998</v>
      </c>
      <c r="Z26">
        <v>44.196201000000002</v>
      </c>
      <c r="AA26">
        <v>44.482700000000001</v>
      </c>
      <c r="AB26">
        <v>44.767798999999997</v>
      </c>
      <c r="AC26">
        <v>45.051498000000002</v>
      </c>
      <c r="AD26">
        <v>45.334301000000004</v>
      </c>
      <c r="AE26">
        <v>45.616501</v>
      </c>
      <c r="AF26">
        <v>45.898398999999998</v>
      </c>
      <c r="AG26">
        <v>46.180301999999998</v>
      </c>
      <c r="AH26">
        <v>46.462600999999999</v>
      </c>
      <c r="AI26">
        <v>46.745601999999998</v>
      </c>
      <c r="AJ26">
        <v>46.926898999999999</v>
      </c>
      <c r="AK26" s="45">
        <v>7.0000000000000001E-3</v>
      </c>
    </row>
    <row r="27" spans="1:37">
      <c r="A27" t="s">
        <v>454</v>
      </c>
      <c r="B27" t="s">
        <v>455</v>
      </c>
      <c r="C27" t="s">
        <v>843</v>
      </c>
      <c r="D27" t="s">
        <v>656</v>
      </c>
      <c r="E27">
        <v>223.293015</v>
      </c>
      <c r="F27">
        <v>225.624481</v>
      </c>
      <c r="G27">
        <v>227.87544299999999</v>
      </c>
      <c r="H27">
        <v>230.09162900000001</v>
      </c>
      <c r="I27">
        <v>232.270309</v>
      </c>
      <c r="J27">
        <v>234.408401</v>
      </c>
      <c r="K27">
        <v>236.50340299999999</v>
      </c>
      <c r="L27">
        <v>238.50779700000001</v>
      </c>
      <c r="M27">
        <v>240.471542</v>
      </c>
      <c r="N27">
        <v>242.39334099999999</v>
      </c>
      <c r="O27">
        <v>244.27140800000001</v>
      </c>
      <c r="P27">
        <v>246.104401</v>
      </c>
      <c r="Q27">
        <v>247.83586099999999</v>
      </c>
      <c r="R27">
        <v>249.523087</v>
      </c>
      <c r="S27">
        <v>251.166214</v>
      </c>
      <c r="T27">
        <v>252.76554899999999</v>
      </c>
      <c r="U27">
        <v>254.32131999999999</v>
      </c>
      <c r="V27">
        <v>255.77548200000001</v>
      </c>
      <c r="W27">
        <v>257.18585200000001</v>
      </c>
      <c r="X27">
        <v>258.55242900000002</v>
      </c>
      <c r="Y27">
        <v>259.875519</v>
      </c>
      <c r="Z27">
        <v>261.15564000000001</v>
      </c>
      <c r="AA27">
        <v>262.33441199999999</v>
      </c>
      <c r="AB27">
        <v>263.470032</v>
      </c>
      <c r="AC27">
        <v>264.56213400000001</v>
      </c>
      <c r="AD27">
        <v>265.61059599999999</v>
      </c>
      <c r="AE27">
        <v>266.61239599999999</v>
      </c>
      <c r="AF27">
        <v>267.49368299999998</v>
      </c>
      <c r="AG27">
        <v>268.31723</v>
      </c>
      <c r="AH27">
        <v>269.10873400000003</v>
      </c>
      <c r="AI27">
        <v>269.89547700000003</v>
      </c>
      <c r="AJ27">
        <v>270.69632000000001</v>
      </c>
      <c r="AK27" s="45">
        <v>6.0000000000000001E-3</v>
      </c>
    </row>
    <row r="28" spans="1:37">
      <c r="A28" t="s">
        <v>456</v>
      </c>
      <c r="B28" t="s">
        <v>457</v>
      </c>
      <c r="C28" t="s">
        <v>844</v>
      </c>
      <c r="D28" t="s">
        <v>656</v>
      </c>
      <c r="E28">
        <v>431.45648199999999</v>
      </c>
      <c r="F28">
        <v>435.03106700000001</v>
      </c>
      <c r="G28">
        <v>438.42877199999998</v>
      </c>
      <c r="H28">
        <v>441.74908399999998</v>
      </c>
      <c r="I28">
        <v>444.99130200000002</v>
      </c>
      <c r="J28">
        <v>448.15499899999998</v>
      </c>
      <c r="K28">
        <v>451.23928799999999</v>
      </c>
      <c r="L28">
        <v>454.13662699999998</v>
      </c>
      <c r="M28">
        <v>456.95474200000001</v>
      </c>
      <c r="N28">
        <v>459.69357300000001</v>
      </c>
      <c r="O28">
        <v>462.353363</v>
      </c>
      <c r="P28">
        <v>464.93392899999998</v>
      </c>
      <c r="Q28">
        <v>467.31066900000002</v>
      </c>
      <c r="R28">
        <v>469.60745200000002</v>
      </c>
      <c r="S28">
        <v>471.82504299999999</v>
      </c>
      <c r="T28">
        <v>473.96469100000002</v>
      </c>
      <c r="U28">
        <v>476.02716099999998</v>
      </c>
      <c r="V28">
        <v>477.88455199999999</v>
      </c>
      <c r="W28">
        <v>479.66339099999999</v>
      </c>
      <c r="X28">
        <v>481.36468500000001</v>
      </c>
      <c r="Y28">
        <v>482.99035600000002</v>
      </c>
      <c r="Z28">
        <v>484.54113799999999</v>
      </c>
      <c r="AA28">
        <v>485.88729899999998</v>
      </c>
      <c r="AB28">
        <v>487.15609699999999</v>
      </c>
      <c r="AC28">
        <v>488.35095200000001</v>
      </c>
      <c r="AD28">
        <v>489.47482300000001</v>
      </c>
      <c r="AE28">
        <v>490.526276</v>
      </c>
      <c r="AF28">
        <v>491.35308800000001</v>
      </c>
      <c r="AG28">
        <v>492.08837899999997</v>
      </c>
      <c r="AH28">
        <v>492.77105699999998</v>
      </c>
      <c r="AI28">
        <v>493.44274899999999</v>
      </c>
      <c r="AJ28">
        <v>494.13211100000001</v>
      </c>
      <c r="AK28" s="45">
        <v>4.0000000000000001E-3</v>
      </c>
    </row>
    <row r="29" spans="1:37">
      <c r="A29" t="s">
        <v>458</v>
      </c>
      <c r="B29" t="s">
        <v>459</v>
      </c>
      <c r="C29" t="s">
        <v>845</v>
      </c>
      <c r="D29" t="s">
        <v>656</v>
      </c>
      <c r="E29">
        <v>639.06109600000002</v>
      </c>
      <c r="F29">
        <v>641.00024399999995</v>
      </c>
      <c r="G29">
        <v>642.56573500000002</v>
      </c>
      <c r="H29">
        <v>643.83770800000002</v>
      </c>
      <c r="I29">
        <v>644.94006300000001</v>
      </c>
      <c r="J29">
        <v>645.94451900000001</v>
      </c>
      <c r="K29">
        <v>646.94030799999996</v>
      </c>
      <c r="L29">
        <v>647.87536599999999</v>
      </c>
      <c r="M29">
        <v>648.75286900000003</v>
      </c>
      <c r="N29">
        <v>649.57720900000004</v>
      </c>
      <c r="O29">
        <v>650.34802200000001</v>
      </c>
      <c r="P29">
        <v>651.09234600000002</v>
      </c>
      <c r="Q29">
        <v>651.77179000000001</v>
      </c>
      <c r="R29">
        <v>652.40765399999998</v>
      </c>
      <c r="S29">
        <v>652.98724400000003</v>
      </c>
      <c r="T29">
        <v>653.49932899999999</v>
      </c>
      <c r="U29">
        <v>653.93969700000002</v>
      </c>
      <c r="V29">
        <v>654.30737299999998</v>
      </c>
      <c r="W29">
        <v>654.60601799999995</v>
      </c>
      <c r="X29">
        <v>654.83569299999999</v>
      </c>
      <c r="Y29">
        <v>654.99517800000001</v>
      </c>
      <c r="Z29">
        <v>655.07330300000001</v>
      </c>
      <c r="AA29">
        <v>655.07141100000001</v>
      </c>
      <c r="AB29">
        <v>655.00683600000002</v>
      </c>
      <c r="AC29">
        <v>654.84973100000002</v>
      </c>
      <c r="AD29">
        <v>654.60833700000001</v>
      </c>
      <c r="AE29">
        <v>654.27923599999997</v>
      </c>
      <c r="AF29">
        <v>653.82940699999995</v>
      </c>
      <c r="AG29">
        <v>653.30267300000003</v>
      </c>
      <c r="AH29">
        <v>652.68481399999996</v>
      </c>
      <c r="AI29">
        <v>652.01037599999995</v>
      </c>
      <c r="AJ29">
        <v>651.27984600000002</v>
      </c>
      <c r="AK29" s="45">
        <v>1E-3</v>
      </c>
    </row>
    <row r="30" spans="1:37">
      <c r="A30" t="s">
        <v>460</v>
      </c>
      <c r="B30" t="s">
        <v>461</v>
      </c>
      <c r="C30" t="s">
        <v>846</v>
      </c>
      <c r="D30" t="s">
        <v>656</v>
      </c>
      <c r="E30">
        <v>1294.498047</v>
      </c>
      <c r="F30">
        <v>1323.9239500000001</v>
      </c>
      <c r="G30">
        <v>1355.1610109999999</v>
      </c>
      <c r="H30">
        <v>1386.3759769999999</v>
      </c>
      <c r="I30">
        <v>1417.5660399999999</v>
      </c>
      <c r="J30">
        <v>1448.730957</v>
      </c>
      <c r="K30">
        <v>1479.8680420000001</v>
      </c>
      <c r="L30">
        <v>1512.948975</v>
      </c>
      <c r="M30">
        <v>1546.001953</v>
      </c>
      <c r="N30">
        <v>1579.0310059999999</v>
      </c>
      <c r="O30">
        <v>1612.0419919999999</v>
      </c>
      <c r="P30">
        <v>1645.0389399999999</v>
      </c>
      <c r="Q30">
        <v>1680.089966</v>
      </c>
      <c r="R30">
        <v>1715.123047</v>
      </c>
      <c r="S30">
        <v>1750.139038</v>
      </c>
      <c r="T30">
        <v>1785.140991</v>
      </c>
      <c r="U30">
        <v>1820.1290280000001</v>
      </c>
      <c r="V30">
        <v>1856.9279790000001</v>
      </c>
      <c r="W30">
        <v>1893.713013</v>
      </c>
      <c r="X30">
        <v>1930.4830320000001</v>
      </c>
      <c r="Y30">
        <v>1967.239014</v>
      </c>
      <c r="Z30">
        <v>2003.979004</v>
      </c>
      <c r="AA30">
        <v>2041.9799800000001</v>
      </c>
      <c r="AB30">
        <v>2079.9670409999999</v>
      </c>
      <c r="AC30">
        <v>2117.9379880000001</v>
      </c>
      <c r="AD30">
        <v>2155.8930660000001</v>
      </c>
      <c r="AE30">
        <v>2193.8278810000002</v>
      </c>
      <c r="AF30">
        <v>2232.468018</v>
      </c>
      <c r="AG30">
        <v>2271.0839839999999</v>
      </c>
      <c r="AH30">
        <v>2309.6879880000001</v>
      </c>
      <c r="AI30">
        <v>2348.2919919999999</v>
      </c>
      <c r="AJ30">
        <v>2386.906982</v>
      </c>
      <c r="AK30" s="45">
        <v>0.02</v>
      </c>
    </row>
    <row r="31" spans="1:37">
      <c r="A31" t="s">
        <v>462</v>
      </c>
      <c r="B31" t="s">
        <v>463</v>
      </c>
      <c r="C31" t="s">
        <v>847</v>
      </c>
      <c r="D31" t="s">
        <v>656</v>
      </c>
      <c r="E31">
        <v>247.463303</v>
      </c>
      <c r="F31">
        <v>251.356506</v>
      </c>
      <c r="G31">
        <v>254.768494</v>
      </c>
      <c r="H31">
        <v>258.15121499999998</v>
      </c>
      <c r="I31">
        <v>261.53381300000001</v>
      </c>
      <c r="J31">
        <v>264.926086</v>
      </c>
      <c r="K31">
        <v>268.32888800000001</v>
      </c>
      <c r="L31">
        <v>271.39761399999998</v>
      </c>
      <c r="M31">
        <v>274.47820999999999</v>
      </c>
      <c r="N31">
        <v>277.57089200000001</v>
      </c>
      <c r="O31">
        <v>280.67208900000003</v>
      </c>
      <c r="P31">
        <v>283.776093</v>
      </c>
      <c r="Q31">
        <v>286.64898699999998</v>
      </c>
      <c r="R31">
        <v>289.528412</v>
      </c>
      <c r="S31">
        <v>292.41668700000002</v>
      </c>
      <c r="T31">
        <v>295.31478900000002</v>
      </c>
      <c r="U31">
        <v>298.21850599999999</v>
      </c>
      <c r="V31">
        <v>300.96640000000002</v>
      </c>
      <c r="W31">
        <v>303.72399899999999</v>
      </c>
      <c r="X31">
        <v>306.48599200000001</v>
      </c>
      <c r="Y31">
        <v>309.25149499999998</v>
      </c>
      <c r="Z31">
        <v>312.01901199999998</v>
      </c>
      <c r="AA31">
        <v>314.64639299999999</v>
      </c>
      <c r="AB31">
        <v>317.283997</v>
      </c>
      <c r="AC31">
        <v>319.92990099999997</v>
      </c>
      <c r="AD31">
        <v>322.58050500000002</v>
      </c>
      <c r="AE31">
        <v>325.23458900000003</v>
      </c>
      <c r="AF31">
        <v>327.66778599999998</v>
      </c>
      <c r="AG31">
        <v>330.10269199999999</v>
      </c>
      <c r="AH31">
        <v>332.540009</v>
      </c>
      <c r="AI31">
        <v>334.980591</v>
      </c>
      <c r="AJ31">
        <v>337.42300399999999</v>
      </c>
      <c r="AK31" s="45">
        <v>0.01</v>
      </c>
    </row>
    <row r="32" spans="1:37">
      <c r="A32" t="s">
        <v>464</v>
      </c>
      <c r="B32" t="s">
        <v>465</v>
      </c>
      <c r="C32" t="s">
        <v>848</v>
      </c>
      <c r="D32" t="s">
        <v>656</v>
      </c>
      <c r="E32">
        <v>284.08569299999999</v>
      </c>
      <c r="F32">
        <v>284.036743</v>
      </c>
      <c r="G32">
        <v>283.85732999999999</v>
      </c>
      <c r="H32">
        <v>283.58648699999998</v>
      </c>
      <c r="I32">
        <v>283.28619400000002</v>
      </c>
      <c r="J32">
        <v>282.90820300000001</v>
      </c>
      <c r="K32">
        <v>282.514771</v>
      </c>
      <c r="L32">
        <v>281.98602299999999</v>
      </c>
      <c r="M32">
        <v>281.40417500000001</v>
      </c>
      <c r="N32">
        <v>280.78417999999999</v>
      </c>
      <c r="O32">
        <v>280.14111300000002</v>
      </c>
      <c r="P32">
        <v>279.51861600000001</v>
      </c>
      <c r="Q32">
        <v>278.81866500000001</v>
      </c>
      <c r="R32">
        <v>278.09124800000001</v>
      </c>
      <c r="S32">
        <v>277.35281400000002</v>
      </c>
      <c r="T32">
        <v>276.62503099999998</v>
      </c>
      <c r="U32">
        <v>275.92275999999998</v>
      </c>
      <c r="V32">
        <v>275.22488399999997</v>
      </c>
      <c r="W32">
        <v>274.53198200000003</v>
      </c>
      <c r="X32">
        <v>273.85324100000003</v>
      </c>
      <c r="Y32">
        <v>273.19802900000002</v>
      </c>
      <c r="Z32">
        <v>272.57278400000001</v>
      </c>
      <c r="AA32">
        <v>271.965149</v>
      </c>
      <c r="AB32">
        <v>271.41427599999997</v>
      </c>
      <c r="AC32">
        <v>270.85751299999998</v>
      </c>
      <c r="AD32">
        <v>270.31564300000002</v>
      </c>
      <c r="AE32">
        <v>269.808807</v>
      </c>
      <c r="AF32">
        <v>269.25894199999999</v>
      </c>
      <c r="AG32">
        <v>268.75732399999998</v>
      </c>
      <c r="AH32">
        <v>268.23818999999997</v>
      </c>
      <c r="AI32">
        <v>267.74749800000001</v>
      </c>
      <c r="AJ32">
        <v>267.22180200000003</v>
      </c>
      <c r="AK32" s="45">
        <v>-2E-3</v>
      </c>
    </row>
    <row r="33" spans="1:37">
      <c r="A33" t="s">
        <v>466</v>
      </c>
      <c r="B33" t="s">
        <v>467</v>
      </c>
      <c r="C33" t="s">
        <v>849</v>
      </c>
      <c r="D33" t="s">
        <v>656</v>
      </c>
      <c r="E33">
        <v>1429.6586910000001</v>
      </c>
      <c r="F33">
        <v>1434.1889650000001</v>
      </c>
      <c r="G33">
        <v>1438.1188959999999</v>
      </c>
      <c r="H33">
        <v>1441.5008539999999</v>
      </c>
      <c r="I33">
        <v>1444.3666989999999</v>
      </c>
      <c r="J33">
        <v>1446.7482910000001</v>
      </c>
      <c r="K33">
        <v>1448.6674800000001</v>
      </c>
      <c r="L33">
        <v>1450.0898440000001</v>
      </c>
      <c r="M33">
        <v>1451.008789</v>
      </c>
      <c r="N33">
        <v>1451.470581</v>
      </c>
      <c r="O33">
        <v>1451.520874</v>
      </c>
      <c r="P33">
        <v>1451.195557</v>
      </c>
      <c r="Q33">
        <v>1450.4646</v>
      </c>
      <c r="R33">
        <v>1449.3110349999999</v>
      </c>
      <c r="S33">
        <v>1447.772217</v>
      </c>
      <c r="T33">
        <v>1445.8914789999999</v>
      </c>
      <c r="U33">
        <v>1443.6961670000001</v>
      </c>
      <c r="V33">
        <v>1441.165039</v>
      </c>
      <c r="W33">
        <v>1438.2822269999999</v>
      </c>
      <c r="X33">
        <v>1435.0756839999999</v>
      </c>
      <c r="Y33">
        <v>1431.5805660000001</v>
      </c>
      <c r="Z33">
        <v>1427.81897</v>
      </c>
      <c r="AA33">
        <v>1423.784058</v>
      </c>
      <c r="AB33">
        <v>1419.461548</v>
      </c>
      <c r="AC33">
        <v>1414.857544</v>
      </c>
      <c r="AD33">
        <v>1409.977905</v>
      </c>
      <c r="AE33">
        <v>1404.8291019999999</v>
      </c>
      <c r="AF33">
        <v>1399.3945309999999</v>
      </c>
      <c r="AG33">
        <v>1393.67749</v>
      </c>
      <c r="AH33">
        <v>1387.6949460000001</v>
      </c>
      <c r="AI33">
        <v>1381.4664310000001</v>
      </c>
      <c r="AJ33">
        <v>1375.001221</v>
      </c>
      <c r="AK33" s="45">
        <v>-1E-3</v>
      </c>
    </row>
    <row r="34" spans="1:37">
      <c r="A34" t="s">
        <v>468</v>
      </c>
      <c r="B34" t="s">
        <v>469</v>
      </c>
      <c r="C34" t="s">
        <v>850</v>
      </c>
      <c r="D34" t="s">
        <v>656</v>
      </c>
      <c r="E34">
        <v>178.16810599999999</v>
      </c>
      <c r="F34">
        <v>177.97569300000001</v>
      </c>
      <c r="G34">
        <v>177.74659700000001</v>
      </c>
      <c r="H34">
        <v>177.47950700000001</v>
      </c>
      <c r="I34">
        <v>177.17759699999999</v>
      </c>
      <c r="J34">
        <v>176.84410099999999</v>
      </c>
      <c r="K34">
        <v>176.48170500000001</v>
      </c>
      <c r="L34">
        <v>176.08959999999999</v>
      </c>
      <c r="M34">
        <v>175.66580200000001</v>
      </c>
      <c r="N34">
        <v>175.21170000000001</v>
      </c>
      <c r="O34">
        <v>174.72830200000001</v>
      </c>
      <c r="P34">
        <v>174.21620200000001</v>
      </c>
      <c r="Q34">
        <v>173.67520099999999</v>
      </c>
      <c r="R34">
        <v>173.10459900000001</v>
      </c>
      <c r="S34">
        <v>172.50520299999999</v>
      </c>
      <c r="T34">
        <v>171.87750199999999</v>
      </c>
      <c r="U34">
        <v>171.22110000000001</v>
      </c>
      <c r="V34">
        <v>170.532196</v>
      </c>
      <c r="W34">
        <v>169.81140099999999</v>
      </c>
      <c r="X34">
        <v>169.06530799999999</v>
      </c>
      <c r="Y34">
        <v>168.300995</v>
      </c>
      <c r="Z34">
        <v>167.52330000000001</v>
      </c>
      <c r="AA34">
        <v>166.72770700000001</v>
      </c>
      <c r="AB34">
        <v>165.91149899999999</v>
      </c>
      <c r="AC34">
        <v>165.08120700000001</v>
      </c>
      <c r="AD34">
        <v>164.24380500000001</v>
      </c>
      <c r="AE34">
        <v>163.40490700000001</v>
      </c>
      <c r="AF34">
        <v>162.5625</v>
      </c>
      <c r="AG34">
        <v>161.71319600000001</v>
      </c>
      <c r="AH34">
        <v>160.858994</v>
      </c>
      <c r="AI34">
        <v>160.002106</v>
      </c>
      <c r="AJ34">
        <v>159.14480599999999</v>
      </c>
      <c r="AK34" s="45">
        <v>-4.0000000000000001E-3</v>
      </c>
    </row>
    <row r="35" spans="1:37">
      <c r="A35" t="s">
        <v>470</v>
      </c>
      <c r="B35" t="s">
        <v>471</v>
      </c>
      <c r="C35" t="s">
        <v>851</v>
      </c>
      <c r="D35" t="s">
        <v>656</v>
      </c>
      <c r="E35">
        <v>732.97448699999995</v>
      </c>
      <c r="F35">
        <v>741.50860599999999</v>
      </c>
      <c r="G35">
        <v>749.86358600000005</v>
      </c>
      <c r="H35">
        <v>758.13366699999995</v>
      </c>
      <c r="I35">
        <v>766.31182899999999</v>
      </c>
      <c r="J35">
        <v>774.38922100000002</v>
      </c>
      <c r="K35">
        <v>782.36169400000006</v>
      </c>
      <c r="L35">
        <v>789.92394999999999</v>
      </c>
      <c r="M35">
        <v>797.39141800000004</v>
      </c>
      <c r="N35">
        <v>804.75280799999996</v>
      </c>
      <c r="O35">
        <v>811.996216</v>
      </c>
      <c r="P35">
        <v>819.10772699999995</v>
      </c>
      <c r="Q35">
        <v>825.83727999999996</v>
      </c>
      <c r="R35">
        <v>832.45422399999995</v>
      </c>
      <c r="S35">
        <v>838.95288100000005</v>
      </c>
      <c r="T35">
        <v>845.31176800000003</v>
      </c>
      <c r="U35">
        <v>851.52978499999995</v>
      </c>
      <c r="V35">
        <v>857.43316700000003</v>
      </c>
      <c r="W35">
        <v>863.20739700000001</v>
      </c>
      <c r="X35">
        <v>868.84320100000002</v>
      </c>
      <c r="Y35">
        <v>874.34875499999998</v>
      </c>
      <c r="Z35">
        <v>879.73638900000003</v>
      </c>
      <c r="AA35">
        <v>884.77459699999997</v>
      </c>
      <c r="AB35">
        <v>889.67962599999998</v>
      </c>
      <c r="AC35">
        <v>894.45849599999997</v>
      </c>
      <c r="AD35">
        <v>899.12365699999998</v>
      </c>
      <c r="AE35">
        <v>903.677368</v>
      </c>
      <c r="AF35">
        <v>907.769226</v>
      </c>
      <c r="AG35">
        <v>911.73828100000003</v>
      </c>
      <c r="AH35">
        <v>915.59722899999997</v>
      </c>
      <c r="AI35">
        <v>919.35131799999999</v>
      </c>
      <c r="AJ35">
        <v>922.99926800000003</v>
      </c>
      <c r="AK35" s="45">
        <v>7.0000000000000001E-3</v>
      </c>
    </row>
    <row r="36" spans="1:37">
      <c r="A36" t="s">
        <v>472</v>
      </c>
      <c r="B36" t="s">
        <v>473</v>
      </c>
      <c r="C36" t="s">
        <v>852</v>
      </c>
      <c r="D36" t="s">
        <v>656</v>
      </c>
      <c r="E36">
        <v>1865.5031739999999</v>
      </c>
      <c r="F36">
        <v>1885.6514890000001</v>
      </c>
      <c r="G36">
        <v>1905.4688719999999</v>
      </c>
      <c r="H36">
        <v>1925.033813</v>
      </c>
      <c r="I36">
        <v>1944.293823</v>
      </c>
      <c r="J36">
        <v>1963.1956789999999</v>
      </c>
      <c r="K36">
        <v>1981.7017820000001</v>
      </c>
      <c r="L36">
        <v>1999.6389160000001</v>
      </c>
      <c r="M36">
        <v>2017.239014</v>
      </c>
      <c r="N36">
        <v>2034.4454350000001</v>
      </c>
      <c r="O36">
        <v>2051.1992190000001</v>
      </c>
      <c r="P36">
        <v>2067.4499510000001</v>
      </c>
      <c r="Q36">
        <v>2083.0517580000001</v>
      </c>
      <c r="R36">
        <v>2098.210693</v>
      </c>
      <c r="S36">
        <v>2112.892578</v>
      </c>
      <c r="T36">
        <v>2127.0539549999999</v>
      </c>
      <c r="U36">
        <v>2140.6655270000001</v>
      </c>
      <c r="V36">
        <v>2153.5974120000001</v>
      </c>
      <c r="W36">
        <v>2165.9953609999998</v>
      </c>
      <c r="X36">
        <v>2177.8808589999999</v>
      </c>
      <c r="Y36">
        <v>2189.2871089999999</v>
      </c>
      <c r="Z36">
        <v>2200.2438959999999</v>
      </c>
      <c r="AA36">
        <v>2210.5795899999998</v>
      </c>
      <c r="AB36">
        <v>2220.4255370000001</v>
      </c>
      <c r="AC36">
        <v>2229.8122560000002</v>
      </c>
      <c r="AD36">
        <v>2238.77124</v>
      </c>
      <c r="AE36">
        <v>2247.3239749999998</v>
      </c>
      <c r="AF36">
        <v>2255.226807</v>
      </c>
      <c r="AG36">
        <v>2262.6987300000001</v>
      </c>
      <c r="AH36">
        <v>2269.7514649999998</v>
      </c>
      <c r="AI36">
        <v>2276.3969729999999</v>
      </c>
      <c r="AJ36">
        <v>2282.6401369999999</v>
      </c>
      <c r="AK36" s="45">
        <v>7.0000000000000001E-3</v>
      </c>
    </row>
    <row r="37" spans="1:37">
      <c r="A37" t="s">
        <v>474</v>
      </c>
      <c r="B37" t="s">
        <v>475</v>
      </c>
      <c r="C37" t="s">
        <v>853</v>
      </c>
      <c r="D37" t="s">
        <v>656</v>
      </c>
      <c r="E37">
        <v>33.461436999999997</v>
      </c>
      <c r="F37">
        <v>33.876185999999997</v>
      </c>
      <c r="G37">
        <v>34.303497</v>
      </c>
      <c r="H37">
        <v>34.741508000000003</v>
      </c>
      <c r="I37">
        <v>35.176994000000001</v>
      </c>
      <c r="J37">
        <v>35.608803000000002</v>
      </c>
      <c r="K37">
        <v>36.036422999999999</v>
      </c>
      <c r="L37">
        <v>36.458022999999997</v>
      </c>
      <c r="M37">
        <v>36.876781000000001</v>
      </c>
      <c r="N37">
        <v>37.299438000000002</v>
      </c>
      <c r="O37">
        <v>37.717548000000001</v>
      </c>
      <c r="P37">
        <v>38.130436000000003</v>
      </c>
      <c r="Q37">
        <v>38.536839000000001</v>
      </c>
      <c r="R37">
        <v>38.939712999999998</v>
      </c>
      <c r="S37">
        <v>39.345931999999998</v>
      </c>
      <c r="T37">
        <v>39.747700000000002</v>
      </c>
      <c r="U37">
        <v>40.144806000000003</v>
      </c>
      <c r="V37">
        <v>40.537041000000002</v>
      </c>
      <c r="W37">
        <v>40.925570999999998</v>
      </c>
      <c r="X37">
        <v>41.310752999999998</v>
      </c>
      <c r="Y37">
        <v>41.693027000000001</v>
      </c>
      <c r="Z37">
        <v>42.072746000000002</v>
      </c>
      <c r="AA37">
        <v>42.448729999999998</v>
      </c>
      <c r="AB37">
        <v>42.823891000000003</v>
      </c>
      <c r="AC37">
        <v>43.205261</v>
      </c>
      <c r="AD37">
        <v>43.584999000000003</v>
      </c>
      <c r="AE37">
        <v>43.962817999999999</v>
      </c>
      <c r="AF37">
        <v>44.336970999999998</v>
      </c>
      <c r="AG37">
        <v>44.709049</v>
      </c>
      <c r="AH37">
        <v>45.078814999999999</v>
      </c>
      <c r="AI37">
        <v>45.446486999999998</v>
      </c>
      <c r="AJ37">
        <v>45.811763999999997</v>
      </c>
      <c r="AK37" s="45">
        <v>0.01</v>
      </c>
    </row>
    <row r="38" spans="1:37">
      <c r="A38" t="s">
        <v>126</v>
      </c>
      <c r="C38" t="s">
        <v>854</v>
      </c>
    </row>
    <row r="39" spans="1:37">
      <c r="A39" t="s">
        <v>476</v>
      </c>
      <c r="C39" t="s">
        <v>855</v>
      </c>
    </row>
    <row r="40" spans="1:37">
      <c r="A40" t="s">
        <v>439</v>
      </c>
      <c r="C40" t="s">
        <v>856</v>
      </c>
    </row>
    <row r="41" spans="1:37">
      <c r="A41" t="s">
        <v>450</v>
      </c>
      <c r="B41" t="s">
        <v>477</v>
      </c>
      <c r="C41" t="s">
        <v>857</v>
      </c>
      <c r="D41" t="s">
        <v>365</v>
      </c>
      <c r="E41">
        <v>721.91784700000005</v>
      </c>
      <c r="F41">
        <v>734.06219499999997</v>
      </c>
      <c r="G41">
        <v>747.42523200000005</v>
      </c>
      <c r="H41">
        <v>757.89398200000005</v>
      </c>
      <c r="I41">
        <v>766.14849900000002</v>
      </c>
      <c r="J41">
        <v>775.42034899999999</v>
      </c>
      <c r="K41">
        <v>785.53460700000005</v>
      </c>
      <c r="L41">
        <v>795.18792699999995</v>
      </c>
      <c r="M41">
        <v>805.01843299999996</v>
      </c>
      <c r="N41">
        <v>815.72650099999998</v>
      </c>
      <c r="O41">
        <v>827.55218500000001</v>
      </c>
      <c r="P41">
        <v>839.68627900000001</v>
      </c>
      <c r="Q41">
        <v>851.99041699999998</v>
      </c>
      <c r="R41">
        <v>864.56347700000003</v>
      </c>
      <c r="S41">
        <v>876.85357699999997</v>
      </c>
      <c r="T41">
        <v>887.97845500000005</v>
      </c>
      <c r="U41">
        <v>898.65393100000006</v>
      </c>
      <c r="V41">
        <v>910.13421600000004</v>
      </c>
      <c r="W41">
        <v>921.73034700000005</v>
      </c>
      <c r="X41">
        <v>933.70996100000002</v>
      </c>
      <c r="Y41">
        <v>946.13281199999994</v>
      </c>
      <c r="Z41">
        <v>958.79187000000002</v>
      </c>
      <c r="AA41">
        <v>970.88244599999996</v>
      </c>
      <c r="AB41">
        <v>982.95562700000005</v>
      </c>
      <c r="AC41">
        <v>995.20153800000003</v>
      </c>
      <c r="AD41">
        <v>1008.019592</v>
      </c>
      <c r="AE41">
        <v>1022.330383</v>
      </c>
      <c r="AF41">
        <v>1037.8583980000001</v>
      </c>
      <c r="AG41">
        <v>1054.029663</v>
      </c>
      <c r="AH41">
        <v>1071.330078</v>
      </c>
      <c r="AI41">
        <v>1089.0820309999999</v>
      </c>
      <c r="AJ41">
        <v>1107.07251</v>
      </c>
      <c r="AK41" s="45">
        <v>1.4E-2</v>
      </c>
    </row>
    <row r="42" spans="1:37">
      <c r="A42" t="s">
        <v>452</v>
      </c>
      <c r="B42" t="s">
        <v>478</v>
      </c>
      <c r="C42" t="s">
        <v>858</v>
      </c>
      <c r="D42" t="s">
        <v>365</v>
      </c>
      <c r="E42">
        <v>28.623788999999999</v>
      </c>
      <c r="F42">
        <v>29.378005999999999</v>
      </c>
      <c r="G42">
        <v>30.106943000000001</v>
      </c>
      <c r="H42">
        <v>30.830207999999999</v>
      </c>
      <c r="I42">
        <v>31.566890999999998</v>
      </c>
      <c r="J42">
        <v>32.333153000000003</v>
      </c>
      <c r="K42">
        <v>33.071167000000003</v>
      </c>
      <c r="L42">
        <v>33.786259000000001</v>
      </c>
      <c r="M42">
        <v>34.545833999999999</v>
      </c>
      <c r="N42">
        <v>35.320377000000001</v>
      </c>
      <c r="O42">
        <v>36.098109999999998</v>
      </c>
      <c r="P42">
        <v>36.888019999999997</v>
      </c>
      <c r="Q42">
        <v>37.666420000000002</v>
      </c>
      <c r="R42">
        <v>38.467606000000004</v>
      </c>
      <c r="S42">
        <v>39.311377999999998</v>
      </c>
      <c r="T42">
        <v>40.179099999999998</v>
      </c>
      <c r="U42">
        <v>41.045451999999997</v>
      </c>
      <c r="V42">
        <v>41.898429999999998</v>
      </c>
      <c r="W42">
        <v>42.764907999999998</v>
      </c>
      <c r="X42">
        <v>43.651919999999997</v>
      </c>
      <c r="Y42">
        <v>44.512721999999997</v>
      </c>
      <c r="Z42">
        <v>45.374530999999998</v>
      </c>
      <c r="AA42">
        <v>46.236114999999998</v>
      </c>
      <c r="AB42">
        <v>47.097717000000003</v>
      </c>
      <c r="AC42">
        <v>47.955421000000001</v>
      </c>
      <c r="AD42">
        <v>48.800117</v>
      </c>
      <c r="AE42">
        <v>49.649563000000001</v>
      </c>
      <c r="AF42">
        <v>50.498558000000003</v>
      </c>
      <c r="AG42">
        <v>51.333809000000002</v>
      </c>
      <c r="AH42">
        <v>52.166027</v>
      </c>
      <c r="AI42">
        <v>53.005412999999997</v>
      </c>
      <c r="AJ42">
        <v>53.833857999999999</v>
      </c>
      <c r="AK42" s="45">
        <v>2.1000000000000001E-2</v>
      </c>
    </row>
    <row r="43" spans="1:37">
      <c r="A43" t="s">
        <v>454</v>
      </c>
      <c r="B43" t="s">
        <v>479</v>
      </c>
      <c r="C43" t="s">
        <v>859</v>
      </c>
      <c r="D43" t="s">
        <v>365</v>
      </c>
      <c r="E43">
        <v>33.209201999999998</v>
      </c>
      <c r="F43">
        <v>34.048943000000001</v>
      </c>
      <c r="G43">
        <v>34.913704000000003</v>
      </c>
      <c r="H43">
        <v>35.818874000000001</v>
      </c>
      <c r="I43">
        <v>36.730998999999997</v>
      </c>
      <c r="J43">
        <v>37.665573000000002</v>
      </c>
      <c r="K43">
        <v>38.562325000000001</v>
      </c>
      <c r="L43">
        <v>39.444180000000003</v>
      </c>
      <c r="M43">
        <v>40.355502999999999</v>
      </c>
      <c r="N43">
        <v>41.306175000000003</v>
      </c>
      <c r="O43">
        <v>42.295521000000001</v>
      </c>
      <c r="P43">
        <v>43.308075000000002</v>
      </c>
      <c r="Q43">
        <v>44.349842000000002</v>
      </c>
      <c r="R43">
        <v>45.406948</v>
      </c>
      <c r="S43">
        <v>46.529530000000001</v>
      </c>
      <c r="T43">
        <v>47.703445000000002</v>
      </c>
      <c r="U43">
        <v>48.884433999999999</v>
      </c>
      <c r="V43">
        <v>50.074992999999999</v>
      </c>
      <c r="W43">
        <v>51.285178999999999</v>
      </c>
      <c r="X43">
        <v>52.536529999999999</v>
      </c>
      <c r="Y43">
        <v>53.763618000000001</v>
      </c>
      <c r="Z43">
        <v>55.006045999999998</v>
      </c>
      <c r="AA43">
        <v>56.275047000000001</v>
      </c>
      <c r="AB43">
        <v>57.551315000000002</v>
      </c>
      <c r="AC43">
        <v>58.843609000000001</v>
      </c>
      <c r="AD43">
        <v>60.127803999999998</v>
      </c>
      <c r="AE43">
        <v>61.431099000000003</v>
      </c>
      <c r="AF43">
        <v>62.744984000000002</v>
      </c>
      <c r="AG43">
        <v>64.033524</v>
      </c>
      <c r="AH43">
        <v>65.344893999999996</v>
      </c>
      <c r="AI43">
        <v>66.707130000000006</v>
      </c>
      <c r="AJ43">
        <v>68.086067</v>
      </c>
      <c r="AK43" s="45">
        <v>2.3E-2</v>
      </c>
    </row>
    <row r="44" spans="1:37">
      <c r="A44" t="s">
        <v>456</v>
      </c>
      <c r="B44" t="s">
        <v>480</v>
      </c>
      <c r="C44" t="s">
        <v>860</v>
      </c>
      <c r="D44" t="s">
        <v>365</v>
      </c>
      <c r="E44">
        <v>110.37220000000001</v>
      </c>
      <c r="F44">
        <v>114.96706399999999</v>
      </c>
      <c r="G44">
        <v>119.52607</v>
      </c>
      <c r="H44">
        <v>124.192825</v>
      </c>
      <c r="I44">
        <v>129.02941899999999</v>
      </c>
      <c r="J44">
        <v>134.026535</v>
      </c>
      <c r="K44">
        <v>139.05650299999999</v>
      </c>
      <c r="L44">
        <v>144.11045799999999</v>
      </c>
      <c r="M44">
        <v>149.17520099999999</v>
      </c>
      <c r="N44">
        <v>154.419083</v>
      </c>
      <c r="O44">
        <v>159.886627</v>
      </c>
      <c r="P44">
        <v>165.540817</v>
      </c>
      <c r="Q44">
        <v>171.35957300000001</v>
      </c>
      <c r="R44">
        <v>177.30233799999999</v>
      </c>
      <c r="S44">
        <v>183.560059</v>
      </c>
      <c r="T44">
        <v>190.11108400000001</v>
      </c>
      <c r="U44">
        <v>196.86978099999999</v>
      </c>
      <c r="V44">
        <v>203.88325499999999</v>
      </c>
      <c r="W44">
        <v>211.11752300000001</v>
      </c>
      <c r="X44">
        <v>218.67070000000001</v>
      </c>
      <c r="Y44">
        <v>226.475067</v>
      </c>
      <c r="Z44">
        <v>234.56231700000001</v>
      </c>
      <c r="AA44">
        <v>242.976776</v>
      </c>
      <c r="AB44">
        <v>251.56822199999999</v>
      </c>
      <c r="AC44">
        <v>260.42532299999999</v>
      </c>
      <c r="AD44">
        <v>269.57080100000002</v>
      </c>
      <c r="AE44">
        <v>279.04714999999999</v>
      </c>
      <c r="AF44">
        <v>288.87005599999998</v>
      </c>
      <c r="AG44">
        <v>298.84204099999999</v>
      </c>
      <c r="AH44">
        <v>309.20880099999999</v>
      </c>
      <c r="AI44">
        <v>320.05453499999999</v>
      </c>
      <c r="AJ44">
        <v>331.23413099999999</v>
      </c>
      <c r="AK44" s="45">
        <v>3.5999999999999997E-2</v>
      </c>
    </row>
    <row r="45" spans="1:37">
      <c r="A45" t="s">
        <v>458</v>
      </c>
      <c r="B45" t="s">
        <v>481</v>
      </c>
      <c r="C45" t="s">
        <v>861</v>
      </c>
      <c r="D45" t="s">
        <v>365</v>
      </c>
      <c r="E45">
        <v>591.59338400000001</v>
      </c>
      <c r="F45">
        <v>603.73327600000005</v>
      </c>
      <c r="G45">
        <v>615.44171100000005</v>
      </c>
      <c r="H45">
        <v>627.32391399999995</v>
      </c>
      <c r="I45">
        <v>639.45165999999995</v>
      </c>
      <c r="J45">
        <v>652.16449</v>
      </c>
      <c r="K45">
        <v>665.01355000000001</v>
      </c>
      <c r="L45">
        <v>677.73413100000005</v>
      </c>
      <c r="M45">
        <v>690.96069299999999</v>
      </c>
      <c r="N45">
        <v>704.52154499999995</v>
      </c>
      <c r="O45">
        <v>718.19085700000005</v>
      </c>
      <c r="P45">
        <v>731.98284899999999</v>
      </c>
      <c r="Q45">
        <v>746.08496100000002</v>
      </c>
      <c r="R45">
        <v>760.40948500000002</v>
      </c>
      <c r="S45">
        <v>775.20019500000001</v>
      </c>
      <c r="T45">
        <v>790.35797100000002</v>
      </c>
      <c r="U45">
        <v>805.70745799999997</v>
      </c>
      <c r="V45">
        <v>821.41314699999998</v>
      </c>
      <c r="W45">
        <v>837.40283199999999</v>
      </c>
      <c r="X45">
        <v>853.79797399999995</v>
      </c>
      <c r="Y45">
        <v>870.25061000000005</v>
      </c>
      <c r="Z45">
        <v>887.12731900000006</v>
      </c>
      <c r="AA45">
        <v>904.57653800000003</v>
      </c>
      <c r="AB45">
        <v>922.29486099999997</v>
      </c>
      <c r="AC45">
        <v>940.15087900000003</v>
      </c>
      <c r="AD45">
        <v>958.12487799999997</v>
      </c>
      <c r="AE45">
        <v>976.49731399999996</v>
      </c>
      <c r="AF45">
        <v>995.418091</v>
      </c>
      <c r="AG45">
        <v>1014.88031</v>
      </c>
      <c r="AH45">
        <v>1035.434448</v>
      </c>
      <c r="AI45">
        <v>1057.50415</v>
      </c>
      <c r="AJ45">
        <v>1080.732788</v>
      </c>
      <c r="AK45" s="45">
        <v>0.02</v>
      </c>
    </row>
    <row r="46" spans="1:37">
      <c r="A46" t="s">
        <v>460</v>
      </c>
      <c r="B46" t="s">
        <v>482</v>
      </c>
      <c r="C46" t="s">
        <v>862</v>
      </c>
      <c r="D46" t="s">
        <v>365</v>
      </c>
      <c r="E46">
        <v>45.564075000000003</v>
      </c>
      <c r="F46">
        <v>47.896571999999999</v>
      </c>
      <c r="G46">
        <v>50.370753999999998</v>
      </c>
      <c r="H46">
        <v>53.00132</v>
      </c>
      <c r="I46">
        <v>55.796672999999998</v>
      </c>
      <c r="J46">
        <v>58.735858999999998</v>
      </c>
      <c r="K46">
        <v>61.796214999999997</v>
      </c>
      <c r="L46">
        <v>64.972838999999993</v>
      </c>
      <c r="M46">
        <v>68.280045000000001</v>
      </c>
      <c r="N46">
        <v>71.736716999999999</v>
      </c>
      <c r="O46">
        <v>75.371116999999998</v>
      </c>
      <c r="P46">
        <v>79.161773999999994</v>
      </c>
      <c r="Q46">
        <v>83.165497000000002</v>
      </c>
      <c r="R46">
        <v>87.320740000000001</v>
      </c>
      <c r="S46">
        <v>91.714729000000005</v>
      </c>
      <c r="T46">
        <v>96.373016000000007</v>
      </c>
      <c r="U46">
        <v>101.28312699999999</v>
      </c>
      <c r="V46">
        <v>106.452698</v>
      </c>
      <c r="W46">
        <v>111.876152</v>
      </c>
      <c r="X46">
        <v>117.564774</v>
      </c>
      <c r="Y46">
        <v>123.548973</v>
      </c>
      <c r="Z46">
        <v>129.838638</v>
      </c>
      <c r="AA46">
        <v>136.42607100000001</v>
      </c>
      <c r="AB46">
        <v>143.30441300000001</v>
      </c>
      <c r="AC46">
        <v>150.524933</v>
      </c>
      <c r="AD46">
        <v>158.113632</v>
      </c>
      <c r="AE46">
        <v>166.09411600000001</v>
      </c>
      <c r="AF46">
        <v>174.47126800000001</v>
      </c>
      <c r="AG46">
        <v>183.17164600000001</v>
      </c>
      <c r="AH46">
        <v>192.335083</v>
      </c>
      <c r="AI46">
        <v>202.00462300000001</v>
      </c>
      <c r="AJ46">
        <v>212.18244899999999</v>
      </c>
      <c r="AK46" s="45">
        <v>5.0999999999999997E-2</v>
      </c>
    </row>
    <row r="47" spans="1:37">
      <c r="A47" t="s">
        <v>462</v>
      </c>
      <c r="B47" t="s">
        <v>483</v>
      </c>
      <c r="C47" t="s">
        <v>863</v>
      </c>
      <c r="D47" t="s">
        <v>365</v>
      </c>
      <c r="E47">
        <v>80.165374999999997</v>
      </c>
      <c r="F47">
        <v>83.176697000000004</v>
      </c>
      <c r="G47">
        <v>85.994667000000007</v>
      </c>
      <c r="H47">
        <v>88.733620000000002</v>
      </c>
      <c r="I47">
        <v>91.53904</v>
      </c>
      <c r="J47">
        <v>94.406165999999999</v>
      </c>
      <c r="K47">
        <v>97.238724000000005</v>
      </c>
      <c r="L47">
        <v>100.050026</v>
      </c>
      <c r="M47">
        <v>103.070908</v>
      </c>
      <c r="N47">
        <v>105.86525</v>
      </c>
      <c r="O47">
        <v>108.77446</v>
      </c>
      <c r="P47">
        <v>111.76956199999999</v>
      </c>
      <c r="Q47">
        <v>114.912262</v>
      </c>
      <c r="R47">
        <v>118.08369399999999</v>
      </c>
      <c r="S47">
        <v>121.286079</v>
      </c>
      <c r="T47">
        <v>124.63106500000001</v>
      </c>
      <c r="U47">
        <v>128.06806900000001</v>
      </c>
      <c r="V47">
        <v>131.57449299999999</v>
      </c>
      <c r="W47">
        <v>135.112427</v>
      </c>
      <c r="X47">
        <v>138.56568899999999</v>
      </c>
      <c r="Y47">
        <v>142.100403</v>
      </c>
      <c r="Z47">
        <v>145.738541</v>
      </c>
      <c r="AA47">
        <v>149.51010099999999</v>
      </c>
      <c r="AB47">
        <v>153.383118</v>
      </c>
      <c r="AC47">
        <v>157.13705400000001</v>
      </c>
      <c r="AD47">
        <v>160.988632</v>
      </c>
      <c r="AE47">
        <v>164.98996</v>
      </c>
      <c r="AF47">
        <v>169.142166</v>
      </c>
      <c r="AG47">
        <v>173.37432899999999</v>
      </c>
      <c r="AH47">
        <v>177.43107599999999</v>
      </c>
      <c r="AI47">
        <v>181.64480599999999</v>
      </c>
      <c r="AJ47">
        <v>186.02446</v>
      </c>
      <c r="AK47" s="45">
        <v>2.8000000000000001E-2</v>
      </c>
    </row>
    <row r="48" spans="1:37">
      <c r="A48" t="s">
        <v>464</v>
      </c>
      <c r="B48" t="s">
        <v>484</v>
      </c>
      <c r="C48" t="s">
        <v>864</v>
      </c>
      <c r="D48" t="s">
        <v>365</v>
      </c>
      <c r="E48">
        <v>91.721305999999998</v>
      </c>
      <c r="F48">
        <v>93.622826000000003</v>
      </c>
      <c r="G48">
        <v>95.293487999999996</v>
      </c>
      <c r="H48">
        <v>96.842467999999997</v>
      </c>
      <c r="I48">
        <v>98.365166000000002</v>
      </c>
      <c r="J48">
        <v>99.864845000000003</v>
      </c>
      <c r="K48">
        <v>101.34504699999999</v>
      </c>
      <c r="L48">
        <v>102.854294</v>
      </c>
      <c r="M48">
        <v>104.486237</v>
      </c>
      <c r="N48">
        <v>106.227493</v>
      </c>
      <c r="O48">
        <v>108.054596</v>
      </c>
      <c r="P48">
        <v>110.043503</v>
      </c>
      <c r="Q48">
        <v>112.232086</v>
      </c>
      <c r="R48">
        <v>114.613533</v>
      </c>
      <c r="S48">
        <v>117.084534</v>
      </c>
      <c r="T48">
        <v>119.578896</v>
      </c>
      <c r="U48">
        <v>122.007172</v>
      </c>
      <c r="V48">
        <v>124.375694</v>
      </c>
      <c r="W48">
        <v>126.77357499999999</v>
      </c>
      <c r="X48">
        <v>129.139771</v>
      </c>
      <c r="Y48">
        <v>131.53161600000001</v>
      </c>
      <c r="Z48">
        <v>133.955658</v>
      </c>
      <c r="AA48">
        <v>136.44662500000001</v>
      </c>
      <c r="AB48">
        <v>138.96005199999999</v>
      </c>
      <c r="AC48">
        <v>141.485962</v>
      </c>
      <c r="AD48">
        <v>144.05819700000001</v>
      </c>
      <c r="AE48">
        <v>146.65927099999999</v>
      </c>
      <c r="AF48">
        <v>149.28564499999999</v>
      </c>
      <c r="AG48">
        <v>151.90327500000001</v>
      </c>
      <c r="AH48">
        <v>154.582367</v>
      </c>
      <c r="AI48">
        <v>157.37406899999999</v>
      </c>
      <c r="AJ48">
        <v>160.33737199999999</v>
      </c>
      <c r="AK48" s="45">
        <v>1.7999999999999999E-2</v>
      </c>
    </row>
    <row r="49" spans="1:37">
      <c r="A49" t="s">
        <v>466</v>
      </c>
      <c r="B49" t="s">
        <v>485</v>
      </c>
      <c r="C49" t="s">
        <v>865</v>
      </c>
      <c r="D49" t="s">
        <v>365</v>
      </c>
      <c r="E49">
        <v>483.26211499999999</v>
      </c>
      <c r="F49">
        <v>511.33624300000002</v>
      </c>
      <c r="G49">
        <v>540.06018100000006</v>
      </c>
      <c r="H49">
        <v>570.79376200000002</v>
      </c>
      <c r="I49">
        <v>601.34643600000004</v>
      </c>
      <c r="J49">
        <v>633.583618</v>
      </c>
      <c r="K49">
        <v>666.31372099999999</v>
      </c>
      <c r="L49">
        <v>698.99383499999999</v>
      </c>
      <c r="M49">
        <v>733.63116500000001</v>
      </c>
      <c r="N49">
        <v>770.79681400000004</v>
      </c>
      <c r="O49">
        <v>809.38043200000004</v>
      </c>
      <c r="P49">
        <v>848.65826400000003</v>
      </c>
      <c r="Q49">
        <v>889.15460199999995</v>
      </c>
      <c r="R49">
        <v>930.62866199999996</v>
      </c>
      <c r="S49">
        <v>974.67022699999995</v>
      </c>
      <c r="T49">
        <v>1020.183533</v>
      </c>
      <c r="U49">
        <v>1066.7524410000001</v>
      </c>
      <c r="V49">
        <v>1114.744385</v>
      </c>
      <c r="W49">
        <v>1164.0397949999999</v>
      </c>
      <c r="X49">
        <v>1215.0479740000001</v>
      </c>
      <c r="Y49">
        <v>1267.7921140000001</v>
      </c>
      <c r="Z49">
        <v>1321.450928</v>
      </c>
      <c r="AA49">
        <v>1378.591553</v>
      </c>
      <c r="AB49">
        <v>1437.9342039999999</v>
      </c>
      <c r="AC49">
        <v>1498.887939</v>
      </c>
      <c r="AD49">
        <v>1560.955811</v>
      </c>
      <c r="AE49">
        <v>1623.6267089999999</v>
      </c>
      <c r="AF49">
        <v>1687.836548</v>
      </c>
      <c r="AG49">
        <v>1752.204346</v>
      </c>
      <c r="AH49">
        <v>1818.7993160000001</v>
      </c>
      <c r="AI49">
        <v>1886.1206050000001</v>
      </c>
      <c r="AJ49">
        <v>1953.014404</v>
      </c>
      <c r="AK49" s="45">
        <v>4.5999999999999999E-2</v>
      </c>
    </row>
    <row r="50" spans="1:37">
      <c r="A50" t="s">
        <v>468</v>
      </c>
      <c r="B50" t="s">
        <v>486</v>
      </c>
      <c r="C50" t="s">
        <v>866</v>
      </c>
      <c r="D50" t="s">
        <v>365</v>
      </c>
      <c r="E50">
        <v>78.859313999999998</v>
      </c>
      <c r="F50">
        <v>79.547272000000007</v>
      </c>
      <c r="G50">
        <v>80.640761999999995</v>
      </c>
      <c r="H50">
        <v>81.643187999999995</v>
      </c>
      <c r="I50">
        <v>82.645904999999999</v>
      </c>
      <c r="J50">
        <v>83.706078000000005</v>
      </c>
      <c r="K50">
        <v>84.725791999999998</v>
      </c>
      <c r="L50">
        <v>85.686440000000005</v>
      </c>
      <c r="M50">
        <v>86.672531000000006</v>
      </c>
      <c r="N50">
        <v>87.712676999999999</v>
      </c>
      <c r="O50">
        <v>88.709029999999998</v>
      </c>
      <c r="P50">
        <v>89.581337000000005</v>
      </c>
      <c r="Q50">
        <v>90.345130999999995</v>
      </c>
      <c r="R50">
        <v>91.068450999999996</v>
      </c>
      <c r="S50">
        <v>91.85257</v>
      </c>
      <c r="T50">
        <v>92.722694000000004</v>
      </c>
      <c r="U50">
        <v>93.615668999999997</v>
      </c>
      <c r="V50">
        <v>94.442970000000003</v>
      </c>
      <c r="W50">
        <v>95.183532999999997</v>
      </c>
      <c r="X50">
        <v>95.890395999999996</v>
      </c>
      <c r="Y50">
        <v>96.562241</v>
      </c>
      <c r="Z50">
        <v>97.265144000000006</v>
      </c>
      <c r="AA50">
        <v>98.064048999999997</v>
      </c>
      <c r="AB50">
        <v>98.952056999999996</v>
      </c>
      <c r="AC50">
        <v>99.895660000000007</v>
      </c>
      <c r="AD50">
        <v>100.841446</v>
      </c>
      <c r="AE50">
        <v>101.775948</v>
      </c>
      <c r="AF50">
        <v>102.72427399999999</v>
      </c>
      <c r="AG50">
        <v>103.679878</v>
      </c>
      <c r="AH50">
        <v>104.675102</v>
      </c>
      <c r="AI50">
        <v>105.752556</v>
      </c>
      <c r="AJ50">
        <v>106.915955</v>
      </c>
      <c r="AK50" s="45">
        <v>0.01</v>
      </c>
    </row>
    <row r="51" spans="1:37">
      <c r="A51" t="s">
        <v>470</v>
      </c>
      <c r="B51" t="s">
        <v>487</v>
      </c>
      <c r="C51" t="s">
        <v>867</v>
      </c>
      <c r="D51" t="s">
        <v>365</v>
      </c>
      <c r="E51">
        <v>164.58187899999999</v>
      </c>
      <c r="F51">
        <v>175.32080099999999</v>
      </c>
      <c r="G51">
        <v>186.70036300000001</v>
      </c>
      <c r="H51">
        <v>198.976471</v>
      </c>
      <c r="I51">
        <v>212.157196</v>
      </c>
      <c r="J51">
        <v>226.189346</v>
      </c>
      <c r="K51">
        <v>240.92263800000001</v>
      </c>
      <c r="L51">
        <v>256.29449499999998</v>
      </c>
      <c r="M51">
        <v>272.68637100000001</v>
      </c>
      <c r="N51">
        <v>290.171967</v>
      </c>
      <c r="O51">
        <v>308.50811800000002</v>
      </c>
      <c r="P51">
        <v>327.74859600000002</v>
      </c>
      <c r="Q51">
        <v>347.92297400000001</v>
      </c>
      <c r="R51">
        <v>369.06210299999998</v>
      </c>
      <c r="S51">
        <v>391.51001000000002</v>
      </c>
      <c r="T51">
        <v>415.32223499999998</v>
      </c>
      <c r="U51">
        <v>440.34420799999998</v>
      </c>
      <c r="V51">
        <v>466.646973</v>
      </c>
      <c r="W51">
        <v>494.321686</v>
      </c>
      <c r="X51">
        <v>523.60876499999995</v>
      </c>
      <c r="Y51">
        <v>554.30670199999997</v>
      </c>
      <c r="Z51">
        <v>586.65655500000003</v>
      </c>
      <c r="AA51">
        <v>620.85693400000002</v>
      </c>
      <c r="AB51">
        <v>656.67950399999995</v>
      </c>
      <c r="AC51">
        <v>694.33978300000001</v>
      </c>
      <c r="AD51">
        <v>733.82446300000004</v>
      </c>
      <c r="AE51">
        <v>775.43633999999997</v>
      </c>
      <c r="AF51">
        <v>818.95678699999996</v>
      </c>
      <c r="AG51">
        <v>864.05932600000006</v>
      </c>
      <c r="AH51">
        <v>911.64379899999994</v>
      </c>
      <c r="AI51">
        <v>962.30261199999995</v>
      </c>
      <c r="AJ51">
        <v>1015.463257</v>
      </c>
      <c r="AK51" s="45">
        <v>0.06</v>
      </c>
    </row>
    <row r="52" spans="1:37">
      <c r="A52" t="s">
        <v>472</v>
      </c>
      <c r="B52" t="s">
        <v>488</v>
      </c>
      <c r="C52" t="s">
        <v>868</v>
      </c>
      <c r="D52" t="s">
        <v>365</v>
      </c>
      <c r="E52">
        <v>77.246346000000003</v>
      </c>
      <c r="F52">
        <v>83.082413000000003</v>
      </c>
      <c r="G52">
        <v>89.219054999999997</v>
      </c>
      <c r="H52">
        <v>95.830330000000004</v>
      </c>
      <c r="I52">
        <v>103.107979</v>
      </c>
      <c r="J52">
        <v>111.09317799999999</v>
      </c>
      <c r="K52">
        <v>119.678406</v>
      </c>
      <c r="L52">
        <v>128.90664699999999</v>
      </c>
      <c r="M52">
        <v>138.89042699999999</v>
      </c>
      <c r="N52">
        <v>149.61389199999999</v>
      </c>
      <c r="O52">
        <v>161.03604100000001</v>
      </c>
      <c r="P52">
        <v>173.207886</v>
      </c>
      <c r="Q52">
        <v>186.19648699999999</v>
      </c>
      <c r="R52">
        <v>200.11947599999999</v>
      </c>
      <c r="S52">
        <v>215.10382100000001</v>
      </c>
      <c r="T52">
        <v>231.14370700000001</v>
      </c>
      <c r="U52">
        <v>248.241119</v>
      </c>
      <c r="V52">
        <v>266.53976399999999</v>
      </c>
      <c r="W52">
        <v>286.09079000000003</v>
      </c>
      <c r="X52">
        <v>306.95236199999999</v>
      </c>
      <c r="Y52">
        <v>329.071686</v>
      </c>
      <c r="Z52">
        <v>352.67913800000002</v>
      </c>
      <c r="AA52">
        <v>377.88024899999999</v>
      </c>
      <c r="AB52">
        <v>404.57607999999999</v>
      </c>
      <c r="AC52">
        <v>432.89596599999999</v>
      </c>
      <c r="AD52">
        <v>462.84079000000003</v>
      </c>
      <c r="AE52">
        <v>494.623199</v>
      </c>
      <c r="AF52">
        <v>528.20135500000004</v>
      </c>
      <c r="AG52">
        <v>563.538635</v>
      </c>
      <c r="AH52">
        <v>600.94812000000002</v>
      </c>
      <c r="AI52">
        <v>640.77380400000004</v>
      </c>
      <c r="AJ52">
        <v>682.85864300000003</v>
      </c>
      <c r="AK52" s="45">
        <v>7.2999999999999995E-2</v>
      </c>
    </row>
    <row r="53" spans="1:37">
      <c r="A53" t="s">
        <v>474</v>
      </c>
      <c r="B53" t="s">
        <v>489</v>
      </c>
      <c r="C53" t="s">
        <v>869</v>
      </c>
      <c r="D53" t="s">
        <v>365</v>
      </c>
      <c r="E53">
        <v>74.477958999999998</v>
      </c>
      <c r="F53">
        <v>77.387230000000002</v>
      </c>
      <c r="G53">
        <v>80.591789000000006</v>
      </c>
      <c r="H53">
        <v>83.960144</v>
      </c>
      <c r="I53">
        <v>87.261870999999999</v>
      </c>
      <c r="J53">
        <v>90.567688000000004</v>
      </c>
      <c r="K53">
        <v>93.851035999999993</v>
      </c>
      <c r="L53">
        <v>97.156531999999999</v>
      </c>
      <c r="M53">
        <v>100.55941799999999</v>
      </c>
      <c r="N53">
        <v>104.11776</v>
      </c>
      <c r="O53">
        <v>107.79491400000001</v>
      </c>
      <c r="P53">
        <v>111.578377</v>
      </c>
      <c r="Q53">
        <v>115.40773799999999</v>
      </c>
      <c r="R53">
        <v>119.315445</v>
      </c>
      <c r="S53">
        <v>123.47038999999999</v>
      </c>
      <c r="T53">
        <v>127.803352</v>
      </c>
      <c r="U53">
        <v>132.245621</v>
      </c>
      <c r="V53">
        <v>136.795807</v>
      </c>
      <c r="W53">
        <v>141.50903299999999</v>
      </c>
      <c r="X53">
        <v>146.372345</v>
      </c>
      <c r="Y53">
        <v>151.371262</v>
      </c>
      <c r="Z53">
        <v>156.53585799999999</v>
      </c>
      <c r="AA53">
        <v>161.909851</v>
      </c>
      <c r="AB53">
        <v>167.49200400000001</v>
      </c>
      <c r="AC53">
        <v>173.258453</v>
      </c>
      <c r="AD53">
        <v>179.19657900000001</v>
      </c>
      <c r="AE53">
        <v>185.31686400000001</v>
      </c>
      <c r="AF53">
        <v>191.64439400000001</v>
      </c>
      <c r="AG53">
        <v>198.079849</v>
      </c>
      <c r="AH53">
        <v>204.67468299999999</v>
      </c>
      <c r="AI53">
        <v>211.39698799999999</v>
      </c>
      <c r="AJ53">
        <v>218.20503199999999</v>
      </c>
      <c r="AK53" s="45">
        <v>3.5000000000000003E-2</v>
      </c>
    </row>
    <row r="54" spans="1:37">
      <c r="A54" t="s">
        <v>441</v>
      </c>
      <c r="C54" t="s">
        <v>870</v>
      </c>
    </row>
    <row r="55" spans="1:37">
      <c r="A55" t="s">
        <v>450</v>
      </c>
      <c r="B55" t="s">
        <v>490</v>
      </c>
      <c r="C55" t="s">
        <v>871</v>
      </c>
      <c r="D55" t="s">
        <v>365</v>
      </c>
      <c r="E55">
        <v>297.88812300000001</v>
      </c>
      <c r="F55">
        <v>306.09170499999999</v>
      </c>
      <c r="G55">
        <v>314.998627</v>
      </c>
      <c r="H55">
        <v>322.75979599999999</v>
      </c>
      <c r="I55">
        <v>329.65463299999999</v>
      </c>
      <c r="J55">
        <v>337.15154999999999</v>
      </c>
      <c r="K55">
        <v>345.18383799999998</v>
      </c>
      <c r="L55">
        <v>353.15145899999999</v>
      </c>
      <c r="M55">
        <v>361.35427900000002</v>
      </c>
      <c r="N55">
        <v>370.13232399999998</v>
      </c>
      <c r="O55">
        <v>379.61450200000002</v>
      </c>
      <c r="P55">
        <v>389.42440800000003</v>
      </c>
      <c r="Q55">
        <v>399.50158699999997</v>
      </c>
      <c r="R55">
        <v>409.899475</v>
      </c>
      <c r="S55">
        <v>420.34811400000001</v>
      </c>
      <c r="T55">
        <v>430.40139799999997</v>
      </c>
      <c r="U55">
        <v>440.41061400000001</v>
      </c>
      <c r="V55">
        <v>451.01641799999999</v>
      </c>
      <c r="W55">
        <v>461.87530500000003</v>
      </c>
      <c r="X55">
        <v>473.13122600000003</v>
      </c>
      <c r="Y55">
        <v>484.82379200000003</v>
      </c>
      <c r="Z55">
        <v>496.85177599999997</v>
      </c>
      <c r="AA55">
        <v>508.78909299999998</v>
      </c>
      <c r="AB55">
        <v>520.92913799999997</v>
      </c>
      <c r="AC55">
        <v>533.37811299999998</v>
      </c>
      <c r="AD55">
        <v>546.36181599999998</v>
      </c>
      <c r="AE55">
        <v>560.40362500000003</v>
      </c>
      <c r="AF55">
        <v>575.37377900000001</v>
      </c>
      <c r="AG55">
        <v>590.96923800000002</v>
      </c>
      <c r="AH55">
        <v>607.48107900000002</v>
      </c>
      <c r="AI55">
        <v>624.53930700000001</v>
      </c>
      <c r="AJ55">
        <v>642.03161599999999</v>
      </c>
      <c r="AK55" s="45">
        <v>2.5000000000000001E-2</v>
      </c>
    </row>
    <row r="56" spans="1:37">
      <c r="A56" t="s">
        <v>452</v>
      </c>
      <c r="B56" t="s">
        <v>491</v>
      </c>
      <c r="C56" t="s">
        <v>872</v>
      </c>
      <c r="D56" t="s">
        <v>365</v>
      </c>
      <c r="E56">
        <v>124.040871</v>
      </c>
      <c r="F56">
        <v>126.145645</v>
      </c>
      <c r="G56">
        <v>128.24548300000001</v>
      </c>
      <c r="H56">
        <v>130.388947</v>
      </c>
      <c r="I56">
        <v>132.62815900000001</v>
      </c>
      <c r="J56">
        <v>135.01004</v>
      </c>
      <c r="K56">
        <v>137.38426200000001</v>
      </c>
      <c r="L56">
        <v>139.76298499999999</v>
      </c>
      <c r="M56">
        <v>142.334351</v>
      </c>
      <c r="N56">
        <v>145.02328499999999</v>
      </c>
      <c r="O56">
        <v>147.800186</v>
      </c>
      <c r="P56">
        <v>150.69549599999999</v>
      </c>
      <c r="Q56">
        <v>153.642471</v>
      </c>
      <c r="R56">
        <v>156.74865700000001</v>
      </c>
      <c r="S56">
        <v>160.084137</v>
      </c>
      <c r="T56">
        <v>163.60067699999999</v>
      </c>
      <c r="U56">
        <v>167.22387699999999</v>
      </c>
      <c r="V56">
        <v>170.917587</v>
      </c>
      <c r="W56">
        <v>174.77513099999999</v>
      </c>
      <c r="X56">
        <v>178.82785000000001</v>
      </c>
      <c r="Y56">
        <v>182.918747</v>
      </c>
      <c r="Z56">
        <v>187.145126</v>
      </c>
      <c r="AA56">
        <v>191.506866</v>
      </c>
      <c r="AB56">
        <v>196.00929300000001</v>
      </c>
      <c r="AC56">
        <v>200.641693</v>
      </c>
      <c r="AD56">
        <v>205.372131</v>
      </c>
      <c r="AE56">
        <v>210.272537</v>
      </c>
      <c r="AF56">
        <v>215.32736199999999</v>
      </c>
      <c r="AG56">
        <v>220.48616000000001</v>
      </c>
      <c r="AH56">
        <v>225.795029</v>
      </c>
      <c r="AI56">
        <v>231.30140700000001</v>
      </c>
      <c r="AJ56">
        <v>236.92726099999999</v>
      </c>
      <c r="AK56" s="45">
        <v>2.1000000000000001E-2</v>
      </c>
    </row>
    <row r="57" spans="1:37">
      <c r="A57" t="s">
        <v>454</v>
      </c>
      <c r="B57" t="s">
        <v>492</v>
      </c>
      <c r="C57" t="s">
        <v>873</v>
      </c>
      <c r="D57" t="s">
        <v>365</v>
      </c>
      <c r="E57">
        <v>111.05735</v>
      </c>
      <c r="F57">
        <v>114.4636</v>
      </c>
      <c r="G57">
        <v>117.995392</v>
      </c>
      <c r="H57">
        <v>121.707474</v>
      </c>
      <c r="I57">
        <v>125.485168</v>
      </c>
      <c r="J57">
        <v>129.38398699999999</v>
      </c>
      <c r="K57">
        <v>133.192261</v>
      </c>
      <c r="L57">
        <v>136.990768</v>
      </c>
      <c r="M57">
        <v>140.93699599999999</v>
      </c>
      <c r="N57">
        <v>145.06848099999999</v>
      </c>
      <c r="O57">
        <v>149.38533000000001</v>
      </c>
      <c r="P57">
        <v>153.83398399999999</v>
      </c>
      <c r="Q57">
        <v>158.43879699999999</v>
      </c>
      <c r="R57">
        <v>163.15017700000001</v>
      </c>
      <c r="S57">
        <v>168.15391500000001</v>
      </c>
      <c r="T57">
        <v>173.40173300000001</v>
      </c>
      <c r="U57">
        <v>178.73242200000001</v>
      </c>
      <c r="V57">
        <v>184.15683000000001</v>
      </c>
      <c r="W57">
        <v>189.713089</v>
      </c>
      <c r="X57">
        <v>195.48381000000001</v>
      </c>
      <c r="Y57">
        <v>201.22401400000001</v>
      </c>
      <c r="Z57">
        <v>207.08360300000001</v>
      </c>
      <c r="AA57">
        <v>213.10725400000001</v>
      </c>
      <c r="AB57">
        <v>219.22226000000001</v>
      </c>
      <c r="AC57">
        <v>225.46333300000001</v>
      </c>
      <c r="AD57">
        <v>231.738159</v>
      </c>
      <c r="AE57">
        <v>238.15287799999999</v>
      </c>
      <c r="AF57">
        <v>244.676041</v>
      </c>
      <c r="AG57">
        <v>251.16677899999999</v>
      </c>
      <c r="AH57">
        <v>257.81457499999999</v>
      </c>
      <c r="AI57">
        <v>264.73269699999997</v>
      </c>
      <c r="AJ57">
        <v>271.78808600000002</v>
      </c>
      <c r="AK57" s="45">
        <v>2.9000000000000001E-2</v>
      </c>
    </row>
    <row r="58" spans="1:37">
      <c r="A58" t="s">
        <v>456</v>
      </c>
      <c r="B58" t="s">
        <v>493</v>
      </c>
      <c r="C58" t="s">
        <v>874</v>
      </c>
      <c r="D58" t="s">
        <v>365</v>
      </c>
      <c r="E58">
        <v>79.053229999999999</v>
      </c>
      <c r="F58">
        <v>82.201187000000004</v>
      </c>
      <c r="G58">
        <v>85.287627999999998</v>
      </c>
      <c r="H58">
        <v>88.418030000000002</v>
      </c>
      <c r="I58">
        <v>91.636771999999993</v>
      </c>
      <c r="J58">
        <v>94.935203999999999</v>
      </c>
      <c r="K58">
        <v>98.218970999999996</v>
      </c>
      <c r="L58">
        <v>101.48201</v>
      </c>
      <c r="M58">
        <v>104.71408099999999</v>
      </c>
      <c r="N58">
        <v>108.035355</v>
      </c>
      <c r="O58">
        <v>111.475571</v>
      </c>
      <c r="P58">
        <v>115.006241</v>
      </c>
      <c r="Q58">
        <v>118.610443</v>
      </c>
      <c r="R58">
        <v>122.25762899999999</v>
      </c>
      <c r="S58">
        <v>126.079376</v>
      </c>
      <c r="T58">
        <v>130.05746500000001</v>
      </c>
      <c r="U58">
        <v>134.13008099999999</v>
      </c>
      <c r="V58">
        <v>138.327698</v>
      </c>
      <c r="W58">
        <v>142.624359</v>
      </c>
      <c r="X58">
        <v>147.084442</v>
      </c>
      <c r="Y58">
        <v>151.65914900000001</v>
      </c>
      <c r="Z58">
        <v>156.367493</v>
      </c>
      <c r="AA58">
        <v>161.23649599999999</v>
      </c>
      <c r="AB58">
        <v>166.163239</v>
      </c>
      <c r="AC58">
        <v>171.20474200000001</v>
      </c>
      <c r="AD58">
        <v>176.37365700000001</v>
      </c>
      <c r="AE58">
        <v>181.69494599999999</v>
      </c>
      <c r="AF58">
        <v>187.17607100000001</v>
      </c>
      <c r="AG58">
        <v>192.68620300000001</v>
      </c>
      <c r="AH58">
        <v>198.382217</v>
      </c>
      <c r="AI58">
        <v>204.31424000000001</v>
      </c>
      <c r="AJ58">
        <v>210.38575700000001</v>
      </c>
      <c r="AK58" s="45">
        <v>3.2000000000000001E-2</v>
      </c>
    </row>
    <row r="59" spans="1:37">
      <c r="A59" t="s">
        <v>458</v>
      </c>
      <c r="B59" t="s">
        <v>494</v>
      </c>
      <c r="C59" t="s">
        <v>875</v>
      </c>
      <c r="D59" t="s">
        <v>365</v>
      </c>
      <c r="E59">
        <v>530.57830799999999</v>
      </c>
      <c r="F59">
        <v>545.69683799999996</v>
      </c>
      <c r="G59">
        <v>560.543274</v>
      </c>
      <c r="H59">
        <v>575.70336899999995</v>
      </c>
      <c r="I59">
        <v>591.24145499999997</v>
      </c>
      <c r="J59">
        <v>607.49292000000003</v>
      </c>
      <c r="K59">
        <v>624.01141399999995</v>
      </c>
      <c r="L59">
        <v>640.53692599999999</v>
      </c>
      <c r="M59">
        <v>657.706726</v>
      </c>
      <c r="N59">
        <v>675.35327099999995</v>
      </c>
      <c r="O59">
        <v>693.25195299999996</v>
      </c>
      <c r="P59">
        <v>711.41803000000004</v>
      </c>
      <c r="Q59">
        <v>730.04663100000005</v>
      </c>
      <c r="R59">
        <v>749.05108600000005</v>
      </c>
      <c r="S59">
        <v>768.68615699999998</v>
      </c>
      <c r="T59">
        <v>788.855774</v>
      </c>
      <c r="U59">
        <v>809.38336200000003</v>
      </c>
      <c r="V59">
        <v>830.44256600000006</v>
      </c>
      <c r="W59">
        <v>851.96301300000005</v>
      </c>
      <c r="X59">
        <v>874.07550000000003</v>
      </c>
      <c r="Y59">
        <v>896.41900599999997</v>
      </c>
      <c r="Z59">
        <v>919.38281199999994</v>
      </c>
      <c r="AA59">
        <v>943.13018799999998</v>
      </c>
      <c r="AB59">
        <v>967.34417699999995</v>
      </c>
      <c r="AC59">
        <v>991.88940400000001</v>
      </c>
      <c r="AD59">
        <v>1016.7459720000001</v>
      </c>
      <c r="AE59">
        <v>1042.218384</v>
      </c>
      <c r="AF59">
        <v>1068.4748540000001</v>
      </c>
      <c r="AG59">
        <v>1095.514038</v>
      </c>
      <c r="AH59">
        <v>1123.943481</v>
      </c>
      <c r="AI59">
        <v>1154.2413329999999</v>
      </c>
      <c r="AJ59">
        <v>1186.0355219999999</v>
      </c>
      <c r="AK59" s="45">
        <v>2.5999999999999999E-2</v>
      </c>
    </row>
    <row r="60" spans="1:37">
      <c r="A60" t="s">
        <v>460</v>
      </c>
      <c r="B60" t="s">
        <v>495</v>
      </c>
      <c r="C60" t="s">
        <v>876</v>
      </c>
      <c r="D60" t="s">
        <v>365</v>
      </c>
      <c r="E60">
        <v>83.045699999999997</v>
      </c>
      <c r="F60">
        <v>86.845427999999998</v>
      </c>
      <c r="G60">
        <v>90.849029999999999</v>
      </c>
      <c r="H60">
        <v>95.083816999999996</v>
      </c>
      <c r="I60">
        <v>99.559394999999995</v>
      </c>
      <c r="J60">
        <v>104.23112500000001</v>
      </c>
      <c r="K60">
        <v>109.052513</v>
      </c>
      <c r="L60">
        <v>114.00610399999999</v>
      </c>
      <c r="M60">
        <v>119.118431</v>
      </c>
      <c r="N60">
        <v>124.41861</v>
      </c>
      <c r="O60">
        <v>129.951324</v>
      </c>
      <c r="P60">
        <v>135.672775</v>
      </c>
      <c r="Q60">
        <v>141.67292800000001</v>
      </c>
      <c r="R60">
        <v>147.84208699999999</v>
      </c>
      <c r="S60">
        <v>154.324738</v>
      </c>
      <c r="T60">
        <v>161.156158</v>
      </c>
      <c r="U60">
        <v>168.306183</v>
      </c>
      <c r="V60">
        <v>175.77685500000001</v>
      </c>
      <c r="W60">
        <v>183.552933</v>
      </c>
      <c r="X60">
        <v>191.644791</v>
      </c>
      <c r="Y60">
        <v>200.09364299999999</v>
      </c>
      <c r="Z60">
        <v>208.905945</v>
      </c>
      <c r="AA60">
        <v>218.05851699999999</v>
      </c>
      <c r="AB60">
        <v>227.53228799999999</v>
      </c>
      <c r="AC60">
        <v>237.39977999999999</v>
      </c>
      <c r="AD60">
        <v>247.691193</v>
      </c>
      <c r="AE60">
        <v>258.43215900000001</v>
      </c>
      <c r="AF60">
        <v>269.61776700000001</v>
      </c>
      <c r="AG60">
        <v>281.12347399999999</v>
      </c>
      <c r="AH60">
        <v>293.153503</v>
      </c>
      <c r="AI60">
        <v>305.75912499999998</v>
      </c>
      <c r="AJ60">
        <v>318.928406</v>
      </c>
      <c r="AK60" s="45">
        <v>4.3999999999999997E-2</v>
      </c>
    </row>
    <row r="61" spans="1:37">
      <c r="A61" t="s">
        <v>462</v>
      </c>
      <c r="B61" t="s">
        <v>496</v>
      </c>
      <c r="C61" t="s">
        <v>877</v>
      </c>
      <c r="D61" t="s">
        <v>365</v>
      </c>
      <c r="E61">
        <v>231.70045500000001</v>
      </c>
      <c r="F61">
        <v>241.623245</v>
      </c>
      <c r="G61">
        <v>251.17692600000001</v>
      </c>
      <c r="H61">
        <v>260.69372600000003</v>
      </c>
      <c r="I61">
        <v>270.59234600000002</v>
      </c>
      <c r="J61">
        <v>280.86926299999999</v>
      </c>
      <c r="K61">
        <v>291.25045799999998</v>
      </c>
      <c r="L61">
        <v>301.77185100000003</v>
      </c>
      <c r="M61">
        <v>313.13647500000002</v>
      </c>
      <c r="N61">
        <v>324.044464</v>
      </c>
      <c r="O61">
        <v>335.52600100000001</v>
      </c>
      <c r="P61">
        <v>347.50656099999998</v>
      </c>
      <c r="Q61">
        <v>360.19039900000001</v>
      </c>
      <c r="R61">
        <v>373.22311400000001</v>
      </c>
      <c r="S61">
        <v>386.61947600000002</v>
      </c>
      <c r="T61">
        <v>400.74676499999998</v>
      </c>
      <c r="U61">
        <v>415.45938100000001</v>
      </c>
      <c r="V61">
        <v>430.69812000000002</v>
      </c>
      <c r="W61">
        <v>446.34957900000001</v>
      </c>
      <c r="X61">
        <v>462.03396600000002</v>
      </c>
      <c r="Y61">
        <v>478.310089</v>
      </c>
      <c r="Z61">
        <v>495.26681500000001</v>
      </c>
      <c r="AA61">
        <v>513.02496299999996</v>
      </c>
      <c r="AB61">
        <v>531.49218800000006</v>
      </c>
      <c r="AC61">
        <v>549.91064500000005</v>
      </c>
      <c r="AD61">
        <v>569.04339600000003</v>
      </c>
      <c r="AE61">
        <v>589.09387200000003</v>
      </c>
      <c r="AF61">
        <v>610.09033199999999</v>
      </c>
      <c r="AG61">
        <v>631.79480000000001</v>
      </c>
      <c r="AH61">
        <v>653.28149399999995</v>
      </c>
      <c r="AI61">
        <v>675.77673300000004</v>
      </c>
      <c r="AJ61">
        <v>699.33850099999995</v>
      </c>
      <c r="AK61" s="45">
        <v>3.5999999999999997E-2</v>
      </c>
    </row>
    <row r="62" spans="1:37">
      <c r="A62" t="s">
        <v>464</v>
      </c>
      <c r="B62" t="s">
        <v>497</v>
      </c>
      <c r="C62" t="s">
        <v>878</v>
      </c>
      <c r="D62" t="s">
        <v>365</v>
      </c>
      <c r="E62">
        <v>100.682419</v>
      </c>
      <c r="F62">
        <v>103.710701</v>
      </c>
      <c r="G62">
        <v>106.549576</v>
      </c>
      <c r="H62">
        <v>109.315254</v>
      </c>
      <c r="I62">
        <v>112.113388</v>
      </c>
      <c r="J62">
        <v>114.947845</v>
      </c>
      <c r="K62">
        <v>117.822762</v>
      </c>
      <c r="L62">
        <v>120.79612</v>
      </c>
      <c r="M62">
        <v>123.98187299999999</v>
      </c>
      <c r="N62">
        <v>127.369682</v>
      </c>
      <c r="O62">
        <v>130.936249</v>
      </c>
      <c r="P62">
        <v>134.77981600000001</v>
      </c>
      <c r="Q62">
        <v>138.955994</v>
      </c>
      <c r="R62">
        <v>143.46545399999999</v>
      </c>
      <c r="S62">
        <v>148.185562</v>
      </c>
      <c r="T62">
        <v>153.03585799999999</v>
      </c>
      <c r="U62">
        <v>157.901917</v>
      </c>
      <c r="V62">
        <v>162.79087799999999</v>
      </c>
      <c r="W62">
        <v>167.82054099999999</v>
      </c>
      <c r="X62">
        <v>172.91130100000001</v>
      </c>
      <c r="Y62">
        <v>178.14144899999999</v>
      </c>
      <c r="Z62">
        <v>183.52276599999999</v>
      </c>
      <c r="AA62">
        <v>189.10673499999999</v>
      </c>
      <c r="AB62">
        <v>194.83521999999999</v>
      </c>
      <c r="AC62">
        <v>200.69708299999999</v>
      </c>
      <c r="AD62">
        <v>206.74331699999999</v>
      </c>
      <c r="AE62">
        <v>212.95225500000001</v>
      </c>
      <c r="AF62">
        <v>219.32229599999999</v>
      </c>
      <c r="AG62">
        <v>225.80538899999999</v>
      </c>
      <c r="AH62">
        <v>232.509018</v>
      </c>
      <c r="AI62">
        <v>239.516144</v>
      </c>
      <c r="AJ62">
        <v>246.925354</v>
      </c>
      <c r="AK62" s="45">
        <v>2.9000000000000001E-2</v>
      </c>
    </row>
    <row r="63" spans="1:37">
      <c r="A63" t="s">
        <v>466</v>
      </c>
      <c r="B63" t="s">
        <v>498</v>
      </c>
      <c r="C63" t="s">
        <v>879</v>
      </c>
      <c r="D63" t="s">
        <v>365</v>
      </c>
      <c r="E63">
        <v>199.942261</v>
      </c>
      <c r="F63">
        <v>212.15759299999999</v>
      </c>
      <c r="G63">
        <v>224.543533</v>
      </c>
      <c r="H63">
        <v>237.703217</v>
      </c>
      <c r="I63">
        <v>250.64794900000001</v>
      </c>
      <c r="J63">
        <v>264.20446800000002</v>
      </c>
      <c r="K63">
        <v>277.83682299999998</v>
      </c>
      <c r="L63">
        <v>291.30453499999999</v>
      </c>
      <c r="M63">
        <v>305.48318499999999</v>
      </c>
      <c r="N63">
        <v>320.60699499999998</v>
      </c>
      <c r="O63">
        <v>336.18023699999998</v>
      </c>
      <c r="P63">
        <v>351.88360599999999</v>
      </c>
      <c r="Q63">
        <v>367.93722500000001</v>
      </c>
      <c r="R63">
        <v>384.23156699999998</v>
      </c>
      <c r="S63">
        <v>401.432343</v>
      </c>
      <c r="T63">
        <v>419.06304899999998</v>
      </c>
      <c r="U63">
        <v>436.94097900000003</v>
      </c>
      <c r="V63">
        <v>455.21328699999998</v>
      </c>
      <c r="W63">
        <v>473.82257099999998</v>
      </c>
      <c r="X63">
        <v>492.93017600000002</v>
      </c>
      <c r="Y63">
        <v>512.53539999999998</v>
      </c>
      <c r="Z63">
        <v>532.29437299999995</v>
      </c>
      <c r="AA63">
        <v>553.242615</v>
      </c>
      <c r="AB63">
        <v>574.84411599999999</v>
      </c>
      <c r="AC63">
        <v>596.84942599999999</v>
      </c>
      <c r="AD63">
        <v>619.05206299999998</v>
      </c>
      <c r="AE63">
        <v>641.24395800000002</v>
      </c>
      <c r="AF63">
        <v>663.79254200000003</v>
      </c>
      <c r="AG63">
        <v>686.14794900000004</v>
      </c>
      <c r="AH63">
        <v>709.11914100000001</v>
      </c>
      <c r="AI63">
        <v>732.11102300000005</v>
      </c>
      <c r="AJ63">
        <v>754.67523200000005</v>
      </c>
      <c r="AK63" s="45">
        <v>4.3999999999999997E-2</v>
      </c>
    </row>
    <row r="64" spans="1:37">
      <c r="A64" t="s">
        <v>468</v>
      </c>
      <c r="B64" t="s">
        <v>499</v>
      </c>
      <c r="C64" t="s">
        <v>880</v>
      </c>
      <c r="D64" t="s">
        <v>365</v>
      </c>
      <c r="E64">
        <v>169.742752</v>
      </c>
      <c r="F64">
        <v>172.58204699999999</v>
      </c>
      <c r="G64">
        <v>176.36325099999999</v>
      </c>
      <c r="H64">
        <v>179.997345</v>
      </c>
      <c r="I64">
        <v>183.68602000000001</v>
      </c>
      <c r="J64">
        <v>187.55969200000001</v>
      </c>
      <c r="K64">
        <v>191.397751</v>
      </c>
      <c r="L64">
        <v>195.15562399999999</v>
      </c>
      <c r="M64">
        <v>199.02731299999999</v>
      </c>
      <c r="N64">
        <v>203.08187899999999</v>
      </c>
      <c r="O64">
        <v>207.09146100000001</v>
      </c>
      <c r="P64">
        <v>210.86317399999999</v>
      </c>
      <c r="Q64">
        <v>214.42778000000001</v>
      </c>
      <c r="R64">
        <v>217.94426000000001</v>
      </c>
      <c r="S64">
        <v>221.65772999999999</v>
      </c>
      <c r="T64">
        <v>225.634018</v>
      </c>
      <c r="U64">
        <v>229.72219799999999</v>
      </c>
      <c r="V64">
        <v>233.70304899999999</v>
      </c>
      <c r="W64">
        <v>237.520096</v>
      </c>
      <c r="X64">
        <v>241.30320699999999</v>
      </c>
      <c r="Y64">
        <v>245.04724100000001</v>
      </c>
      <c r="Z64">
        <v>248.92063899999999</v>
      </c>
      <c r="AA64">
        <v>253.09451300000001</v>
      </c>
      <c r="AB64">
        <v>257.557098</v>
      </c>
      <c r="AC64">
        <v>262.22598299999999</v>
      </c>
      <c r="AD64">
        <v>266.96283</v>
      </c>
      <c r="AE64">
        <v>271.73251299999998</v>
      </c>
      <c r="AF64">
        <v>276.602417</v>
      </c>
      <c r="AG64">
        <v>281.55636600000003</v>
      </c>
      <c r="AH64">
        <v>286.68411300000002</v>
      </c>
      <c r="AI64">
        <v>292.10659800000002</v>
      </c>
      <c r="AJ64">
        <v>297.84021000000001</v>
      </c>
      <c r="AK64" s="45">
        <v>1.7999999999999999E-2</v>
      </c>
    </row>
    <row r="65" spans="1:37">
      <c r="A65" t="s">
        <v>470</v>
      </c>
      <c r="B65" t="s">
        <v>500</v>
      </c>
      <c r="C65" t="s">
        <v>881</v>
      </c>
      <c r="D65" t="s">
        <v>365</v>
      </c>
      <c r="E65">
        <v>231.34333799999999</v>
      </c>
      <c r="F65">
        <v>245.45301799999999</v>
      </c>
      <c r="G65">
        <v>260.19894399999998</v>
      </c>
      <c r="H65">
        <v>275.93359400000003</v>
      </c>
      <c r="I65">
        <v>292.62792999999999</v>
      </c>
      <c r="J65">
        <v>310.16372699999999</v>
      </c>
      <c r="K65">
        <v>328.28649899999999</v>
      </c>
      <c r="L65">
        <v>346.88626099999999</v>
      </c>
      <c r="M65">
        <v>366.469177</v>
      </c>
      <c r="N65">
        <v>387.09594700000002</v>
      </c>
      <c r="O65">
        <v>408.385559</v>
      </c>
      <c r="P65">
        <v>430.37914999999998</v>
      </c>
      <c r="Q65">
        <v>453.08752399999997</v>
      </c>
      <c r="R65">
        <v>476.51119999999997</v>
      </c>
      <c r="S65">
        <v>501.06817599999999</v>
      </c>
      <c r="T65">
        <v>526.78076199999998</v>
      </c>
      <c r="U65">
        <v>553.39862100000005</v>
      </c>
      <c r="V65">
        <v>580.97082499999999</v>
      </c>
      <c r="W65">
        <v>609.56396500000005</v>
      </c>
      <c r="X65">
        <v>639.42773399999999</v>
      </c>
      <c r="Y65">
        <v>670.25793499999997</v>
      </c>
      <c r="Z65">
        <v>702.29882799999996</v>
      </c>
      <c r="AA65">
        <v>735.73443599999996</v>
      </c>
      <c r="AB65">
        <v>770.228027</v>
      </c>
      <c r="AC65">
        <v>805.97997999999995</v>
      </c>
      <c r="AD65">
        <v>842.91455099999996</v>
      </c>
      <c r="AE65">
        <v>881.32037400000002</v>
      </c>
      <c r="AF65">
        <v>920.88360599999999</v>
      </c>
      <c r="AG65">
        <v>961.17962599999998</v>
      </c>
      <c r="AH65">
        <v>1003.156982</v>
      </c>
      <c r="AI65">
        <v>1047.384644</v>
      </c>
      <c r="AJ65">
        <v>1093.1473390000001</v>
      </c>
      <c r="AK65" s="45">
        <v>5.0999999999999997E-2</v>
      </c>
    </row>
    <row r="66" spans="1:37">
      <c r="A66" t="s">
        <v>472</v>
      </c>
      <c r="B66" t="s">
        <v>501</v>
      </c>
      <c r="C66" t="s">
        <v>882</v>
      </c>
      <c r="D66" t="s">
        <v>365</v>
      </c>
      <c r="E66">
        <v>102.749695</v>
      </c>
      <c r="F66">
        <v>109.353966</v>
      </c>
      <c r="G66">
        <v>116.084351</v>
      </c>
      <c r="H66">
        <v>123.163788</v>
      </c>
      <c r="I66">
        <v>130.821609</v>
      </c>
      <c r="J66">
        <v>139.068298</v>
      </c>
      <c r="K66">
        <v>147.71885700000001</v>
      </c>
      <c r="L66">
        <v>156.79333500000001</v>
      </c>
      <c r="M66">
        <v>166.39402799999999</v>
      </c>
      <c r="N66">
        <v>176.458054</v>
      </c>
      <c r="O66">
        <v>186.895782</v>
      </c>
      <c r="P66">
        <v>197.73135400000001</v>
      </c>
      <c r="Q66">
        <v>209.004166</v>
      </c>
      <c r="R66">
        <v>220.80561800000001</v>
      </c>
      <c r="S66">
        <v>233.229141</v>
      </c>
      <c r="T66">
        <v>246.215363</v>
      </c>
      <c r="U66">
        <v>259.715912</v>
      </c>
      <c r="V66">
        <v>273.83221400000002</v>
      </c>
      <c r="W66">
        <v>288.561127</v>
      </c>
      <c r="X66">
        <v>303.90481599999998</v>
      </c>
      <c r="Y66">
        <v>319.75491299999999</v>
      </c>
      <c r="Z66">
        <v>336.28152499999999</v>
      </c>
      <c r="AA66">
        <v>353.52212500000002</v>
      </c>
      <c r="AB66">
        <v>371.32028200000002</v>
      </c>
      <c r="AC66">
        <v>389.736176</v>
      </c>
      <c r="AD66">
        <v>408.70944200000002</v>
      </c>
      <c r="AE66">
        <v>428.36617999999999</v>
      </c>
      <c r="AF66">
        <v>448.604401</v>
      </c>
      <c r="AG66">
        <v>469.33193999999997</v>
      </c>
      <c r="AH66">
        <v>490.747589</v>
      </c>
      <c r="AI66">
        <v>513.05755599999998</v>
      </c>
      <c r="AJ66">
        <v>536.05590800000004</v>
      </c>
      <c r="AK66" s="45">
        <v>5.5E-2</v>
      </c>
    </row>
    <row r="67" spans="1:37">
      <c r="A67" t="s">
        <v>474</v>
      </c>
      <c r="B67" t="s">
        <v>502</v>
      </c>
      <c r="C67" t="s">
        <v>883</v>
      </c>
      <c r="D67" t="s">
        <v>365</v>
      </c>
      <c r="E67">
        <v>74.206481999999994</v>
      </c>
      <c r="F67">
        <v>76.822975</v>
      </c>
      <c r="G67">
        <v>79.711783999999994</v>
      </c>
      <c r="H67">
        <v>82.748016000000007</v>
      </c>
      <c r="I67">
        <v>85.712990000000005</v>
      </c>
      <c r="J67">
        <v>88.673218000000006</v>
      </c>
      <c r="K67">
        <v>91.603790000000004</v>
      </c>
      <c r="L67">
        <v>94.546486000000002</v>
      </c>
      <c r="M67">
        <v>97.572226999999998</v>
      </c>
      <c r="N67">
        <v>100.735817</v>
      </c>
      <c r="O67">
        <v>104.001839</v>
      </c>
      <c r="P67">
        <v>107.358345</v>
      </c>
      <c r="Q67">
        <v>110.74857299999999</v>
      </c>
      <c r="R67">
        <v>114.202972</v>
      </c>
      <c r="S67">
        <v>117.879616</v>
      </c>
      <c r="T67">
        <v>121.71281399999999</v>
      </c>
      <c r="U67">
        <v>125.63814499999999</v>
      </c>
      <c r="V67">
        <v>129.65415999999999</v>
      </c>
      <c r="W67">
        <v>133.811981</v>
      </c>
      <c r="X67">
        <v>138.09927400000001</v>
      </c>
      <c r="Y67">
        <v>142.50233499999999</v>
      </c>
      <c r="Z67">
        <v>147.048813</v>
      </c>
      <c r="AA67">
        <v>151.77882399999999</v>
      </c>
      <c r="AB67">
        <v>156.69103999999999</v>
      </c>
      <c r="AC67">
        <v>161.76298499999999</v>
      </c>
      <c r="AD67">
        <v>166.98239100000001</v>
      </c>
      <c r="AE67">
        <v>172.35853599999999</v>
      </c>
      <c r="AF67">
        <v>177.91421500000001</v>
      </c>
      <c r="AG67">
        <v>183.55723599999999</v>
      </c>
      <c r="AH67">
        <v>189.335037</v>
      </c>
      <c r="AI67">
        <v>195.21771200000001</v>
      </c>
      <c r="AJ67">
        <v>201.166687</v>
      </c>
      <c r="AK67" s="45">
        <v>3.3000000000000002E-2</v>
      </c>
    </row>
    <row r="68" spans="1:37">
      <c r="A68" t="s">
        <v>503</v>
      </c>
      <c r="C68" t="s">
        <v>884</v>
      </c>
    </row>
    <row r="69" spans="1:37">
      <c r="A69" t="s">
        <v>450</v>
      </c>
      <c r="B69" t="s">
        <v>504</v>
      </c>
      <c r="C69" t="s">
        <v>885</v>
      </c>
      <c r="D69" t="s">
        <v>365</v>
      </c>
      <c r="E69">
        <v>37.599032999999999</v>
      </c>
      <c r="F69">
        <v>37.699356000000002</v>
      </c>
      <c r="G69">
        <v>36.927132</v>
      </c>
      <c r="H69">
        <v>36.703147999999999</v>
      </c>
      <c r="I69">
        <v>36.967593999999998</v>
      </c>
      <c r="J69">
        <v>37.303066000000001</v>
      </c>
      <c r="K69">
        <v>37.611958000000001</v>
      </c>
      <c r="L69">
        <v>38.198112000000002</v>
      </c>
      <c r="M69">
        <v>38.870167000000002</v>
      </c>
      <c r="N69">
        <v>39.352409000000002</v>
      </c>
      <c r="O69">
        <v>39.656612000000003</v>
      </c>
      <c r="P69">
        <v>39.579884</v>
      </c>
      <c r="Q69">
        <v>39.684184999999999</v>
      </c>
      <c r="R69">
        <v>39.678477999999998</v>
      </c>
      <c r="S69">
        <v>39.665160999999998</v>
      </c>
      <c r="T69">
        <v>39.581394000000003</v>
      </c>
      <c r="U69">
        <v>39.535313000000002</v>
      </c>
      <c r="V69">
        <v>39.462372000000002</v>
      </c>
      <c r="W69">
        <v>39.521683000000003</v>
      </c>
      <c r="X69">
        <v>39.362358</v>
      </c>
      <c r="Y69">
        <v>39.245784999999998</v>
      </c>
      <c r="Z69">
        <v>39.187595000000002</v>
      </c>
      <c r="AA69">
        <v>39.247580999999997</v>
      </c>
      <c r="AB69">
        <v>39.204383999999997</v>
      </c>
      <c r="AC69">
        <v>39.167019000000003</v>
      </c>
      <c r="AD69">
        <v>39.129683999999997</v>
      </c>
      <c r="AE69">
        <v>39.033023999999997</v>
      </c>
      <c r="AF69">
        <v>38.955317999999998</v>
      </c>
      <c r="AG69">
        <v>38.899033000000003</v>
      </c>
      <c r="AH69">
        <v>38.950684000000003</v>
      </c>
      <c r="AI69">
        <v>39.015663000000004</v>
      </c>
      <c r="AJ69">
        <v>38.854889</v>
      </c>
      <c r="AK69" s="45">
        <v>1E-3</v>
      </c>
    </row>
    <row r="70" spans="1:37">
      <c r="A70" t="s">
        <v>452</v>
      </c>
      <c r="B70" t="s">
        <v>505</v>
      </c>
      <c r="C70" t="s">
        <v>886</v>
      </c>
      <c r="D70" t="s">
        <v>365</v>
      </c>
      <c r="E70">
        <v>0.78298599999999996</v>
      </c>
      <c r="F70">
        <v>0.79755500000000001</v>
      </c>
      <c r="G70">
        <v>0.81135100000000004</v>
      </c>
      <c r="H70">
        <v>0.82486499999999996</v>
      </c>
      <c r="I70">
        <v>0.83856699999999995</v>
      </c>
      <c r="J70">
        <v>0.85285200000000005</v>
      </c>
      <c r="K70">
        <v>0.86630200000000002</v>
      </c>
      <c r="L70">
        <v>0.879054</v>
      </c>
      <c r="M70">
        <v>0.89274600000000004</v>
      </c>
      <c r="N70">
        <v>0.90665600000000002</v>
      </c>
      <c r="O70">
        <v>0.92049800000000004</v>
      </c>
      <c r="P70">
        <v>0.93448900000000001</v>
      </c>
      <c r="Q70">
        <v>0.94806100000000004</v>
      </c>
      <c r="R70">
        <v>0.96203399999999994</v>
      </c>
      <c r="S70">
        <v>0.976877</v>
      </c>
      <c r="T70">
        <v>0.99214000000000002</v>
      </c>
      <c r="U70">
        <v>1.0072209999999999</v>
      </c>
      <c r="V70">
        <v>1.0218419999999999</v>
      </c>
      <c r="W70">
        <v>1.0366359999999999</v>
      </c>
      <c r="X70">
        <v>1.051768</v>
      </c>
      <c r="Y70">
        <v>1.066144</v>
      </c>
      <c r="Z70">
        <v>1.0804050000000001</v>
      </c>
      <c r="AA70">
        <v>1.0945240000000001</v>
      </c>
      <c r="AB70">
        <v>1.1085069999999999</v>
      </c>
      <c r="AC70">
        <v>1.122266</v>
      </c>
      <c r="AD70">
        <v>1.1355930000000001</v>
      </c>
      <c r="AE70">
        <v>1.1488989999999999</v>
      </c>
      <c r="AF70">
        <v>1.1620649999999999</v>
      </c>
      <c r="AG70">
        <v>1.1747909999999999</v>
      </c>
      <c r="AH70">
        <v>1.1873210000000001</v>
      </c>
      <c r="AI70">
        <v>1.199889</v>
      </c>
      <c r="AJ70">
        <v>1.21208</v>
      </c>
      <c r="AK70" s="45">
        <v>1.4E-2</v>
      </c>
    </row>
    <row r="71" spans="1:37">
      <c r="A71" t="s">
        <v>454</v>
      </c>
      <c r="B71" t="s">
        <v>506</v>
      </c>
      <c r="C71" t="s">
        <v>887</v>
      </c>
      <c r="D71" t="s">
        <v>365</v>
      </c>
      <c r="E71">
        <v>1.489239</v>
      </c>
      <c r="F71">
        <v>1.531326</v>
      </c>
      <c r="G71">
        <v>1.5743050000000001</v>
      </c>
      <c r="H71">
        <v>1.6189070000000001</v>
      </c>
      <c r="I71">
        <v>1.6632370000000001</v>
      </c>
      <c r="J71">
        <v>1.7081329999999999</v>
      </c>
      <c r="K71">
        <v>1.7503169999999999</v>
      </c>
      <c r="L71">
        <v>1.791131</v>
      </c>
      <c r="M71">
        <v>1.8328679999999999</v>
      </c>
      <c r="N71">
        <v>1.876004</v>
      </c>
      <c r="O71">
        <v>1.92045</v>
      </c>
      <c r="P71">
        <v>1.9653579999999999</v>
      </c>
      <c r="Q71">
        <v>2.0110570000000001</v>
      </c>
      <c r="R71">
        <v>2.056743</v>
      </c>
      <c r="S71">
        <v>2.1049060000000002</v>
      </c>
      <c r="T71">
        <v>2.1547559999999999</v>
      </c>
      <c r="U71">
        <v>2.204053</v>
      </c>
      <c r="V71">
        <v>2.2529560000000002</v>
      </c>
      <c r="W71">
        <v>2.3018930000000002</v>
      </c>
      <c r="X71">
        <v>2.351871</v>
      </c>
      <c r="Y71">
        <v>2.3997459999999999</v>
      </c>
      <c r="Z71">
        <v>2.4474119999999999</v>
      </c>
      <c r="AA71">
        <v>2.495403</v>
      </c>
      <c r="AB71">
        <v>2.54277</v>
      </c>
      <c r="AC71">
        <v>2.5899100000000002</v>
      </c>
      <c r="AD71">
        <v>2.6357210000000002</v>
      </c>
      <c r="AE71">
        <v>2.681435</v>
      </c>
      <c r="AF71">
        <v>2.726677</v>
      </c>
      <c r="AG71">
        <v>2.7698390000000002</v>
      </c>
      <c r="AH71">
        <v>2.8130519999999999</v>
      </c>
      <c r="AI71">
        <v>2.857507</v>
      </c>
      <c r="AJ71">
        <v>2.9016929999999999</v>
      </c>
      <c r="AK71" s="45">
        <v>2.1999999999999999E-2</v>
      </c>
    </row>
    <row r="72" spans="1:37">
      <c r="A72" t="s">
        <v>456</v>
      </c>
      <c r="B72" t="s">
        <v>507</v>
      </c>
      <c r="C72" t="s">
        <v>888</v>
      </c>
      <c r="D72" t="s">
        <v>365</v>
      </c>
      <c r="E72">
        <v>3.3551989999999998</v>
      </c>
      <c r="F72">
        <v>3.4658519999999999</v>
      </c>
      <c r="G72">
        <v>3.5693380000000001</v>
      </c>
      <c r="H72">
        <v>3.670766</v>
      </c>
      <c r="I72">
        <v>3.7721909999999998</v>
      </c>
      <c r="J72">
        <v>3.873103</v>
      </c>
      <c r="K72">
        <v>3.9691719999999999</v>
      </c>
      <c r="L72">
        <v>4.060365</v>
      </c>
      <c r="M72">
        <v>4.1462649999999996</v>
      </c>
      <c r="N72">
        <v>4.2321689999999998</v>
      </c>
      <c r="O72">
        <v>4.3192219999999999</v>
      </c>
      <c r="P72">
        <v>4.4060899999999998</v>
      </c>
      <c r="Q72">
        <v>4.492076</v>
      </c>
      <c r="R72">
        <v>4.5758089999999996</v>
      </c>
      <c r="S72">
        <v>4.6624619999999997</v>
      </c>
      <c r="T72">
        <v>4.7510820000000002</v>
      </c>
      <c r="U72">
        <v>4.8391169999999999</v>
      </c>
      <c r="V72">
        <v>4.9276920000000004</v>
      </c>
      <c r="W72">
        <v>5.0156530000000004</v>
      </c>
      <c r="X72">
        <v>5.1052419999999996</v>
      </c>
      <c r="Y72">
        <v>5.1945410000000001</v>
      </c>
      <c r="Z72">
        <v>5.2841189999999996</v>
      </c>
      <c r="AA72">
        <v>5.3748149999999999</v>
      </c>
      <c r="AB72">
        <v>5.4629589999999997</v>
      </c>
      <c r="AC72">
        <v>5.5504530000000001</v>
      </c>
      <c r="AD72">
        <v>5.6376330000000001</v>
      </c>
      <c r="AE72">
        <v>5.7252070000000002</v>
      </c>
      <c r="AF72">
        <v>5.8132999999999999</v>
      </c>
      <c r="AG72">
        <v>5.8977130000000004</v>
      </c>
      <c r="AH72">
        <v>5.9832780000000003</v>
      </c>
      <c r="AI72">
        <v>6.0713270000000001</v>
      </c>
      <c r="AJ72">
        <v>6.1587990000000001</v>
      </c>
      <c r="AK72" s="45">
        <v>0.02</v>
      </c>
    </row>
    <row r="73" spans="1:37">
      <c r="A73" t="s">
        <v>458</v>
      </c>
      <c r="B73" t="s">
        <v>508</v>
      </c>
      <c r="C73" t="s">
        <v>889</v>
      </c>
      <c r="D73" t="s">
        <v>365</v>
      </c>
      <c r="E73">
        <v>26.670190999999999</v>
      </c>
      <c r="F73">
        <v>27.128468000000002</v>
      </c>
      <c r="G73">
        <v>27.554001</v>
      </c>
      <c r="H73">
        <v>27.977789000000001</v>
      </c>
      <c r="I73">
        <v>28.40239</v>
      </c>
      <c r="J73">
        <v>28.843971</v>
      </c>
      <c r="K73">
        <v>29.279108000000001</v>
      </c>
      <c r="L73">
        <v>29.695179</v>
      </c>
      <c r="M73">
        <v>30.123127</v>
      </c>
      <c r="N73">
        <v>30.554107999999999</v>
      </c>
      <c r="O73">
        <v>30.977146000000001</v>
      </c>
      <c r="P73">
        <v>31.392838999999999</v>
      </c>
      <c r="Q73">
        <v>31.809977</v>
      </c>
      <c r="R73">
        <v>32.224196999999997</v>
      </c>
      <c r="S73">
        <v>32.646385000000002</v>
      </c>
      <c r="T73">
        <v>33.071663000000001</v>
      </c>
      <c r="U73">
        <v>33.491978000000003</v>
      </c>
      <c r="V73">
        <v>33.914397999999998</v>
      </c>
      <c r="W73">
        <v>34.335498999999999</v>
      </c>
      <c r="X73">
        <v>34.760238999999999</v>
      </c>
      <c r="Y73">
        <v>35.173617999999998</v>
      </c>
      <c r="Z73">
        <v>35.591034000000001</v>
      </c>
      <c r="AA73">
        <v>36.018191999999999</v>
      </c>
      <c r="AB73">
        <v>36.442157999999999</v>
      </c>
      <c r="AC73">
        <v>36.857562999999999</v>
      </c>
      <c r="AD73">
        <v>37.263649000000001</v>
      </c>
      <c r="AE73">
        <v>37.671463000000003</v>
      </c>
      <c r="AF73">
        <v>38.086570999999999</v>
      </c>
      <c r="AG73">
        <v>38.508147999999998</v>
      </c>
      <c r="AH73">
        <v>38.956600000000002</v>
      </c>
      <c r="AI73">
        <v>39.446635999999998</v>
      </c>
      <c r="AJ73">
        <v>39.963374999999999</v>
      </c>
      <c r="AK73" s="45">
        <v>1.2999999999999999E-2</v>
      </c>
    </row>
    <row r="74" spans="1:37">
      <c r="A74" t="s">
        <v>460</v>
      </c>
      <c r="B74" t="s">
        <v>509</v>
      </c>
      <c r="C74" t="s">
        <v>890</v>
      </c>
      <c r="D74" t="s">
        <v>365</v>
      </c>
      <c r="E74">
        <v>2.207935</v>
      </c>
      <c r="F74">
        <v>2.2964869999999999</v>
      </c>
      <c r="G74">
        <v>2.3895</v>
      </c>
      <c r="H74">
        <v>2.4875430000000001</v>
      </c>
      <c r="I74">
        <v>2.5907930000000001</v>
      </c>
      <c r="J74">
        <v>2.6980420000000001</v>
      </c>
      <c r="K74">
        <v>2.8080569999999998</v>
      </c>
      <c r="L74">
        <v>2.9204110000000001</v>
      </c>
      <c r="M74">
        <v>3.0356749999999999</v>
      </c>
      <c r="N74">
        <v>3.1545339999999999</v>
      </c>
      <c r="O74">
        <v>3.2780499999999999</v>
      </c>
      <c r="P74">
        <v>3.4050720000000001</v>
      </c>
      <c r="Q74">
        <v>3.537814</v>
      </c>
      <c r="R74">
        <v>3.6734499999999999</v>
      </c>
      <c r="S74">
        <v>3.815474</v>
      </c>
      <c r="T74">
        <v>3.964658</v>
      </c>
      <c r="U74">
        <v>4.120171</v>
      </c>
      <c r="V74">
        <v>4.2820020000000003</v>
      </c>
      <c r="W74">
        <v>4.4496640000000003</v>
      </c>
      <c r="X74">
        <v>4.6233190000000004</v>
      </c>
      <c r="Y74">
        <v>4.8038689999999997</v>
      </c>
      <c r="Z74">
        <v>4.9913689999999997</v>
      </c>
      <c r="AA74">
        <v>5.1851839999999996</v>
      </c>
      <c r="AB74">
        <v>5.3847610000000001</v>
      </c>
      <c r="AC74">
        <v>5.5917159999999999</v>
      </c>
      <c r="AD74">
        <v>5.8066500000000003</v>
      </c>
      <c r="AE74">
        <v>6.0300479999999999</v>
      </c>
      <c r="AF74">
        <v>6.2616810000000003</v>
      </c>
      <c r="AG74">
        <v>6.4985489999999997</v>
      </c>
      <c r="AH74">
        <v>6.7452699999999997</v>
      </c>
      <c r="AI74">
        <v>7.0028759999999997</v>
      </c>
      <c r="AJ74">
        <v>7.2709460000000004</v>
      </c>
      <c r="AK74" s="45">
        <v>3.9E-2</v>
      </c>
    </row>
    <row r="75" spans="1:37">
      <c r="A75" t="s">
        <v>462</v>
      </c>
      <c r="B75" t="s">
        <v>510</v>
      </c>
      <c r="C75" t="s">
        <v>891</v>
      </c>
      <c r="D75" t="s">
        <v>365</v>
      </c>
      <c r="E75">
        <v>19.930515</v>
      </c>
      <c r="F75">
        <v>20.846634000000002</v>
      </c>
      <c r="G75">
        <v>21.697514999999999</v>
      </c>
      <c r="H75">
        <v>22.509571000000001</v>
      </c>
      <c r="I75">
        <v>23.330083999999999</v>
      </c>
      <c r="J75">
        <v>24.156765</v>
      </c>
      <c r="K75">
        <v>24.958572</v>
      </c>
      <c r="L75">
        <v>25.747429</v>
      </c>
      <c r="M75">
        <v>26.587543</v>
      </c>
      <c r="N75">
        <v>27.342772</v>
      </c>
      <c r="O75">
        <v>28.119595</v>
      </c>
      <c r="P75">
        <v>28.908450999999999</v>
      </c>
      <c r="Q75">
        <v>29.730868999999998</v>
      </c>
      <c r="R75">
        <v>30.546288000000001</v>
      </c>
      <c r="S75">
        <v>31.355260999999999</v>
      </c>
      <c r="T75">
        <v>32.190024999999999</v>
      </c>
      <c r="U75">
        <v>33.035091000000001</v>
      </c>
      <c r="V75">
        <v>33.885261999999997</v>
      </c>
      <c r="W75">
        <v>34.727364000000001</v>
      </c>
      <c r="X75">
        <v>35.529136999999999</v>
      </c>
      <c r="Y75">
        <v>36.337212000000001</v>
      </c>
      <c r="Z75">
        <v>37.157093000000003</v>
      </c>
      <c r="AA75">
        <v>37.997242</v>
      </c>
      <c r="AB75">
        <v>38.846943000000003</v>
      </c>
      <c r="AC75">
        <v>39.647457000000003</v>
      </c>
      <c r="AD75">
        <v>40.456592999999998</v>
      </c>
      <c r="AE75">
        <v>41.287289000000001</v>
      </c>
      <c r="AF75">
        <v>42.139640999999997</v>
      </c>
      <c r="AG75">
        <v>42.993648999999998</v>
      </c>
      <c r="AH75">
        <v>43.785010999999997</v>
      </c>
      <c r="AI75">
        <v>44.597732999999998</v>
      </c>
      <c r="AJ75">
        <v>45.433075000000002</v>
      </c>
      <c r="AK75" s="45">
        <v>2.7E-2</v>
      </c>
    </row>
    <row r="76" spans="1:37">
      <c r="A76" t="s">
        <v>464</v>
      </c>
      <c r="B76" t="s">
        <v>511</v>
      </c>
      <c r="C76" t="s">
        <v>892</v>
      </c>
      <c r="D76" t="s">
        <v>365</v>
      </c>
      <c r="E76">
        <v>4.9032169999999997</v>
      </c>
      <c r="F76">
        <v>5.0134280000000002</v>
      </c>
      <c r="G76">
        <v>5.1071799999999996</v>
      </c>
      <c r="H76">
        <v>5.1915550000000001</v>
      </c>
      <c r="I76">
        <v>5.2724900000000003</v>
      </c>
      <c r="J76">
        <v>5.3503800000000004</v>
      </c>
      <c r="K76">
        <v>5.425306</v>
      </c>
      <c r="L76">
        <v>5.5005699999999997</v>
      </c>
      <c r="M76">
        <v>5.5815210000000004</v>
      </c>
      <c r="N76">
        <v>5.6671449999999997</v>
      </c>
      <c r="O76">
        <v>5.755871</v>
      </c>
      <c r="P76">
        <v>5.8519370000000004</v>
      </c>
      <c r="Q76">
        <v>5.9575339999999999</v>
      </c>
      <c r="R76">
        <v>6.0718769999999997</v>
      </c>
      <c r="S76">
        <v>6.1887869999999996</v>
      </c>
      <c r="T76">
        <v>6.3043870000000002</v>
      </c>
      <c r="U76">
        <v>6.4136499999999996</v>
      </c>
      <c r="V76">
        <v>6.5170969999999997</v>
      </c>
      <c r="W76">
        <v>6.6197619999999997</v>
      </c>
      <c r="X76">
        <v>6.7182919999999999</v>
      </c>
      <c r="Y76">
        <v>6.8158659999999998</v>
      </c>
      <c r="Z76">
        <v>6.9128350000000003</v>
      </c>
      <c r="AA76">
        <v>7.0110510000000001</v>
      </c>
      <c r="AB76">
        <v>7.1080860000000001</v>
      </c>
      <c r="AC76">
        <v>7.2034849999999997</v>
      </c>
      <c r="AD76">
        <v>7.2989990000000002</v>
      </c>
      <c r="AE76">
        <v>7.3936970000000004</v>
      </c>
      <c r="AF76">
        <v>7.487438</v>
      </c>
      <c r="AG76">
        <v>7.5784570000000002</v>
      </c>
      <c r="AH76">
        <v>7.6703419999999998</v>
      </c>
      <c r="AI76">
        <v>7.7655750000000001</v>
      </c>
      <c r="AJ76">
        <v>7.8669570000000002</v>
      </c>
      <c r="AK76" s="45">
        <v>1.4999999999999999E-2</v>
      </c>
    </row>
    <row r="77" spans="1:37">
      <c r="A77" t="s">
        <v>466</v>
      </c>
      <c r="B77" t="s">
        <v>512</v>
      </c>
      <c r="C77" t="s">
        <v>893</v>
      </c>
      <c r="D77" t="s">
        <v>365</v>
      </c>
      <c r="E77">
        <v>26.657378999999999</v>
      </c>
      <c r="F77">
        <v>28.126041000000001</v>
      </c>
      <c r="G77">
        <v>29.595427999999998</v>
      </c>
      <c r="H77">
        <v>31.145363</v>
      </c>
      <c r="I77">
        <v>32.643481999999999</v>
      </c>
      <c r="J77">
        <v>34.198867999999997</v>
      </c>
      <c r="K77">
        <v>35.740341000000001</v>
      </c>
      <c r="L77">
        <v>37.236930999999998</v>
      </c>
      <c r="M77">
        <v>38.801521000000001</v>
      </c>
      <c r="N77">
        <v>40.462192999999999</v>
      </c>
      <c r="O77">
        <v>42.153984000000001</v>
      </c>
      <c r="P77">
        <v>43.835898999999998</v>
      </c>
      <c r="Q77">
        <v>45.535263</v>
      </c>
      <c r="R77">
        <v>47.237904</v>
      </c>
      <c r="S77">
        <v>49.025143</v>
      </c>
      <c r="T77">
        <v>50.836815000000001</v>
      </c>
      <c r="U77">
        <v>52.649979000000002</v>
      </c>
      <c r="V77">
        <v>54.481960000000001</v>
      </c>
      <c r="W77">
        <v>56.325248999999999</v>
      </c>
      <c r="X77">
        <v>58.198360000000001</v>
      </c>
      <c r="Y77">
        <v>60.100273000000001</v>
      </c>
      <c r="Z77">
        <v>61.989882999999999</v>
      </c>
      <c r="AA77">
        <v>63.987166999999999</v>
      </c>
      <c r="AB77">
        <v>66.027809000000005</v>
      </c>
      <c r="AC77">
        <v>68.082069000000004</v>
      </c>
      <c r="AD77">
        <v>70.125870000000006</v>
      </c>
      <c r="AE77">
        <v>72.135658000000006</v>
      </c>
      <c r="AF77">
        <v>74.152901</v>
      </c>
      <c r="AG77">
        <v>76.116073999999998</v>
      </c>
      <c r="AH77">
        <v>78.115120000000005</v>
      </c>
      <c r="AI77">
        <v>80.083847000000006</v>
      </c>
      <c r="AJ77">
        <v>81.973838999999998</v>
      </c>
      <c r="AK77" s="45">
        <v>3.6999999999999998E-2</v>
      </c>
    </row>
    <row r="78" spans="1:37">
      <c r="A78" t="s">
        <v>468</v>
      </c>
      <c r="B78" t="s">
        <v>513</v>
      </c>
      <c r="C78" t="s">
        <v>894</v>
      </c>
      <c r="D78" t="s">
        <v>365</v>
      </c>
      <c r="E78">
        <v>7.3321579999999997</v>
      </c>
      <c r="F78">
        <v>7.3807669999999996</v>
      </c>
      <c r="G78">
        <v>7.469506</v>
      </c>
      <c r="H78">
        <v>7.54786</v>
      </c>
      <c r="I78">
        <v>7.6250819999999999</v>
      </c>
      <c r="J78">
        <v>7.7068190000000003</v>
      </c>
      <c r="K78">
        <v>7.7833220000000001</v>
      </c>
      <c r="L78">
        <v>7.8528460000000004</v>
      </c>
      <c r="M78">
        <v>7.9237229999999998</v>
      </c>
      <c r="N78">
        <v>7.9986689999999996</v>
      </c>
      <c r="O78">
        <v>8.0681820000000002</v>
      </c>
      <c r="P78">
        <v>8.1246799999999997</v>
      </c>
      <c r="Q78">
        <v>8.1698520000000006</v>
      </c>
      <c r="R78">
        <v>8.2103059999999992</v>
      </c>
      <c r="S78">
        <v>8.2556069999999995</v>
      </c>
      <c r="T78">
        <v>8.3079959999999993</v>
      </c>
      <c r="U78">
        <v>8.3614829999999998</v>
      </c>
      <c r="V78">
        <v>8.4078800000000005</v>
      </c>
      <c r="W78">
        <v>8.4453700000000005</v>
      </c>
      <c r="X78">
        <v>8.4789130000000004</v>
      </c>
      <c r="Y78">
        <v>8.5084350000000004</v>
      </c>
      <c r="Z78">
        <v>8.5399329999999996</v>
      </c>
      <c r="AA78">
        <v>8.5791710000000005</v>
      </c>
      <c r="AB78">
        <v>8.6253849999999996</v>
      </c>
      <c r="AC78">
        <v>8.6754750000000005</v>
      </c>
      <c r="AD78">
        <v>8.7246649999999999</v>
      </c>
      <c r="AE78">
        <v>8.7717849999999995</v>
      </c>
      <c r="AF78">
        <v>8.8190410000000004</v>
      </c>
      <c r="AG78">
        <v>8.8658599999999996</v>
      </c>
      <c r="AH78">
        <v>8.9150109999999998</v>
      </c>
      <c r="AI78">
        <v>8.9700699999999998</v>
      </c>
      <c r="AJ78">
        <v>9.0312409999999996</v>
      </c>
      <c r="AK78" s="45">
        <v>7.0000000000000001E-3</v>
      </c>
    </row>
    <row r="79" spans="1:37">
      <c r="A79" t="s">
        <v>470</v>
      </c>
      <c r="B79" t="s">
        <v>514</v>
      </c>
      <c r="C79" t="s">
        <v>895</v>
      </c>
      <c r="D79" t="s">
        <v>365</v>
      </c>
      <c r="E79">
        <v>8.6659769999999998</v>
      </c>
      <c r="F79">
        <v>9.0610789999999994</v>
      </c>
      <c r="G79">
        <v>9.4686160000000008</v>
      </c>
      <c r="H79">
        <v>9.9002219999999994</v>
      </c>
      <c r="I79">
        <v>10.354013</v>
      </c>
      <c r="J79">
        <v>10.825163999999999</v>
      </c>
      <c r="K79">
        <v>11.304501999999999</v>
      </c>
      <c r="L79">
        <v>11.787844</v>
      </c>
      <c r="M79">
        <v>12.291553</v>
      </c>
      <c r="N79">
        <v>12.816774000000001</v>
      </c>
      <c r="O79">
        <v>13.350498</v>
      </c>
      <c r="P79">
        <v>13.893568999999999</v>
      </c>
      <c r="Q79">
        <v>14.445759000000001</v>
      </c>
      <c r="R79">
        <v>15.006712</v>
      </c>
      <c r="S79">
        <v>15.588753000000001</v>
      </c>
      <c r="T79">
        <v>16.191690000000001</v>
      </c>
      <c r="U79">
        <v>16.807162999999999</v>
      </c>
      <c r="V79">
        <v>17.435986</v>
      </c>
      <c r="W79">
        <v>18.079529000000001</v>
      </c>
      <c r="X79">
        <v>18.74436</v>
      </c>
      <c r="Y79">
        <v>19.420836999999999</v>
      </c>
      <c r="Z79">
        <v>20.115316</v>
      </c>
      <c r="AA79">
        <v>20.832128999999998</v>
      </c>
      <c r="AB79">
        <v>21.561002999999999</v>
      </c>
      <c r="AC79">
        <v>22.306819999999998</v>
      </c>
      <c r="AD79">
        <v>23.066731999999998</v>
      </c>
      <c r="AE79">
        <v>23.847816000000002</v>
      </c>
      <c r="AF79">
        <v>24.640730000000001</v>
      </c>
      <c r="AG79">
        <v>25.433648999999999</v>
      </c>
      <c r="AH79">
        <v>26.251083000000001</v>
      </c>
      <c r="AI79">
        <v>27.106677999999999</v>
      </c>
      <c r="AJ79">
        <v>27.980646</v>
      </c>
      <c r="AK79" s="45">
        <v>3.9E-2</v>
      </c>
    </row>
    <row r="80" spans="1:37">
      <c r="A80" t="s">
        <v>472</v>
      </c>
      <c r="B80" t="s">
        <v>515</v>
      </c>
      <c r="C80" t="s">
        <v>896</v>
      </c>
      <c r="D80" t="s">
        <v>365</v>
      </c>
      <c r="E80">
        <v>12.309267999999999</v>
      </c>
      <c r="F80">
        <v>13.087329</v>
      </c>
      <c r="G80">
        <v>13.875422</v>
      </c>
      <c r="H80">
        <v>14.700673999999999</v>
      </c>
      <c r="I80">
        <v>15.590619</v>
      </c>
      <c r="J80">
        <v>16.545801000000001</v>
      </c>
      <c r="K80">
        <v>17.543075999999999</v>
      </c>
      <c r="L80">
        <v>18.584382999999999</v>
      </c>
      <c r="M80">
        <v>19.681457999999999</v>
      </c>
      <c r="N80">
        <v>20.826117</v>
      </c>
      <c r="O80">
        <v>22.007114000000001</v>
      </c>
      <c r="P80">
        <v>23.226868</v>
      </c>
      <c r="Q80">
        <v>24.489581999999999</v>
      </c>
      <c r="R80">
        <v>25.805499999999999</v>
      </c>
      <c r="S80">
        <v>27.184977</v>
      </c>
      <c r="T80">
        <v>28.620296</v>
      </c>
      <c r="U80">
        <v>30.105160000000001</v>
      </c>
      <c r="V80">
        <v>31.650746999999999</v>
      </c>
      <c r="W80">
        <v>33.255961999999997</v>
      </c>
      <c r="X80">
        <v>34.920344999999998</v>
      </c>
      <c r="Y80">
        <v>36.630684000000002</v>
      </c>
      <c r="Z80">
        <v>38.405914000000003</v>
      </c>
      <c r="AA80">
        <v>40.249541999999998</v>
      </c>
      <c r="AB80">
        <v>42.142937000000003</v>
      </c>
      <c r="AC80">
        <v>44.092269999999999</v>
      </c>
      <c r="AD80">
        <v>46.090057000000002</v>
      </c>
      <c r="AE80">
        <v>48.149883000000003</v>
      </c>
      <c r="AF80">
        <v>50.259529000000001</v>
      </c>
      <c r="AG80">
        <v>52.408034999999998</v>
      </c>
      <c r="AH80">
        <v>54.617080999999999</v>
      </c>
      <c r="AI80">
        <v>56.908760000000001</v>
      </c>
      <c r="AJ80">
        <v>59.259312000000001</v>
      </c>
      <c r="AK80" s="45">
        <v>5.1999999999999998E-2</v>
      </c>
    </row>
    <row r="81" spans="1:37">
      <c r="A81" t="s">
        <v>474</v>
      </c>
      <c r="B81" t="s">
        <v>516</v>
      </c>
      <c r="C81" t="s">
        <v>897</v>
      </c>
      <c r="D81" t="s">
        <v>365</v>
      </c>
      <c r="E81">
        <v>1.488812</v>
      </c>
      <c r="F81">
        <v>1.5298369999999999</v>
      </c>
      <c r="G81">
        <v>1.5755060000000001</v>
      </c>
      <c r="H81">
        <v>1.6229750000000001</v>
      </c>
      <c r="I81">
        <v>1.667611</v>
      </c>
      <c r="J81">
        <v>1.710879</v>
      </c>
      <c r="K81">
        <v>1.7522949999999999</v>
      </c>
      <c r="L81">
        <v>1.792756</v>
      </c>
      <c r="M81">
        <v>1.833677</v>
      </c>
      <c r="N81">
        <v>1.8760749999999999</v>
      </c>
      <c r="O81">
        <v>1.919206</v>
      </c>
      <c r="P81">
        <v>1.96279</v>
      </c>
      <c r="Q81">
        <v>2.0057079999999998</v>
      </c>
      <c r="R81">
        <v>2.0485229999999999</v>
      </c>
      <c r="S81">
        <v>2.0941169999999998</v>
      </c>
      <c r="T81">
        <v>2.141178</v>
      </c>
      <c r="U81">
        <v>2.188463</v>
      </c>
      <c r="V81">
        <v>2.2359079999999998</v>
      </c>
      <c r="W81">
        <v>2.2843740000000001</v>
      </c>
      <c r="X81">
        <v>2.33358</v>
      </c>
      <c r="Y81">
        <v>2.383232</v>
      </c>
      <c r="Z81">
        <v>2.433751</v>
      </c>
      <c r="AA81">
        <v>2.485744</v>
      </c>
      <c r="AB81">
        <v>2.5390990000000002</v>
      </c>
      <c r="AC81">
        <v>2.5933630000000001</v>
      </c>
      <c r="AD81">
        <v>2.648279</v>
      </c>
      <c r="AE81">
        <v>2.7039409999999999</v>
      </c>
      <c r="AF81">
        <v>2.760643</v>
      </c>
      <c r="AG81">
        <v>2.8168869999999999</v>
      </c>
      <c r="AH81">
        <v>2.8733810000000002</v>
      </c>
      <c r="AI81">
        <v>2.9296319999999998</v>
      </c>
      <c r="AJ81">
        <v>2.9850400000000001</v>
      </c>
      <c r="AK81" s="45">
        <v>2.3E-2</v>
      </c>
    </row>
    <row r="82" spans="1:37">
      <c r="A82" t="s">
        <v>123</v>
      </c>
      <c r="B82" t="s">
        <v>517</v>
      </c>
      <c r="C82" t="s">
        <v>898</v>
      </c>
      <c r="D82" t="s">
        <v>365</v>
      </c>
      <c r="E82">
        <v>153.39189099999999</v>
      </c>
      <c r="F82">
        <v>157.964157</v>
      </c>
      <c r="G82">
        <v>161.61479199999999</v>
      </c>
      <c r="H82">
        <v>165.90124499999999</v>
      </c>
      <c r="I82">
        <v>170.71816999999999</v>
      </c>
      <c r="J82">
        <v>175.773865</v>
      </c>
      <c r="K82">
        <v>180.79234299999999</v>
      </c>
      <c r="L82">
        <v>186.046997</v>
      </c>
      <c r="M82">
        <v>191.60183699999999</v>
      </c>
      <c r="N82">
        <v>197.06561300000001</v>
      </c>
      <c r="O82">
        <v>202.446426</v>
      </c>
      <c r="P82">
        <v>207.48793000000001</v>
      </c>
      <c r="Q82">
        <v>212.81771900000001</v>
      </c>
      <c r="R82">
        <v>218.097824</v>
      </c>
      <c r="S82">
        <v>223.563919</v>
      </c>
      <c r="T82">
        <v>229.108093</v>
      </c>
      <c r="U82">
        <v>234.758835</v>
      </c>
      <c r="V82">
        <v>240.47610499999999</v>
      </c>
      <c r="W82">
        <v>246.398651</v>
      </c>
      <c r="X82">
        <v>252.177795</v>
      </c>
      <c r="Y82">
        <v>258.08026100000001</v>
      </c>
      <c r="Z82">
        <v>264.13665800000001</v>
      </c>
      <c r="AA82">
        <v>270.55773900000003</v>
      </c>
      <c r="AB82">
        <v>276.99676499999998</v>
      </c>
      <c r="AC82">
        <v>283.47988900000001</v>
      </c>
      <c r="AD82">
        <v>290.02011099999999</v>
      </c>
      <c r="AE82">
        <v>296.58013899999997</v>
      </c>
      <c r="AF82">
        <v>303.265533</v>
      </c>
      <c r="AG82">
        <v>309.96069299999999</v>
      </c>
      <c r="AH82">
        <v>316.86318999999997</v>
      </c>
      <c r="AI82">
        <v>323.95617700000003</v>
      </c>
      <c r="AJ82">
        <v>330.89187600000002</v>
      </c>
      <c r="AK82" s="45">
        <v>2.5000000000000001E-2</v>
      </c>
    </row>
    <row r="83" spans="1:37">
      <c r="A83" t="s">
        <v>125</v>
      </c>
      <c r="C83" t="s">
        <v>899</v>
      </c>
    </row>
    <row r="84" spans="1:37">
      <c r="A84" t="s">
        <v>450</v>
      </c>
      <c r="B84" t="s">
        <v>518</v>
      </c>
      <c r="C84" t="s">
        <v>900</v>
      </c>
      <c r="D84" t="s">
        <v>365</v>
      </c>
      <c r="E84">
        <v>1222.993408</v>
      </c>
      <c r="F84">
        <v>1245.38501</v>
      </c>
      <c r="G84">
        <v>1270.2579350000001</v>
      </c>
      <c r="H84">
        <v>1290.457764</v>
      </c>
      <c r="I84">
        <v>1307.1331789999999</v>
      </c>
      <c r="J84">
        <v>1325.8835449999999</v>
      </c>
      <c r="K84">
        <v>1346.39978</v>
      </c>
      <c r="L84">
        <v>1366.3946530000001</v>
      </c>
      <c r="M84">
        <v>1386.9772949999999</v>
      </c>
      <c r="N84">
        <v>1409.3758539999999</v>
      </c>
      <c r="O84">
        <v>1434.0158690000001</v>
      </c>
      <c r="P84">
        <v>1459.4761960000001</v>
      </c>
      <c r="Q84">
        <v>1485.517212</v>
      </c>
      <c r="R84">
        <v>1512.3081050000001</v>
      </c>
      <c r="S84">
        <v>1538.8709719999999</v>
      </c>
      <c r="T84">
        <v>1563.6232910000001</v>
      </c>
      <c r="U84">
        <v>1587.8289789999999</v>
      </c>
      <c r="V84">
        <v>1613.7332759999999</v>
      </c>
      <c r="W84">
        <v>1640.1088870000001</v>
      </c>
      <c r="X84">
        <v>1667.4398189999999</v>
      </c>
      <c r="Y84">
        <v>1695.8133539999999</v>
      </c>
      <c r="Z84">
        <v>1724.8636469999999</v>
      </c>
      <c r="AA84">
        <v>1752.975586</v>
      </c>
      <c r="AB84">
        <v>1781.3413089999999</v>
      </c>
      <c r="AC84">
        <v>1810.3131100000001</v>
      </c>
      <c r="AD84">
        <v>1840.630981</v>
      </c>
      <c r="AE84">
        <v>1874.0067140000001</v>
      </c>
      <c r="AF84">
        <v>1909.959595</v>
      </c>
      <c r="AG84">
        <v>1947.451172</v>
      </c>
      <c r="AH84">
        <v>1987.4025879999999</v>
      </c>
      <c r="AI84">
        <v>2028.573975</v>
      </c>
      <c r="AJ84">
        <v>2071.0893550000001</v>
      </c>
      <c r="AK84" s="45">
        <v>1.7000000000000001E-2</v>
      </c>
    </row>
    <row r="85" spans="1:37">
      <c r="A85" t="s">
        <v>519</v>
      </c>
      <c r="B85" t="s">
        <v>520</v>
      </c>
      <c r="C85" t="s">
        <v>901</v>
      </c>
      <c r="D85" t="s">
        <v>365</v>
      </c>
      <c r="E85">
        <v>799.84222399999999</v>
      </c>
      <c r="F85">
        <v>813.75878899999998</v>
      </c>
      <c r="G85">
        <v>829.27770999999996</v>
      </c>
      <c r="H85">
        <v>841.777649</v>
      </c>
      <c r="I85">
        <v>851.99676499999998</v>
      </c>
      <c r="J85">
        <v>863.53967299999999</v>
      </c>
      <c r="K85">
        <v>876.20086700000002</v>
      </c>
      <c r="L85">
        <v>888.50476100000003</v>
      </c>
      <c r="M85">
        <v>901.16021699999999</v>
      </c>
      <c r="N85">
        <v>914.95147699999995</v>
      </c>
      <c r="O85">
        <v>930.14904799999999</v>
      </c>
      <c r="P85">
        <v>945.83538799999997</v>
      </c>
      <c r="Q85">
        <v>961.85449200000005</v>
      </c>
      <c r="R85">
        <v>978.31188999999995</v>
      </c>
      <c r="S85">
        <v>994.57824700000003</v>
      </c>
      <c r="T85">
        <v>1009.638367</v>
      </c>
      <c r="U85">
        <v>1024.3017580000001</v>
      </c>
      <c r="V85">
        <v>1040.003784</v>
      </c>
      <c r="W85">
        <v>1055.956177</v>
      </c>
      <c r="X85">
        <v>1072.466553</v>
      </c>
      <c r="Y85">
        <v>1089.582275</v>
      </c>
      <c r="Z85">
        <v>1107.067505</v>
      </c>
      <c r="AA85">
        <v>1124.1241460000001</v>
      </c>
      <c r="AB85">
        <v>1141.262207</v>
      </c>
      <c r="AC85">
        <v>1158.704956</v>
      </c>
      <c r="AD85">
        <v>1176.921875</v>
      </c>
      <c r="AE85">
        <v>1196.9998780000001</v>
      </c>
      <c r="AF85">
        <v>1218.6285399999999</v>
      </c>
      <c r="AG85">
        <v>1241.142456</v>
      </c>
      <c r="AH85">
        <v>1265.123779</v>
      </c>
      <c r="AI85">
        <v>1289.7799070000001</v>
      </c>
      <c r="AJ85">
        <v>1315.260254</v>
      </c>
      <c r="AK85" s="45">
        <v>1.6E-2</v>
      </c>
    </row>
    <row r="86" spans="1:37">
      <c r="A86" t="s">
        <v>521</v>
      </c>
      <c r="B86" t="s">
        <v>522</v>
      </c>
      <c r="C86" t="s">
        <v>902</v>
      </c>
      <c r="D86" t="s">
        <v>365</v>
      </c>
      <c r="E86">
        <v>313.65597500000001</v>
      </c>
      <c r="F86">
        <v>322.76644900000002</v>
      </c>
      <c r="G86">
        <v>332.577698</v>
      </c>
      <c r="H86">
        <v>341.15646400000003</v>
      </c>
      <c r="I86">
        <v>348.79400600000002</v>
      </c>
      <c r="J86">
        <v>357.02789300000001</v>
      </c>
      <c r="K86">
        <v>365.78973400000001</v>
      </c>
      <c r="L86">
        <v>374.446777</v>
      </c>
      <c r="M86">
        <v>383.315674</v>
      </c>
      <c r="N86">
        <v>392.75576799999999</v>
      </c>
      <c r="O86">
        <v>402.90081800000002</v>
      </c>
      <c r="P86">
        <v>413.35327100000001</v>
      </c>
      <c r="Q86">
        <v>424.048767</v>
      </c>
      <c r="R86">
        <v>435.04119900000001</v>
      </c>
      <c r="S86">
        <v>446.04568499999999</v>
      </c>
      <c r="T86">
        <v>456.59033199999999</v>
      </c>
      <c r="U86">
        <v>467.04415899999998</v>
      </c>
      <c r="V86">
        <v>478.081909</v>
      </c>
      <c r="W86">
        <v>489.34155299999998</v>
      </c>
      <c r="X86">
        <v>500.97287</v>
      </c>
      <c r="Y86">
        <v>513.01470900000004</v>
      </c>
      <c r="Z86">
        <v>525.35949700000003</v>
      </c>
      <c r="AA86">
        <v>537.06286599999999</v>
      </c>
      <c r="AB86">
        <v>548.94628899999998</v>
      </c>
      <c r="AC86">
        <v>561.12078899999995</v>
      </c>
      <c r="AD86">
        <v>573.82202099999995</v>
      </c>
      <c r="AE86">
        <v>587.59594700000002</v>
      </c>
      <c r="AF86">
        <v>602.30304000000001</v>
      </c>
      <c r="AG86">
        <v>617.62390100000005</v>
      </c>
      <c r="AH86">
        <v>633.85974099999999</v>
      </c>
      <c r="AI86">
        <v>650.62237500000003</v>
      </c>
      <c r="AJ86">
        <v>667.87377900000001</v>
      </c>
      <c r="AK86" s="45">
        <v>2.5000000000000001E-2</v>
      </c>
    </row>
    <row r="87" spans="1:37">
      <c r="A87" t="s">
        <v>523</v>
      </c>
      <c r="B87" t="s">
        <v>524</v>
      </c>
      <c r="C87" t="s">
        <v>903</v>
      </c>
      <c r="D87" t="s">
        <v>365</v>
      </c>
      <c r="E87">
        <v>109.495102</v>
      </c>
      <c r="F87">
        <v>108.85966500000001</v>
      </c>
      <c r="G87">
        <v>108.40255000000001</v>
      </c>
      <c r="H87">
        <v>107.523743</v>
      </c>
      <c r="I87">
        <v>106.342415</v>
      </c>
      <c r="J87">
        <v>105.31588000000001</v>
      </c>
      <c r="K87">
        <v>104.40922500000001</v>
      </c>
      <c r="L87">
        <v>103.44313</v>
      </c>
      <c r="M87">
        <v>102.501358</v>
      </c>
      <c r="N87">
        <v>101.66860200000001</v>
      </c>
      <c r="O87">
        <v>100.966087</v>
      </c>
      <c r="P87">
        <v>100.28750599999999</v>
      </c>
      <c r="Q87">
        <v>99.613906999999998</v>
      </c>
      <c r="R87">
        <v>98.955048000000005</v>
      </c>
      <c r="S87">
        <v>98.246894999999995</v>
      </c>
      <c r="T87">
        <v>97.394524000000004</v>
      </c>
      <c r="U87">
        <v>96.483069999999998</v>
      </c>
      <c r="V87">
        <v>95.647452999999999</v>
      </c>
      <c r="W87">
        <v>94.811188000000001</v>
      </c>
      <c r="X87">
        <v>94.000480999999994</v>
      </c>
      <c r="Y87">
        <v>93.216392999999997</v>
      </c>
      <c r="Z87">
        <v>92.436569000000006</v>
      </c>
      <c r="AA87">
        <v>91.788567</v>
      </c>
      <c r="AB87">
        <v>91.132773999999998</v>
      </c>
      <c r="AC87">
        <v>90.487221000000005</v>
      </c>
      <c r="AD87">
        <v>89.887191999999999</v>
      </c>
      <c r="AE87">
        <v>89.411002999999994</v>
      </c>
      <c r="AF87">
        <v>89.028046000000003</v>
      </c>
      <c r="AG87">
        <v>88.684783999999993</v>
      </c>
      <c r="AH87">
        <v>88.419112999999996</v>
      </c>
      <c r="AI87">
        <v>88.171729999999997</v>
      </c>
      <c r="AJ87">
        <v>87.955260999999993</v>
      </c>
      <c r="AK87" s="45">
        <v>-7.0000000000000001E-3</v>
      </c>
    </row>
    <row r="88" spans="1:37">
      <c r="A88" t="s">
        <v>452</v>
      </c>
      <c r="B88" t="s">
        <v>525</v>
      </c>
      <c r="C88" t="s">
        <v>904</v>
      </c>
      <c r="D88" t="s">
        <v>365</v>
      </c>
      <c r="E88">
        <v>186.01928699999999</v>
      </c>
      <c r="F88">
        <v>189.453644</v>
      </c>
      <c r="G88">
        <v>192.848389</v>
      </c>
      <c r="H88">
        <v>196.286697</v>
      </c>
      <c r="I88">
        <v>199.85536200000001</v>
      </c>
      <c r="J88">
        <v>203.63107299999999</v>
      </c>
      <c r="K88">
        <v>207.36039700000001</v>
      </c>
      <c r="L88">
        <v>211.064651</v>
      </c>
      <c r="M88">
        <v>215.05484000000001</v>
      </c>
      <c r="N88">
        <v>219.20349100000001</v>
      </c>
      <c r="O88">
        <v>223.46028100000001</v>
      </c>
      <c r="P88">
        <v>227.87312299999999</v>
      </c>
      <c r="Q88">
        <v>232.332077</v>
      </c>
      <c r="R88">
        <v>237.009399</v>
      </c>
      <c r="S88">
        <v>242.01412999999999</v>
      </c>
      <c r="T88">
        <v>247.264816</v>
      </c>
      <c r="U88">
        <v>252.64054899999999</v>
      </c>
      <c r="V88">
        <v>258.08288599999997</v>
      </c>
      <c r="W88">
        <v>263.737549</v>
      </c>
      <c r="X88">
        <v>269.65112299999998</v>
      </c>
      <c r="Y88">
        <v>275.57656900000001</v>
      </c>
      <c r="Z88">
        <v>281.604736</v>
      </c>
      <c r="AA88">
        <v>287.84884599999998</v>
      </c>
      <c r="AB88">
        <v>294.260895</v>
      </c>
      <c r="AC88">
        <v>300.82318099999998</v>
      </c>
      <c r="AD88">
        <v>307.48614500000002</v>
      </c>
      <c r="AE88">
        <v>314.35827599999999</v>
      </c>
      <c r="AF88">
        <v>321.41461199999998</v>
      </c>
      <c r="AG88">
        <v>328.578033</v>
      </c>
      <c r="AH88">
        <v>335.91729700000002</v>
      </c>
      <c r="AI88">
        <v>343.50216699999999</v>
      </c>
      <c r="AJ88">
        <v>351.21640000000002</v>
      </c>
      <c r="AK88" s="45">
        <v>2.1000000000000001E-2</v>
      </c>
    </row>
    <row r="89" spans="1:37">
      <c r="A89" t="s">
        <v>454</v>
      </c>
      <c r="B89" t="s">
        <v>526</v>
      </c>
      <c r="C89" t="s">
        <v>905</v>
      </c>
      <c r="D89" t="s">
        <v>365</v>
      </c>
      <c r="E89">
        <v>193.46186800000001</v>
      </c>
      <c r="F89">
        <v>198.44021599999999</v>
      </c>
      <c r="G89">
        <v>203.580231</v>
      </c>
      <c r="H89">
        <v>208.972992</v>
      </c>
      <c r="I89">
        <v>214.41984600000001</v>
      </c>
      <c r="J89">
        <v>220.013397</v>
      </c>
      <c r="K89">
        <v>225.395126</v>
      </c>
      <c r="L89">
        <v>230.70253</v>
      </c>
      <c r="M89">
        <v>236.19914199999999</v>
      </c>
      <c r="N89">
        <v>241.94416799999999</v>
      </c>
      <c r="O89">
        <v>247.93394499999999</v>
      </c>
      <c r="P89">
        <v>254.07661400000001</v>
      </c>
      <c r="Q89">
        <v>260.40927099999999</v>
      </c>
      <c r="R89">
        <v>266.84832799999998</v>
      </c>
      <c r="S89">
        <v>273.693085</v>
      </c>
      <c r="T89">
        <v>280.85961900000001</v>
      </c>
      <c r="U89">
        <v>288.084137</v>
      </c>
      <c r="V89">
        <v>295.38244600000002</v>
      </c>
      <c r="W89">
        <v>302.81408699999997</v>
      </c>
      <c r="X89">
        <v>310.50753800000001</v>
      </c>
      <c r="Y89">
        <v>318.072632</v>
      </c>
      <c r="Z89">
        <v>329.35043300000001</v>
      </c>
      <c r="AA89">
        <v>338.38610799999998</v>
      </c>
      <c r="AB89">
        <v>347.53884900000003</v>
      </c>
      <c r="AC89">
        <v>356.86318999999997</v>
      </c>
      <c r="AD89">
        <v>366.21292099999999</v>
      </c>
      <c r="AE89">
        <v>375.75509599999998</v>
      </c>
      <c r="AF89">
        <v>385.43966699999999</v>
      </c>
      <c r="AG89">
        <v>395.04467799999998</v>
      </c>
      <c r="AH89">
        <v>404.86807299999998</v>
      </c>
      <c r="AI89">
        <v>415.08663899999999</v>
      </c>
      <c r="AJ89">
        <v>425.49056999999999</v>
      </c>
      <c r="AK89" s="45">
        <v>2.5999999999999999E-2</v>
      </c>
    </row>
    <row r="90" spans="1:37">
      <c r="A90" t="s">
        <v>456</v>
      </c>
      <c r="B90" t="s">
        <v>527</v>
      </c>
      <c r="C90" t="s">
        <v>906</v>
      </c>
      <c r="D90" t="s">
        <v>365</v>
      </c>
      <c r="E90">
        <v>256.62100199999998</v>
      </c>
      <c r="F90">
        <v>266.64501999999999</v>
      </c>
      <c r="G90">
        <v>276.50479100000001</v>
      </c>
      <c r="H90">
        <v>286.53619400000002</v>
      </c>
      <c r="I90">
        <v>296.88128699999999</v>
      </c>
      <c r="J90">
        <v>307.51419099999998</v>
      </c>
      <c r="K90">
        <v>318.13583399999999</v>
      </c>
      <c r="L90">
        <v>328.726135</v>
      </c>
      <c r="M90">
        <v>339.25357100000002</v>
      </c>
      <c r="N90">
        <v>350.10287499999998</v>
      </c>
      <c r="O90">
        <v>361.37109400000003</v>
      </c>
      <c r="P90">
        <v>372.96881100000002</v>
      </c>
      <c r="Q90">
        <v>384.842377</v>
      </c>
      <c r="R90">
        <v>396.89599600000003</v>
      </c>
      <c r="S90">
        <v>409.55496199999999</v>
      </c>
      <c r="T90">
        <v>422.763214</v>
      </c>
      <c r="U90">
        <v>436.323486</v>
      </c>
      <c r="V90">
        <v>450.33563199999998</v>
      </c>
      <c r="W90">
        <v>464.71850599999999</v>
      </c>
      <c r="X90">
        <v>479.68270899999999</v>
      </c>
      <c r="Y90">
        <v>495.07260100000002</v>
      </c>
      <c r="Z90">
        <v>510.36407500000001</v>
      </c>
      <c r="AA90">
        <v>527.62884499999996</v>
      </c>
      <c r="AB90">
        <v>545.19543499999997</v>
      </c>
      <c r="AC90">
        <v>563.25347899999997</v>
      </c>
      <c r="AD90">
        <v>581.84918200000004</v>
      </c>
      <c r="AE90">
        <v>601.06994599999996</v>
      </c>
      <c r="AF90">
        <v>620.94580099999996</v>
      </c>
      <c r="AG90">
        <v>641.04834000000005</v>
      </c>
      <c r="AH90">
        <v>661.90216099999998</v>
      </c>
      <c r="AI90">
        <v>683.68218999999999</v>
      </c>
      <c r="AJ90">
        <v>706.07287599999995</v>
      </c>
      <c r="AK90" s="45">
        <v>3.3000000000000002E-2</v>
      </c>
    </row>
    <row r="91" spans="1:37">
      <c r="A91" t="s">
        <v>458</v>
      </c>
      <c r="B91" t="s">
        <v>528</v>
      </c>
      <c r="C91" t="s">
        <v>907</v>
      </c>
      <c r="D91" t="s">
        <v>365</v>
      </c>
      <c r="E91">
        <v>1426.3477780000001</v>
      </c>
      <c r="F91">
        <v>1459.815186</v>
      </c>
      <c r="G91">
        <v>1492.348755</v>
      </c>
      <c r="H91">
        <v>1525.4602050000001</v>
      </c>
      <c r="I91">
        <v>1559.321533</v>
      </c>
      <c r="J91">
        <v>1594.785034</v>
      </c>
      <c r="K91">
        <v>1630.7170410000001</v>
      </c>
      <c r="L91">
        <v>1666.4542240000001</v>
      </c>
      <c r="M91">
        <v>1703.602173</v>
      </c>
      <c r="N91">
        <v>1741.7310789999999</v>
      </c>
      <c r="O91">
        <v>1780.271606</v>
      </c>
      <c r="P91">
        <v>1819.260254</v>
      </c>
      <c r="Q91">
        <v>1859.178467</v>
      </c>
      <c r="R91">
        <v>1899.805664</v>
      </c>
      <c r="S91">
        <v>1941.767456</v>
      </c>
      <c r="T91">
        <v>1984.8168949999999</v>
      </c>
      <c r="U91">
        <v>2028.509888</v>
      </c>
      <c r="V91">
        <v>2073.2702640000002</v>
      </c>
      <c r="W91">
        <v>2118.9184570000002</v>
      </c>
      <c r="X91">
        <v>2165.7685550000001</v>
      </c>
      <c r="Y91">
        <v>2212.9311520000001</v>
      </c>
      <c r="Z91">
        <v>2259.4672850000002</v>
      </c>
      <c r="AA91">
        <v>2308.860596</v>
      </c>
      <c r="AB91">
        <v>2359.092529</v>
      </c>
      <c r="AC91">
        <v>2409.8286130000001</v>
      </c>
      <c r="AD91">
        <v>2461.0183109999998</v>
      </c>
      <c r="AE91">
        <v>2513.389893</v>
      </c>
      <c r="AF91">
        <v>2567.336182</v>
      </c>
      <c r="AG91">
        <v>2622.8427729999999</v>
      </c>
      <c r="AH91">
        <v>2681.3447270000001</v>
      </c>
      <c r="AI91">
        <v>2743.9533689999998</v>
      </c>
      <c r="AJ91">
        <v>2809.7541500000002</v>
      </c>
      <c r="AK91" s="45">
        <v>2.1999999999999999E-2</v>
      </c>
    </row>
    <row r="92" spans="1:37">
      <c r="A92" t="s">
        <v>460</v>
      </c>
      <c r="B92" t="s">
        <v>529</v>
      </c>
      <c r="C92" t="s">
        <v>908</v>
      </c>
      <c r="D92" t="s">
        <v>365</v>
      </c>
      <c r="E92">
        <v>185.05226099999999</v>
      </c>
      <c r="F92">
        <v>193.27262899999999</v>
      </c>
      <c r="G92">
        <v>201.93403599999999</v>
      </c>
      <c r="H92">
        <v>211.09204099999999</v>
      </c>
      <c r="I92">
        <v>220.76738</v>
      </c>
      <c r="J92">
        <v>230.86192299999999</v>
      </c>
      <c r="K92">
        <v>241.27380400000001</v>
      </c>
      <c r="L92">
        <v>251.96818500000001</v>
      </c>
      <c r="M92">
        <v>262.99954200000002</v>
      </c>
      <c r="N92">
        <v>274.431488</v>
      </c>
      <c r="O92">
        <v>286.36175500000002</v>
      </c>
      <c r="P92">
        <v>298.69442700000002</v>
      </c>
      <c r="Q92">
        <v>311.62893700000001</v>
      </c>
      <c r="R92">
        <v>324.92260700000003</v>
      </c>
      <c r="S92">
        <v>338.89080799999999</v>
      </c>
      <c r="T92">
        <v>353.61044299999998</v>
      </c>
      <c r="U92">
        <v>369.01556399999998</v>
      </c>
      <c r="V92">
        <v>385.11248799999998</v>
      </c>
      <c r="W92">
        <v>401.86608899999999</v>
      </c>
      <c r="X92">
        <v>419.29892000000001</v>
      </c>
      <c r="Y92">
        <v>437.50100700000002</v>
      </c>
      <c r="Z92">
        <v>458.119507</v>
      </c>
      <c r="AA92">
        <v>478.865814</v>
      </c>
      <c r="AB92">
        <v>500.38995399999999</v>
      </c>
      <c r="AC92">
        <v>522.85601799999995</v>
      </c>
      <c r="AD92">
        <v>546.33630400000004</v>
      </c>
      <c r="AE92">
        <v>570.89331100000004</v>
      </c>
      <c r="AF92">
        <v>596.52313200000003</v>
      </c>
      <c r="AG92">
        <v>622.95623799999998</v>
      </c>
      <c r="AH92">
        <v>650.65093999999999</v>
      </c>
      <c r="AI92">
        <v>679.72882100000004</v>
      </c>
      <c r="AJ92">
        <v>710.17181400000004</v>
      </c>
      <c r="AK92" s="45">
        <v>4.3999999999999997E-2</v>
      </c>
    </row>
    <row r="93" spans="1:37">
      <c r="A93" t="s">
        <v>462</v>
      </c>
      <c r="B93" t="s">
        <v>530</v>
      </c>
      <c r="C93" t="s">
        <v>909</v>
      </c>
      <c r="D93" t="s">
        <v>365</v>
      </c>
      <c r="E93">
        <v>410.16345200000001</v>
      </c>
      <c r="F93">
        <v>426.49041699999998</v>
      </c>
      <c r="G93">
        <v>442.02673299999998</v>
      </c>
      <c r="H93">
        <v>457.36093099999999</v>
      </c>
      <c r="I93">
        <v>473.23107900000002</v>
      </c>
      <c r="J93">
        <v>489.62377900000001</v>
      </c>
      <c r="K93">
        <v>506.05426</v>
      </c>
      <c r="L93">
        <v>522.58624299999997</v>
      </c>
      <c r="M93">
        <v>540.43170199999997</v>
      </c>
      <c r="N93">
        <v>557.33392300000003</v>
      </c>
      <c r="O93">
        <v>575.07275400000003</v>
      </c>
      <c r="P93">
        <v>593.51019299999996</v>
      </c>
      <c r="Q93">
        <v>612.986267</v>
      </c>
      <c r="R93">
        <v>632.88622999999995</v>
      </c>
      <c r="S93">
        <v>653.229736</v>
      </c>
      <c r="T93">
        <v>674.63000499999998</v>
      </c>
      <c r="U93">
        <v>696.83007799999996</v>
      </c>
      <c r="V93">
        <v>719.72161900000003</v>
      </c>
      <c r="W93">
        <v>743.10784899999999</v>
      </c>
      <c r="X93">
        <v>766.35351600000001</v>
      </c>
      <c r="Y93">
        <v>790.38299600000005</v>
      </c>
      <c r="Z93">
        <v>813.08624299999997</v>
      </c>
      <c r="AA93">
        <v>839.77581799999996</v>
      </c>
      <c r="AB93">
        <v>867.45404099999996</v>
      </c>
      <c r="AC93">
        <v>894.88073699999995</v>
      </c>
      <c r="AD93">
        <v>923.29571499999997</v>
      </c>
      <c r="AE93">
        <v>953.01995799999997</v>
      </c>
      <c r="AF93">
        <v>984.08776899999998</v>
      </c>
      <c r="AG93">
        <v>1016.106628</v>
      </c>
      <c r="AH93">
        <v>1047.5850829999999</v>
      </c>
      <c r="AI93">
        <v>1080.488525</v>
      </c>
      <c r="AJ93">
        <v>1114.8985600000001</v>
      </c>
      <c r="AK93" s="45">
        <v>3.3000000000000002E-2</v>
      </c>
    </row>
    <row r="94" spans="1:37">
      <c r="A94" t="s">
        <v>464</v>
      </c>
      <c r="B94" t="s">
        <v>531</v>
      </c>
      <c r="C94" t="s">
        <v>910</v>
      </c>
      <c r="D94" t="s">
        <v>365</v>
      </c>
      <c r="E94">
        <v>264.60684199999997</v>
      </c>
      <c r="F94">
        <v>270.50408900000002</v>
      </c>
      <c r="G94">
        <v>275.791382</v>
      </c>
      <c r="H94">
        <v>280.78213499999998</v>
      </c>
      <c r="I94">
        <v>285.75253300000003</v>
      </c>
      <c r="J94">
        <v>290.71292099999999</v>
      </c>
      <c r="K94">
        <v>295.67413299999998</v>
      </c>
      <c r="L94">
        <v>300.77993800000002</v>
      </c>
      <c r="M94">
        <v>306.30761699999999</v>
      </c>
      <c r="N94">
        <v>312.22210699999999</v>
      </c>
      <c r="O94">
        <v>318.45803799999999</v>
      </c>
      <c r="P94">
        <v>325.244415</v>
      </c>
      <c r="Q94">
        <v>332.70062300000001</v>
      </c>
      <c r="R94">
        <v>340.81310999999999</v>
      </c>
      <c r="S94">
        <v>349.279449</v>
      </c>
      <c r="T94">
        <v>357.904449</v>
      </c>
      <c r="U94">
        <v>366.42068499999999</v>
      </c>
      <c r="V94">
        <v>374.84719799999999</v>
      </c>
      <c r="W94">
        <v>383.454926</v>
      </c>
      <c r="X94">
        <v>392.060272</v>
      </c>
      <c r="Y94">
        <v>400.83960000000002</v>
      </c>
      <c r="Z94">
        <v>405.82324199999999</v>
      </c>
      <c r="AA94">
        <v>415.73266599999999</v>
      </c>
      <c r="AB94">
        <v>425.83624300000002</v>
      </c>
      <c r="AC94">
        <v>436.10672</v>
      </c>
      <c r="AD94">
        <v>446.65154999999999</v>
      </c>
      <c r="AE94">
        <v>457.42022700000001</v>
      </c>
      <c r="AF94">
        <v>468.40566999999999</v>
      </c>
      <c r="AG94">
        <v>479.50299100000001</v>
      </c>
      <c r="AH94">
        <v>490.93737800000002</v>
      </c>
      <c r="AI94">
        <v>502.87780800000002</v>
      </c>
      <c r="AJ94">
        <v>515.52246100000002</v>
      </c>
      <c r="AK94" s="45">
        <v>2.1999999999999999E-2</v>
      </c>
    </row>
    <row r="95" spans="1:37">
      <c r="A95" t="s">
        <v>466</v>
      </c>
      <c r="B95" t="s">
        <v>532</v>
      </c>
      <c r="C95" t="s">
        <v>911</v>
      </c>
      <c r="D95" t="s">
        <v>365</v>
      </c>
      <c r="E95">
        <v>839.93310499999995</v>
      </c>
      <c r="F95">
        <v>891.04272500000002</v>
      </c>
      <c r="G95">
        <v>943.34332300000005</v>
      </c>
      <c r="H95">
        <v>999.26739499999996</v>
      </c>
      <c r="I95">
        <v>1054.8989260000001</v>
      </c>
      <c r="J95">
        <v>1113.575439</v>
      </c>
      <c r="K95">
        <v>1173.167725</v>
      </c>
      <c r="L95">
        <v>1232.7062989999999</v>
      </c>
      <c r="M95">
        <v>1295.7854</v>
      </c>
      <c r="N95">
        <v>1363.4304199999999</v>
      </c>
      <c r="O95">
        <v>1433.656982</v>
      </c>
      <c r="P95">
        <v>1505.1724850000001</v>
      </c>
      <c r="Q95">
        <v>1578.919678</v>
      </c>
      <c r="R95">
        <v>1654.4698490000001</v>
      </c>
      <c r="S95">
        <v>1734.677246</v>
      </c>
      <c r="T95">
        <v>1817.5821530000001</v>
      </c>
      <c r="U95">
        <v>1902.442871</v>
      </c>
      <c r="V95">
        <v>1989.9229740000001</v>
      </c>
      <c r="W95">
        <v>2079.8134770000001</v>
      </c>
      <c r="X95">
        <v>2172.8542480000001</v>
      </c>
      <c r="Y95">
        <v>2269.091797</v>
      </c>
      <c r="Z95">
        <v>2345.7326659999999</v>
      </c>
      <c r="AA95">
        <v>2442.3774410000001</v>
      </c>
      <c r="AB95">
        <v>2542.4541020000001</v>
      </c>
      <c r="AC95">
        <v>2644.8920899999998</v>
      </c>
      <c r="AD95">
        <v>2748.7963869999999</v>
      </c>
      <c r="AE95">
        <v>2853.2578119999998</v>
      </c>
      <c r="AF95">
        <v>2959.9133299999999</v>
      </c>
      <c r="AG95">
        <v>3066.3276369999999</v>
      </c>
      <c r="AH95">
        <v>3176.116943</v>
      </c>
      <c r="AI95">
        <v>3286.6403810000002</v>
      </c>
      <c r="AJ95">
        <v>3395.88501</v>
      </c>
      <c r="AK95" s="45">
        <v>4.5999999999999999E-2</v>
      </c>
    </row>
    <row r="96" spans="1:37">
      <c r="A96" t="s">
        <v>468</v>
      </c>
      <c r="B96" t="s">
        <v>533</v>
      </c>
      <c r="C96" t="s">
        <v>912</v>
      </c>
      <c r="D96" t="s">
        <v>365</v>
      </c>
      <c r="E96">
        <v>325.57019000000003</v>
      </c>
      <c r="F96">
        <v>329.82549999999998</v>
      </c>
      <c r="G96">
        <v>335.83429000000001</v>
      </c>
      <c r="H96">
        <v>341.52136200000001</v>
      </c>
      <c r="I96">
        <v>347.27001999999999</v>
      </c>
      <c r="J96">
        <v>353.32455399999998</v>
      </c>
      <c r="K96">
        <v>359.26959199999999</v>
      </c>
      <c r="L96">
        <v>365.02359000000001</v>
      </c>
      <c r="M96">
        <v>370.94885299999999</v>
      </c>
      <c r="N96">
        <v>377.17166099999997</v>
      </c>
      <c r="O96">
        <v>383.26916499999999</v>
      </c>
      <c r="P96">
        <v>388.888397</v>
      </c>
      <c r="Q96">
        <v>394.09082000000001</v>
      </c>
      <c r="R96">
        <v>399.171021</v>
      </c>
      <c r="S96">
        <v>404.57647700000001</v>
      </c>
      <c r="T96">
        <v>410.42364500000002</v>
      </c>
      <c r="U96">
        <v>416.43585200000001</v>
      </c>
      <c r="V96">
        <v>422.216431</v>
      </c>
      <c r="W96">
        <v>427.666809</v>
      </c>
      <c r="X96">
        <v>433.02261399999998</v>
      </c>
      <c r="Y96">
        <v>438.27624500000002</v>
      </c>
      <c r="Z96">
        <v>442.19970699999999</v>
      </c>
      <c r="AA96">
        <v>448.14172400000001</v>
      </c>
      <c r="AB96">
        <v>454.55499300000002</v>
      </c>
      <c r="AC96">
        <v>461.29061899999999</v>
      </c>
      <c r="AD96">
        <v>468.10379</v>
      </c>
      <c r="AE96">
        <v>474.93240400000002</v>
      </c>
      <c r="AF96">
        <v>481.89407299999999</v>
      </c>
      <c r="AG96">
        <v>488.959473</v>
      </c>
      <c r="AH96">
        <v>496.283142</v>
      </c>
      <c r="AI96">
        <v>504.07183800000001</v>
      </c>
      <c r="AJ96">
        <v>512.34960899999999</v>
      </c>
      <c r="AK96" s="45">
        <v>1.4999999999999999E-2</v>
      </c>
    </row>
    <row r="97" spans="1:37">
      <c r="A97" t="s">
        <v>470</v>
      </c>
      <c r="B97" t="s">
        <v>534</v>
      </c>
      <c r="C97" t="s">
        <v>913</v>
      </c>
      <c r="D97" t="s">
        <v>365</v>
      </c>
      <c r="E97">
        <v>519.61199999999997</v>
      </c>
      <c r="F97">
        <v>550.92401099999995</v>
      </c>
      <c r="G97">
        <v>583.75567599999999</v>
      </c>
      <c r="H97">
        <v>618.88867200000004</v>
      </c>
      <c r="I97">
        <v>656.27874799999995</v>
      </c>
      <c r="J97">
        <v>695.68780500000003</v>
      </c>
      <c r="K97">
        <v>736.57769800000005</v>
      </c>
      <c r="L97">
        <v>778.714294</v>
      </c>
      <c r="M97">
        <v>823.23175000000003</v>
      </c>
      <c r="N97">
        <v>870.28527799999995</v>
      </c>
      <c r="O97">
        <v>919.05645800000002</v>
      </c>
      <c r="P97">
        <v>969.65411400000005</v>
      </c>
      <c r="Q97">
        <v>1022.1161499999999</v>
      </c>
      <c r="R97">
        <v>1076.4685059999999</v>
      </c>
      <c r="S97">
        <v>1133.665405</v>
      </c>
      <c r="T97">
        <v>1193.7841800000001</v>
      </c>
      <c r="U97">
        <v>1256.2921140000001</v>
      </c>
      <c r="V97">
        <v>1321.322876</v>
      </c>
      <c r="W97">
        <v>1389.0563959999999</v>
      </c>
      <c r="X97">
        <v>1460.088135</v>
      </c>
      <c r="Y97">
        <v>1533.7604980000001</v>
      </c>
      <c r="Z97">
        <v>1626.7177730000001</v>
      </c>
      <c r="AA97">
        <v>1710.394409</v>
      </c>
      <c r="AB97">
        <v>1797.2791749999999</v>
      </c>
      <c r="AC97">
        <v>1887.884644</v>
      </c>
      <c r="AD97">
        <v>1982.0876459999999</v>
      </c>
      <c r="AE97">
        <v>2080.6191410000001</v>
      </c>
      <c r="AF97">
        <v>2182.797607</v>
      </c>
      <c r="AG97">
        <v>2287.6694339999999</v>
      </c>
      <c r="AH97">
        <v>2397.5407709999999</v>
      </c>
      <c r="AI97">
        <v>2513.8476559999999</v>
      </c>
      <c r="AJ97">
        <v>2634.9609380000002</v>
      </c>
      <c r="AK97" s="45">
        <v>5.3999999999999999E-2</v>
      </c>
    </row>
    <row r="98" spans="1:37">
      <c r="A98" t="s">
        <v>472</v>
      </c>
      <c r="B98" t="s">
        <v>535</v>
      </c>
      <c r="C98" t="s">
        <v>914</v>
      </c>
      <c r="D98" t="s">
        <v>365</v>
      </c>
      <c r="E98">
        <v>234.22122200000001</v>
      </c>
      <c r="F98">
        <v>249.97868299999999</v>
      </c>
      <c r="G98">
        <v>266.23580900000002</v>
      </c>
      <c r="H98">
        <v>283.503174</v>
      </c>
      <c r="I98">
        <v>302.31912199999999</v>
      </c>
      <c r="J98">
        <v>322.74188199999998</v>
      </c>
      <c r="K98">
        <v>344.38619999999997</v>
      </c>
      <c r="L98">
        <v>367.32607999999999</v>
      </c>
      <c r="M98">
        <v>391.829926</v>
      </c>
      <c r="N98">
        <v>417.788116</v>
      </c>
      <c r="O98">
        <v>445.02508499999999</v>
      </c>
      <c r="P98">
        <v>473.62924199999998</v>
      </c>
      <c r="Q98">
        <v>503.72799700000002</v>
      </c>
      <c r="R98">
        <v>535.57843000000003</v>
      </c>
      <c r="S98">
        <v>569.45001200000002</v>
      </c>
      <c r="T98">
        <v>605.24823000000004</v>
      </c>
      <c r="U98">
        <v>642.90283199999999</v>
      </c>
      <c r="V98">
        <v>682.71185300000002</v>
      </c>
      <c r="W98">
        <v>724.72302200000001</v>
      </c>
      <c r="X98">
        <v>768.99865699999998</v>
      </c>
      <c r="Y98">
        <v>815.32214399999998</v>
      </c>
      <c r="Z98">
        <v>870.93426499999998</v>
      </c>
      <c r="AA98">
        <v>923.71490500000004</v>
      </c>
      <c r="AB98">
        <v>978.98175000000003</v>
      </c>
      <c r="AC98">
        <v>1036.965942</v>
      </c>
      <c r="AD98">
        <v>1097.583862</v>
      </c>
      <c r="AE98">
        <v>1161.2532960000001</v>
      </c>
      <c r="AF98">
        <v>1227.783936</v>
      </c>
      <c r="AG98">
        <v>1297.0043949999999</v>
      </c>
      <c r="AH98">
        <v>1369.5483400000001</v>
      </c>
      <c r="AI98">
        <v>1446.094482</v>
      </c>
      <c r="AJ98">
        <v>1526.1755370000001</v>
      </c>
      <c r="AK98" s="45">
        <v>6.2E-2</v>
      </c>
    </row>
    <row r="99" spans="1:37">
      <c r="A99" t="s">
        <v>474</v>
      </c>
      <c r="B99" t="s">
        <v>536</v>
      </c>
      <c r="C99" t="s">
        <v>915</v>
      </c>
      <c r="D99" t="s">
        <v>365</v>
      </c>
      <c r="E99">
        <v>191.95015000000001</v>
      </c>
      <c r="F99">
        <v>198.843018</v>
      </c>
      <c r="G99">
        <v>206.449219</v>
      </c>
      <c r="H99">
        <v>214.436081</v>
      </c>
      <c r="I99">
        <v>222.22479200000001</v>
      </c>
      <c r="J99">
        <v>229.99224899999999</v>
      </c>
      <c r="K99">
        <v>237.67254600000001</v>
      </c>
      <c r="L99">
        <v>245.376587</v>
      </c>
      <c r="M99">
        <v>253.29110700000001</v>
      </c>
      <c r="N99">
        <v>261.55944799999997</v>
      </c>
      <c r="O99">
        <v>270.088257</v>
      </c>
      <c r="P99">
        <v>278.84545900000001</v>
      </c>
      <c r="Q99">
        <v>287.68090799999999</v>
      </c>
      <c r="R99">
        <v>296.67422499999998</v>
      </c>
      <c r="S99">
        <v>306.23968500000001</v>
      </c>
      <c r="T99">
        <v>316.204071</v>
      </c>
      <c r="U99">
        <v>326.39727800000003</v>
      </c>
      <c r="V99">
        <v>336.81484999999998</v>
      </c>
      <c r="W99">
        <v>347.58987400000001</v>
      </c>
      <c r="X99">
        <v>358.68908699999997</v>
      </c>
      <c r="Y99">
        <v>370.07577500000002</v>
      </c>
      <c r="Z99">
        <v>383.81130999999999</v>
      </c>
      <c r="AA99">
        <v>396.16317700000002</v>
      </c>
      <c r="AB99">
        <v>408.980591</v>
      </c>
      <c r="AC99">
        <v>422.20336900000001</v>
      </c>
      <c r="AD99">
        <v>435.79904199999999</v>
      </c>
      <c r="AE99">
        <v>449.790955</v>
      </c>
      <c r="AF99">
        <v>464.23818999999997</v>
      </c>
      <c r="AG99">
        <v>478.89877300000001</v>
      </c>
      <c r="AH99">
        <v>493.89587399999999</v>
      </c>
      <c r="AI99">
        <v>509.15103099999999</v>
      </c>
      <c r="AJ99">
        <v>524.56280500000003</v>
      </c>
      <c r="AK99" s="45">
        <v>3.3000000000000002E-2</v>
      </c>
    </row>
    <row r="100" spans="1:37">
      <c r="A100" t="s">
        <v>123</v>
      </c>
      <c r="B100" t="s">
        <v>537</v>
      </c>
      <c r="C100" t="s">
        <v>916</v>
      </c>
      <c r="D100" t="s">
        <v>365</v>
      </c>
      <c r="E100">
        <v>6256.5527339999999</v>
      </c>
      <c r="F100">
        <v>6470.6201170000004</v>
      </c>
      <c r="G100">
        <v>6690.9111329999996</v>
      </c>
      <c r="H100">
        <v>6914.5659180000002</v>
      </c>
      <c r="I100">
        <v>7140.3535160000001</v>
      </c>
      <c r="J100">
        <v>7378.3471680000002</v>
      </c>
      <c r="K100">
        <v>7622.0834960000002</v>
      </c>
      <c r="L100">
        <v>7867.8232420000004</v>
      </c>
      <c r="M100">
        <v>8125.9130859999996</v>
      </c>
      <c r="N100">
        <v>8396.5800780000009</v>
      </c>
      <c r="O100">
        <v>8678.0410159999992</v>
      </c>
      <c r="P100">
        <v>8967.2939449999994</v>
      </c>
      <c r="Q100">
        <v>9266.1298829999996</v>
      </c>
      <c r="R100">
        <v>9573.8505860000005</v>
      </c>
      <c r="S100">
        <v>9895.9082030000009</v>
      </c>
      <c r="T100">
        <v>10228.713867</v>
      </c>
      <c r="U100">
        <v>10570.124023</v>
      </c>
      <c r="V100">
        <v>10923.474609000001</v>
      </c>
      <c r="W100">
        <v>11287.577148</v>
      </c>
      <c r="X100">
        <v>11664.415039</v>
      </c>
      <c r="Y100">
        <v>12052.716796999999</v>
      </c>
      <c r="Z100">
        <v>12452.075194999999</v>
      </c>
      <c r="AA100">
        <v>12870.865234000001</v>
      </c>
      <c r="AB100">
        <v>13303.359375</v>
      </c>
      <c r="AC100">
        <v>13748.162109000001</v>
      </c>
      <c r="AD100">
        <v>14205.851562</v>
      </c>
      <c r="AE100">
        <v>14679.767578000001</v>
      </c>
      <c r="AF100">
        <v>15170.740234000001</v>
      </c>
      <c r="AG100">
        <v>15672.388671999999</v>
      </c>
      <c r="AH100">
        <v>16193.993164</v>
      </c>
      <c r="AI100">
        <v>16737.699218999998</v>
      </c>
      <c r="AJ100">
        <v>17298.148438</v>
      </c>
      <c r="AK100" s="45">
        <v>3.3000000000000002E-2</v>
      </c>
    </row>
    <row r="101" spans="1:37">
      <c r="A101" t="s">
        <v>124</v>
      </c>
      <c r="C101" t="s">
        <v>917</v>
      </c>
    </row>
    <row r="102" spans="1:37">
      <c r="A102" t="s">
        <v>450</v>
      </c>
      <c r="B102" t="s">
        <v>538</v>
      </c>
      <c r="C102" t="s">
        <v>918</v>
      </c>
      <c r="D102" t="s">
        <v>305</v>
      </c>
      <c r="E102">
        <v>339.05072000000001</v>
      </c>
      <c r="F102">
        <v>346.10318000000001</v>
      </c>
      <c r="G102">
        <v>351.62930299999999</v>
      </c>
      <c r="H102">
        <v>357.424713</v>
      </c>
      <c r="I102">
        <v>361.97045900000001</v>
      </c>
      <c r="J102">
        <v>364.75247200000001</v>
      </c>
      <c r="K102">
        <v>368.05630500000001</v>
      </c>
      <c r="L102">
        <v>371.82797199999999</v>
      </c>
      <c r="M102">
        <v>375.51187099999999</v>
      </c>
      <c r="N102">
        <v>379.40914900000001</v>
      </c>
      <c r="O102">
        <v>383.72222900000003</v>
      </c>
      <c r="P102">
        <v>388.35519399999998</v>
      </c>
      <c r="Q102">
        <v>392.62469499999997</v>
      </c>
      <c r="R102">
        <v>396.89227299999999</v>
      </c>
      <c r="S102">
        <v>400.825378</v>
      </c>
      <c r="T102">
        <v>404.22363300000001</v>
      </c>
      <c r="U102">
        <v>406.93771400000003</v>
      </c>
      <c r="V102">
        <v>409.402039</v>
      </c>
      <c r="W102">
        <v>412.20825200000002</v>
      </c>
      <c r="X102">
        <v>415.00448599999999</v>
      </c>
      <c r="Y102">
        <v>417.76297</v>
      </c>
      <c r="Z102">
        <v>420.70794699999999</v>
      </c>
      <c r="AA102">
        <v>423.63955700000002</v>
      </c>
      <c r="AB102">
        <v>426.34249899999998</v>
      </c>
      <c r="AC102">
        <v>429.01644900000002</v>
      </c>
      <c r="AD102">
        <v>431.66418499999997</v>
      </c>
      <c r="AE102">
        <v>434.45761099999999</v>
      </c>
      <c r="AF102">
        <v>437.75872800000002</v>
      </c>
      <c r="AG102">
        <v>441.21133400000002</v>
      </c>
      <c r="AH102">
        <v>444.65811200000002</v>
      </c>
      <c r="AI102">
        <v>448.45550500000002</v>
      </c>
      <c r="AJ102">
        <v>451.90164199999998</v>
      </c>
      <c r="AK102" s="45">
        <v>8.9999999999999993E-3</v>
      </c>
    </row>
    <row r="103" spans="1:37">
      <c r="A103" t="s">
        <v>519</v>
      </c>
      <c r="B103" t="s">
        <v>539</v>
      </c>
      <c r="C103" t="s">
        <v>919</v>
      </c>
      <c r="D103" t="s">
        <v>305</v>
      </c>
      <c r="E103">
        <v>215.88864100000001</v>
      </c>
      <c r="F103">
        <v>221.524384</v>
      </c>
      <c r="G103">
        <v>224.55650299999999</v>
      </c>
      <c r="H103">
        <v>227.059662</v>
      </c>
      <c r="I103">
        <v>222.695312</v>
      </c>
      <c r="J103">
        <v>221.658401</v>
      </c>
      <c r="K103">
        <v>224.75975</v>
      </c>
      <c r="L103">
        <v>231.23242200000001</v>
      </c>
      <c r="M103">
        <v>234.07270800000001</v>
      </c>
      <c r="N103">
        <v>237.02143899999999</v>
      </c>
      <c r="O103">
        <v>239.98788500000001</v>
      </c>
      <c r="P103">
        <v>242.44567900000001</v>
      </c>
      <c r="Q103">
        <v>244.492096</v>
      </c>
      <c r="R103">
        <v>246.51834099999999</v>
      </c>
      <c r="S103">
        <v>248.39433299999999</v>
      </c>
      <c r="T103">
        <v>250.68119799999999</v>
      </c>
      <c r="U103">
        <v>252.87136799999999</v>
      </c>
      <c r="V103">
        <v>254.84213299999999</v>
      </c>
      <c r="W103">
        <v>256.61343399999998</v>
      </c>
      <c r="X103">
        <v>258.32055700000001</v>
      </c>
      <c r="Y103">
        <v>259.94320699999997</v>
      </c>
      <c r="Z103">
        <v>261.64126599999997</v>
      </c>
      <c r="AA103">
        <v>263.36355600000002</v>
      </c>
      <c r="AB103">
        <v>264.99941999999999</v>
      </c>
      <c r="AC103">
        <v>266.68048099999999</v>
      </c>
      <c r="AD103">
        <v>268.40841699999999</v>
      </c>
      <c r="AE103">
        <v>270.21682700000002</v>
      </c>
      <c r="AF103">
        <v>272.294647</v>
      </c>
      <c r="AG103">
        <v>274.42218000000003</v>
      </c>
      <c r="AH103">
        <v>276.54113799999999</v>
      </c>
      <c r="AI103">
        <v>278.87884500000001</v>
      </c>
      <c r="AJ103">
        <v>281.00555400000002</v>
      </c>
      <c r="AK103" s="45">
        <v>8.9999999999999993E-3</v>
      </c>
    </row>
    <row r="104" spans="1:37">
      <c r="A104" t="s">
        <v>521</v>
      </c>
      <c r="B104" t="s">
        <v>540</v>
      </c>
      <c r="C104" t="s">
        <v>920</v>
      </c>
      <c r="D104" t="s">
        <v>305</v>
      </c>
      <c r="E104">
        <v>27.579813000000001</v>
      </c>
      <c r="F104">
        <v>28.225344</v>
      </c>
      <c r="G104">
        <v>29.216650000000001</v>
      </c>
      <c r="H104">
        <v>32.082062000000001</v>
      </c>
      <c r="I104">
        <v>32.516064</v>
      </c>
      <c r="J104">
        <v>32.771251999999997</v>
      </c>
      <c r="K104">
        <v>32.99823</v>
      </c>
      <c r="L104">
        <v>30.563755</v>
      </c>
      <c r="M104">
        <v>31.457373</v>
      </c>
      <c r="N104">
        <v>32.085937999999999</v>
      </c>
      <c r="O104">
        <v>32.831828999999999</v>
      </c>
      <c r="P104">
        <v>33.392009999999999</v>
      </c>
      <c r="Q104">
        <v>33.933093999999997</v>
      </c>
      <c r="R104">
        <v>34.434372000000003</v>
      </c>
      <c r="S104">
        <v>34.655403</v>
      </c>
      <c r="T104">
        <v>34.812964999999998</v>
      </c>
      <c r="U104">
        <v>34.895240999999999</v>
      </c>
      <c r="V104">
        <v>34.946705000000001</v>
      </c>
      <c r="W104">
        <v>35.316574000000003</v>
      </c>
      <c r="X104">
        <v>35.635181000000003</v>
      </c>
      <c r="Y104">
        <v>35.926307999999999</v>
      </c>
      <c r="Z104">
        <v>36.197887000000001</v>
      </c>
      <c r="AA104">
        <v>36.452548999999998</v>
      </c>
      <c r="AB104">
        <v>36.668922000000002</v>
      </c>
      <c r="AC104">
        <v>36.866646000000003</v>
      </c>
      <c r="AD104">
        <v>37.071410999999998</v>
      </c>
      <c r="AE104">
        <v>37.300766000000003</v>
      </c>
      <c r="AF104">
        <v>37.588791000000001</v>
      </c>
      <c r="AG104">
        <v>37.907578000000001</v>
      </c>
      <c r="AH104">
        <v>38.214413</v>
      </c>
      <c r="AI104">
        <v>38.544086</v>
      </c>
      <c r="AJ104">
        <v>38.838096999999998</v>
      </c>
      <c r="AK104" s="45">
        <v>1.0999999999999999E-2</v>
      </c>
    </row>
    <row r="105" spans="1:37">
      <c r="A105" t="s">
        <v>523</v>
      </c>
      <c r="B105" t="s">
        <v>541</v>
      </c>
      <c r="C105" t="s">
        <v>921</v>
      </c>
      <c r="D105" t="s">
        <v>305</v>
      </c>
      <c r="E105">
        <v>95.582245</v>
      </c>
      <c r="F105">
        <v>96.353461999999993</v>
      </c>
      <c r="G105">
        <v>97.856162999999995</v>
      </c>
      <c r="H105">
        <v>98.282982000000004</v>
      </c>
      <c r="I105">
        <v>106.759064</v>
      </c>
      <c r="J105">
        <v>110.322807</v>
      </c>
      <c r="K105">
        <v>110.29830200000001</v>
      </c>
      <c r="L105">
        <v>110.031807</v>
      </c>
      <c r="M105">
        <v>109.98178900000001</v>
      </c>
      <c r="N105">
        <v>110.30178100000001</v>
      </c>
      <c r="O105">
        <v>110.902542</v>
      </c>
      <c r="P105">
        <v>112.51752500000001</v>
      </c>
      <c r="Q105">
        <v>114.199478</v>
      </c>
      <c r="R105">
        <v>115.939583</v>
      </c>
      <c r="S105">
        <v>117.77565</v>
      </c>
      <c r="T105">
        <v>118.72946899999999</v>
      </c>
      <c r="U105">
        <v>119.17111199999999</v>
      </c>
      <c r="V105">
        <v>119.613197</v>
      </c>
      <c r="W105">
        <v>120.27825900000001</v>
      </c>
      <c r="X105">
        <v>121.04872899999999</v>
      </c>
      <c r="Y105">
        <v>121.893456</v>
      </c>
      <c r="Z105">
        <v>122.868813</v>
      </c>
      <c r="AA105">
        <v>123.823448</v>
      </c>
      <c r="AB105">
        <v>124.674171</v>
      </c>
      <c r="AC105">
        <v>125.46933</v>
      </c>
      <c r="AD105">
        <v>126.184341</v>
      </c>
      <c r="AE105">
        <v>126.940033</v>
      </c>
      <c r="AF105">
        <v>127.87531300000001</v>
      </c>
      <c r="AG105">
        <v>128.881561</v>
      </c>
      <c r="AH105">
        <v>129.902557</v>
      </c>
      <c r="AI105">
        <v>131.03254699999999</v>
      </c>
      <c r="AJ105">
        <v>132.05798300000001</v>
      </c>
      <c r="AK105" s="45">
        <v>0.01</v>
      </c>
    </row>
    <row r="106" spans="1:37">
      <c r="A106" t="s">
        <v>452</v>
      </c>
      <c r="B106" t="s">
        <v>542</v>
      </c>
      <c r="C106" t="s">
        <v>922</v>
      </c>
      <c r="D106" t="s">
        <v>305</v>
      </c>
      <c r="E106">
        <v>28.94763</v>
      </c>
      <c r="F106">
        <v>29.486259</v>
      </c>
      <c r="G106">
        <v>29.996326</v>
      </c>
      <c r="H106">
        <v>30.495933999999998</v>
      </c>
      <c r="I106">
        <v>31.002528999999999</v>
      </c>
      <c r="J106">
        <v>31.530646999999998</v>
      </c>
      <c r="K106">
        <v>32.027904999999997</v>
      </c>
      <c r="L106">
        <v>32.499336</v>
      </c>
      <c r="M106">
        <v>33.005543000000003</v>
      </c>
      <c r="N106">
        <v>33.519821</v>
      </c>
      <c r="O106">
        <v>34.031585999999997</v>
      </c>
      <c r="P106">
        <v>34.548839999999998</v>
      </c>
      <c r="Q106">
        <v>35.050587</v>
      </c>
      <c r="R106">
        <v>35.567203999999997</v>
      </c>
      <c r="S106">
        <v>36.115952</v>
      </c>
      <c r="T106">
        <v>36.680228999999997</v>
      </c>
      <c r="U106">
        <v>37.237808000000001</v>
      </c>
      <c r="V106">
        <v>37.778336000000003</v>
      </c>
      <c r="W106">
        <v>38.325294</v>
      </c>
      <c r="X106">
        <v>38.884720000000002</v>
      </c>
      <c r="Y106">
        <v>39.416237000000002</v>
      </c>
      <c r="Z106">
        <v>39.943485000000003</v>
      </c>
      <c r="AA106">
        <v>40.465462000000002</v>
      </c>
      <c r="AB106">
        <v>40.982430000000001</v>
      </c>
      <c r="AC106">
        <v>41.491095999999999</v>
      </c>
      <c r="AD106">
        <v>41.983822000000004</v>
      </c>
      <c r="AE106">
        <v>42.475746000000001</v>
      </c>
      <c r="AF106">
        <v>42.962508999999997</v>
      </c>
      <c r="AG106">
        <v>43.432968000000002</v>
      </c>
      <c r="AH106">
        <v>43.896239999999999</v>
      </c>
      <c r="AI106">
        <v>44.360878</v>
      </c>
      <c r="AJ106">
        <v>44.811607000000002</v>
      </c>
      <c r="AK106" s="45">
        <v>1.4E-2</v>
      </c>
    </row>
    <row r="107" spans="1:37">
      <c r="A107" t="s">
        <v>519</v>
      </c>
      <c r="B107" t="s">
        <v>543</v>
      </c>
      <c r="C107" t="s">
        <v>923</v>
      </c>
      <c r="D107" t="s">
        <v>305</v>
      </c>
      <c r="E107">
        <v>9.5018940000000001</v>
      </c>
      <c r="F107">
        <v>9.6786969999999997</v>
      </c>
      <c r="G107">
        <v>9.8461230000000004</v>
      </c>
      <c r="H107">
        <v>10.010116</v>
      </c>
      <c r="I107">
        <v>10.176404</v>
      </c>
      <c r="J107">
        <v>10.349755</v>
      </c>
      <c r="K107">
        <v>10.512976</v>
      </c>
      <c r="L107">
        <v>10.667721999999999</v>
      </c>
      <c r="M107">
        <v>10.833881</v>
      </c>
      <c r="N107">
        <v>11.002689999999999</v>
      </c>
      <c r="O107">
        <v>11.170674</v>
      </c>
      <c r="P107">
        <v>11.340458999999999</v>
      </c>
      <c r="Q107">
        <v>11.505155999999999</v>
      </c>
      <c r="R107">
        <v>11.674732000000001</v>
      </c>
      <c r="S107">
        <v>11.854856</v>
      </c>
      <c r="T107">
        <v>12.040075</v>
      </c>
      <c r="U107">
        <v>12.223098999999999</v>
      </c>
      <c r="V107">
        <v>12.400522</v>
      </c>
      <c r="W107">
        <v>12.580059</v>
      </c>
      <c r="X107">
        <v>12.763688</v>
      </c>
      <c r="Y107">
        <v>12.938154000000001</v>
      </c>
      <c r="Z107">
        <v>13.111221</v>
      </c>
      <c r="AA107">
        <v>13.282557000000001</v>
      </c>
      <c r="AB107">
        <v>13.452249</v>
      </c>
      <c r="AC107">
        <v>13.619216</v>
      </c>
      <c r="AD107">
        <v>13.780951</v>
      </c>
      <c r="AE107">
        <v>13.942422000000001</v>
      </c>
      <c r="AF107">
        <v>14.102198</v>
      </c>
      <c r="AG107">
        <v>14.256622999999999</v>
      </c>
      <c r="AH107">
        <v>14.40869</v>
      </c>
      <c r="AI107">
        <v>14.561204999999999</v>
      </c>
      <c r="AJ107">
        <v>14.709154</v>
      </c>
      <c r="AK107" s="45">
        <v>1.4E-2</v>
      </c>
    </row>
    <row r="108" spans="1:37">
      <c r="A108" t="s">
        <v>521</v>
      </c>
      <c r="B108" t="s">
        <v>544</v>
      </c>
      <c r="C108" t="s">
        <v>924</v>
      </c>
      <c r="D108" t="s">
        <v>305</v>
      </c>
      <c r="E108">
        <v>6.1872800000000003</v>
      </c>
      <c r="F108">
        <v>6.3024060000000004</v>
      </c>
      <c r="G108">
        <v>6.4114279999999999</v>
      </c>
      <c r="H108">
        <v>6.5182149999999996</v>
      </c>
      <c r="I108">
        <v>6.6264950000000002</v>
      </c>
      <c r="J108">
        <v>6.7393749999999999</v>
      </c>
      <c r="K108">
        <v>6.8456580000000002</v>
      </c>
      <c r="L108">
        <v>6.9464230000000002</v>
      </c>
      <c r="M108">
        <v>7.0546199999999999</v>
      </c>
      <c r="N108">
        <v>7.164542</v>
      </c>
      <c r="O108">
        <v>7.2739269999999996</v>
      </c>
      <c r="P108">
        <v>7.3844839999999996</v>
      </c>
      <c r="Q108">
        <v>7.4917280000000002</v>
      </c>
      <c r="R108">
        <v>7.60215</v>
      </c>
      <c r="S108">
        <v>7.7194399999999996</v>
      </c>
      <c r="T108">
        <v>7.8400480000000003</v>
      </c>
      <c r="U108">
        <v>7.9592260000000001</v>
      </c>
      <c r="V108">
        <v>8.0747579999999992</v>
      </c>
      <c r="W108">
        <v>8.1916670000000007</v>
      </c>
      <c r="X108">
        <v>8.3112379999999995</v>
      </c>
      <c r="Y108">
        <v>8.4248440000000002</v>
      </c>
      <c r="Z108">
        <v>8.5375390000000007</v>
      </c>
      <c r="AA108">
        <v>8.6491059999999997</v>
      </c>
      <c r="AB108">
        <v>8.7596039999999995</v>
      </c>
      <c r="AC108">
        <v>8.8683259999999997</v>
      </c>
      <c r="AD108">
        <v>8.9736399999999996</v>
      </c>
      <c r="AE108">
        <v>9.0787849999999999</v>
      </c>
      <c r="AF108">
        <v>9.1828260000000004</v>
      </c>
      <c r="AG108">
        <v>9.2833819999999996</v>
      </c>
      <c r="AH108">
        <v>9.3824020000000008</v>
      </c>
      <c r="AI108">
        <v>9.4817149999999994</v>
      </c>
      <c r="AJ108">
        <v>9.5780530000000006</v>
      </c>
      <c r="AK108" s="45">
        <v>1.4E-2</v>
      </c>
    </row>
    <row r="109" spans="1:37">
      <c r="A109" t="s">
        <v>523</v>
      </c>
      <c r="B109" t="s">
        <v>545</v>
      </c>
      <c r="C109" t="s">
        <v>925</v>
      </c>
      <c r="D109" t="s">
        <v>305</v>
      </c>
      <c r="E109">
        <v>13.258456000000001</v>
      </c>
      <c r="F109">
        <v>13.505157000000001</v>
      </c>
      <c r="G109">
        <v>13.738775</v>
      </c>
      <c r="H109">
        <v>13.967603</v>
      </c>
      <c r="I109">
        <v>14.199631999999999</v>
      </c>
      <c r="J109">
        <v>14.441518</v>
      </c>
      <c r="K109">
        <v>14.669269</v>
      </c>
      <c r="L109">
        <v>14.885192</v>
      </c>
      <c r="M109">
        <v>15.117043000000001</v>
      </c>
      <c r="N109">
        <v>15.352589999999999</v>
      </c>
      <c r="O109">
        <v>15.586987000000001</v>
      </c>
      <c r="P109">
        <v>15.823895</v>
      </c>
      <c r="Q109">
        <v>16.053702999999999</v>
      </c>
      <c r="R109">
        <v>16.290320999999999</v>
      </c>
      <c r="S109">
        <v>16.541658000000002</v>
      </c>
      <c r="T109">
        <v>16.800104000000001</v>
      </c>
      <c r="U109">
        <v>17.055485000000001</v>
      </c>
      <c r="V109">
        <v>17.303052999999998</v>
      </c>
      <c r="W109">
        <v>17.553571999999999</v>
      </c>
      <c r="X109">
        <v>17.809795000000001</v>
      </c>
      <c r="Y109">
        <v>18.053238</v>
      </c>
      <c r="Z109">
        <v>18.294725</v>
      </c>
      <c r="AA109">
        <v>18.533798000000001</v>
      </c>
      <c r="AB109">
        <v>18.770578</v>
      </c>
      <c r="AC109">
        <v>19.003554999999999</v>
      </c>
      <c r="AD109">
        <v>19.229230999999999</v>
      </c>
      <c r="AE109">
        <v>19.454540000000001</v>
      </c>
      <c r="AF109">
        <v>19.677485000000001</v>
      </c>
      <c r="AG109">
        <v>19.892962000000001</v>
      </c>
      <c r="AH109">
        <v>20.105148</v>
      </c>
      <c r="AI109">
        <v>20.317961</v>
      </c>
      <c r="AJ109">
        <v>20.524401000000001</v>
      </c>
      <c r="AK109" s="45">
        <v>1.4E-2</v>
      </c>
    </row>
    <row r="110" spans="1:37">
      <c r="A110" t="s">
        <v>454</v>
      </c>
      <c r="B110" t="s">
        <v>546</v>
      </c>
      <c r="C110" t="s">
        <v>926</v>
      </c>
      <c r="D110" t="s">
        <v>305</v>
      </c>
      <c r="E110">
        <v>51.176842000000001</v>
      </c>
      <c r="F110">
        <v>52.623150000000003</v>
      </c>
      <c r="G110">
        <v>54.100113</v>
      </c>
      <c r="H110">
        <v>55.632820000000002</v>
      </c>
      <c r="I110">
        <v>57.156204000000002</v>
      </c>
      <c r="J110">
        <v>58.699013000000001</v>
      </c>
      <c r="K110">
        <v>60.148646999999997</v>
      </c>
      <c r="L110">
        <v>61.551178</v>
      </c>
      <c r="M110">
        <v>62.985458000000001</v>
      </c>
      <c r="N110">
        <v>64.467827</v>
      </c>
      <c r="O110">
        <v>65.995193</v>
      </c>
      <c r="P110">
        <v>67.538405999999995</v>
      </c>
      <c r="Q110">
        <v>69.108825999999993</v>
      </c>
      <c r="R110">
        <v>70.678825000000003</v>
      </c>
      <c r="S110">
        <v>72.333893000000003</v>
      </c>
      <c r="T110">
        <v>74.046959000000001</v>
      </c>
      <c r="U110">
        <v>75.741028</v>
      </c>
      <c r="V110">
        <v>77.421547000000004</v>
      </c>
      <c r="W110">
        <v>79.103240999999997</v>
      </c>
      <c r="X110">
        <v>80.820740000000001</v>
      </c>
      <c r="Y110">
        <v>82.465912000000003</v>
      </c>
      <c r="Z110">
        <v>84.103920000000002</v>
      </c>
      <c r="AA110">
        <v>85.753112999999999</v>
      </c>
      <c r="AB110">
        <v>87.380843999999996</v>
      </c>
      <c r="AC110">
        <v>89.000793000000002</v>
      </c>
      <c r="AD110">
        <v>90.575042999999994</v>
      </c>
      <c r="AE110">
        <v>92.145995999999997</v>
      </c>
      <c r="AF110">
        <v>93.700728999999995</v>
      </c>
      <c r="AG110">
        <v>95.183937</v>
      </c>
      <c r="AH110">
        <v>96.668930000000003</v>
      </c>
      <c r="AI110">
        <v>98.196594000000005</v>
      </c>
      <c r="AJ110">
        <v>99.715050000000005</v>
      </c>
      <c r="AK110" s="45">
        <v>2.1999999999999999E-2</v>
      </c>
    </row>
    <row r="111" spans="1:37">
      <c r="A111" t="s">
        <v>519</v>
      </c>
      <c r="B111" t="s">
        <v>547</v>
      </c>
      <c r="C111" t="s">
        <v>927</v>
      </c>
      <c r="D111" t="s">
        <v>305</v>
      </c>
      <c r="E111">
        <v>32.690052000000001</v>
      </c>
      <c r="F111">
        <v>33.613906999999998</v>
      </c>
      <c r="G111">
        <v>34.557338999999999</v>
      </c>
      <c r="H111">
        <v>35.536380999999999</v>
      </c>
      <c r="I111">
        <v>36.509467999999998</v>
      </c>
      <c r="J111">
        <v>37.494965000000001</v>
      </c>
      <c r="K111">
        <v>38.420940000000002</v>
      </c>
      <c r="L111">
        <v>39.316833000000003</v>
      </c>
      <c r="M111">
        <v>40.233001999999999</v>
      </c>
      <c r="N111">
        <v>41.17989</v>
      </c>
      <c r="O111">
        <v>42.155521</v>
      </c>
      <c r="P111">
        <v>43.141272999999998</v>
      </c>
      <c r="Q111">
        <v>44.144404999999999</v>
      </c>
      <c r="R111">
        <v>45.147266000000002</v>
      </c>
      <c r="S111">
        <v>46.204467999999999</v>
      </c>
      <c r="T111">
        <v>47.298717000000003</v>
      </c>
      <c r="U111">
        <v>48.380833000000003</v>
      </c>
      <c r="V111">
        <v>49.454287999999998</v>
      </c>
      <c r="W111">
        <v>50.528500000000001</v>
      </c>
      <c r="X111">
        <v>51.625579999999999</v>
      </c>
      <c r="Y111">
        <v>52.676464000000003</v>
      </c>
      <c r="Z111">
        <v>53.722766999999997</v>
      </c>
      <c r="AA111">
        <v>54.776215000000001</v>
      </c>
      <c r="AB111">
        <v>55.815956</v>
      </c>
      <c r="AC111">
        <v>56.850726999999999</v>
      </c>
      <c r="AD111">
        <v>57.856304000000002</v>
      </c>
      <c r="AE111">
        <v>58.859775999999997</v>
      </c>
      <c r="AF111">
        <v>59.852885999999998</v>
      </c>
      <c r="AG111">
        <v>60.800308000000001</v>
      </c>
      <c r="AH111">
        <v>61.748874999999998</v>
      </c>
      <c r="AI111">
        <v>62.724696999999999</v>
      </c>
      <c r="AJ111">
        <v>63.694637</v>
      </c>
      <c r="AK111" s="45">
        <v>2.1999999999999999E-2</v>
      </c>
    </row>
    <row r="112" spans="1:37">
      <c r="A112" t="s">
        <v>521</v>
      </c>
      <c r="B112" t="s">
        <v>548</v>
      </c>
      <c r="C112" t="s">
        <v>928</v>
      </c>
      <c r="D112" t="s">
        <v>305</v>
      </c>
      <c r="E112">
        <v>2.9308320000000001</v>
      </c>
      <c r="F112">
        <v>3.0136609999999999</v>
      </c>
      <c r="G112">
        <v>3.0982440000000002</v>
      </c>
      <c r="H112">
        <v>3.1860200000000001</v>
      </c>
      <c r="I112">
        <v>3.273263</v>
      </c>
      <c r="J112">
        <v>3.361618</v>
      </c>
      <c r="K112">
        <v>3.444636</v>
      </c>
      <c r="L112">
        <v>3.5249579999999998</v>
      </c>
      <c r="M112">
        <v>3.607097</v>
      </c>
      <c r="N112">
        <v>3.6919900000000001</v>
      </c>
      <c r="O112">
        <v>3.779461</v>
      </c>
      <c r="P112">
        <v>3.8678379999999999</v>
      </c>
      <c r="Q112">
        <v>3.9577740000000001</v>
      </c>
      <c r="R112">
        <v>4.0476859999999997</v>
      </c>
      <c r="S112">
        <v>4.1424700000000003</v>
      </c>
      <c r="T112">
        <v>4.2405749999999998</v>
      </c>
      <c r="U112">
        <v>4.3375919999999999</v>
      </c>
      <c r="V112">
        <v>4.4338329999999999</v>
      </c>
      <c r="W112">
        <v>4.5301410000000004</v>
      </c>
      <c r="X112">
        <v>4.6284999999999998</v>
      </c>
      <c r="Y112">
        <v>4.7227180000000004</v>
      </c>
      <c r="Z112">
        <v>4.8165250000000004</v>
      </c>
      <c r="AA112">
        <v>4.910971</v>
      </c>
      <c r="AB112">
        <v>5.0041890000000002</v>
      </c>
      <c r="AC112">
        <v>5.0969620000000004</v>
      </c>
      <c r="AD112">
        <v>5.1871169999999998</v>
      </c>
      <c r="AE112">
        <v>5.2770840000000003</v>
      </c>
      <c r="AF112">
        <v>5.3661209999999997</v>
      </c>
      <c r="AG112">
        <v>5.4510630000000004</v>
      </c>
      <c r="AH112">
        <v>5.5361070000000003</v>
      </c>
      <c r="AI112">
        <v>5.6235939999999998</v>
      </c>
      <c r="AJ112">
        <v>5.7105540000000001</v>
      </c>
      <c r="AK112" s="45">
        <v>2.1999999999999999E-2</v>
      </c>
    </row>
    <row r="113" spans="1:37">
      <c r="A113" t="s">
        <v>523</v>
      </c>
      <c r="B113" t="s">
        <v>549</v>
      </c>
      <c r="C113" t="s">
        <v>929</v>
      </c>
      <c r="D113" t="s">
        <v>305</v>
      </c>
      <c r="E113">
        <v>15.555956999999999</v>
      </c>
      <c r="F113">
        <v>15.995583999999999</v>
      </c>
      <c r="G113">
        <v>16.444528999999999</v>
      </c>
      <c r="H113">
        <v>16.910418</v>
      </c>
      <c r="I113">
        <v>17.373472</v>
      </c>
      <c r="J113">
        <v>17.842431999999999</v>
      </c>
      <c r="K113">
        <v>18.283069999999999</v>
      </c>
      <c r="L113">
        <v>18.709391</v>
      </c>
      <c r="M113">
        <v>19.145361000000001</v>
      </c>
      <c r="N113">
        <v>19.595949000000001</v>
      </c>
      <c r="O113">
        <v>20.060214999999999</v>
      </c>
      <c r="P113">
        <v>20.529297</v>
      </c>
      <c r="Q113">
        <v>21.006648999999999</v>
      </c>
      <c r="R113">
        <v>21.483872999999999</v>
      </c>
      <c r="S113">
        <v>21.986954000000001</v>
      </c>
      <c r="T113">
        <v>22.507669</v>
      </c>
      <c r="U113">
        <v>23.022604000000001</v>
      </c>
      <c r="V113">
        <v>23.533422000000002</v>
      </c>
      <c r="W113">
        <v>24.044598000000001</v>
      </c>
      <c r="X113">
        <v>24.566658</v>
      </c>
      <c r="Y113">
        <v>25.06673</v>
      </c>
      <c r="Z113">
        <v>25.564630999999999</v>
      </c>
      <c r="AA113">
        <v>26.065922</v>
      </c>
      <c r="AB113">
        <v>26.560699</v>
      </c>
      <c r="AC113">
        <v>27.053108000000002</v>
      </c>
      <c r="AD113">
        <v>27.531624000000001</v>
      </c>
      <c r="AE113">
        <v>28.009138</v>
      </c>
      <c r="AF113">
        <v>28.481718000000001</v>
      </c>
      <c r="AG113">
        <v>28.932563999999999</v>
      </c>
      <c r="AH113">
        <v>29.383951</v>
      </c>
      <c r="AI113">
        <v>29.848305</v>
      </c>
      <c r="AJ113">
        <v>30.309861999999999</v>
      </c>
      <c r="AK113" s="45">
        <v>2.1999999999999999E-2</v>
      </c>
    </row>
    <row r="114" spans="1:37">
      <c r="A114" t="s">
        <v>456</v>
      </c>
      <c r="B114" t="s">
        <v>550</v>
      </c>
      <c r="C114" t="s">
        <v>930</v>
      </c>
      <c r="D114" t="s">
        <v>305</v>
      </c>
      <c r="E114">
        <v>87.676529000000002</v>
      </c>
      <c r="F114">
        <v>90.568068999999994</v>
      </c>
      <c r="G114">
        <v>93.272300999999999</v>
      </c>
      <c r="H114">
        <v>95.922782999999995</v>
      </c>
      <c r="I114">
        <v>98.573166000000001</v>
      </c>
      <c r="J114">
        <v>101.210167</v>
      </c>
      <c r="K114">
        <v>103.720596</v>
      </c>
      <c r="L114">
        <v>106.103615</v>
      </c>
      <c r="M114">
        <v>108.348297</v>
      </c>
      <c r="N114">
        <v>110.59309399999999</v>
      </c>
      <c r="O114">
        <v>112.86794999999999</v>
      </c>
      <c r="P114">
        <v>115.137939</v>
      </c>
      <c r="Q114">
        <v>117.384888</v>
      </c>
      <c r="R114">
        <v>119.572968</v>
      </c>
      <c r="S114">
        <v>121.837357</v>
      </c>
      <c r="T114">
        <v>124.153137</v>
      </c>
      <c r="U114">
        <v>126.45362900000001</v>
      </c>
      <c r="V114">
        <v>128.76823400000001</v>
      </c>
      <c r="W114">
        <v>131.06677199999999</v>
      </c>
      <c r="X114">
        <v>133.40786700000001</v>
      </c>
      <c r="Y114">
        <v>135.741409</v>
      </c>
      <c r="Z114">
        <v>138.08221399999999</v>
      </c>
      <c r="AA114">
        <v>140.45225500000001</v>
      </c>
      <c r="AB114">
        <v>142.755585</v>
      </c>
      <c r="AC114">
        <v>145.041946</v>
      </c>
      <c r="AD114">
        <v>147.320099</v>
      </c>
      <c r="AE114">
        <v>149.60855100000001</v>
      </c>
      <c r="AF114">
        <v>151.91055299999999</v>
      </c>
      <c r="AG114">
        <v>154.11639400000001</v>
      </c>
      <c r="AH114">
        <v>156.352341</v>
      </c>
      <c r="AI114">
        <v>158.653198</v>
      </c>
      <c r="AJ114">
        <v>160.93897999999999</v>
      </c>
      <c r="AK114" s="45">
        <v>0.02</v>
      </c>
    </row>
    <row r="115" spans="1:37">
      <c r="A115" t="s">
        <v>519</v>
      </c>
      <c r="B115" t="s">
        <v>551</v>
      </c>
      <c r="C115" t="s">
        <v>931</v>
      </c>
      <c r="D115" t="s">
        <v>305</v>
      </c>
      <c r="E115">
        <v>46.244663000000003</v>
      </c>
      <c r="F115">
        <v>47.769793999999997</v>
      </c>
      <c r="G115">
        <v>49.196128999999999</v>
      </c>
      <c r="H115">
        <v>50.594116</v>
      </c>
      <c r="I115">
        <v>51.992049999999999</v>
      </c>
      <c r="J115">
        <v>53.382930999999999</v>
      </c>
      <c r="K115">
        <v>54.707042999999999</v>
      </c>
      <c r="L115">
        <v>55.963959000000003</v>
      </c>
      <c r="M115">
        <v>57.147906999999996</v>
      </c>
      <c r="N115">
        <v>58.331916999999997</v>
      </c>
      <c r="O115">
        <v>59.531784000000002</v>
      </c>
      <c r="P115">
        <v>60.729087999999997</v>
      </c>
      <c r="Q115">
        <v>61.914223</v>
      </c>
      <c r="R115">
        <v>63.068317</v>
      </c>
      <c r="S115">
        <v>64.262664999999998</v>
      </c>
      <c r="T115">
        <v>65.484108000000006</v>
      </c>
      <c r="U115">
        <v>66.697502</v>
      </c>
      <c r="V115">
        <v>67.918327000000005</v>
      </c>
      <c r="W115">
        <v>69.130691999999996</v>
      </c>
      <c r="X115">
        <v>70.365493999999998</v>
      </c>
      <c r="Y115">
        <v>71.596305999999998</v>
      </c>
      <c r="Z115">
        <v>72.830956</v>
      </c>
      <c r="AA115">
        <v>74.081023999999999</v>
      </c>
      <c r="AB115">
        <v>75.295906000000002</v>
      </c>
      <c r="AC115">
        <v>76.501846</v>
      </c>
      <c r="AD115">
        <v>77.703445000000002</v>
      </c>
      <c r="AE115">
        <v>78.910483999999997</v>
      </c>
      <c r="AF115">
        <v>80.124656999999999</v>
      </c>
      <c r="AG115">
        <v>81.288116000000002</v>
      </c>
      <c r="AH115">
        <v>82.467467999999997</v>
      </c>
      <c r="AI115">
        <v>83.681045999999995</v>
      </c>
      <c r="AJ115">
        <v>84.886673000000002</v>
      </c>
      <c r="AK115" s="45">
        <v>0.02</v>
      </c>
    </row>
    <row r="116" spans="1:37">
      <c r="A116" t="s">
        <v>521</v>
      </c>
      <c r="B116" t="s">
        <v>552</v>
      </c>
      <c r="C116" t="s">
        <v>932</v>
      </c>
      <c r="D116" t="s">
        <v>305</v>
      </c>
      <c r="E116">
        <v>15.275385</v>
      </c>
      <c r="F116">
        <v>15.779159999999999</v>
      </c>
      <c r="G116">
        <v>16.250305000000001</v>
      </c>
      <c r="H116">
        <v>16.712084000000001</v>
      </c>
      <c r="I116">
        <v>17.173843000000002</v>
      </c>
      <c r="J116">
        <v>17.633272000000002</v>
      </c>
      <c r="K116">
        <v>18.070651999999999</v>
      </c>
      <c r="L116">
        <v>18.48583</v>
      </c>
      <c r="M116">
        <v>18.876909000000001</v>
      </c>
      <c r="N116">
        <v>19.268008999999999</v>
      </c>
      <c r="O116">
        <v>19.664342999999999</v>
      </c>
      <c r="P116">
        <v>20.059832</v>
      </c>
      <c r="Q116">
        <v>20.451305000000001</v>
      </c>
      <c r="R116">
        <v>20.832521</v>
      </c>
      <c r="S116">
        <v>21.227034</v>
      </c>
      <c r="T116">
        <v>21.630496999999998</v>
      </c>
      <c r="U116">
        <v>22.031300000000002</v>
      </c>
      <c r="V116">
        <v>22.434559</v>
      </c>
      <c r="W116">
        <v>22.835021999999999</v>
      </c>
      <c r="X116">
        <v>23.242899000000001</v>
      </c>
      <c r="Y116">
        <v>23.649457999999999</v>
      </c>
      <c r="Z116">
        <v>24.057283000000002</v>
      </c>
      <c r="AA116">
        <v>24.470199999999998</v>
      </c>
      <c r="AB116">
        <v>24.871496</v>
      </c>
      <c r="AC116">
        <v>25.269836000000002</v>
      </c>
      <c r="AD116">
        <v>25.666747999999998</v>
      </c>
      <c r="AE116">
        <v>26.065450999999999</v>
      </c>
      <c r="AF116">
        <v>26.466512999999999</v>
      </c>
      <c r="AG116">
        <v>26.850826000000001</v>
      </c>
      <c r="AH116">
        <v>27.240380999999999</v>
      </c>
      <c r="AI116">
        <v>27.641251</v>
      </c>
      <c r="AJ116">
        <v>28.039487999999999</v>
      </c>
      <c r="AK116" s="45">
        <v>0.02</v>
      </c>
    </row>
    <row r="117" spans="1:37">
      <c r="A117" t="s">
        <v>523</v>
      </c>
      <c r="B117" t="s">
        <v>553</v>
      </c>
      <c r="C117" t="s">
        <v>933</v>
      </c>
      <c r="D117" t="s">
        <v>305</v>
      </c>
      <c r="E117">
        <v>26.156483000000001</v>
      </c>
      <c r="F117">
        <v>27.019112</v>
      </c>
      <c r="G117">
        <v>27.825865</v>
      </c>
      <c r="H117">
        <v>28.616582999999999</v>
      </c>
      <c r="I117">
        <v>29.40727</v>
      </c>
      <c r="J117">
        <v>30.193961999999999</v>
      </c>
      <c r="K117">
        <v>30.942900000000002</v>
      </c>
      <c r="L117">
        <v>31.653822000000002</v>
      </c>
      <c r="M117">
        <v>32.323475000000002</v>
      </c>
      <c r="N117">
        <v>32.993167999999997</v>
      </c>
      <c r="O117">
        <v>33.671821999999999</v>
      </c>
      <c r="P117">
        <v>34.349026000000002</v>
      </c>
      <c r="Q117">
        <v>35.019359999999999</v>
      </c>
      <c r="R117">
        <v>35.672127000000003</v>
      </c>
      <c r="S117">
        <v>36.347659999999998</v>
      </c>
      <c r="T117">
        <v>37.038525</v>
      </c>
      <c r="U117">
        <v>37.724826999999998</v>
      </c>
      <c r="V117">
        <v>38.415343999999997</v>
      </c>
      <c r="W117">
        <v>39.101067</v>
      </c>
      <c r="X117">
        <v>39.799484</v>
      </c>
      <c r="Y117">
        <v>40.495646999999998</v>
      </c>
      <c r="Z117">
        <v>41.193976999999997</v>
      </c>
      <c r="AA117">
        <v>41.901031000000003</v>
      </c>
      <c r="AB117">
        <v>42.588180999999999</v>
      </c>
      <c r="AC117">
        <v>43.270263999999997</v>
      </c>
      <c r="AD117">
        <v>43.949913000000002</v>
      </c>
      <c r="AE117">
        <v>44.632621999999998</v>
      </c>
      <c r="AF117">
        <v>45.319374000000003</v>
      </c>
      <c r="AG117">
        <v>45.977440000000001</v>
      </c>
      <c r="AH117">
        <v>46.644492999999997</v>
      </c>
      <c r="AI117">
        <v>47.330910000000003</v>
      </c>
      <c r="AJ117">
        <v>48.012821000000002</v>
      </c>
      <c r="AK117" s="45">
        <v>0.02</v>
      </c>
    </row>
    <row r="118" spans="1:37">
      <c r="A118" t="s">
        <v>458</v>
      </c>
      <c r="B118" t="s">
        <v>554</v>
      </c>
      <c r="C118" t="s">
        <v>934</v>
      </c>
      <c r="D118" t="s">
        <v>305</v>
      </c>
      <c r="E118">
        <v>290.53924599999999</v>
      </c>
      <c r="F118">
        <v>295.531586</v>
      </c>
      <c r="G118">
        <v>300.167236</v>
      </c>
      <c r="H118">
        <v>304.783905</v>
      </c>
      <c r="I118">
        <v>309.40939300000002</v>
      </c>
      <c r="J118">
        <v>314.21991000000003</v>
      </c>
      <c r="K118">
        <v>318.96017499999999</v>
      </c>
      <c r="L118">
        <v>323.49276700000001</v>
      </c>
      <c r="M118">
        <v>328.15472399999999</v>
      </c>
      <c r="N118">
        <v>332.849762</v>
      </c>
      <c r="O118">
        <v>337.45825200000002</v>
      </c>
      <c r="P118">
        <v>341.986694</v>
      </c>
      <c r="Q118">
        <v>346.53088400000001</v>
      </c>
      <c r="R118">
        <v>351.043274</v>
      </c>
      <c r="S118">
        <v>355.64254799999998</v>
      </c>
      <c r="T118">
        <v>360.27539100000001</v>
      </c>
      <c r="U118">
        <v>364.85415599999999</v>
      </c>
      <c r="V118">
        <v>369.45590199999998</v>
      </c>
      <c r="W118">
        <v>374.04333500000001</v>
      </c>
      <c r="X118">
        <v>378.67031900000001</v>
      </c>
      <c r="Y118">
        <v>383.17358400000001</v>
      </c>
      <c r="Z118">
        <v>387.72085600000003</v>
      </c>
      <c r="AA118">
        <v>392.37420700000001</v>
      </c>
      <c r="AB118">
        <v>396.99276700000001</v>
      </c>
      <c r="AC118">
        <v>401.51806599999998</v>
      </c>
      <c r="AD118">
        <v>405.94189499999999</v>
      </c>
      <c r="AE118">
        <v>410.38452100000001</v>
      </c>
      <c r="AF118">
        <v>414.90661599999999</v>
      </c>
      <c r="AG118">
        <v>419.49917599999998</v>
      </c>
      <c r="AH118">
        <v>424.38449100000003</v>
      </c>
      <c r="AI118">
        <v>429.72280899999998</v>
      </c>
      <c r="AJ118">
        <v>435.352081</v>
      </c>
      <c r="AK118" s="45">
        <v>1.2999999999999999E-2</v>
      </c>
    </row>
    <row r="119" spans="1:37">
      <c r="A119" t="s">
        <v>519</v>
      </c>
      <c r="B119" t="s">
        <v>555</v>
      </c>
      <c r="C119" t="s">
        <v>935</v>
      </c>
      <c r="D119" t="s">
        <v>305</v>
      </c>
      <c r="E119">
        <v>185.151917</v>
      </c>
      <c r="F119">
        <v>188.333405</v>
      </c>
      <c r="G119">
        <v>191.287567</v>
      </c>
      <c r="H119">
        <v>194.229614</v>
      </c>
      <c r="I119">
        <v>197.177322</v>
      </c>
      <c r="J119">
        <v>200.24288899999999</v>
      </c>
      <c r="K119">
        <v>203.26374799999999</v>
      </c>
      <c r="L119">
        <v>206.15222199999999</v>
      </c>
      <c r="M119">
        <v>209.12313800000001</v>
      </c>
      <c r="N119">
        <v>212.11514299999999</v>
      </c>
      <c r="O119">
        <v>215.051987</v>
      </c>
      <c r="P119">
        <v>217.937836</v>
      </c>
      <c r="Q119">
        <v>220.83369400000001</v>
      </c>
      <c r="R119">
        <v>223.70933500000001</v>
      </c>
      <c r="S119">
        <v>226.64030500000001</v>
      </c>
      <c r="T119">
        <v>229.59266700000001</v>
      </c>
      <c r="U119">
        <v>232.510605</v>
      </c>
      <c r="V119">
        <v>235.44314600000001</v>
      </c>
      <c r="W119">
        <v>238.36656199999999</v>
      </c>
      <c r="X119">
        <v>241.315201</v>
      </c>
      <c r="Y119">
        <v>244.185013</v>
      </c>
      <c r="Z119">
        <v>247.08284</v>
      </c>
      <c r="AA119">
        <v>250.04827900000001</v>
      </c>
      <c r="AB119">
        <v>252.99157700000001</v>
      </c>
      <c r="AC119">
        <v>255.87539699999999</v>
      </c>
      <c r="AD119">
        <v>258.69454999999999</v>
      </c>
      <c r="AE119">
        <v>261.52572600000002</v>
      </c>
      <c r="AF119">
        <v>264.40750100000002</v>
      </c>
      <c r="AG119">
        <v>267.33422899999999</v>
      </c>
      <c r="AH119">
        <v>270.44747899999999</v>
      </c>
      <c r="AI119">
        <v>273.84942599999999</v>
      </c>
      <c r="AJ119">
        <v>277.43679800000001</v>
      </c>
      <c r="AK119" s="45">
        <v>1.2999999999999999E-2</v>
      </c>
    </row>
    <row r="120" spans="1:37">
      <c r="A120" t="s">
        <v>521</v>
      </c>
      <c r="B120" t="s">
        <v>556</v>
      </c>
      <c r="C120" t="s">
        <v>936</v>
      </c>
      <c r="D120" t="s">
        <v>305</v>
      </c>
      <c r="E120">
        <v>61.27169</v>
      </c>
      <c r="F120">
        <v>62.324528000000001</v>
      </c>
      <c r="G120">
        <v>63.302138999999997</v>
      </c>
      <c r="H120">
        <v>64.275741999999994</v>
      </c>
      <c r="I120">
        <v>65.251213000000007</v>
      </c>
      <c r="J120">
        <v>66.265701000000007</v>
      </c>
      <c r="K120">
        <v>67.265372999999997</v>
      </c>
      <c r="L120">
        <v>68.221252000000007</v>
      </c>
      <c r="M120">
        <v>69.204407000000003</v>
      </c>
      <c r="N120">
        <v>70.194534000000004</v>
      </c>
      <c r="O120">
        <v>71.166420000000002</v>
      </c>
      <c r="P120">
        <v>72.121421999999995</v>
      </c>
      <c r="Q120">
        <v>73.079741999999996</v>
      </c>
      <c r="R120">
        <v>74.031363999999996</v>
      </c>
      <c r="S120">
        <v>75.001296999999994</v>
      </c>
      <c r="T120">
        <v>75.978317000000004</v>
      </c>
      <c r="U120">
        <v>76.943932000000004</v>
      </c>
      <c r="V120">
        <v>77.914398000000006</v>
      </c>
      <c r="W120">
        <v>78.881836000000007</v>
      </c>
      <c r="X120">
        <v>79.857613000000001</v>
      </c>
      <c r="Y120">
        <v>80.807311999999996</v>
      </c>
      <c r="Z120">
        <v>81.766281000000006</v>
      </c>
      <c r="AA120">
        <v>82.747626999999994</v>
      </c>
      <c r="AB120">
        <v>83.721633999999995</v>
      </c>
      <c r="AC120">
        <v>84.675972000000002</v>
      </c>
      <c r="AD120">
        <v>85.608902</v>
      </c>
      <c r="AE120">
        <v>86.545822000000001</v>
      </c>
      <c r="AF120">
        <v>87.499474000000006</v>
      </c>
      <c r="AG120">
        <v>88.467995000000002</v>
      </c>
      <c r="AH120">
        <v>89.498260000000002</v>
      </c>
      <c r="AI120">
        <v>90.624054000000001</v>
      </c>
      <c r="AJ120">
        <v>91.811211</v>
      </c>
      <c r="AK120" s="45">
        <v>1.2999999999999999E-2</v>
      </c>
    </row>
    <row r="121" spans="1:37">
      <c r="A121" t="s">
        <v>523</v>
      </c>
      <c r="B121" t="s">
        <v>557</v>
      </c>
      <c r="C121" t="s">
        <v>937</v>
      </c>
      <c r="D121" t="s">
        <v>305</v>
      </c>
      <c r="E121">
        <v>44.11562</v>
      </c>
      <c r="F121">
        <v>44.873660999999998</v>
      </c>
      <c r="G121">
        <v>45.577540999999997</v>
      </c>
      <c r="H121">
        <v>46.278537999999998</v>
      </c>
      <c r="I121">
        <v>46.980873000000003</v>
      </c>
      <c r="J121">
        <v>47.711308000000002</v>
      </c>
      <c r="K121">
        <v>48.431068000000003</v>
      </c>
      <c r="L121">
        <v>49.119304999999997</v>
      </c>
      <c r="M121">
        <v>49.827174999999997</v>
      </c>
      <c r="N121">
        <v>50.540073</v>
      </c>
      <c r="O121">
        <v>51.239821999999997</v>
      </c>
      <c r="P121">
        <v>51.927422</v>
      </c>
      <c r="Q121">
        <v>52.617415999999999</v>
      </c>
      <c r="R121">
        <v>53.302585999999998</v>
      </c>
      <c r="S121">
        <v>54.000934999999998</v>
      </c>
      <c r="T121">
        <v>54.704391000000001</v>
      </c>
      <c r="U121">
        <v>55.399635000000004</v>
      </c>
      <c r="V121">
        <v>56.098370000000003</v>
      </c>
      <c r="W121">
        <v>56.794925999999997</v>
      </c>
      <c r="X121">
        <v>57.497486000000002</v>
      </c>
      <c r="Y121">
        <v>58.181266999999998</v>
      </c>
      <c r="Z121">
        <v>58.871727</v>
      </c>
      <c r="AA121">
        <v>59.578293000000002</v>
      </c>
      <c r="AB121">
        <v>60.279578999999998</v>
      </c>
      <c r="AC121">
        <v>60.966704999999997</v>
      </c>
      <c r="AD121">
        <v>61.638412000000002</v>
      </c>
      <c r="AE121">
        <v>62.312992000000001</v>
      </c>
      <c r="AF121">
        <v>62.999625999999999</v>
      </c>
      <c r="AG121">
        <v>63.696959999999997</v>
      </c>
      <c r="AH121">
        <v>64.438750999999996</v>
      </c>
      <c r="AI121">
        <v>65.249320999999995</v>
      </c>
      <c r="AJ121">
        <v>66.104073</v>
      </c>
      <c r="AK121" s="45">
        <v>1.2999999999999999E-2</v>
      </c>
    </row>
    <row r="122" spans="1:37">
      <c r="A122" t="s">
        <v>460</v>
      </c>
      <c r="B122" t="s">
        <v>558</v>
      </c>
      <c r="C122" t="s">
        <v>938</v>
      </c>
      <c r="D122" t="s">
        <v>305</v>
      </c>
      <c r="E122">
        <v>42.848511000000002</v>
      </c>
      <c r="F122">
        <v>44.567008999999999</v>
      </c>
      <c r="G122">
        <v>46.372070000000001</v>
      </c>
      <c r="H122">
        <v>48.274749999999997</v>
      </c>
      <c r="I122">
        <v>50.278483999999999</v>
      </c>
      <c r="J122">
        <v>52.359825000000001</v>
      </c>
      <c r="K122">
        <v>54.494830999999998</v>
      </c>
      <c r="L122">
        <v>56.675251000000003</v>
      </c>
      <c r="M122">
        <v>58.912135999999997</v>
      </c>
      <c r="N122">
        <v>61.218792000000001</v>
      </c>
      <c r="O122">
        <v>63.615822000000001</v>
      </c>
      <c r="P122">
        <v>66.080871999999999</v>
      </c>
      <c r="Q122">
        <v>68.656936999999999</v>
      </c>
      <c r="R122">
        <v>71.289176999999995</v>
      </c>
      <c r="S122">
        <v>74.045387000000005</v>
      </c>
      <c r="T122">
        <v>76.940535999999994</v>
      </c>
      <c r="U122">
        <v>79.958511000000001</v>
      </c>
      <c r="V122">
        <v>83.099113000000003</v>
      </c>
      <c r="W122">
        <v>86.352844000000005</v>
      </c>
      <c r="X122">
        <v>89.722915999999998</v>
      </c>
      <c r="Y122">
        <v>93.226760999999996</v>
      </c>
      <c r="Z122">
        <v>96.865509000000003</v>
      </c>
      <c r="AA122">
        <v>100.626801</v>
      </c>
      <c r="AB122">
        <v>104.499908</v>
      </c>
      <c r="AC122">
        <v>108.51618999999999</v>
      </c>
      <c r="AD122">
        <v>112.687347</v>
      </c>
      <c r="AE122">
        <v>117.02274300000001</v>
      </c>
      <c r="AF122">
        <v>121.517937</v>
      </c>
      <c r="AG122">
        <v>126.114754</v>
      </c>
      <c r="AH122">
        <v>130.90275600000001</v>
      </c>
      <c r="AI122">
        <v>135.902039</v>
      </c>
      <c r="AJ122">
        <v>141.10434000000001</v>
      </c>
      <c r="AK122" s="45">
        <v>3.9E-2</v>
      </c>
    </row>
    <row r="123" spans="1:37">
      <c r="A123" t="s">
        <v>519</v>
      </c>
      <c r="B123" t="s">
        <v>559</v>
      </c>
      <c r="C123" t="s">
        <v>939</v>
      </c>
      <c r="D123" t="s">
        <v>305</v>
      </c>
      <c r="E123">
        <v>15.369574</v>
      </c>
      <c r="F123">
        <v>15.985991</v>
      </c>
      <c r="G123">
        <v>16.633458999999998</v>
      </c>
      <c r="H123">
        <v>17.315943000000001</v>
      </c>
      <c r="I123">
        <v>18.034673999999999</v>
      </c>
      <c r="J123">
        <v>18.781241999999999</v>
      </c>
      <c r="K123">
        <v>19.547058</v>
      </c>
      <c r="L123">
        <v>20.329166000000001</v>
      </c>
      <c r="M123">
        <v>21.131526999999998</v>
      </c>
      <c r="N123">
        <v>21.958914</v>
      </c>
      <c r="O123">
        <v>22.818718000000001</v>
      </c>
      <c r="P123">
        <v>23.702919000000001</v>
      </c>
      <c r="Q123">
        <v>24.626944999999999</v>
      </c>
      <c r="R123">
        <v>25.571117000000001</v>
      </c>
      <c r="S123">
        <v>26.559757000000001</v>
      </c>
      <c r="T123">
        <v>27.598236</v>
      </c>
      <c r="U123">
        <v>28.680769000000002</v>
      </c>
      <c r="V123">
        <v>29.807289000000001</v>
      </c>
      <c r="W123">
        <v>30.974388000000001</v>
      </c>
      <c r="X123">
        <v>32.183219999999999</v>
      </c>
      <c r="Y123">
        <v>33.440033</v>
      </c>
      <c r="Z123">
        <v>34.745235000000001</v>
      </c>
      <c r="AA123">
        <v>36.094394999999999</v>
      </c>
      <c r="AB123">
        <v>37.483662000000002</v>
      </c>
      <c r="AC123">
        <v>38.924286000000002</v>
      </c>
      <c r="AD123">
        <v>40.420459999999999</v>
      </c>
      <c r="AE123">
        <v>41.975548000000003</v>
      </c>
      <c r="AF123">
        <v>43.587955000000001</v>
      </c>
      <c r="AG123">
        <v>45.236812999999998</v>
      </c>
      <c r="AH123">
        <v>46.954250000000002</v>
      </c>
      <c r="AI123">
        <v>48.747467</v>
      </c>
      <c r="AJ123">
        <v>50.613514000000002</v>
      </c>
      <c r="AK123" s="45">
        <v>3.9E-2</v>
      </c>
    </row>
    <row r="124" spans="1:37">
      <c r="A124" t="s">
        <v>521</v>
      </c>
      <c r="B124" t="s">
        <v>560</v>
      </c>
      <c r="C124" t="s">
        <v>940</v>
      </c>
      <c r="D124" t="s">
        <v>305</v>
      </c>
      <c r="E124">
        <v>16.068192</v>
      </c>
      <c r="F124">
        <v>16.712627000000001</v>
      </c>
      <c r="G124">
        <v>17.389526</v>
      </c>
      <c r="H124">
        <v>18.103031000000001</v>
      </c>
      <c r="I124">
        <v>18.854433</v>
      </c>
      <c r="J124">
        <v>19.634934999999999</v>
      </c>
      <c r="K124">
        <v>20.435562000000001</v>
      </c>
      <c r="L124">
        <v>21.253219999999999</v>
      </c>
      <c r="M124">
        <v>22.092051999999999</v>
      </c>
      <c r="N124">
        <v>22.957046999999999</v>
      </c>
      <c r="O124">
        <v>23.855931999999999</v>
      </c>
      <c r="P124">
        <v>24.780325000000001</v>
      </c>
      <c r="Q124">
        <v>25.746352999999999</v>
      </c>
      <c r="R124">
        <v>26.733440000000002</v>
      </c>
      <c r="S124">
        <v>27.767021</v>
      </c>
      <c r="T124">
        <v>28.852701</v>
      </c>
      <c r="U124">
        <v>29.984442000000001</v>
      </c>
      <c r="V124">
        <v>31.162167</v>
      </c>
      <c r="W124">
        <v>32.382317</v>
      </c>
      <c r="X124">
        <v>33.646090999999998</v>
      </c>
      <c r="Y124">
        <v>34.960037</v>
      </c>
      <c r="Z124">
        <v>36.324565999999997</v>
      </c>
      <c r="AA124">
        <v>37.735050000000001</v>
      </c>
      <c r="AB124">
        <v>39.187466000000001</v>
      </c>
      <c r="AC124">
        <v>40.693573000000001</v>
      </c>
      <c r="AD124">
        <v>42.257755000000003</v>
      </c>
      <c r="AE124">
        <v>43.88353</v>
      </c>
      <c r="AF124">
        <v>45.569229</v>
      </c>
      <c r="AG124">
        <v>47.293033999999999</v>
      </c>
      <c r="AH124">
        <v>49.088535</v>
      </c>
      <c r="AI124">
        <v>50.963264000000002</v>
      </c>
      <c r="AJ124">
        <v>52.914130999999998</v>
      </c>
      <c r="AK124" s="45">
        <v>3.9E-2</v>
      </c>
    </row>
    <row r="125" spans="1:37">
      <c r="A125" t="s">
        <v>523</v>
      </c>
      <c r="B125" t="s">
        <v>561</v>
      </c>
      <c r="C125" t="s">
        <v>941</v>
      </c>
      <c r="D125" t="s">
        <v>305</v>
      </c>
      <c r="E125">
        <v>11.410743999999999</v>
      </c>
      <c r="F125">
        <v>11.868387</v>
      </c>
      <c r="G125">
        <v>12.349083</v>
      </c>
      <c r="H125">
        <v>12.855776000000001</v>
      </c>
      <c r="I125">
        <v>13.389379</v>
      </c>
      <c r="J125">
        <v>13.94365</v>
      </c>
      <c r="K125">
        <v>14.51221</v>
      </c>
      <c r="L125">
        <v>15.092866000000001</v>
      </c>
      <c r="M125">
        <v>15.688558</v>
      </c>
      <c r="N125">
        <v>16.30283</v>
      </c>
      <c r="O125">
        <v>16.94117</v>
      </c>
      <c r="P125">
        <v>17.597622000000001</v>
      </c>
      <c r="Q125">
        <v>18.283642</v>
      </c>
      <c r="R125">
        <v>18.984617</v>
      </c>
      <c r="S125">
        <v>19.718609000000001</v>
      </c>
      <c r="T125">
        <v>20.489598999999998</v>
      </c>
      <c r="U125">
        <v>21.293299000000001</v>
      </c>
      <c r="V125">
        <v>22.129656000000001</v>
      </c>
      <c r="W125">
        <v>22.996136</v>
      </c>
      <c r="X125">
        <v>23.893599999999999</v>
      </c>
      <c r="Y125">
        <v>24.826691</v>
      </c>
      <c r="Z125">
        <v>25.795705999999999</v>
      </c>
      <c r="AA125">
        <v>26.797353999999999</v>
      </c>
      <c r="AB125">
        <v>27.828776999999999</v>
      </c>
      <c r="AC125">
        <v>28.898334999999999</v>
      </c>
      <c r="AD125">
        <v>30.009129000000001</v>
      </c>
      <c r="AE125">
        <v>31.163665999999999</v>
      </c>
      <c r="AF125">
        <v>32.360756000000002</v>
      </c>
      <c r="AG125">
        <v>33.584907999999999</v>
      </c>
      <c r="AH125">
        <v>34.859974000000001</v>
      </c>
      <c r="AI125">
        <v>36.191302999999998</v>
      </c>
      <c r="AJ125">
        <v>37.576698</v>
      </c>
      <c r="AK125" s="45">
        <v>3.9E-2</v>
      </c>
    </row>
    <row r="126" spans="1:37">
      <c r="A126" t="s">
        <v>462</v>
      </c>
      <c r="B126" t="s">
        <v>562</v>
      </c>
      <c r="C126" t="s">
        <v>942</v>
      </c>
      <c r="D126" t="s">
        <v>305</v>
      </c>
      <c r="E126">
        <v>126.97663900000001</v>
      </c>
      <c r="F126">
        <v>132.81320199999999</v>
      </c>
      <c r="G126">
        <v>138.23413099999999</v>
      </c>
      <c r="H126">
        <v>143.407715</v>
      </c>
      <c r="I126">
        <v>148.63516200000001</v>
      </c>
      <c r="J126">
        <v>153.901917</v>
      </c>
      <c r="K126">
        <v>159.01019299999999</v>
      </c>
      <c r="L126">
        <v>164.03598</v>
      </c>
      <c r="M126">
        <v>169.388306</v>
      </c>
      <c r="N126">
        <v>174.19984400000001</v>
      </c>
      <c r="O126">
        <v>179.148956</v>
      </c>
      <c r="P126">
        <v>184.174744</v>
      </c>
      <c r="Q126">
        <v>189.41433699999999</v>
      </c>
      <c r="R126">
        <v>194.609329</v>
      </c>
      <c r="S126">
        <v>199.76327499999999</v>
      </c>
      <c r="T126">
        <v>205.08154300000001</v>
      </c>
      <c r="U126">
        <v>210.465408</v>
      </c>
      <c r="V126">
        <v>215.881821</v>
      </c>
      <c r="W126">
        <v>221.24684099999999</v>
      </c>
      <c r="X126">
        <v>226.354919</v>
      </c>
      <c r="Y126">
        <v>231.50314299999999</v>
      </c>
      <c r="Z126">
        <v>236.72659300000001</v>
      </c>
      <c r="AA126">
        <v>242.07914700000001</v>
      </c>
      <c r="AB126">
        <v>247.49255400000001</v>
      </c>
      <c r="AC126">
        <v>252.59259</v>
      </c>
      <c r="AD126">
        <v>257.74755900000002</v>
      </c>
      <c r="AE126">
        <v>263.039917</v>
      </c>
      <c r="AF126">
        <v>268.47018400000002</v>
      </c>
      <c r="AG126">
        <v>273.91110200000003</v>
      </c>
      <c r="AH126">
        <v>278.952789</v>
      </c>
      <c r="AI126">
        <v>284.130585</v>
      </c>
      <c r="AJ126">
        <v>289.45251500000001</v>
      </c>
      <c r="AK126" s="45">
        <v>2.7E-2</v>
      </c>
    </row>
    <row r="127" spans="1:37">
      <c r="A127" t="s">
        <v>519</v>
      </c>
      <c r="B127" t="s">
        <v>563</v>
      </c>
      <c r="C127" t="s">
        <v>943</v>
      </c>
      <c r="D127" t="s">
        <v>305</v>
      </c>
      <c r="E127">
        <v>46.793242999999997</v>
      </c>
      <c r="F127">
        <v>48.944125999999997</v>
      </c>
      <c r="G127">
        <v>50.941837</v>
      </c>
      <c r="H127">
        <v>52.848396000000001</v>
      </c>
      <c r="I127">
        <v>54.774811</v>
      </c>
      <c r="J127">
        <v>56.715710000000001</v>
      </c>
      <c r="K127">
        <v>58.598202000000001</v>
      </c>
      <c r="L127">
        <v>60.450294</v>
      </c>
      <c r="M127">
        <v>62.422728999999997</v>
      </c>
      <c r="N127">
        <v>64.195869000000002</v>
      </c>
      <c r="O127">
        <v>66.019706999999997</v>
      </c>
      <c r="P127">
        <v>67.871803</v>
      </c>
      <c r="Q127">
        <v>69.802689000000001</v>
      </c>
      <c r="R127">
        <v>71.717140000000001</v>
      </c>
      <c r="S127">
        <v>73.616470000000007</v>
      </c>
      <c r="T127">
        <v>75.576346999999998</v>
      </c>
      <c r="U127">
        <v>77.560401999999996</v>
      </c>
      <c r="V127">
        <v>79.556449999999998</v>
      </c>
      <c r="W127">
        <v>81.533562000000003</v>
      </c>
      <c r="X127">
        <v>83.415976999999998</v>
      </c>
      <c r="Y127">
        <v>85.313193999999996</v>
      </c>
      <c r="Z127">
        <v>87.238129000000001</v>
      </c>
      <c r="AA127">
        <v>89.210639999999998</v>
      </c>
      <c r="AB127">
        <v>91.205582000000007</v>
      </c>
      <c r="AC127">
        <v>93.085044999999994</v>
      </c>
      <c r="AD127">
        <v>94.984748999999994</v>
      </c>
      <c r="AE127">
        <v>96.935074</v>
      </c>
      <c r="AF127">
        <v>98.936240999999995</v>
      </c>
      <c r="AG127">
        <v>100.941299</v>
      </c>
      <c r="AH127">
        <v>102.799271</v>
      </c>
      <c r="AI127">
        <v>104.707382</v>
      </c>
      <c r="AJ127">
        <v>106.66861</v>
      </c>
      <c r="AK127" s="45">
        <v>2.7E-2</v>
      </c>
    </row>
    <row r="128" spans="1:37">
      <c r="A128" t="s">
        <v>521</v>
      </c>
      <c r="B128" t="s">
        <v>564</v>
      </c>
      <c r="C128" t="s">
        <v>944</v>
      </c>
      <c r="D128" t="s">
        <v>305</v>
      </c>
      <c r="E128">
        <v>75.480559999999997</v>
      </c>
      <c r="F128">
        <v>78.950073000000003</v>
      </c>
      <c r="G128">
        <v>82.172516000000002</v>
      </c>
      <c r="H128">
        <v>85.247917000000001</v>
      </c>
      <c r="I128">
        <v>88.355354000000005</v>
      </c>
      <c r="J128">
        <v>91.486136999999999</v>
      </c>
      <c r="K128">
        <v>94.522728000000001</v>
      </c>
      <c r="L128">
        <v>97.510277000000002</v>
      </c>
      <c r="M128">
        <v>100.69194</v>
      </c>
      <c r="N128">
        <v>103.552132</v>
      </c>
      <c r="O128">
        <v>106.494102</v>
      </c>
      <c r="P128">
        <v>109.481651</v>
      </c>
      <c r="Q128">
        <v>112.596306</v>
      </c>
      <c r="R128">
        <v>115.684433</v>
      </c>
      <c r="S128">
        <v>118.748169</v>
      </c>
      <c r="T128">
        <v>121.909592</v>
      </c>
      <c r="U128">
        <v>125.109993</v>
      </c>
      <c r="V128">
        <v>128.329758</v>
      </c>
      <c r="W128">
        <v>131.518967</v>
      </c>
      <c r="X128">
        <v>134.55543499999999</v>
      </c>
      <c r="Y128">
        <v>137.61575300000001</v>
      </c>
      <c r="Z128">
        <v>140.72081</v>
      </c>
      <c r="AA128">
        <v>143.902603</v>
      </c>
      <c r="AB128">
        <v>147.120575</v>
      </c>
      <c r="AC128">
        <v>150.15226699999999</v>
      </c>
      <c r="AD128">
        <v>153.21661399999999</v>
      </c>
      <c r="AE128">
        <v>156.36260999999999</v>
      </c>
      <c r="AF128">
        <v>159.590622</v>
      </c>
      <c r="AG128">
        <v>162.82492099999999</v>
      </c>
      <c r="AH128">
        <v>165.821945</v>
      </c>
      <c r="AI128">
        <v>168.899857</v>
      </c>
      <c r="AJ128">
        <v>172.063446</v>
      </c>
      <c r="AK128" s="45">
        <v>2.7E-2</v>
      </c>
    </row>
    <row r="129" spans="1:37">
      <c r="A129" t="s">
        <v>523</v>
      </c>
      <c r="B129" t="s">
        <v>565</v>
      </c>
      <c r="C129" t="s">
        <v>945</v>
      </c>
      <c r="D129" t="s">
        <v>305</v>
      </c>
      <c r="E129">
        <v>4.7028379999999999</v>
      </c>
      <c r="F129">
        <v>4.9190069999999997</v>
      </c>
      <c r="G129">
        <v>5.1197819999999998</v>
      </c>
      <c r="H129">
        <v>5.3113960000000002</v>
      </c>
      <c r="I129">
        <v>5.5050059999999998</v>
      </c>
      <c r="J129">
        <v>5.7000719999999996</v>
      </c>
      <c r="K129">
        <v>5.8892660000000001</v>
      </c>
      <c r="L129">
        <v>6.0754070000000002</v>
      </c>
      <c r="M129">
        <v>6.2736409999999996</v>
      </c>
      <c r="N129">
        <v>6.4518459999999997</v>
      </c>
      <c r="O129">
        <v>6.6351459999999998</v>
      </c>
      <c r="P129">
        <v>6.8212869999999999</v>
      </c>
      <c r="Q129">
        <v>7.0153460000000001</v>
      </c>
      <c r="R129">
        <v>7.2077530000000003</v>
      </c>
      <c r="S129">
        <v>7.3986400000000003</v>
      </c>
      <c r="T129">
        <v>7.595612</v>
      </c>
      <c r="U129">
        <v>7.7950150000000002</v>
      </c>
      <c r="V129">
        <v>7.9956230000000001</v>
      </c>
      <c r="W129">
        <v>8.1943269999999995</v>
      </c>
      <c r="X129">
        <v>8.3835149999999992</v>
      </c>
      <c r="Y129">
        <v>8.5741899999999998</v>
      </c>
      <c r="Z129">
        <v>8.7676510000000007</v>
      </c>
      <c r="AA129">
        <v>8.9658940000000005</v>
      </c>
      <c r="AB129">
        <v>9.1663899999999998</v>
      </c>
      <c r="AC129">
        <v>9.3552809999999997</v>
      </c>
      <c r="AD129">
        <v>9.5462059999999997</v>
      </c>
      <c r="AE129">
        <v>9.7422179999999994</v>
      </c>
      <c r="AF129">
        <v>9.9433399999999992</v>
      </c>
      <c r="AG129">
        <v>10.144854</v>
      </c>
      <c r="AH129">
        <v>10.331585</v>
      </c>
      <c r="AI129">
        <v>10.523355</v>
      </c>
      <c r="AJ129">
        <v>10.720463000000001</v>
      </c>
      <c r="AK129" s="45">
        <v>2.7E-2</v>
      </c>
    </row>
    <row r="130" spans="1:37">
      <c r="A130" t="s">
        <v>464</v>
      </c>
      <c r="B130" t="s">
        <v>566</v>
      </c>
      <c r="C130" t="s">
        <v>946</v>
      </c>
      <c r="D130" t="s">
        <v>305</v>
      </c>
      <c r="E130">
        <v>52.840949999999999</v>
      </c>
      <c r="F130">
        <v>54.028671000000003</v>
      </c>
      <c r="G130">
        <v>55.039017000000001</v>
      </c>
      <c r="H130">
        <v>55.948310999999997</v>
      </c>
      <c r="I130">
        <v>56.820518</v>
      </c>
      <c r="J130">
        <v>57.659934999999997</v>
      </c>
      <c r="K130">
        <v>58.467399999999998</v>
      </c>
      <c r="L130">
        <v>59.278503000000001</v>
      </c>
      <c r="M130">
        <v>60.150886999999997</v>
      </c>
      <c r="N130">
        <v>61.073639</v>
      </c>
      <c r="O130">
        <v>62.029819000000003</v>
      </c>
      <c r="P130">
        <v>63.065109</v>
      </c>
      <c r="Q130">
        <v>64.203102000000001</v>
      </c>
      <c r="R130">
        <v>65.435349000000002</v>
      </c>
      <c r="S130">
        <v>66.695258999999993</v>
      </c>
      <c r="T130">
        <v>67.941070999999994</v>
      </c>
      <c r="U130">
        <v>69.118561</v>
      </c>
      <c r="V130">
        <v>70.233406000000002</v>
      </c>
      <c r="W130">
        <v>71.339798000000002</v>
      </c>
      <c r="X130">
        <v>72.401641999999995</v>
      </c>
      <c r="Y130">
        <v>73.453177999999994</v>
      </c>
      <c r="Z130">
        <v>74.498183999999995</v>
      </c>
      <c r="AA130">
        <v>75.556640999999999</v>
      </c>
      <c r="AB130">
        <v>76.602363999999994</v>
      </c>
      <c r="AC130">
        <v>77.630463000000006</v>
      </c>
      <c r="AD130">
        <v>78.659813</v>
      </c>
      <c r="AE130">
        <v>79.680351000000002</v>
      </c>
      <c r="AF130">
        <v>80.690574999999995</v>
      </c>
      <c r="AG130">
        <v>81.671477999999993</v>
      </c>
      <c r="AH130">
        <v>82.661697000000004</v>
      </c>
      <c r="AI130">
        <v>83.687995999999998</v>
      </c>
      <c r="AJ130">
        <v>84.780579000000003</v>
      </c>
      <c r="AK130" s="45">
        <v>1.4999999999999999E-2</v>
      </c>
    </row>
    <row r="131" spans="1:37">
      <c r="A131" t="s">
        <v>519</v>
      </c>
      <c r="B131" t="s">
        <v>567</v>
      </c>
      <c r="C131" t="s">
        <v>947</v>
      </c>
      <c r="D131" t="s">
        <v>305</v>
      </c>
      <c r="E131">
        <v>29.793301</v>
      </c>
      <c r="F131">
        <v>30.462975</v>
      </c>
      <c r="G131">
        <v>31.032637000000001</v>
      </c>
      <c r="H131">
        <v>31.545324000000001</v>
      </c>
      <c r="I131">
        <v>32.037101999999997</v>
      </c>
      <c r="J131">
        <v>32.510387000000001</v>
      </c>
      <c r="K131">
        <v>32.96566</v>
      </c>
      <c r="L131">
        <v>33.422984999999997</v>
      </c>
      <c r="M131">
        <v>33.914864000000001</v>
      </c>
      <c r="N131">
        <v>34.435138999999999</v>
      </c>
      <c r="O131">
        <v>34.974257999999999</v>
      </c>
      <c r="P131">
        <v>35.557986999999997</v>
      </c>
      <c r="Q131">
        <v>36.199618999999998</v>
      </c>
      <c r="R131">
        <v>36.894398000000002</v>
      </c>
      <c r="S131">
        <v>37.604773999999999</v>
      </c>
      <c r="T131">
        <v>38.307198</v>
      </c>
      <c r="U131">
        <v>38.971103999999997</v>
      </c>
      <c r="V131">
        <v>39.599685999999998</v>
      </c>
      <c r="W131">
        <v>40.223503000000001</v>
      </c>
      <c r="X131">
        <v>40.822201</v>
      </c>
      <c r="Y131">
        <v>41.415089000000002</v>
      </c>
      <c r="Z131">
        <v>42.004294999999999</v>
      </c>
      <c r="AA131">
        <v>42.601086000000002</v>
      </c>
      <c r="AB131">
        <v>43.190697</v>
      </c>
      <c r="AC131">
        <v>43.770367</v>
      </c>
      <c r="AD131">
        <v>44.350746000000001</v>
      </c>
      <c r="AE131">
        <v>44.926155000000001</v>
      </c>
      <c r="AF131">
        <v>45.495750000000001</v>
      </c>
      <c r="AG131">
        <v>46.048808999999999</v>
      </c>
      <c r="AH131">
        <v>46.607128000000003</v>
      </c>
      <c r="AI131">
        <v>47.185786999999998</v>
      </c>
      <c r="AJ131">
        <v>47.801814999999998</v>
      </c>
      <c r="AK131" s="45">
        <v>1.4999999999999999E-2</v>
      </c>
    </row>
    <row r="132" spans="1:37">
      <c r="A132" t="s">
        <v>521</v>
      </c>
      <c r="B132" t="s">
        <v>568</v>
      </c>
      <c r="C132" t="s">
        <v>948</v>
      </c>
      <c r="D132" t="s">
        <v>305</v>
      </c>
      <c r="E132">
        <v>7.4202180000000002</v>
      </c>
      <c r="F132">
        <v>7.5870040000000003</v>
      </c>
      <c r="G132">
        <v>7.7288819999999996</v>
      </c>
      <c r="H132">
        <v>7.8565709999999997</v>
      </c>
      <c r="I132">
        <v>7.9790510000000001</v>
      </c>
      <c r="J132">
        <v>8.0969259999999998</v>
      </c>
      <c r="K132">
        <v>8.2103149999999996</v>
      </c>
      <c r="L132">
        <v>8.3242139999999996</v>
      </c>
      <c r="M132">
        <v>8.4467199999999991</v>
      </c>
      <c r="N132">
        <v>8.5762990000000006</v>
      </c>
      <c r="O132">
        <v>8.7105700000000006</v>
      </c>
      <c r="P132">
        <v>8.8559509999999992</v>
      </c>
      <c r="Q132">
        <v>9.0157539999999994</v>
      </c>
      <c r="R132">
        <v>9.1887930000000004</v>
      </c>
      <c r="S132">
        <v>9.3657170000000001</v>
      </c>
      <c r="T132">
        <v>9.5406600000000008</v>
      </c>
      <c r="U132">
        <v>9.7060099999999991</v>
      </c>
      <c r="V132">
        <v>9.8625629999999997</v>
      </c>
      <c r="W132">
        <v>10.017929000000001</v>
      </c>
      <c r="X132">
        <v>10.167038</v>
      </c>
      <c r="Y132">
        <v>10.314700999999999</v>
      </c>
      <c r="Z132">
        <v>10.461446</v>
      </c>
      <c r="AA132">
        <v>10.610080999999999</v>
      </c>
      <c r="AB132">
        <v>10.756926999999999</v>
      </c>
      <c r="AC132">
        <v>10.901299</v>
      </c>
      <c r="AD132">
        <v>11.045845</v>
      </c>
      <c r="AE132">
        <v>11.189155</v>
      </c>
      <c r="AF132">
        <v>11.331016</v>
      </c>
      <c r="AG132">
        <v>11.46876</v>
      </c>
      <c r="AH132">
        <v>11.607810000000001</v>
      </c>
      <c r="AI132">
        <v>11.751931000000001</v>
      </c>
      <c r="AJ132">
        <v>11.905358</v>
      </c>
      <c r="AK132" s="45">
        <v>1.4999999999999999E-2</v>
      </c>
    </row>
    <row r="133" spans="1:37">
      <c r="A133" t="s">
        <v>523</v>
      </c>
      <c r="B133" t="s">
        <v>569</v>
      </c>
      <c r="C133" t="s">
        <v>949</v>
      </c>
      <c r="D133" t="s">
        <v>305</v>
      </c>
      <c r="E133">
        <v>15.627428999999999</v>
      </c>
      <c r="F133">
        <v>15.978691</v>
      </c>
      <c r="G133">
        <v>16.277495999999999</v>
      </c>
      <c r="H133">
        <v>16.546415</v>
      </c>
      <c r="I133">
        <v>16.804366999999999</v>
      </c>
      <c r="J133">
        <v>17.052617999999999</v>
      </c>
      <c r="K133">
        <v>17.291422000000001</v>
      </c>
      <c r="L133">
        <v>17.531300999999999</v>
      </c>
      <c r="M133">
        <v>17.789304999999999</v>
      </c>
      <c r="N133">
        <v>18.062204000000001</v>
      </c>
      <c r="O133">
        <v>18.344989999999999</v>
      </c>
      <c r="P133">
        <v>18.651171000000001</v>
      </c>
      <c r="Q133">
        <v>18.987725999999999</v>
      </c>
      <c r="R133">
        <v>19.352156000000001</v>
      </c>
      <c r="S133">
        <v>19.724769999999999</v>
      </c>
      <c r="T133">
        <v>20.093209999999999</v>
      </c>
      <c r="U133">
        <v>20.44145</v>
      </c>
      <c r="V133">
        <v>20.771156000000001</v>
      </c>
      <c r="W133">
        <v>21.098365999999999</v>
      </c>
      <c r="X133">
        <v>21.412400999999999</v>
      </c>
      <c r="Y133">
        <v>21.723386999999999</v>
      </c>
      <c r="Z133">
        <v>22.032442</v>
      </c>
      <c r="AA133">
        <v>22.345473999999999</v>
      </c>
      <c r="AB133">
        <v>22.654741000000001</v>
      </c>
      <c r="AC133">
        <v>22.958797000000001</v>
      </c>
      <c r="AD133">
        <v>23.263221999999999</v>
      </c>
      <c r="AE133">
        <v>23.565041000000001</v>
      </c>
      <c r="AF133">
        <v>23.863810000000001</v>
      </c>
      <c r="AG133">
        <v>24.153904000000001</v>
      </c>
      <c r="AH133">
        <v>24.446753999999999</v>
      </c>
      <c r="AI133">
        <v>24.75028</v>
      </c>
      <c r="AJ133">
        <v>25.073402000000002</v>
      </c>
      <c r="AK133" s="45">
        <v>1.4999999999999999E-2</v>
      </c>
    </row>
    <row r="134" spans="1:37">
      <c r="A134" t="s">
        <v>466</v>
      </c>
      <c r="B134" t="s">
        <v>570</v>
      </c>
      <c r="C134" t="s">
        <v>950</v>
      </c>
      <c r="D134" t="s">
        <v>305</v>
      </c>
      <c r="E134">
        <v>443.83010899999999</v>
      </c>
      <c r="F134">
        <v>468.28250100000002</v>
      </c>
      <c r="G134">
        <v>492.74688700000002</v>
      </c>
      <c r="H134">
        <v>518.55249000000003</v>
      </c>
      <c r="I134">
        <v>543.49530000000004</v>
      </c>
      <c r="J134">
        <v>569.39154099999996</v>
      </c>
      <c r="K134">
        <v>595.05621299999996</v>
      </c>
      <c r="L134">
        <v>619.97357199999999</v>
      </c>
      <c r="M134">
        <v>646.02319299999999</v>
      </c>
      <c r="N134">
        <v>673.67242399999998</v>
      </c>
      <c r="O134">
        <v>701.83978300000001</v>
      </c>
      <c r="P134">
        <v>729.84271200000001</v>
      </c>
      <c r="Q134">
        <v>758.13610800000004</v>
      </c>
      <c r="R134">
        <v>786.48413100000005</v>
      </c>
      <c r="S134">
        <v>816.240723</v>
      </c>
      <c r="T134">
        <v>846.40393100000006</v>
      </c>
      <c r="U134">
        <v>876.59204099999999</v>
      </c>
      <c r="V134">
        <v>907.09362799999997</v>
      </c>
      <c r="W134">
        <v>937.78326400000003</v>
      </c>
      <c r="X134">
        <v>968.96948199999997</v>
      </c>
      <c r="Y134">
        <v>1000.635254</v>
      </c>
      <c r="Z134">
        <v>1032.0961910000001</v>
      </c>
      <c r="AA134">
        <v>1065.3498540000001</v>
      </c>
      <c r="AB134">
        <v>1099.325439</v>
      </c>
      <c r="AC134">
        <v>1133.5277100000001</v>
      </c>
      <c r="AD134">
        <v>1167.555664</v>
      </c>
      <c r="AE134">
        <v>1201.017578</v>
      </c>
      <c r="AF134">
        <v>1234.6035159999999</v>
      </c>
      <c r="AG134">
        <v>1267.289307</v>
      </c>
      <c r="AH134">
        <v>1300.572144</v>
      </c>
      <c r="AI134">
        <v>1333.350342</v>
      </c>
      <c r="AJ134">
        <v>1364.8176269999999</v>
      </c>
      <c r="AK134" s="45">
        <v>3.6999999999999998E-2</v>
      </c>
    </row>
    <row r="135" spans="1:37">
      <c r="A135" t="s">
        <v>519</v>
      </c>
      <c r="B135" t="s">
        <v>571</v>
      </c>
      <c r="C135" t="s">
        <v>951</v>
      </c>
      <c r="D135" t="s">
        <v>305</v>
      </c>
      <c r="E135">
        <v>345.80627399999997</v>
      </c>
      <c r="F135">
        <v>364.85812399999998</v>
      </c>
      <c r="G135">
        <v>383.91937300000001</v>
      </c>
      <c r="H135">
        <v>404.02554300000003</v>
      </c>
      <c r="I135">
        <v>423.45950299999998</v>
      </c>
      <c r="J135">
        <v>443.63635299999999</v>
      </c>
      <c r="K135">
        <v>463.632721</v>
      </c>
      <c r="L135">
        <v>483.04690599999998</v>
      </c>
      <c r="M135">
        <v>503.34320100000002</v>
      </c>
      <c r="N135">
        <v>524.88586399999997</v>
      </c>
      <c r="O135">
        <v>546.83221400000002</v>
      </c>
      <c r="P135">
        <v>568.65045199999997</v>
      </c>
      <c r="Q135">
        <v>590.69500700000003</v>
      </c>
      <c r="R135">
        <v>612.782104</v>
      </c>
      <c r="S135">
        <v>635.96667500000001</v>
      </c>
      <c r="T135">
        <v>659.46807899999999</v>
      </c>
      <c r="U135">
        <v>682.98889199999996</v>
      </c>
      <c r="V135">
        <v>706.75390600000003</v>
      </c>
      <c r="W135">
        <v>730.66546600000004</v>
      </c>
      <c r="X135">
        <v>754.96392800000001</v>
      </c>
      <c r="Y135">
        <v>779.63604699999996</v>
      </c>
      <c r="Z135">
        <v>804.14855999999997</v>
      </c>
      <c r="AA135">
        <v>830.057861</v>
      </c>
      <c r="AB135">
        <v>856.52966300000003</v>
      </c>
      <c r="AC135">
        <v>883.17797900000005</v>
      </c>
      <c r="AD135">
        <v>909.69061299999998</v>
      </c>
      <c r="AE135">
        <v>935.76214600000003</v>
      </c>
      <c r="AF135">
        <v>961.93035899999995</v>
      </c>
      <c r="AG135">
        <v>987.39709500000004</v>
      </c>
      <c r="AH135">
        <v>1013.329224</v>
      </c>
      <c r="AI135">
        <v>1038.8680420000001</v>
      </c>
      <c r="AJ135">
        <v>1063.3854980000001</v>
      </c>
      <c r="AK135" s="45">
        <v>3.6999999999999998E-2</v>
      </c>
    </row>
    <row r="136" spans="1:37">
      <c r="A136" t="s">
        <v>521</v>
      </c>
      <c r="B136" t="s">
        <v>572</v>
      </c>
      <c r="C136" t="s">
        <v>952</v>
      </c>
      <c r="D136" t="s">
        <v>305</v>
      </c>
      <c r="E136">
        <v>74.607024999999993</v>
      </c>
      <c r="F136">
        <v>78.717421999999999</v>
      </c>
      <c r="G136">
        <v>82.829848999999996</v>
      </c>
      <c r="H136">
        <v>87.167716999999996</v>
      </c>
      <c r="I136">
        <v>91.360557999999997</v>
      </c>
      <c r="J136">
        <v>95.713684000000001</v>
      </c>
      <c r="K136">
        <v>100.027855</v>
      </c>
      <c r="L136">
        <v>104.21642300000001</v>
      </c>
      <c r="M136">
        <v>108.595314</v>
      </c>
      <c r="N136">
        <v>113.243095</v>
      </c>
      <c r="O136">
        <v>117.977982</v>
      </c>
      <c r="P136">
        <v>122.685219</v>
      </c>
      <c r="Q136">
        <v>127.441292</v>
      </c>
      <c r="R136">
        <v>132.20654300000001</v>
      </c>
      <c r="S136">
        <v>137.20855700000001</v>
      </c>
      <c r="T136">
        <v>142.27894599999999</v>
      </c>
      <c r="U136">
        <v>147.35351600000001</v>
      </c>
      <c r="V136">
        <v>152.480774</v>
      </c>
      <c r="W136">
        <v>157.63964799999999</v>
      </c>
      <c r="X136">
        <v>162.881989</v>
      </c>
      <c r="Y136">
        <v>168.20494099999999</v>
      </c>
      <c r="Z136">
        <v>173.493469</v>
      </c>
      <c r="AA136">
        <v>179.083359</v>
      </c>
      <c r="AB136">
        <v>184.794601</v>
      </c>
      <c r="AC136">
        <v>190.543915</v>
      </c>
      <c r="AD136">
        <v>196.26397700000001</v>
      </c>
      <c r="AE136">
        <v>201.88885500000001</v>
      </c>
      <c r="AF136">
        <v>207.534592</v>
      </c>
      <c r="AG136">
        <v>213.02900700000001</v>
      </c>
      <c r="AH136">
        <v>218.62380999999999</v>
      </c>
      <c r="AI136">
        <v>224.13377399999999</v>
      </c>
      <c r="AJ136">
        <v>229.42334</v>
      </c>
      <c r="AK136" s="45">
        <v>3.6999999999999998E-2</v>
      </c>
    </row>
    <row r="137" spans="1:37">
      <c r="A137" t="s">
        <v>523</v>
      </c>
      <c r="B137" t="s">
        <v>573</v>
      </c>
      <c r="C137" t="s">
        <v>953</v>
      </c>
      <c r="D137" t="s">
        <v>305</v>
      </c>
      <c r="E137">
        <v>23.416801</v>
      </c>
      <c r="F137">
        <v>24.706925999999999</v>
      </c>
      <c r="G137">
        <v>25.997689999999999</v>
      </c>
      <c r="H137">
        <v>27.359209</v>
      </c>
      <c r="I137">
        <v>28.675208999999999</v>
      </c>
      <c r="J137">
        <v>30.041519000000001</v>
      </c>
      <c r="K137">
        <v>31.395603000000001</v>
      </c>
      <c r="L137">
        <v>32.710262</v>
      </c>
      <c r="M137">
        <v>34.084656000000003</v>
      </c>
      <c r="N137">
        <v>35.543453</v>
      </c>
      <c r="O137">
        <v>37.029583000000002</v>
      </c>
      <c r="P137">
        <v>38.507038000000001</v>
      </c>
      <c r="Q137">
        <v>39.999820999999997</v>
      </c>
      <c r="R137">
        <v>41.495480000000001</v>
      </c>
      <c r="S137">
        <v>43.065460000000002</v>
      </c>
      <c r="T137">
        <v>44.656894999999999</v>
      </c>
      <c r="U137">
        <v>46.249640999999997</v>
      </c>
      <c r="V137">
        <v>47.858924999999999</v>
      </c>
      <c r="W137">
        <v>49.478133999999997</v>
      </c>
      <c r="X137">
        <v>51.123542999999998</v>
      </c>
      <c r="Y137">
        <v>52.794249999999998</v>
      </c>
      <c r="Z137">
        <v>54.454155</v>
      </c>
      <c r="AA137">
        <v>56.208641</v>
      </c>
      <c r="AB137">
        <v>58.001221000000001</v>
      </c>
      <c r="AC137">
        <v>59.805751999999998</v>
      </c>
      <c r="AD137">
        <v>61.601092999999999</v>
      </c>
      <c r="AE137">
        <v>63.366570000000003</v>
      </c>
      <c r="AF137">
        <v>65.138587999999999</v>
      </c>
      <c r="AG137">
        <v>66.863112999999998</v>
      </c>
      <c r="AH137">
        <v>68.619147999999996</v>
      </c>
      <c r="AI137">
        <v>70.348549000000006</v>
      </c>
      <c r="AJ137">
        <v>72.008780999999999</v>
      </c>
      <c r="AK137" s="45">
        <v>3.6999999999999998E-2</v>
      </c>
    </row>
    <row r="138" spans="1:37">
      <c r="A138" t="s">
        <v>468</v>
      </c>
      <c r="B138" t="s">
        <v>574</v>
      </c>
      <c r="C138" t="s">
        <v>954</v>
      </c>
      <c r="D138" t="s">
        <v>305</v>
      </c>
      <c r="E138">
        <v>72.628142999999994</v>
      </c>
      <c r="F138">
        <v>73.109634</v>
      </c>
      <c r="G138">
        <v>73.988631999999996</v>
      </c>
      <c r="H138">
        <v>74.764770999999996</v>
      </c>
      <c r="I138">
        <v>75.529678000000004</v>
      </c>
      <c r="J138">
        <v>76.339309999999998</v>
      </c>
      <c r="K138">
        <v>77.097106999999994</v>
      </c>
      <c r="L138">
        <v>77.785781999999998</v>
      </c>
      <c r="M138">
        <v>78.487846000000005</v>
      </c>
      <c r="N138">
        <v>79.230216999999996</v>
      </c>
      <c r="O138">
        <v>79.918777000000006</v>
      </c>
      <c r="P138">
        <v>80.478401000000005</v>
      </c>
      <c r="Q138">
        <v>80.925858000000005</v>
      </c>
      <c r="R138">
        <v>81.326569000000006</v>
      </c>
      <c r="S138">
        <v>81.775283999999999</v>
      </c>
      <c r="T138">
        <v>82.294235</v>
      </c>
      <c r="U138">
        <v>82.824036000000007</v>
      </c>
      <c r="V138">
        <v>83.283630000000002</v>
      </c>
      <c r="W138">
        <v>83.654983999999999</v>
      </c>
      <c r="X138">
        <v>83.987235999999996</v>
      </c>
      <c r="Y138">
        <v>84.279670999999993</v>
      </c>
      <c r="Z138">
        <v>84.591682000000006</v>
      </c>
      <c r="AA138">
        <v>84.980339000000001</v>
      </c>
      <c r="AB138">
        <v>85.438118000000003</v>
      </c>
      <c r="AC138">
        <v>85.934273000000005</v>
      </c>
      <c r="AD138">
        <v>86.421509</v>
      </c>
      <c r="AE138">
        <v>86.888260000000002</v>
      </c>
      <c r="AF138">
        <v>87.356346000000002</v>
      </c>
      <c r="AG138">
        <v>87.820114000000004</v>
      </c>
      <c r="AH138">
        <v>88.306976000000006</v>
      </c>
      <c r="AI138">
        <v>88.852363999999994</v>
      </c>
      <c r="AJ138">
        <v>89.458281999999997</v>
      </c>
      <c r="AK138" s="45">
        <v>7.0000000000000001E-3</v>
      </c>
    </row>
    <row r="139" spans="1:37">
      <c r="A139" t="s">
        <v>519</v>
      </c>
      <c r="B139" t="s">
        <v>575</v>
      </c>
      <c r="C139" t="s">
        <v>955</v>
      </c>
      <c r="D139" t="s">
        <v>305</v>
      </c>
      <c r="E139">
        <v>34.574471000000003</v>
      </c>
      <c r="F139">
        <v>34.803688000000001</v>
      </c>
      <c r="G139">
        <v>35.222133999999997</v>
      </c>
      <c r="H139">
        <v>35.591610000000003</v>
      </c>
      <c r="I139">
        <v>35.955742000000001</v>
      </c>
      <c r="J139">
        <v>36.341166999999999</v>
      </c>
      <c r="K139">
        <v>36.701915999999997</v>
      </c>
      <c r="L139">
        <v>37.029758000000001</v>
      </c>
      <c r="M139">
        <v>37.363971999999997</v>
      </c>
      <c r="N139">
        <v>37.717376999999999</v>
      </c>
      <c r="O139">
        <v>38.045161999999998</v>
      </c>
      <c r="P139">
        <v>38.311573000000003</v>
      </c>
      <c r="Q139">
        <v>38.524582000000002</v>
      </c>
      <c r="R139">
        <v>38.715342999999997</v>
      </c>
      <c r="S139">
        <v>38.928950999999998</v>
      </c>
      <c r="T139">
        <v>39.175995</v>
      </c>
      <c r="U139">
        <v>39.428207</v>
      </c>
      <c r="V139">
        <v>39.646996000000001</v>
      </c>
      <c r="W139">
        <v>39.823779999999999</v>
      </c>
      <c r="X139">
        <v>39.981949</v>
      </c>
      <c r="Y139">
        <v>40.121161999999998</v>
      </c>
      <c r="Z139">
        <v>40.269691000000002</v>
      </c>
      <c r="AA139">
        <v>40.454712000000001</v>
      </c>
      <c r="AB139">
        <v>40.672634000000002</v>
      </c>
      <c r="AC139">
        <v>40.908833000000001</v>
      </c>
      <c r="AD139">
        <v>41.140780999999997</v>
      </c>
      <c r="AE139">
        <v>41.362971999999999</v>
      </c>
      <c r="AF139">
        <v>41.585804000000003</v>
      </c>
      <c r="AG139">
        <v>41.806579999999997</v>
      </c>
      <c r="AH139">
        <v>42.038348999999997</v>
      </c>
      <c r="AI139">
        <v>42.297977000000003</v>
      </c>
      <c r="AJ139">
        <v>42.586426000000003</v>
      </c>
      <c r="AK139" s="45">
        <v>7.0000000000000001E-3</v>
      </c>
    </row>
    <row r="140" spans="1:37">
      <c r="A140" t="s">
        <v>521</v>
      </c>
      <c r="B140" t="s">
        <v>576</v>
      </c>
      <c r="C140" t="s">
        <v>956</v>
      </c>
      <c r="D140" t="s">
        <v>305</v>
      </c>
      <c r="E140">
        <v>31.747633</v>
      </c>
      <c r="F140">
        <v>31.958106999999998</v>
      </c>
      <c r="G140">
        <v>32.342339000000003</v>
      </c>
      <c r="H140">
        <v>32.681606000000002</v>
      </c>
      <c r="I140">
        <v>33.015968000000001</v>
      </c>
      <c r="J140">
        <v>33.369880999999999</v>
      </c>
      <c r="K140">
        <v>33.701134000000003</v>
      </c>
      <c r="L140">
        <v>34.002170999999997</v>
      </c>
      <c r="M140">
        <v>34.309058999999998</v>
      </c>
      <c r="N140">
        <v>34.633567999999997</v>
      </c>
      <c r="O140">
        <v>34.934555000000003</v>
      </c>
      <c r="P140">
        <v>35.179183999999999</v>
      </c>
      <c r="Q140">
        <v>35.374778999999997</v>
      </c>
      <c r="R140">
        <v>35.549937999999997</v>
      </c>
      <c r="S140">
        <v>35.746082000000001</v>
      </c>
      <c r="T140">
        <v>35.972926999999999</v>
      </c>
      <c r="U140">
        <v>36.204521</v>
      </c>
      <c r="V140">
        <v>36.405417999999997</v>
      </c>
      <c r="W140">
        <v>36.567748999999999</v>
      </c>
      <c r="X140">
        <v>36.712986000000001</v>
      </c>
      <c r="Y140">
        <v>36.840815999999997</v>
      </c>
      <c r="Z140">
        <v>36.977203000000003</v>
      </c>
      <c r="AA140">
        <v>37.147095</v>
      </c>
      <c r="AB140">
        <v>37.347202000000003</v>
      </c>
      <c r="AC140">
        <v>37.564087000000001</v>
      </c>
      <c r="AD140">
        <v>37.777068999999997</v>
      </c>
      <c r="AE140">
        <v>37.981093999999999</v>
      </c>
      <c r="AF140">
        <v>38.185707000000001</v>
      </c>
      <c r="AG140">
        <v>38.388435000000001</v>
      </c>
      <c r="AH140">
        <v>38.601253999999997</v>
      </c>
      <c r="AI140">
        <v>38.839652999999998</v>
      </c>
      <c r="AJ140">
        <v>39.104519000000003</v>
      </c>
      <c r="AK140" s="45">
        <v>7.0000000000000001E-3</v>
      </c>
    </row>
    <row r="141" spans="1:37">
      <c r="A141" t="s">
        <v>523</v>
      </c>
      <c r="B141" t="s">
        <v>577</v>
      </c>
      <c r="C141" t="s">
        <v>957</v>
      </c>
      <c r="D141" t="s">
        <v>305</v>
      </c>
      <c r="E141">
        <v>6.3060359999999998</v>
      </c>
      <c r="F141">
        <v>6.3478430000000001</v>
      </c>
      <c r="G141">
        <v>6.4241630000000001</v>
      </c>
      <c r="H141">
        <v>6.4915520000000004</v>
      </c>
      <c r="I141">
        <v>6.5579669999999997</v>
      </c>
      <c r="J141">
        <v>6.6282639999999997</v>
      </c>
      <c r="K141">
        <v>6.6940609999999996</v>
      </c>
      <c r="L141">
        <v>6.7538559999999999</v>
      </c>
      <c r="M141">
        <v>6.814813</v>
      </c>
      <c r="N141">
        <v>6.87927</v>
      </c>
      <c r="O141">
        <v>6.9390549999999998</v>
      </c>
      <c r="P141">
        <v>6.9876459999999998</v>
      </c>
      <c r="Q141">
        <v>7.026497</v>
      </c>
      <c r="R141">
        <v>7.0612890000000004</v>
      </c>
      <c r="S141">
        <v>7.1002489999999998</v>
      </c>
      <c r="T141">
        <v>7.145308</v>
      </c>
      <c r="U141">
        <v>7.1913090000000004</v>
      </c>
      <c r="V141">
        <v>7.2312139999999996</v>
      </c>
      <c r="W141">
        <v>7.2634569999999998</v>
      </c>
      <c r="X141">
        <v>7.2923049999999998</v>
      </c>
      <c r="Y141">
        <v>7.3176969999999999</v>
      </c>
      <c r="Z141">
        <v>7.3447870000000002</v>
      </c>
      <c r="AA141">
        <v>7.3785319999999999</v>
      </c>
      <c r="AB141">
        <v>7.4182800000000002</v>
      </c>
      <c r="AC141">
        <v>7.46136</v>
      </c>
      <c r="AD141">
        <v>7.5036649999999998</v>
      </c>
      <c r="AE141">
        <v>7.5441900000000004</v>
      </c>
      <c r="AF141">
        <v>7.5848319999999996</v>
      </c>
      <c r="AG141">
        <v>7.6250999999999998</v>
      </c>
      <c r="AH141">
        <v>7.6673730000000004</v>
      </c>
      <c r="AI141">
        <v>7.7147259999999998</v>
      </c>
      <c r="AJ141">
        <v>7.7673360000000002</v>
      </c>
      <c r="AK141" s="45">
        <v>7.0000000000000001E-3</v>
      </c>
    </row>
    <row r="142" spans="1:37">
      <c r="A142" t="s">
        <v>470</v>
      </c>
      <c r="B142" t="s">
        <v>578</v>
      </c>
      <c r="C142" t="s">
        <v>958</v>
      </c>
      <c r="D142" t="s">
        <v>305</v>
      </c>
      <c r="E142">
        <v>247.455612</v>
      </c>
      <c r="F142">
        <v>258.73767099999998</v>
      </c>
      <c r="G142">
        <v>270.37478599999997</v>
      </c>
      <c r="H142">
        <v>282.69927999999999</v>
      </c>
      <c r="I142">
        <v>295.657196</v>
      </c>
      <c r="J142">
        <v>309.11077899999998</v>
      </c>
      <c r="K142">
        <v>322.798248</v>
      </c>
      <c r="L142">
        <v>336.60000600000001</v>
      </c>
      <c r="M142">
        <v>350.98336799999998</v>
      </c>
      <c r="N142">
        <v>365.98098800000002</v>
      </c>
      <c r="O142">
        <v>381.221405</v>
      </c>
      <c r="P142">
        <v>396.72869900000001</v>
      </c>
      <c r="Q142">
        <v>412.496399</v>
      </c>
      <c r="R142">
        <v>428.514343</v>
      </c>
      <c r="S142">
        <v>445.13445999999999</v>
      </c>
      <c r="T142">
        <v>462.35125699999998</v>
      </c>
      <c r="U142">
        <v>479.925995</v>
      </c>
      <c r="V142">
        <v>497.88192700000002</v>
      </c>
      <c r="W142">
        <v>516.25817900000004</v>
      </c>
      <c r="X142">
        <v>535.24230999999997</v>
      </c>
      <c r="Y142">
        <v>554.55902100000003</v>
      </c>
      <c r="Z142">
        <v>574.38983199999996</v>
      </c>
      <c r="AA142">
        <v>594.85827600000005</v>
      </c>
      <c r="AB142">
        <v>615.67114300000003</v>
      </c>
      <c r="AC142">
        <v>636.96783400000004</v>
      </c>
      <c r="AD142">
        <v>658.66699200000005</v>
      </c>
      <c r="AE142">
        <v>680.97070299999996</v>
      </c>
      <c r="AF142">
        <v>703.61224400000003</v>
      </c>
      <c r="AG142">
        <v>726.25390600000003</v>
      </c>
      <c r="AH142">
        <v>749.59570299999996</v>
      </c>
      <c r="AI142">
        <v>774.02710000000002</v>
      </c>
      <c r="AJ142">
        <v>798.98309300000005</v>
      </c>
      <c r="AK142" s="45">
        <v>3.9E-2</v>
      </c>
    </row>
    <row r="143" spans="1:37">
      <c r="A143" t="s">
        <v>519</v>
      </c>
      <c r="B143" t="s">
        <v>579</v>
      </c>
      <c r="C143" t="s">
        <v>959</v>
      </c>
      <c r="D143" t="s">
        <v>305</v>
      </c>
      <c r="E143">
        <v>148.12129200000001</v>
      </c>
      <c r="F143">
        <v>154.874481</v>
      </c>
      <c r="G143">
        <v>161.84019499999999</v>
      </c>
      <c r="H143">
        <v>169.21734599999999</v>
      </c>
      <c r="I143">
        <v>176.97366299999999</v>
      </c>
      <c r="J143">
        <v>185.02668800000001</v>
      </c>
      <c r="K143">
        <v>193.21966599999999</v>
      </c>
      <c r="L143">
        <v>201.48109400000001</v>
      </c>
      <c r="M143">
        <v>210.09065200000001</v>
      </c>
      <c r="N143">
        <v>219.06788599999999</v>
      </c>
      <c r="O143">
        <v>228.19044500000001</v>
      </c>
      <c r="P143">
        <v>237.47277800000001</v>
      </c>
      <c r="Q143">
        <v>246.910965</v>
      </c>
      <c r="R143">
        <v>256.49893200000002</v>
      </c>
      <c r="S143">
        <v>266.44735700000001</v>
      </c>
      <c r="T143">
        <v>276.75292999999999</v>
      </c>
      <c r="U143">
        <v>287.27276599999999</v>
      </c>
      <c r="V143">
        <v>298.020782</v>
      </c>
      <c r="W143">
        <v>309.02038599999997</v>
      </c>
      <c r="X143">
        <v>320.38388099999997</v>
      </c>
      <c r="Y143">
        <v>331.94641100000001</v>
      </c>
      <c r="Z143">
        <v>343.81664999999998</v>
      </c>
      <c r="AA143">
        <v>356.06863399999997</v>
      </c>
      <c r="AB143">
        <v>368.52673299999998</v>
      </c>
      <c r="AC143">
        <v>381.274475</v>
      </c>
      <c r="AD143">
        <v>394.26309199999997</v>
      </c>
      <c r="AE143">
        <v>407.61352499999998</v>
      </c>
      <c r="AF143">
        <v>421.16626000000002</v>
      </c>
      <c r="AG143">
        <v>434.719086</v>
      </c>
      <c r="AH143">
        <v>448.69091800000001</v>
      </c>
      <c r="AI143">
        <v>463.31497200000001</v>
      </c>
      <c r="AJ143">
        <v>478.25308200000001</v>
      </c>
      <c r="AK143" s="45">
        <v>3.9E-2</v>
      </c>
    </row>
    <row r="144" spans="1:37">
      <c r="A144" t="s">
        <v>521</v>
      </c>
      <c r="B144" t="s">
        <v>580</v>
      </c>
      <c r="C144" t="s">
        <v>960</v>
      </c>
      <c r="D144" t="s">
        <v>305</v>
      </c>
      <c r="E144">
        <v>57.588757000000001</v>
      </c>
      <c r="F144">
        <v>60.214362999999999</v>
      </c>
      <c r="G144">
        <v>62.922592000000002</v>
      </c>
      <c r="H144">
        <v>65.790786999999995</v>
      </c>
      <c r="I144">
        <v>68.806404000000001</v>
      </c>
      <c r="J144">
        <v>71.937377999999995</v>
      </c>
      <c r="K144">
        <v>75.122765000000001</v>
      </c>
      <c r="L144">
        <v>78.334762999999995</v>
      </c>
      <c r="M144">
        <v>81.682097999999996</v>
      </c>
      <c r="N144">
        <v>85.172400999999994</v>
      </c>
      <c r="O144">
        <v>88.719207999999995</v>
      </c>
      <c r="P144">
        <v>92.328125</v>
      </c>
      <c r="Q144">
        <v>95.997642999999997</v>
      </c>
      <c r="R144">
        <v>99.725395000000006</v>
      </c>
      <c r="S144">
        <v>103.59328499999999</v>
      </c>
      <c r="T144">
        <v>107.600037</v>
      </c>
      <c r="U144">
        <v>111.690102</v>
      </c>
      <c r="V144">
        <v>115.868866</v>
      </c>
      <c r="W144">
        <v>120.145454</v>
      </c>
      <c r="X144">
        <v>124.563515</v>
      </c>
      <c r="Y144">
        <v>129.058975</v>
      </c>
      <c r="Z144">
        <v>133.674057</v>
      </c>
      <c r="AA144">
        <v>138.437546</v>
      </c>
      <c r="AB144">
        <v>143.28118900000001</v>
      </c>
      <c r="AC144">
        <v>148.23744199999999</v>
      </c>
      <c r="AD144">
        <v>153.28735399999999</v>
      </c>
      <c r="AE144">
        <v>158.47795099999999</v>
      </c>
      <c r="AF144">
        <v>163.747162</v>
      </c>
      <c r="AG144">
        <v>169.01641799999999</v>
      </c>
      <c r="AH144">
        <v>174.44859299999999</v>
      </c>
      <c r="AI144">
        <v>180.134354</v>
      </c>
      <c r="AJ144">
        <v>185.94220000000001</v>
      </c>
      <c r="AK144" s="45">
        <v>3.9E-2</v>
      </c>
    </row>
    <row r="145" spans="1:37">
      <c r="A145" t="s">
        <v>523</v>
      </c>
      <c r="B145" t="s">
        <v>581</v>
      </c>
      <c r="C145" t="s">
        <v>961</v>
      </c>
      <c r="D145" t="s">
        <v>305</v>
      </c>
      <c r="E145">
        <v>41.745559999999998</v>
      </c>
      <c r="F145">
        <v>43.648837999999998</v>
      </c>
      <c r="G145">
        <v>45.612006999999998</v>
      </c>
      <c r="H145">
        <v>47.691135000000003</v>
      </c>
      <c r="I145">
        <v>49.877128999999996</v>
      </c>
      <c r="J145">
        <v>52.146740000000001</v>
      </c>
      <c r="K145">
        <v>54.455798999999999</v>
      </c>
      <c r="L145">
        <v>56.784142000000003</v>
      </c>
      <c r="M145">
        <v>59.210597999999997</v>
      </c>
      <c r="N145">
        <v>61.740692000000003</v>
      </c>
      <c r="O145">
        <v>64.311736999999994</v>
      </c>
      <c r="P145">
        <v>66.927811000000005</v>
      </c>
      <c r="Q145">
        <v>69.587806999999998</v>
      </c>
      <c r="R145">
        <v>72.290024000000003</v>
      </c>
      <c r="S145">
        <v>75.093818999999996</v>
      </c>
      <c r="T145">
        <v>77.998276000000004</v>
      </c>
      <c r="U145">
        <v>80.963127</v>
      </c>
      <c r="V145">
        <v>83.992271000000002</v>
      </c>
      <c r="W145">
        <v>87.092331000000001</v>
      </c>
      <c r="X145">
        <v>90.294944999999998</v>
      </c>
      <c r="Y145">
        <v>93.553657999999999</v>
      </c>
      <c r="Z145">
        <v>96.899085999999997</v>
      </c>
      <c r="AA145">
        <v>100.352104</v>
      </c>
      <c r="AB145">
        <v>103.86322</v>
      </c>
      <c r="AC145">
        <v>107.455956</v>
      </c>
      <c r="AD145">
        <v>111.116585</v>
      </c>
      <c r="AE145">
        <v>114.879204</v>
      </c>
      <c r="AF145">
        <v>118.698807</v>
      </c>
      <c r="AG145">
        <v>122.518433</v>
      </c>
      <c r="AH145">
        <v>126.456192</v>
      </c>
      <c r="AI145">
        <v>130.57772800000001</v>
      </c>
      <c r="AJ145">
        <v>134.78779599999999</v>
      </c>
      <c r="AK145" s="45">
        <v>3.9E-2</v>
      </c>
    </row>
    <row r="146" spans="1:37">
      <c r="A146" t="s">
        <v>472</v>
      </c>
      <c r="B146" t="s">
        <v>582</v>
      </c>
      <c r="C146" t="s">
        <v>962</v>
      </c>
      <c r="D146" t="s">
        <v>305</v>
      </c>
      <c r="E146">
        <v>62.789172999999998</v>
      </c>
      <c r="F146">
        <v>66.758041000000006</v>
      </c>
      <c r="G146">
        <v>70.778075999999999</v>
      </c>
      <c r="H146">
        <v>74.987656000000001</v>
      </c>
      <c r="I146">
        <v>79.527237</v>
      </c>
      <c r="J146">
        <v>84.399590000000003</v>
      </c>
      <c r="K146">
        <v>89.486664000000005</v>
      </c>
      <c r="L146">
        <v>94.798332000000002</v>
      </c>
      <c r="M146">
        <v>100.394485</v>
      </c>
      <c r="N146">
        <v>106.23336</v>
      </c>
      <c r="O146">
        <v>112.25758399999999</v>
      </c>
      <c r="P146">
        <v>118.47949199999999</v>
      </c>
      <c r="Q146">
        <v>124.92057</v>
      </c>
      <c r="R146">
        <v>131.633026</v>
      </c>
      <c r="S146">
        <v>138.669693</v>
      </c>
      <c r="T146">
        <v>145.99121099999999</v>
      </c>
      <c r="U146">
        <v>153.56544500000001</v>
      </c>
      <c r="V146">
        <v>161.44944799999999</v>
      </c>
      <c r="W146">
        <v>169.63758899999999</v>
      </c>
      <c r="X146">
        <v>178.12756300000001</v>
      </c>
      <c r="Y146">
        <v>186.85192900000001</v>
      </c>
      <c r="Z146">
        <v>195.90733299999999</v>
      </c>
      <c r="AA146">
        <v>205.31163000000001</v>
      </c>
      <c r="AB146">
        <v>214.96975699999999</v>
      </c>
      <c r="AC146">
        <v>224.913239</v>
      </c>
      <c r="AD146">
        <v>235.10389699999999</v>
      </c>
      <c r="AE146">
        <v>245.611008</v>
      </c>
      <c r="AF146">
        <v>256.37222300000002</v>
      </c>
      <c r="AG146">
        <v>267.331726</v>
      </c>
      <c r="AH146">
        <v>278.59997600000003</v>
      </c>
      <c r="AI146">
        <v>290.28976399999999</v>
      </c>
      <c r="AJ146">
        <v>302.27984600000002</v>
      </c>
      <c r="AK146" s="45">
        <v>5.1999999999999998E-2</v>
      </c>
    </row>
    <row r="147" spans="1:37">
      <c r="A147" t="s">
        <v>519</v>
      </c>
      <c r="B147" t="s">
        <v>583</v>
      </c>
      <c r="C147" t="s">
        <v>963</v>
      </c>
      <c r="D147" t="s">
        <v>305</v>
      </c>
      <c r="E147">
        <v>45.389763000000002</v>
      </c>
      <c r="F147">
        <v>48.258823</v>
      </c>
      <c r="G147">
        <v>51.164875000000002</v>
      </c>
      <c r="H147">
        <v>54.207946999999997</v>
      </c>
      <c r="I147">
        <v>57.489570999999998</v>
      </c>
      <c r="J147">
        <v>61.011752999999999</v>
      </c>
      <c r="K147">
        <v>64.689155999999997</v>
      </c>
      <c r="L147">
        <v>68.528914999999998</v>
      </c>
      <c r="M147">
        <v>72.574325999999999</v>
      </c>
      <c r="N147">
        <v>76.795197000000002</v>
      </c>
      <c r="O147">
        <v>81.150063000000003</v>
      </c>
      <c r="P147">
        <v>85.647827000000007</v>
      </c>
      <c r="Q147">
        <v>90.304023999999998</v>
      </c>
      <c r="R147">
        <v>95.156402999999997</v>
      </c>
      <c r="S147">
        <v>100.243149</v>
      </c>
      <c r="T147">
        <v>105.53581200000001</v>
      </c>
      <c r="U147">
        <v>111.011177</v>
      </c>
      <c r="V147">
        <v>116.710442</v>
      </c>
      <c r="W147">
        <v>122.629593</v>
      </c>
      <c r="X147">
        <v>128.766907</v>
      </c>
      <c r="Y147">
        <v>135.07368500000001</v>
      </c>
      <c r="Z147">
        <v>141.61975100000001</v>
      </c>
      <c r="AA147">
        <v>148.41804500000001</v>
      </c>
      <c r="AB147">
        <v>155.39982599999999</v>
      </c>
      <c r="AC147">
        <v>162.58789100000001</v>
      </c>
      <c r="AD147">
        <v>169.95463599999999</v>
      </c>
      <c r="AE147">
        <v>177.55012500000001</v>
      </c>
      <c r="AF147">
        <v>185.32933</v>
      </c>
      <c r="AG147">
        <v>193.251846</v>
      </c>
      <c r="AH147">
        <v>201.397583</v>
      </c>
      <c r="AI147">
        <v>209.848038</v>
      </c>
      <c r="AJ147">
        <v>218.51554899999999</v>
      </c>
      <c r="AK147" s="45">
        <v>5.1999999999999998E-2</v>
      </c>
    </row>
    <row r="148" spans="1:37">
      <c r="A148" t="s">
        <v>521</v>
      </c>
      <c r="B148" t="s">
        <v>584</v>
      </c>
      <c r="C148" t="s">
        <v>964</v>
      </c>
      <c r="D148" t="s">
        <v>305</v>
      </c>
      <c r="E148">
        <v>8.8888280000000002</v>
      </c>
      <c r="F148">
        <v>9.4506859999999993</v>
      </c>
      <c r="G148">
        <v>10.019787000000001</v>
      </c>
      <c r="H148">
        <v>10.615724</v>
      </c>
      <c r="I148">
        <v>11.258373000000001</v>
      </c>
      <c r="J148">
        <v>11.948134</v>
      </c>
      <c r="K148">
        <v>12.668291999999999</v>
      </c>
      <c r="L148">
        <v>13.420245</v>
      </c>
      <c r="M148">
        <v>14.212471000000001</v>
      </c>
      <c r="N148">
        <v>15.039059</v>
      </c>
      <c r="O148">
        <v>15.891887000000001</v>
      </c>
      <c r="P148">
        <v>16.772698999999999</v>
      </c>
      <c r="Q148">
        <v>17.684538</v>
      </c>
      <c r="R148">
        <v>18.634792000000001</v>
      </c>
      <c r="S148">
        <v>19.630949000000001</v>
      </c>
      <c r="T148">
        <v>20.667431000000001</v>
      </c>
      <c r="U148">
        <v>21.739685000000001</v>
      </c>
      <c r="V148">
        <v>22.855795000000001</v>
      </c>
      <c r="W148">
        <v>24.014959000000001</v>
      </c>
      <c r="X148">
        <v>25.216851999999999</v>
      </c>
      <c r="Y148">
        <v>26.451929</v>
      </c>
      <c r="Z148">
        <v>27.733865999999999</v>
      </c>
      <c r="AA148">
        <v>29.065197000000001</v>
      </c>
      <c r="AB148">
        <v>30.432465000000001</v>
      </c>
      <c r="AC148">
        <v>31.840126000000001</v>
      </c>
      <c r="AD148">
        <v>33.282780000000002</v>
      </c>
      <c r="AE148">
        <v>34.770229</v>
      </c>
      <c r="AF148">
        <v>36.293658999999998</v>
      </c>
      <c r="AG148">
        <v>37.845149999999997</v>
      </c>
      <c r="AH148">
        <v>39.440356999999999</v>
      </c>
      <c r="AI148">
        <v>41.095238000000002</v>
      </c>
      <c r="AJ148">
        <v>42.792622000000001</v>
      </c>
      <c r="AK148" s="45">
        <v>5.1999999999999998E-2</v>
      </c>
    </row>
    <row r="149" spans="1:37">
      <c r="A149" t="s">
        <v>523</v>
      </c>
      <c r="B149" t="s">
        <v>585</v>
      </c>
      <c r="C149" t="s">
        <v>965</v>
      </c>
      <c r="D149" t="s">
        <v>305</v>
      </c>
      <c r="E149">
        <v>8.5105810000000002</v>
      </c>
      <c r="F149">
        <v>9.0485299999999995</v>
      </c>
      <c r="G149">
        <v>9.593413</v>
      </c>
      <c r="H149">
        <v>10.163989000000001</v>
      </c>
      <c r="I149">
        <v>10.779294999999999</v>
      </c>
      <c r="J149">
        <v>11.439703</v>
      </c>
      <c r="K149">
        <v>12.129216</v>
      </c>
      <c r="L149">
        <v>12.849171999999999</v>
      </c>
      <c r="M149">
        <v>13.607685999999999</v>
      </c>
      <c r="N149">
        <v>14.399099</v>
      </c>
      <c r="O149">
        <v>15.215636</v>
      </c>
      <c r="P149">
        <v>16.058968</v>
      </c>
      <c r="Q149">
        <v>16.932005</v>
      </c>
      <c r="R149">
        <v>17.841825</v>
      </c>
      <c r="S149">
        <v>18.795591000000002</v>
      </c>
      <c r="T149">
        <v>19.787966000000001</v>
      </c>
      <c r="U149">
        <v>20.814594</v>
      </c>
      <c r="V149">
        <v>21.883209000000001</v>
      </c>
      <c r="W149">
        <v>22.993046</v>
      </c>
      <c r="X149">
        <v>24.143795000000001</v>
      </c>
      <c r="Y149">
        <v>25.326315000000001</v>
      </c>
      <c r="Z149">
        <v>26.553705000000001</v>
      </c>
      <c r="AA149">
        <v>27.828382000000001</v>
      </c>
      <c r="AB149">
        <v>29.137466</v>
      </c>
      <c r="AC149">
        <v>30.485227999999999</v>
      </c>
      <c r="AD149">
        <v>31.866491</v>
      </c>
      <c r="AE149">
        <v>33.290646000000002</v>
      </c>
      <c r="AF149">
        <v>34.749248999999999</v>
      </c>
      <c r="AG149">
        <v>36.234721999999998</v>
      </c>
      <c r="AH149">
        <v>37.762047000000003</v>
      </c>
      <c r="AI149">
        <v>39.346504000000003</v>
      </c>
      <c r="AJ149">
        <v>40.971668000000001</v>
      </c>
      <c r="AK149" s="45">
        <v>5.1999999999999998E-2</v>
      </c>
    </row>
    <row r="150" spans="1:37">
      <c r="A150" t="s">
        <v>474</v>
      </c>
      <c r="B150" t="s">
        <v>586</v>
      </c>
      <c r="C150" t="s">
        <v>966</v>
      </c>
      <c r="D150" t="s">
        <v>305</v>
      </c>
      <c r="E150">
        <v>34.255257</v>
      </c>
      <c r="F150">
        <v>35.199181000000003</v>
      </c>
      <c r="G150">
        <v>36.249946999999999</v>
      </c>
      <c r="H150">
        <v>37.342125000000003</v>
      </c>
      <c r="I150">
        <v>38.369132999999998</v>
      </c>
      <c r="J150">
        <v>39.364657999999999</v>
      </c>
      <c r="K150">
        <v>40.317588999999998</v>
      </c>
      <c r="L150">
        <v>41.248534999999997</v>
      </c>
      <c r="M150">
        <v>42.190047999999997</v>
      </c>
      <c r="N150">
        <v>43.165565000000001</v>
      </c>
      <c r="O150">
        <v>44.157950999999997</v>
      </c>
      <c r="P150">
        <v>45.160736</v>
      </c>
      <c r="Q150">
        <v>46.148220000000002</v>
      </c>
      <c r="R150">
        <v>47.133316000000001</v>
      </c>
      <c r="S150">
        <v>48.182361999999998</v>
      </c>
      <c r="T150">
        <v>49.265166999999998</v>
      </c>
      <c r="U150">
        <v>50.353119</v>
      </c>
      <c r="V150">
        <v>51.444755999999998</v>
      </c>
      <c r="W150">
        <v>52.559902000000001</v>
      </c>
      <c r="X150">
        <v>53.692047000000002</v>
      </c>
      <c r="Y150">
        <v>54.834460999999997</v>
      </c>
      <c r="Z150">
        <v>55.996811000000001</v>
      </c>
      <c r="AA150">
        <v>57.193092</v>
      </c>
      <c r="AB150">
        <v>58.420707999999998</v>
      </c>
      <c r="AC150">
        <v>59.669243000000002</v>
      </c>
      <c r="AD150">
        <v>60.932785000000003</v>
      </c>
      <c r="AE150">
        <v>62.213478000000002</v>
      </c>
      <c r="AF150">
        <v>63.518089000000003</v>
      </c>
      <c r="AG150">
        <v>64.812195000000003</v>
      </c>
      <c r="AH150">
        <v>66.112030000000004</v>
      </c>
      <c r="AI150">
        <v>67.406265000000005</v>
      </c>
      <c r="AJ150">
        <v>68.681128999999999</v>
      </c>
      <c r="AK150" s="45">
        <v>2.3E-2</v>
      </c>
    </row>
    <row r="151" spans="1:37">
      <c r="A151" t="s">
        <v>519</v>
      </c>
      <c r="B151" t="s">
        <v>587</v>
      </c>
      <c r="C151" t="s">
        <v>967</v>
      </c>
      <c r="D151" t="s">
        <v>305</v>
      </c>
      <c r="E151">
        <v>16.451537999999999</v>
      </c>
      <c r="F151">
        <v>16.904869000000001</v>
      </c>
      <c r="G151">
        <v>17.409513</v>
      </c>
      <c r="H151">
        <v>17.934048000000001</v>
      </c>
      <c r="I151">
        <v>18.42728</v>
      </c>
      <c r="J151">
        <v>18.905396</v>
      </c>
      <c r="K151">
        <v>19.363054000000002</v>
      </c>
      <c r="L151">
        <v>19.81015</v>
      </c>
      <c r="M151">
        <v>20.262325000000001</v>
      </c>
      <c r="N151">
        <v>20.730830999999998</v>
      </c>
      <c r="O151">
        <v>21.207438</v>
      </c>
      <c r="P151">
        <v>21.689036999999999</v>
      </c>
      <c r="Q151">
        <v>22.16329</v>
      </c>
      <c r="R151">
        <v>22.636396000000001</v>
      </c>
      <c r="S151">
        <v>23.140215000000001</v>
      </c>
      <c r="T151">
        <v>23.660246000000001</v>
      </c>
      <c r="U151">
        <v>24.182749000000001</v>
      </c>
      <c r="V151">
        <v>24.707021999999998</v>
      </c>
      <c r="W151">
        <v>25.242584000000001</v>
      </c>
      <c r="X151">
        <v>25.786311999999999</v>
      </c>
      <c r="Y151">
        <v>26.334972</v>
      </c>
      <c r="Z151">
        <v>26.893205999999999</v>
      </c>
      <c r="AA151">
        <v>27.467732999999999</v>
      </c>
      <c r="AB151">
        <v>28.057314000000002</v>
      </c>
      <c r="AC151">
        <v>28.656939000000001</v>
      </c>
      <c r="AD151">
        <v>29.263773</v>
      </c>
      <c r="AE151">
        <v>29.878841000000001</v>
      </c>
      <c r="AF151">
        <v>30.505398</v>
      </c>
      <c r="AG151">
        <v>31.126906999999999</v>
      </c>
      <c r="AH151">
        <v>31.751169000000001</v>
      </c>
      <c r="AI151">
        <v>32.372745999999999</v>
      </c>
      <c r="AJ151">
        <v>32.985016000000002</v>
      </c>
      <c r="AK151" s="45">
        <v>2.3E-2</v>
      </c>
    </row>
    <row r="152" spans="1:37">
      <c r="A152" t="s">
        <v>521</v>
      </c>
      <c r="B152" t="s">
        <v>588</v>
      </c>
      <c r="C152" t="s">
        <v>968</v>
      </c>
      <c r="D152" t="s">
        <v>305</v>
      </c>
      <c r="E152">
        <v>7.6623609999999998</v>
      </c>
      <c r="F152">
        <v>7.8735010000000001</v>
      </c>
      <c r="G152">
        <v>8.1085410000000007</v>
      </c>
      <c r="H152">
        <v>8.3528439999999993</v>
      </c>
      <c r="I152">
        <v>8.5825689999999994</v>
      </c>
      <c r="J152">
        <v>8.8052530000000004</v>
      </c>
      <c r="K152">
        <v>9.0184090000000001</v>
      </c>
      <c r="L152">
        <v>9.2266449999999995</v>
      </c>
      <c r="M152">
        <v>9.4372469999999993</v>
      </c>
      <c r="N152">
        <v>9.6554559999999992</v>
      </c>
      <c r="O152">
        <v>9.8774370000000005</v>
      </c>
      <c r="P152">
        <v>10.101744</v>
      </c>
      <c r="Q152">
        <v>10.322628</v>
      </c>
      <c r="R152">
        <v>10.542979000000001</v>
      </c>
      <c r="S152">
        <v>10.777634000000001</v>
      </c>
      <c r="T152">
        <v>11.01984</v>
      </c>
      <c r="U152">
        <v>11.263197999999999</v>
      </c>
      <c r="V152">
        <v>11.507379999999999</v>
      </c>
      <c r="W152">
        <v>11.756819999999999</v>
      </c>
      <c r="X152">
        <v>12.010063000000001</v>
      </c>
      <c r="Y152">
        <v>12.265603</v>
      </c>
      <c r="Z152">
        <v>12.525601999999999</v>
      </c>
      <c r="AA152">
        <v>12.793191</v>
      </c>
      <c r="AB152">
        <v>13.06779</v>
      </c>
      <c r="AC152">
        <v>13.347066999999999</v>
      </c>
      <c r="AD152">
        <v>13.629702999999999</v>
      </c>
      <c r="AE152">
        <v>13.916173000000001</v>
      </c>
      <c r="AF152">
        <v>14.207993999999999</v>
      </c>
      <c r="AG152">
        <v>14.497463</v>
      </c>
      <c r="AH152">
        <v>14.788217</v>
      </c>
      <c r="AI152">
        <v>15.077717</v>
      </c>
      <c r="AJ152">
        <v>15.362883999999999</v>
      </c>
      <c r="AK152" s="45">
        <v>2.3E-2</v>
      </c>
    </row>
    <row r="153" spans="1:37">
      <c r="A153" t="s">
        <v>523</v>
      </c>
      <c r="B153" t="s">
        <v>589</v>
      </c>
      <c r="C153" t="s">
        <v>969</v>
      </c>
      <c r="D153" t="s">
        <v>305</v>
      </c>
      <c r="E153">
        <v>10.141359</v>
      </c>
      <c r="F153">
        <v>10.420812</v>
      </c>
      <c r="G153">
        <v>10.731890999999999</v>
      </c>
      <c r="H153">
        <v>11.055235</v>
      </c>
      <c r="I153">
        <v>11.359282</v>
      </c>
      <c r="J153">
        <v>11.654012</v>
      </c>
      <c r="K153">
        <v>11.936128999999999</v>
      </c>
      <c r="L153">
        <v>12.211738</v>
      </c>
      <c r="M153">
        <v>12.490475</v>
      </c>
      <c r="N153">
        <v>12.77928</v>
      </c>
      <c r="O153">
        <v>13.073078000000001</v>
      </c>
      <c r="P153">
        <v>13.369954999999999</v>
      </c>
      <c r="Q153">
        <v>13.662304000000001</v>
      </c>
      <c r="R153">
        <v>13.953943000000001</v>
      </c>
      <c r="S153">
        <v>14.264516</v>
      </c>
      <c r="T153">
        <v>14.585084</v>
      </c>
      <c r="U153">
        <v>14.907173</v>
      </c>
      <c r="V153">
        <v>15.230356</v>
      </c>
      <c r="W153">
        <v>15.560497</v>
      </c>
      <c r="X153">
        <v>15.895673</v>
      </c>
      <c r="Y153">
        <v>16.233886999999999</v>
      </c>
      <c r="Z153">
        <v>16.578002999999999</v>
      </c>
      <c r="AA153">
        <v>16.932165000000001</v>
      </c>
      <c r="AB153">
        <v>17.295604999999998</v>
      </c>
      <c r="AC153">
        <v>17.665236</v>
      </c>
      <c r="AD153">
        <v>18.039311999999999</v>
      </c>
      <c r="AE153">
        <v>18.418465000000001</v>
      </c>
      <c r="AF153">
        <v>18.804697000000001</v>
      </c>
      <c r="AG153">
        <v>19.187819999999999</v>
      </c>
      <c r="AH153">
        <v>19.572638999999999</v>
      </c>
      <c r="AI153">
        <v>19.955801000000001</v>
      </c>
      <c r="AJ153">
        <v>20.333228999999999</v>
      </c>
      <c r="AK153" s="45">
        <v>2.3E-2</v>
      </c>
    </row>
    <row r="154" spans="1:37">
      <c r="A154" t="s">
        <v>123</v>
      </c>
      <c r="B154" t="s">
        <v>590</v>
      </c>
      <c r="C154" t="s">
        <v>970</v>
      </c>
      <c r="D154" t="s">
        <v>305</v>
      </c>
      <c r="E154">
        <v>1881.0153809999999</v>
      </c>
      <c r="F154">
        <v>1947.80835</v>
      </c>
      <c r="G154">
        <v>2012.9490969999999</v>
      </c>
      <c r="H154">
        <v>2080.2370609999998</v>
      </c>
      <c r="I154">
        <v>2146.4240719999998</v>
      </c>
      <c r="J154">
        <v>2212.9396969999998</v>
      </c>
      <c r="K154">
        <v>2279.6416020000001</v>
      </c>
      <c r="L154">
        <v>2345.8703609999998</v>
      </c>
      <c r="M154">
        <v>2414.5358890000002</v>
      </c>
      <c r="N154">
        <v>2485.6147460000002</v>
      </c>
      <c r="O154">
        <v>2558.2653810000002</v>
      </c>
      <c r="P154">
        <v>2631.577393</v>
      </c>
      <c r="Q154">
        <v>2705.601318</v>
      </c>
      <c r="R154">
        <v>2780.179932</v>
      </c>
      <c r="S154">
        <v>2857.2609859999998</v>
      </c>
      <c r="T154">
        <v>2935.648682</v>
      </c>
      <c r="U154">
        <v>3014.0283199999999</v>
      </c>
      <c r="V154">
        <v>3093.1936040000001</v>
      </c>
      <c r="W154">
        <v>3173.580078</v>
      </c>
      <c r="X154">
        <v>3255.2858890000002</v>
      </c>
      <c r="Y154">
        <v>3337.9033199999999</v>
      </c>
      <c r="Z154">
        <v>3421.6308589999999</v>
      </c>
      <c r="AA154">
        <v>3508.6396479999999</v>
      </c>
      <c r="AB154">
        <v>3596.8745119999999</v>
      </c>
      <c r="AC154">
        <v>3685.820068</v>
      </c>
      <c r="AD154">
        <v>3775.2607419999999</v>
      </c>
      <c r="AE154">
        <v>3865.5166020000001</v>
      </c>
      <c r="AF154">
        <v>3957.3801269999999</v>
      </c>
      <c r="AG154">
        <v>4048.6484380000002</v>
      </c>
      <c r="AH154">
        <v>4141.6645509999998</v>
      </c>
      <c r="AI154">
        <v>4237.0351559999999</v>
      </c>
      <c r="AJ154">
        <v>4332.2763670000004</v>
      </c>
      <c r="AK154" s="45">
        <v>2.7E-2</v>
      </c>
    </row>
    <row r="155" spans="1:37">
      <c r="A155" t="s">
        <v>122</v>
      </c>
      <c r="C155" t="s">
        <v>971</v>
      </c>
    </row>
    <row r="156" spans="1:37">
      <c r="A156" t="s">
        <v>591</v>
      </c>
      <c r="B156" t="s">
        <v>592</v>
      </c>
      <c r="C156" t="s">
        <v>972</v>
      </c>
      <c r="D156" t="s">
        <v>651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 t="s">
        <v>121</v>
      </c>
    </row>
    <row r="157" spans="1:37">
      <c r="A157" t="s">
        <v>593</v>
      </c>
      <c r="B157" t="s">
        <v>594</v>
      </c>
      <c r="C157" t="s">
        <v>973</v>
      </c>
      <c r="D157" t="s">
        <v>651</v>
      </c>
      <c r="E157">
        <v>0</v>
      </c>
      <c r="F157">
        <v>0.41699999999999998</v>
      </c>
      <c r="G157">
        <v>0.56299999999999994</v>
      </c>
      <c r="H157">
        <v>0.70799999999999996</v>
      </c>
      <c r="I157">
        <v>0.85399999999999998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 t="s">
        <v>121</v>
      </c>
    </row>
    <row r="158" spans="1:37">
      <c r="A158" t="s">
        <v>595</v>
      </c>
      <c r="B158" t="s">
        <v>596</v>
      </c>
      <c r="C158" t="s">
        <v>974</v>
      </c>
      <c r="D158" t="s">
        <v>651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0.5</v>
      </c>
      <c r="L158">
        <v>0.625</v>
      </c>
      <c r="M158">
        <v>0.75</v>
      </c>
      <c r="N158">
        <v>0.875</v>
      </c>
      <c r="O158">
        <v>1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 t="s">
        <v>121</v>
      </c>
    </row>
    <row r="159" spans="1:37">
      <c r="A159" t="s">
        <v>597</v>
      </c>
      <c r="B159" t="s">
        <v>598</v>
      </c>
      <c r="C159" t="s">
        <v>975</v>
      </c>
      <c r="D159" t="s">
        <v>651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0.85699999999999998</v>
      </c>
      <c r="Q159">
        <v>0.89300000000000002</v>
      </c>
      <c r="R159">
        <v>0.92900000000000005</v>
      </c>
      <c r="S159">
        <v>0.96399999999999997</v>
      </c>
      <c r="T159">
        <v>1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 t="s">
        <v>121</v>
      </c>
    </row>
    <row r="160" spans="1:37">
      <c r="A160" t="s">
        <v>599</v>
      </c>
      <c r="B160" t="s">
        <v>600</v>
      </c>
      <c r="C160" t="s">
        <v>976</v>
      </c>
      <c r="D160" t="s">
        <v>651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0.82399999999999995</v>
      </c>
      <c r="V160">
        <v>0.85899999999999999</v>
      </c>
      <c r="W160">
        <v>0.89400000000000002</v>
      </c>
      <c r="X160">
        <v>0.92900000000000005</v>
      </c>
      <c r="Y160">
        <v>0.96499999999999997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 t="s">
        <v>121</v>
      </c>
    </row>
    <row r="161" spans="1:37">
      <c r="A161" t="s">
        <v>601</v>
      </c>
      <c r="B161" t="s">
        <v>602</v>
      </c>
      <c r="C161" t="s">
        <v>977</v>
      </c>
      <c r="D161" t="s">
        <v>651</v>
      </c>
      <c r="E161">
        <v>7.4999999999999993E-5</v>
      </c>
      <c r="F161">
        <v>7.4999999999999993E-5</v>
      </c>
      <c r="G161">
        <v>7.4999999999999993E-5</v>
      </c>
      <c r="H161">
        <v>7.4999999999999993E-5</v>
      </c>
      <c r="I161">
        <v>7.4999999999999993E-5</v>
      </c>
      <c r="J161">
        <v>7.4999999999999993E-5</v>
      </c>
      <c r="K161">
        <v>7.4999999999999993E-5</v>
      </c>
      <c r="L161">
        <v>7.4999999999999993E-5</v>
      </c>
      <c r="M161">
        <v>7.4999999999999993E-5</v>
      </c>
      <c r="N161">
        <v>7.4999999999999993E-5</v>
      </c>
      <c r="O161">
        <v>7.4999999999999993E-5</v>
      </c>
      <c r="P161">
        <v>7.4999999999999993E-5</v>
      </c>
      <c r="Q161">
        <v>7.4999999999999993E-5</v>
      </c>
      <c r="R161">
        <v>7.4999999999999993E-5</v>
      </c>
      <c r="S161">
        <v>7.4999999999999993E-5</v>
      </c>
      <c r="T161">
        <v>7.4999999999999993E-5</v>
      </c>
      <c r="U161">
        <v>7.4999999999999993E-5</v>
      </c>
      <c r="V161">
        <v>7.4999999999999993E-5</v>
      </c>
      <c r="W161">
        <v>7.4999999999999993E-5</v>
      </c>
      <c r="X161">
        <v>7.4999999999999993E-5</v>
      </c>
      <c r="Y161">
        <v>7.4999999999999993E-5</v>
      </c>
      <c r="Z161">
        <v>7.4999999999999993E-5</v>
      </c>
      <c r="AA161">
        <v>7.4999999999999993E-5</v>
      </c>
      <c r="AB161">
        <v>7.4999999999999993E-5</v>
      </c>
      <c r="AC161">
        <v>7.4999999999999993E-5</v>
      </c>
      <c r="AD161">
        <v>7.4999999999999993E-5</v>
      </c>
      <c r="AE161">
        <v>7.4999999999999993E-5</v>
      </c>
      <c r="AF161">
        <v>7.4999999999999993E-5</v>
      </c>
      <c r="AG161">
        <v>7.4999999999999993E-5</v>
      </c>
      <c r="AH161">
        <v>7.4999999999999993E-5</v>
      </c>
      <c r="AI161">
        <v>7.4999999999999993E-5</v>
      </c>
      <c r="AJ161">
        <v>7.4999999999999993E-5</v>
      </c>
      <c r="AK161" s="45">
        <v>0</v>
      </c>
    </row>
    <row r="162" spans="1:37">
      <c r="A162" t="s">
        <v>603</v>
      </c>
      <c r="B162" t="s">
        <v>604</v>
      </c>
      <c r="C162" t="s">
        <v>978</v>
      </c>
      <c r="D162" t="s">
        <v>651</v>
      </c>
      <c r="E162">
        <v>7.4999999999999993E-5</v>
      </c>
      <c r="F162">
        <v>7.4999999999999993E-5</v>
      </c>
      <c r="G162">
        <v>7.4999999999999993E-5</v>
      </c>
      <c r="H162">
        <v>7.4999999999999993E-5</v>
      </c>
      <c r="I162">
        <v>7.4999999999999993E-5</v>
      </c>
      <c r="J162">
        <v>7.4999999999999993E-5</v>
      </c>
      <c r="K162">
        <v>7.4999999999999993E-5</v>
      </c>
      <c r="L162">
        <v>7.4999999999999993E-5</v>
      </c>
      <c r="M162">
        <v>7.4999999999999993E-5</v>
      </c>
      <c r="N162">
        <v>7.4999999999999993E-5</v>
      </c>
      <c r="O162">
        <v>7.4999999999999993E-5</v>
      </c>
      <c r="P162">
        <v>1.16E-4</v>
      </c>
      <c r="Q162">
        <v>1.95E-4</v>
      </c>
      <c r="R162">
        <v>3.0200000000000002E-4</v>
      </c>
      <c r="S162">
        <v>4.9399999999999997E-4</v>
      </c>
      <c r="T162">
        <v>7.7499999999999997E-4</v>
      </c>
      <c r="U162">
        <v>1.212E-3</v>
      </c>
      <c r="V162">
        <v>1.8749999999999999E-3</v>
      </c>
      <c r="W162">
        <v>3.0590000000000001E-3</v>
      </c>
      <c r="X162">
        <v>4.692E-3</v>
      </c>
      <c r="Y162">
        <v>7.2500000000000004E-3</v>
      </c>
      <c r="Z162">
        <v>1.1997000000000001E-2</v>
      </c>
      <c r="AA162">
        <v>1.8186000000000001E-2</v>
      </c>
      <c r="AB162">
        <v>2.9474E-2</v>
      </c>
      <c r="AC162">
        <v>4.4544E-2</v>
      </c>
      <c r="AD162">
        <v>6.3572000000000004E-2</v>
      </c>
      <c r="AE162">
        <v>9.4051999999999997E-2</v>
      </c>
      <c r="AF162">
        <v>0.13434599999999999</v>
      </c>
      <c r="AG162">
        <v>0.185665</v>
      </c>
      <c r="AH162">
        <v>0.24962999999999999</v>
      </c>
      <c r="AI162">
        <v>0.328901</v>
      </c>
      <c r="AJ162">
        <v>0.411248</v>
      </c>
      <c r="AK162" s="45">
        <v>0.32</v>
      </c>
    </row>
    <row r="163" spans="1:37">
      <c r="A163" t="s">
        <v>605</v>
      </c>
      <c r="B163" t="s">
        <v>606</v>
      </c>
      <c r="C163" t="s">
        <v>979</v>
      </c>
      <c r="D163" t="s">
        <v>651</v>
      </c>
      <c r="E163">
        <v>7.4999999999999993E-5</v>
      </c>
      <c r="F163">
        <v>7.4999999999999993E-5</v>
      </c>
      <c r="G163">
        <v>7.4999999999999993E-5</v>
      </c>
      <c r="H163">
        <v>7.4999999999999993E-5</v>
      </c>
      <c r="I163">
        <v>7.4999999999999993E-5</v>
      </c>
      <c r="J163">
        <v>7.4999999999999993E-5</v>
      </c>
      <c r="K163">
        <v>7.4999999999999993E-5</v>
      </c>
      <c r="L163">
        <v>7.4999999999999993E-5</v>
      </c>
      <c r="M163">
        <v>7.4999999999999993E-5</v>
      </c>
      <c r="N163">
        <v>7.4999999999999993E-5</v>
      </c>
      <c r="O163">
        <v>7.4999999999999993E-5</v>
      </c>
      <c r="P163">
        <v>7.4999999999999993E-5</v>
      </c>
      <c r="Q163">
        <v>7.4999999999999993E-5</v>
      </c>
      <c r="R163">
        <v>7.4999999999999993E-5</v>
      </c>
      <c r="S163">
        <v>7.4999999999999993E-5</v>
      </c>
      <c r="T163">
        <v>7.4999999999999993E-5</v>
      </c>
      <c r="U163">
        <v>7.4999999999999993E-5</v>
      </c>
      <c r="V163">
        <v>7.4999999999999993E-5</v>
      </c>
      <c r="W163">
        <v>7.4999999999999993E-5</v>
      </c>
      <c r="X163">
        <v>7.4999999999999993E-5</v>
      </c>
      <c r="Y163">
        <v>7.4999999999999993E-5</v>
      </c>
      <c r="Z163">
        <v>7.4999999999999993E-5</v>
      </c>
      <c r="AA163">
        <v>7.4999999999999993E-5</v>
      </c>
      <c r="AB163">
        <v>7.4999999999999993E-5</v>
      </c>
      <c r="AC163">
        <v>7.4999999999999993E-5</v>
      </c>
      <c r="AD163">
        <v>7.4999999999999993E-5</v>
      </c>
      <c r="AE163">
        <v>7.4999999999999993E-5</v>
      </c>
      <c r="AF163">
        <v>7.4999999999999993E-5</v>
      </c>
      <c r="AG163">
        <v>7.4999999999999993E-5</v>
      </c>
      <c r="AH163">
        <v>7.4999999999999993E-5</v>
      </c>
      <c r="AI163">
        <v>7.4999999999999993E-5</v>
      </c>
      <c r="AJ163">
        <v>7.4999999999999993E-5</v>
      </c>
      <c r="AK163" s="45">
        <v>0</v>
      </c>
    </row>
    <row r="164" spans="1:37">
      <c r="A164" t="s">
        <v>607</v>
      </c>
      <c r="B164" t="s">
        <v>608</v>
      </c>
      <c r="C164" t="s">
        <v>980</v>
      </c>
      <c r="D164" t="s">
        <v>651</v>
      </c>
      <c r="E164">
        <v>7.4999999999999993E-5</v>
      </c>
      <c r="F164">
        <v>7.4999999999999993E-5</v>
      </c>
      <c r="G164">
        <v>7.4999999999999993E-5</v>
      </c>
      <c r="H164">
        <v>7.4999999999999993E-5</v>
      </c>
      <c r="I164">
        <v>7.4999999999999993E-5</v>
      </c>
      <c r="J164">
        <v>7.4999999999999993E-5</v>
      </c>
      <c r="K164">
        <v>7.4999999999999993E-5</v>
      </c>
      <c r="L164">
        <v>7.4999999999999993E-5</v>
      </c>
      <c r="M164">
        <v>7.4999999999999993E-5</v>
      </c>
      <c r="N164">
        <v>7.4999999999999993E-5</v>
      </c>
      <c r="O164">
        <v>7.4999999999999993E-5</v>
      </c>
      <c r="P164">
        <v>7.4999999999999993E-5</v>
      </c>
      <c r="Q164">
        <v>7.4999999999999993E-5</v>
      </c>
      <c r="R164">
        <v>7.4999999999999993E-5</v>
      </c>
      <c r="S164">
        <v>7.4999999999999993E-5</v>
      </c>
      <c r="T164">
        <v>7.4999999999999993E-5</v>
      </c>
      <c r="U164">
        <v>7.4999999999999993E-5</v>
      </c>
      <c r="V164">
        <v>7.4999999999999993E-5</v>
      </c>
      <c r="W164">
        <v>7.4999999999999993E-5</v>
      </c>
      <c r="X164">
        <v>7.4999999999999993E-5</v>
      </c>
      <c r="Y164">
        <v>7.4999999999999993E-5</v>
      </c>
      <c r="Z164">
        <v>7.4999999999999993E-5</v>
      </c>
      <c r="AA164">
        <v>7.4999999999999993E-5</v>
      </c>
      <c r="AB164">
        <v>7.4999999999999993E-5</v>
      </c>
      <c r="AC164">
        <v>7.4999999999999993E-5</v>
      </c>
      <c r="AD164">
        <v>7.4999999999999993E-5</v>
      </c>
      <c r="AE164">
        <v>7.4999999999999993E-5</v>
      </c>
      <c r="AF164">
        <v>7.4999999999999993E-5</v>
      </c>
      <c r="AG164">
        <v>7.4999999999999993E-5</v>
      </c>
      <c r="AH164">
        <v>7.4999999999999993E-5</v>
      </c>
      <c r="AI164">
        <v>7.4999999999999993E-5</v>
      </c>
      <c r="AJ164">
        <v>7.4999999999999993E-5</v>
      </c>
      <c r="AK164" s="45">
        <v>0</v>
      </c>
    </row>
    <row r="165" spans="1:37">
      <c r="A165" t="s">
        <v>609</v>
      </c>
      <c r="C165" t="s">
        <v>981</v>
      </c>
    </row>
    <row r="166" spans="1:37">
      <c r="A166" t="s">
        <v>610</v>
      </c>
      <c r="C166" t="s">
        <v>982</v>
      </c>
    </row>
    <row r="167" spans="1:37">
      <c r="A167" t="s">
        <v>519</v>
      </c>
      <c r="B167" t="s">
        <v>611</v>
      </c>
      <c r="C167" t="s">
        <v>983</v>
      </c>
      <c r="D167" t="s">
        <v>799</v>
      </c>
      <c r="E167">
        <v>78.050338999999994</v>
      </c>
      <c r="F167">
        <v>78.051865000000006</v>
      </c>
      <c r="G167">
        <v>78.718902999999997</v>
      </c>
      <c r="H167">
        <v>79.381386000000006</v>
      </c>
      <c r="I167">
        <v>80.048416000000003</v>
      </c>
      <c r="J167">
        <v>80.715462000000002</v>
      </c>
      <c r="K167">
        <v>80.715462000000002</v>
      </c>
      <c r="L167">
        <v>81.857658000000001</v>
      </c>
      <c r="M167">
        <v>82.999863000000005</v>
      </c>
      <c r="N167">
        <v>84.142043999999999</v>
      </c>
      <c r="O167">
        <v>85.284240999999994</v>
      </c>
      <c r="P167">
        <v>85.282775999999998</v>
      </c>
      <c r="Q167">
        <v>85.666686999999996</v>
      </c>
      <c r="R167">
        <v>86.050606000000002</v>
      </c>
      <c r="S167">
        <v>86.424019000000001</v>
      </c>
      <c r="T167">
        <v>86.808228</v>
      </c>
      <c r="U167">
        <v>86.814980000000006</v>
      </c>
      <c r="V167">
        <v>87.269065999999995</v>
      </c>
      <c r="W167">
        <v>87.723938000000004</v>
      </c>
      <c r="X167">
        <v>88.179496999999998</v>
      </c>
      <c r="Y167">
        <v>88.649399000000003</v>
      </c>
      <c r="Z167">
        <v>89.109711000000004</v>
      </c>
      <c r="AA167">
        <v>89.119124999999997</v>
      </c>
      <c r="AB167">
        <v>89.136322000000007</v>
      </c>
      <c r="AC167">
        <v>89.159271000000004</v>
      </c>
      <c r="AD167">
        <v>89.188263000000006</v>
      </c>
      <c r="AE167">
        <v>89.234665000000007</v>
      </c>
      <c r="AF167">
        <v>89.296042999999997</v>
      </c>
      <c r="AG167">
        <v>89.374184</v>
      </c>
      <c r="AH167">
        <v>89.471603000000002</v>
      </c>
      <c r="AI167">
        <v>89.592322999999993</v>
      </c>
      <c r="AJ167">
        <v>89.717735000000005</v>
      </c>
      <c r="AK167" s="45">
        <v>5.0000000000000001E-3</v>
      </c>
    </row>
    <row r="168" spans="1:37">
      <c r="A168" t="s">
        <v>521</v>
      </c>
      <c r="B168" t="s">
        <v>612</v>
      </c>
      <c r="C168" t="s">
        <v>984</v>
      </c>
      <c r="D168" t="s">
        <v>799</v>
      </c>
      <c r="E168">
        <v>76.175803999999999</v>
      </c>
      <c r="F168">
        <v>76.177306999999999</v>
      </c>
      <c r="G168">
        <v>76.828322999999997</v>
      </c>
      <c r="H168">
        <v>77.474884000000003</v>
      </c>
      <c r="I168">
        <v>78.125907999999995</v>
      </c>
      <c r="J168">
        <v>78.776923999999994</v>
      </c>
      <c r="K168">
        <v>78.776923999999994</v>
      </c>
      <c r="L168">
        <v>79.891693000000004</v>
      </c>
      <c r="M168">
        <v>81.006461999999999</v>
      </c>
      <c r="N168">
        <v>82.121216000000004</v>
      </c>
      <c r="O168">
        <v>83.235977000000005</v>
      </c>
      <c r="P168">
        <v>83.234549999999999</v>
      </c>
      <c r="Q168">
        <v>83.609238000000005</v>
      </c>
      <c r="R168">
        <v>83.983947999999998</v>
      </c>
      <c r="S168">
        <v>84.348388999999997</v>
      </c>
      <c r="T168">
        <v>84.723372999999995</v>
      </c>
      <c r="U168">
        <v>84.729950000000002</v>
      </c>
      <c r="V168">
        <v>85.173141000000001</v>
      </c>
      <c r="W168">
        <v>85.617087999999995</v>
      </c>
      <c r="X168">
        <v>86.061706999999998</v>
      </c>
      <c r="Y168">
        <v>86.520308999999997</v>
      </c>
      <c r="Z168">
        <v>86.969566</v>
      </c>
      <c r="AA168">
        <v>86.978759999999994</v>
      </c>
      <c r="AB168">
        <v>86.995543999999995</v>
      </c>
      <c r="AC168">
        <v>87.017944</v>
      </c>
      <c r="AD168">
        <v>87.046227000000002</v>
      </c>
      <c r="AE168">
        <v>87.091521999999998</v>
      </c>
      <c r="AF168">
        <v>87.151420999999999</v>
      </c>
      <c r="AG168">
        <v>87.227692000000005</v>
      </c>
      <c r="AH168">
        <v>87.322761999999997</v>
      </c>
      <c r="AI168">
        <v>87.440582000000006</v>
      </c>
      <c r="AJ168">
        <v>87.563004000000006</v>
      </c>
      <c r="AK168" s="45">
        <v>5.0000000000000001E-3</v>
      </c>
    </row>
    <row r="169" spans="1:37">
      <c r="A169" t="s">
        <v>523</v>
      </c>
      <c r="B169" t="s">
        <v>613</v>
      </c>
      <c r="C169" t="s">
        <v>985</v>
      </c>
      <c r="D169" t="s">
        <v>799</v>
      </c>
      <c r="E169">
        <v>49.841014999999999</v>
      </c>
      <c r="F169">
        <v>49.841991</v>
      </c>
      <c r="G169">
        <v>50.267947999999997</v>
      </c>
      <c r="H169">
        <v>50.690983000000003</v>
      </c>
      <c r="I169">
        <v>51.116942999999999</v>
      </c>
      <c r="J169">
        <v>51.542900000000003</v>
      </c>
      <c r="K169">
        <v>51.542900000000003</v>
      </c>
      <c r="L169">
        <v>52.272281999999997</v>
      </c>
      <c r="M169">
        <v>53.001658999999997</v>
      </c>
      <c r="N169">
        <v>53.731032999999996</v>
      </c>
      <c r="O169">
        <v>54.460406999999996</v>
      </c>
      <c r="P169">
        <v>54.459473000000003</v>
      </c>
      <c r="Q169">
        <v>54.704628</v>
      </c>
      <c r="R169">
        <v>54.949795000000002</v>
      </c>
      <c r="S169">
        <v>55.188243999999997</v>
      </c>
      <c r="T169">
        <v>55.433593999999999</v>
      </c>
      <c r="U169">
        <v>55.437900999999997</v>
      </c>
      <c r="V169">
        <v>55.727874999999997</v>
      </c>
      <c r="W169">
        <v>56.018340999999999</v>
      </c>
      <c r="X169">
        <v>56.309249999999999</v>
      </c>
      <c r="Y169">
        <v>56.609318000000002</v>
      </c>
      <c r="Z169">
        <v>56.903252000000002</v>
      </c>
      <c r="AA169">
        <v>56.909275000000001</v>
      </c>
      <c r="AB169">
        <v>56.920254</v>
      </c>
      <c r="AC169">
        <v>56.934905999999998</v>
      </c>
      <c r="AD169">
        <v>56.953415</v>
      </c>
      <c r="AE169">
        <v>56.983046999999999</v>
      </c>
      <c r="AF169">
        <v>57.022243000000003</v>
      </c>
      <c r="AG169">
        <v>57.072147000000001</v>
      </c>
      <c r="AH169">
        <v>57.134354000000002</v>
      </c>
      <c r="AI169">
        <v>57.211444999999998</v>
      </c>
      <c r="AJ169">
        <v>57.291527000000002</v>
      </c>
      <c r="AK169" s="45">
        <v>5.0000000000000001E-3</v>
      </c>
    </row>
    <row r="170" spans="1:37">
      <c r="A170" t="s">
        <v>614</v>
      </c>
      <c r="B170" t="s">
        <v>615</v>
      </c>
      <c r="C170" t="s">
        <v>986</v>
      </c>
      <c r="D170" t="s">
        <v>799</v>
      </c>
      <c r="E170">
        <v>73.842483999999999</v>
      </c>
      <c r="F170">
        <v>73.923203000000001</v>
      </c>
      <c r="G170">
        <v>74.633232000000007</v>
      </c>
      <c r="H170">
        <v>75.338356000000005</v>
      </c>
      <c r="I170">
        <v>76.047386000000003</v>
      </c>
      <c r="J170">
        <v>76.756157000000002</v>
      </c>
      <c r="K170">
        <v>76.829727000000005</v>
      </c>
      <c r="L170">
        <v>77.990004999999996</v>
      </c>
      <c r="M170">
        <v>79.150863999999999</v>
      </c>
      <c r="N170">
        <v>80.312256000000005</v>
      </c>
      <c r="O170">
        <v>81.474204999999998</v>
      </c>
      <c r="P170">
        <v>81.543128999999993</v>
      </c>
      <c r="Q170">
        <v>81.979438999999999</v>
      </c>
      <c r="R170">
        <v>82.415024000000003</v>
      </c>
      <c r="S170">
        <v>82.839775000000003</v>
      </c>
      <c r="T170">
        <v>83.274101000000002</v>
      </c>
      <c r="U170">
        <v>83.345329000000007</v>
      </c>
      <c r="V170">
        <v>83.845107999999996</v>
      </c>
      <c r="W170">
        <v>84.345039</v>
      </c>
      <c r="X170">
        <v>84.845070000000007</v>
      </c>
      <c r="Y170">
        <v>85.358345</v>
      </c>
      <c r="Z170">
        <v>85.861846999999997</v>
      </c>
      <c r="AA170">
        <v>85.924858</v>
      </c>
      <c r="AB170">
        <v>85.994185999999999</v>
      </c>
      <c r="AC170">
        <v>86.067902000000004</v>
      </c>
      <c r="AD170">
        <v>86.146300999999994</v>
      </c>
      <c r="AE170">
        <v>86.240425000000002</v>
      </c>
      <c r="AF170">
        <v>86.347938999999997</v>
      </c>
      <c r="AG170">
        <v>86.470618999999999</v>
      </c>
      <c r="AH170">
        <v>86.610930999999994</v>
      </c>
      <c r="AI170">
        <v>86.772812000000002</v>
      </c>
      <c r="AJ170">
        <v>86.938164</v>
      </c>
      <c r="AK170" s="45">
        <v>5.0000000000000001E-3</v>
      </c>
    </row>
    <row r="171" spans="1:37">
      <c r="A171" t="s">
        <v>616</v>
      </c>
      <c r="C171" t="s">
        <v>987</v>
      </c>
    </row>
    <row r="172" spans="1:37">
      <c r="A172" t="s">
        <v>519</v>
      </c>
      <c r="B172" t="s">
        <v>617</v>
      </c>
      <c r="C172" t="s">
        <v>988</v>
      </c>
      <c r="D172" t="s">
        <v>799</v>
      </c>
      <c r="E172">
        <v>74.640236000000002</v>
      </c>
      <c r="F172">
        <v>74.901672000000005</v>
      </c>
      <c r="G172">
        <v>75.153091000000003</v>
      </c>
      <c r="H172">
        <v>75.407104000000004</v>
      </c>
      <c r="I172">
        <v>75.678635</v>
      </c>
      <c r="J172">
        <v>75.959098999999995</v>
      </c>
      <c r="K172">
        <v>76.236571999999995</v>
      </c>
      <c r="L172">
        <v>76.550064000000006</v>
      </c>
      <c r="M172">
        <v>76.904021999999998</v>
      </c>
      <c r="N172">
        <v>77.290833000000006</v>
      </c>
      <c r="O172">
        <v>77.706192000000001</v>
      </c>
      <c r="P172">
        <v>78.115257</v>
      </c>
      <c r="Q172">
        <v>78.527596000000003</v>
      </c>
      <c r="R172">
        <v>78.949623000000003</v>
      </c>
      <c r="S172">
        <v>79.377724000000001</v>
      </c>
      <c r="T172">
        <v>79.811042999999998</v>
      </c>
      <c r="U172">
        <v>80.247444000000002</v>
      </c>
      <c r="V172">
        <v>80.681015000000002</v>
      </c>
      <c r="W172">
        <v>81.125259</v>
      </c>
      <c r="X172">
        <v>81.580162000000001</v>
      </c>
      <c r="Y172">
        <v>82.045188999999993</v>
      </c>
      <c r="Z172">
        <v>82.514876999999998</v>
      </c>
      <c r="AA172">
        <v>82.967315999999997</v>
      </c>
      <c r="AB172">
        <v>83.400199999999998</v>
      </c>
      <c r="AC172">
        <v>83.813896</v>
      </c>
      <c r="AD172">
        <v>84.203002999999995</v>
      </c>
      <c r="AE172">
        <v>84.575737000000004</v>
      </c>
      <c r="AF172">
        <v>84.928657999999999</v>
      </c>
      <c r="AG172">
        <v>85.272491000000002</v>
      </c>
      <c r="AH172">
        <v>85.605095000000006</v>
      </c>
      <c r="AI172">
        <v>85.930412000000004</v>
      </c>
      <c r="AJ172">
        <v>86.251366000000004</v>
      </c>
      <c r="AK172" s="45">
        <v>5.0000000000000001E-3</v>
      </c>
    </row>
    <row r="173" spans="1:37">
      <c r="A173" t="s">
        <v>521</v>
      </c>
      <c r="B173" t="s">
        <v>618</v>
      </c>
      <c r="C173" t="s">
        <v>989</v>
      </c>
      <c r="D173" t="s">
        <v>799</v>
      </c>
      <c r="E173">
        <v>72.538398999999998</v>
      </c>
      <c r="F173">
        <v>72.829459999999997</v>
      </c>
      <c r="G173">
        <v>73.130882</v>
      </c>
      <c r="H173">
        <v>73.440453000000005</v>
      </c>
      <c r="I173">
        <v>73.741837000000004</v>
      </c>
      <c r="J173">
        <v>74.091637000000006</v>
      </c>
      <c r="K173">
        <v>74.426772999999997</v>
      </c>
      <c r="L173">
        <v>74.797234000000003</v>
      </c>
      <c r="M173">
        <v>75.247505000000004</v>
      </c>
      <c r="N173">
        <v>75.713593000000003</v>
      </c>
      <c r="O173">
        <v>76.17971</v>
      </c>
      <c r="P173">
        <v>76.634865000000005</v>
      </c>
      <c r="Q173">
        <v>77.056396000000007</v>
      </c>
      <c r="R173">
        <v>77.492653000000004</v>
      </c>
      <c r="S173">
        <v>77.875641000000002</v>
      </c>
      <c r="T173">
        <v>78.289435999999995</v>
      </c>
      <c r="U173">
        <v>78.705292</v>
      </c>
      <c r="V173">
        <v>79.150513000000004</v>
      </c>
      <c r="W173">
        <v>79.574196000000001</v>
      </c>
      <c r="X173">
        <v>79.983681000000004</v>
      </c>
      <c r="Y173">
        <v>80.396973000000003</v>
      </c>
      <c r="Z173">
        <v>80.815040999999994</v>
      </c>
      <c r="AA173">
        <v>81.178809999999999</v>
      </c>
      <c r="AB173">
        <v>81.582061999999993</v>
      </c>
      <c r="AC173">
        <v>82.001761999999999</v>
      </c>
      <c r="AD173">
        <v>82.384345999999994</v>
      </c>
      <c r="AE173">
        <v>82.789032000000006</v>
      </c>
      <c r="AF173">
        <v>83.204787999999994</v>
      </c>
      <c r="AG173">
        <v>83.643326000000002</v>
      </c>
      <c r="AH173">
        <v>84.088127</v>
      </c>
      <c r="AI173">
        <v>84.499992000000006</v>
      </c>
      <c r="AJ173">
        <v>84.872619999999998</v>
      </c>
      <c r="AK173" s="45">
        <v>5.0000000000000001E-3</v>
      </c>
    </row>
    <row r="174" spans="1:37">
      <c r="A174" t="s">
        <v>523</v>
      </c>
      <c r="B174" t="s">
        <v>619</v>
      </c>
      <c r="C174" t="s">
        <v>990</v>
      </c>
      <c r="D174" t="s">
        <v>799</v>
      </c>
      <c r="E174">
        <v>49.146701999999998</v>
      </c>
      <c r="F174">
        <v>49.270947</v>
      </c>
      <c r="G174">
        <v>49.411301000000002</v>
      </c>
      <c r="H174">
        <v>49.571747000000002</v>
      </c>
      <c r="I174">
        <v>49.760486999999998</v>
      </c>
      <c r="J174">
        <v>49.946891999999998</v>
      </c>
      <c r="K174">
        <v>50.113804000000002</v>
      </c>
      <c r="L174">
        <v>50.303223000000003</v>
      </c>
      <c r="M174">
        <v>50.518517000000003</v>
      </c>
      <c r="N174">
        <v>50.73827</v>
      </c>
      <c r="O174">
        <v>50.973835000000001</v>
      </c>
      <c r="P174">
        <v>51.215190999999997</v>
      </c>
      <c r="Q174">
        <v>51.478122999999997</v>
      </c>
      <c r="R174">
        <v>51.758488</v>
      </c>
      <c r="S174">
        <v>52.051903000000003</v>
      </c>
      <c r="T174">
        <v>52.340260000000001</v>
      </c>
      <c r="U174">
        <v>52.616225999999997</v>
      </c>
      <c r="V174">
        <v>52.899639000000001</v>
      </c>
      <c r="W174">
        <v>53.191605000000003</v>
      </c>
      <c r="X174">
        <v>53.482554999999998</v>
      </c>
      <c r="Y174">
        <v>53.781517000000001</v>
      </c>
      <c r="Z174">
        <v>54.091526000000002</v>
      </c>
      <c r="AA174">
        <v>54.398395999999998</v>
      </c>
      <c r="AB174">
        <v>54.706490000000002</v>
      </c>
      <c r="AC174">
        <v>55.014423000000001</v>
      </c>
      <c r="AD174">
        <v>55.310260999999997</v>
      </c>
      <c r="AE174">
        <v>55.610579999999999</v>
      </c>
      <c r="AF174">
        <v>55.905949</v>
      </c>
      <c r="AG174">
        <v>56.186703000000001</v>
      </c>
      <c r="AH174">
        <v>56.499870000000001</v>
      </c>
      <c r="AI174">
        <v>56.820076</v>
      </c>
      <c r="AJ174">
        <v>57.127178000000001</v>
      </c>
      <c r="AK174" s="45">
        <v>5.0000000000000001E-3</v>
      </c>
    </row>
    <row r="175" spans="1:37">
      <c r="A175" t="s">
        <v>614</v>
      </c>
      <c r="B175" t="s">
        <v>620</v>
      </c>
      <c r="C175" t="s">
        <v>991</v>
      </c>
      <c r="D175" t="s">
        <v>799</v>
      </c>
      <c r="E175">
        <v>69.061408999999998</v>
      </c>
      <c r="F175">
        <v>69.384444999999999</v>
      </c>
      <c r="G175">
        <v>69.706733999999997</v>
      </c>
      <c r="H175">
        <v>70.035477</v>
      </c>
      <c r="I175">
        <v>70.376755000000003</v>
      </c>
      <c r="J175">
        <v>70.734436000000002</v>
      </c>
      <c r="K175">
        <v>71.082642000000007</v>
      </c>
      <c r="L175">
        <v>71.464614999999995</v>
      </c>
      <c r="M175">
        <v>71.895363000000003</v>
      </c>
      <c r="N175">
        <v>72.350364999999996</v>
      </c>
      <c r="O175">
        <v>72.824805999999995</v>
      </c>
      <c r="P175">
        <v>73.293342999999993</v>
      </c>
      <c r="Q175">
        <v>73.757735999999994</v>
      </c>
      <c r="R175">
        <v>74.234024000000005</v>
      </c>
      <c r="S175">
        <v>74.700492999999994</v>
      </c>
      <c r="T175">
        <v>75.177054999999996</v>
      </c>
      <c r="U175">
        <v>75.653640999999993</v>
      </c>
      <c r="V175">
        <v>76.137352000000007</v>
      </c>
      <c r="W175">
        <v>76.621902000000006</v>
      </c>
      <c r="X175">
        <v>77.107963999999996</v>
      </c>
      <c r="Y175">
        <v>77.601532000000006</v>
      </c>
      <c r="Z175">
        <v>78.099959999999996</v>
      </c>
      <c r="AA175">
        <v>78.565910000000002</v>
      </c>
      <c r="AB175">
        <v>79.031158000000005</v>
      </c>
      <c r="AC175">
        <v>79.489036999999996</v>
      </c>
      <c r="AD175">
        <v>79.918777000000006</v>
      </c>
      <c r="AE175">
        <v>80.345123000000001</v>
      </c>
      <c r="AF175">
        <v>80.761702999999997</v>
      </c>
      <c r="AG175">
        <v>81.177620000000005</v>
      </c>
      <c r="AH175">
        <v>81.591446000000005</v>
      </c>
      <c r="AI175">
        <v>81.990547000000007</v>
      </c>
      <c r="AJ175">
        <v>82.372414000000006</v>
      </c>
      <c r="AK175" s="45">
        <v>6.0000000000000001E-3</v>
      </c>
    </row>
    <row r="176" spans="1:37">
      <c r="A176" t="s">
        <v>120</v>
      </c>
      <c r="C176" t="s">
        <v>992</v>
      </c>
    </row>
    <row r="177" spans="1:38">
      <c r="A177" t="s">
        <v>621</v>
      </c>
      <c r="C177" t="s">
        <v>993</v>
      </c>
    </row>
    <row r="178" spans="1:38">
      <c r="A178" t="s">
        <v>450</v>
      </c>
      <c r="B178" t="s">
        <v>622</v>
      </c>
      <c r="C178" t="s">
        <v>994</v>
      </c>
      <c r="D178" t="s">
        <v>310</v>
      </c>
      <c r="E178">
        <v>2618.4736330000001</v>
      </c>
      <c r="F178">
        <v>2650.616211</v>
      </c>
      <c r="G178">
        <v>2683.9145509999998</v>
      </c>
      <c r="H178">
        <v>2709.7690429999998</v>
      </c>
      <c r="I178">
        <v>2730.022461</v>
      </c>
      <c r="J178">
        <v>2753.6926269999999</v>
      </c>
      <c r="K178">
        <v>2780.7370609999998</v>
      </c>
      <c r="L178">
        <v>2806.2917480000001</v>
      </c>
      <c r="M178">
        <v>2831.1345209999999</v>
      </c>
      <c r="N178">
        <v>2857.4321289999998</v>
      </c>
      <c r="O178">
        <v>2886.1472170000002</v>
      </c>
      <c r="P178">
        <v>2914.826904</v>
      </c>
      <c r="Q178">
        <v>2945.0283199999999</v>
      </c>
      <c r="R178">
        <v>2975.3515619999998</v>
      </c>
      <c r="S178">
        <v>3005.2333979999999</v>
      </c>
      <c r="T178">
        <v>3030.843018</v>
      </c>
      <c r="U178">
        <v>3055.2883299999999</v>
      </c>
      <c r="V178">
        <v>3082.0634770000001</v>
      </c>
      <c r="W178">
        <v>3109.7639159999999</v>
      </c>
      <c r="X178">
        <v>3137.9633789999998</v>
      </c>
      <c r="Y178">
        <v>3167.4731449999999</v>
      </c>
      <c r="Z178">
        <v>3197.788086</v>
      </c>
      <c r="AA178">
        <v>3227.813232</v>
      </c>
      <c r="AB178">
        <v>3257.5935060000002</v>
      </c>
      <c r="AC178">
        <v>3288.3713379999999</v>
      </c>
      <c r="AD178">
        <v>3322.211182</v>
      </c>
      <c r="AE178">
        <v>3360.765625</v>
      </c>
      <c r="AF178">
        <v>3403.6850589999999</v>
      </c>
      <c r="AG178">
        <v>3448.82251</v>
      </c>
      <c r="AH178">
        <v>3498.0139159999999</v>
      </c>
      <c r="AI178">
        <v>3549.3842770000001</v>
      </c>
      <c r="AJ178">
        <v>3602.4548340000001</v>
      </c>
      <c r="AK178" s="45">
        <v>0.01</v>
      </c>
    </row>
    <row r="179" spans="1:38">
      <c r="A179" t="s">
        <v>452</v>
      </c>
      <c r="B179" t="s">
        <v>623</v>
      </c>
      <c r="C179" t="s">
        <v>995</v>
      </c>
      <c r="D179" t="s">
        <v>310</v>
      </c>
      <c r="E179">
        <v>316.73870799999997</v>
      </c>
      <c r="F179">
        <v>321.77032500000001</v>
      </c>
      <c r="G179">
        <v>326.67971799999998</v>
      </c>
      <c r="H179">
        <v>331.59161399999999</v>
      </c>
      <c r="I179">
        <v>336.63952599999999</v>
      </c>
      <c r="J179">
        <v>341.945312</v>
      </c>
      <c r="K179">
        <v>347.15939300000002</v>
      </c>
      <c r="L179">
        <v>352.082581</v>
      </c>
      <c r="M179">
        <v>357.21774299999998</v>
      </c>
      <c r="N179">
        <v>362.45004299999999</v>
      </c>
      <c r="O179">
        <v>367.70578</v>
      </c>
      <c r="P179">
        <v>373.21554600000002</v>
      </c>
      <c r="Q179">
        <v>378.76214599999997</v>
      </c>
      <c r="R179">
        <v>384.56839000000002</v>
      </c>
      <c r="S179">
        <v>390.95327800000001</v>
      </c>
      <c r="T179">
        <v>397.64211999999998</v>
      </c>
      <c r="U179">
        <v>404.46905500000003</v>
      </c>
      <c r="V179">
        <v>411.28378300000003</v>
      </c>
      <c r="W179">
        <v>418.38207999999997</v>
      </c>
      <c r="X179">
        <v>425.83630399999998</v>
      </c>
      <c r="Y179">
        <v>433.16839599999997</v>
      </c>
      <c r="Z179">
        <v>440.55450400000001</v>
      </c>
      <c r="AA179">
        <v>448.42327899999998</v>
      </c>
      <c r="AB179">
        <v>456.49008199999997</v>
      </c>
      <c r="AC179">
        <v>464.76461799999998</v>
      </c>
      <c r="AD179">
        <v>473.29714999999999</v>
      </c>
      <c r="AE179">
        <v>482.112213</v>
      </c>
      <c r="AF179">
        <v>491.20712300000002</v>
      </c>
      <c r="AG179">
        <v>500.389679</v>
      </c>
      <c r="AH179">
        <v>509.78329500000001</v>
      </c>
      <c r="AI179">
        <v>519.58874500000002</v>
      </c>
      <c r="AJ179">
        <v>529.631348</v>
      </c>
      <c r="AK179" s="45">
        <v>1.7000000000000001E-2</v>
      </c>
    </row>
    <row r="180" spans="1:38">
      <c r="A180" t="s">
        <v>454</v>
      </c>
      <c r="B180" t="s">
        <v>624</v>
      </c>
      <c r="C180" t="s">
        <v>996</v>
      </c>
      <c r="D180" t="s">
        <v>310</v>
      </c>
      <c r="E180">
        <v>228.778122</v>
      </c>
      <c r="F180">
        <v>236.84037799999999</v>
      </c>
      <c r="G180">
        <v>245.14872700000001</v>
      </c>
      <c r="H180">
        <v>253.83637999999999</v>
      </c>
      <c r="I180">
        <v>262.47125199999999</v>
      </c>
      <c r="J180">
        <v>271.20605499999999</v>
      </c>
      <c r="K180">
        <v>279.49841300000003</v>
      </c>
      <c r="L180">
        <v>287.35498000000001</v>
      </c>
      <c r="M180">
        <v>295.18121300000001</v>
      </c>
      <c r="N180">
        <v>303.22949199999999</v>
      </c>
      <c r="O180">
        <v>311.511169</v>
      </c>
      <c r="P180">
        <v>320.00720200000001</v>
      </c>
      <c r="Q180">
        <v>328.77319299999999</v>
      </c>
      <c r="R180">
        <v>337.54388399999999</v>
      </c>
      <c r="S180">
        <v>347.01092499999999</v>
      </c>
      <c r="T180">
        <v>356.87554899999998</v>
      </c>
      <c r="U180">
        <v>366.71722399999999</v>
      </c>
      <c r="V180">
        <v>376.51550300000002</v>
      </c>
      <c r="W180">
        <v>386.419128</v>
      </c>
      <c r="X180">
        <v>396.64941399999998</v>
      </c>
      <c r="Y180">
        <v>406.46661399999999</v>
      </c>
      <c r="Z180">
        <v>422.54107699999997</v>
      </c>
      <c r="AA180">
        <v>434.805542</v>
      </c>
      <c r="AB180">
        <v>447.12847900000003</v>
      </c>
      <c r="AC180">
        <v>459.65484600000002</v>
      </c>
      <c r="AD180">
        <v>472.29699699999998</v>
      </c>
      <c r="AE180">
        <v>485.15405299999998</v>
      </c>
      <c r="AF180">
        <v>498.19061299999998</v>
      </c>
      <c r="AG180">
        <v>510.95977800000003</v>
      </c>
      <c r="AH180">
        <v>523.97766100000001</v>
      </c>
      <c r="AI180">
        <v>537.64306599999998</v>
      </c>
      <c r="AJ180">
        <v>551.626892</v>
      </c>
      <c r="AK180" s="45">
        <v>2.9000000000000001E-2</v>
      </c>
    </row>
    <row r="181" spans="1:38">
      <c r="A181" t="s">
        <v>456</v>
      </c>
      <c r="B181" t="s">
        <v>625</v>
      </c>
      <c r="C181" t="s">
        <v>997</v>
      </c>
      <c r="D181" t="s">
        <v>310</v>
      </c>
      <c r="E181">
        <v>577.35485800000004</v>
      </c>
      <c r="F181">
        <v>594.89245600000004</v>
      </c>
      <c r="G181">
        <v>611.92749000000003</v>
      </c>
      <c r="H181">
        <v>629.07653800000003</v>
      </c>
      <c r="I181">
        <v>646.56298800000002</v>
      </c>
      <c r="J181">
        <v>664.28869599999996</v>
      </c>
      <c r="K181">
        <v>681.878784</v>
      </c>
      <c r="L181">
        <v>698.91882299999997</v>
      </c>
      <c r="M181">
        <v>715.19665499999996</v>
      </c>
      <c r="N181">
        <v>731.65722700000003</v>
      </c>
      <c r="O181">
        <v>748.50976600000001</v>
      </c>
      <c r="P181">
        <v>765.807007</v>
      </c>
      <c r="Q181">
        <v>783.426514</v>
      </c>
      <c r="R181">
        <v>801.02673300000004</v>
      </c>
      <c r="S181">
        <v>819.60620100000006</v>
      </c>
      <c r="T181">
        <v>838.84448199999997</v>
      </c>
      <c r="U181">
        <v>858.46630900000002</v>
      </c>
      <c r="V181">
        <v>878.56921399999999</v>
      </c>
      <c r="W181">
        <v>899.06030299999998</v>
      </c>
      <c r="X181">
        <v>920.30041500000004</v>
      </c>
      <c r="Y181">
        <v>941.92907700000001</v>
      </c>
      <c r="Z181">
        <v>963.05895999999996</v>
      </c>
      <c r="AA181">
        <v>987.69653300000004</v>
      </c>
      <c r="AB181">
        <v>1012.558716</v>
      </c>
      <c r="AC181">
        <v>1038.0527340000001</v>
      </c>
      <c r="AD181">
        <v>1064.514038</v>
      </c>
      <c r="AE181">
        <v>1091.787476</v>
      </c>
      <c r="AF181">
        <v>1119.9975589999999</v>
      </c>
      <c r="AG181">
        <v>1148.291626</v>
      </c>
      <c r="AH181">
        <v>1177.572754</v>
      </c>
      <c r="AI181">
        <v>1208.2966309999999</v>
      </c>
      <c r="AJ181">
        <v>1239.968384</v>
      </c>
      <c r="AK181" s="45">
        <v>2.5000000000000001E-2</v>
      </c>
    </row>
    <row r="182" spans="1:38">
      <c r="A182" t="s">
        <v>458</v>
      </c>
      <c r="B182" t="s">
        <v>626</v>
      </c>
      <c r="C182" t="s">
        <v>998</v>
      </c>
      <c r="D182" t="s">
        <v>310</v>
      </c>
      <c r="E182">
        <v>2922.6499020000001</v>
      </c>
      <c r="F182">
        <v>2976.0834960000002</v>
      </c>
      <c r="G182">
        <v>3027.1188959999999</v>
      </c>
      <c r="H182">
        <v>3078.5104980000001</v>
      </c>
      <c r="I182">
        <v>3130.311768</v>
      </c>
      <c r="J182">
        <v>3184.0046390000002</v>
      </c>
      <c r="K182">
        <v>3238.4501949999999</v>
      </c>
      <c r="L182">
        <v>3290.3833009999998</v>
      </c>
      <c r="M182">
        <v>3342.2114259999998</v>
      </c>
      <c r="N182">
        <v>3394.1367190000001</v>
      </c>
      <c r="O182">
        <v>3445.234375</v>
      </c>
      <c r="P182">
        <v>3496.7482909999999</v>
      </c>
      <c r="Q182">
        <v>3549.5119629999999</v>
      </c>
      <c r="R182">
        <v>3602.3220209999999</v>
      </c>
      <c r="S182">
        <v>3657.3752439999998</v>
      </c>
      <c r="T182">
        <v>3713.2163089999999</v>
      </c>
      <c r="U182">
        <v>3769.482422</v>
      </c>
      <c r="V182">
        <v>3826.5891109999998</v>
      </c>
      <c r="W182">
        <v>3884.4926759999998</v>
      </c>
      <c r="X182">
        <v>3943.7082519999999</v>
      </c>
      <c r="Y182">
        <v>4002.30249</v>
      </c>
      <c r="Z182">
        <v>4058.8352049999999</v>
      </c>
      <c r="AA182">
        <v>4121.2836909999996</v>
      </c>
      <c r="AB182">
        <v>4184.453125</v>
      </c>
      <c r="AC182">
        <v>4248.1025390000004</v>
      </c>
      <c r="AD182">
        <v>4313.2641599999997</v>
      </c>
      <c r="AE182">
        <v>4379.904297</v>
      </c>
      <c r="AF182">
        <v>4449.0317379999997</v>
      </c>
      <c r="AG182">
        <v>4520.1015619999998</v>
      </c>
      <c r="AH182">
        <v>4595.609375</v>
      </c>
      <c r="AI182">
        <v>4678.0874020000001</v>
      </c>
      <c r="AJ182">
        <v>4766.0751950000003</v>
      </c>
      <c r="AK182" s="45">
        <v>1.6E-2</v>
      </c>
    </row>
    <row r="183" spans="1:38">
      <c r="A183" t="s">
        <v>460</v>
      </c>
      <c r="B183" t="s">
        <v>627</v>
      </c>
      <c r="C183" t="s">
        <v>999</v>
      </c>
      <c r="D183" t="s">
        <v>310</v>
      </c>
      <c r="E183">
        <v>454.85046399999999</v>
      </c>
      <c r="F183">
        <v>469.46487400000001</v>
      </c>
      <c r="G183">
        <v>484.81964099999999</v>
      </c>
      <c r="H183">
        <v>500.97137500000002</v>
      </c>
      <c r="I183">
        <v>517.90747099999999</v>
      </c>
      <c r="J183">
        <v>535.39111300000002</v>
      </c>
      <c r="K183">
        <v>553.37438999999995</v>
      </c>
      <c r="L183">
        <v>571.49487299999998</v>
      </c>
      <c r="M183">
        <v>589.72369400000002</v>
      </c>
      <c r="N183">
        <v>608.32104500000003</v>
      </c>
      <c r="O183">
        <v>627.48205600000006</v>
      </c>
      <c r="P183">
        <v>647.19457999999997</v>
      </c>
      <c r="Q183">
        <v>667.81176800000003</v>
      </c>
      <c r="R183">
        <v>688.73791500000004</v>
      </c>
      <c r="S183">
        <v>710.72155799999996</v>
      </c>
      <c r="T183">
        <v>733.72045900000001</v>
      </c>
      <c r="U183">
        <v>757.67517099999998</v>
      </c>
      <c r="V183">
        <v>782.51391599999999</v>
      </c>
      <c r="W183">
        <v>808.20837400000005</v>
      </c>
      <c r="X183">
        <v>834.77563499999997</v>
      </c>
      <c r="Y183">
        <v>862.29711899999995</v>
      </c>
      <c r="Z183">
        <v>893.62158199999999</v>
      </c>
      <c r="AA183">
        <v>925.13732900000002</v>
      </c>
      <c r="AB183">
        <v>957.63757299999997</v>
      </c>
      <c r="AC183">
        <v>991.46618699999999</v>
      </c>
      <c r="AD183">
        <v>1026.9785159999999</v>
      </c>
      <c r="AE183">
        <v>1063.98999</v>
      </c>
      <c r="AF183">
        <v>1102.5541989999999</v>
      </c>
      <c r="AG183">
        <v>1142.0848390000001</v>
      </c>
      <c r="AH183">
        <v>1183.3604740000001</v>
      </c>
      <c r="AI183">
        <v>1226.7373050000001</v>
      </c>
      <c r="AJ183">
        <v>1272.2136230000001</v>
      </c>
      <c r="AK183" s="45">
        <v>3.4000000000000002E-2</v>
      </c>
    </row>
    <row r="184" spans="1:38">
      <c r="A184" t="s">
        <v>462</v>
      </c>
      <c r="B184" t="s">
        <v>628</v>
      </c>
      <c r="C184" t="s">
        <v>1000</v>
      </c>
      <c r="D184" t="s">
        <v>310</v>
      </c>
      <c r="E184">
        <v>895.19146699999999</v>
      </c>
      <c r="F184">
        <v>926.42791699999998</v>
      </c>
      <c r="G184">
        <v>955.60095200000001</v>
      </c>
      <c r="H184">
        <v>983.876892</v>
      </c>
      <c r="I184">
        <v>1012.7717290000001</v>
      </c>
      <c r="J184">
        <v>1042.1704099999999</v>
      </c>
      <c r="K184">
        <v>1071.391357</v>
      </c>
      <c r="L184">
        <v>1099.957764</v>
      </c>
      <c r="M184">
        <v>1130.124268</v>
      </c>
      <c r="N184">
        <v>1157.4711910000001</v>
      </c>
      <c r="O184">
        <v>1185.7951660000001</v>
      </c>
      <c r="P184">
        <v>1215.179932</v>
      </c>
      <c r="Q184">
        <v>1246.2844239999999</v>
      </c>
      <c r="R184">
        <v>1277.5429690000001</v>
      </c>
      <c r="S184">
        <v>1309.351318</v>
      </c>
      <c r="T184">
        <v>1342.576904</v>
      </c>
      <c r="U184">
        <v>1376.8479</v>
      </c>
      <c r="V184">
        <v>1411.8032229999999</v>
      </c>
      <c r="W184">
        <v>1447.144775</v>
      </c>
      <c r="X184">
        <v>1481.625732</v>
      </c>
      <c r="Y184">
        <v>1516.915283</v>
      </c>
      <c r="Z184">
        <v>1549.4113769999999</v>
      </c>
      <c r="AA184">
        <v>1589.0622559999999</v>
      </c>
      <c r="AB184">
        <v>1629.9812010000001</v>
      </c>
      <c r="AC184">
        <v>1669.9807129999999</v>
      </c>
      <c r="AD184">
        <v>1711.81665</v>
      </c>
      <c r="AE184">
        <v>1755.5507809999999</v>
      </c>
      <c r="AF184">
        <v>1801.357422</v>
      </c>
      <c r="AG184">
        <v>1848.295654</v>
      </c>
      <c r="AH184">
        <v>1893.7028809999999</v>
      </c>
      <c r="AI184">
        <v>1941.4133300000001</v>
      </c>
      <c r="AJ184">
        <v>1991.617432</v>
      </c>
      <c r="AK184" s="45">
        <v>2.5999999999999999E-2</v>
      </c>
    </row>
    <row r="185" spans="1:38">
      <c r="A185" t="s">
        <v>464</v>
      </c>
      <c r="B185" t="s">
        <v>629</v>
      </c>
      <c r="C185" t="s">
        <v>1001</v>
      </c>
      <c r="D185" t="s">
        <v>310</v>
      </c>
      <c r="E185">
        <v>611.58343500000001</v>
      </c>
      <c r="F185">
        <v>620.98895300000004</v>
      </c>
      <c r="G185">
        <v>629.06835899999999</v>
      </c>
      <c r="H185">
        <v>636.41375700000003</v>
      </c>
      <c r="I185">
        <v>643.53704800000003</v>
      </c>
      <c r="J185">
        <v>650.42742899999996</v>
      </c>
      <c r="K185">
        <v>657.31640600000003</v>
      </c>
      <c r="L185">
        <v>664.13421600000004</v>
      </c>
      <c r="M185">
        <v>671.28912400000002</v>
      </c>
      <c r="N185">
        <v>678.89562999999998</v>
      </c>
      <c r="O185">
        <v>686.85131799999999</v>
      </c>
      <c r="P185">
        <v>695.79486099999997</v>
      </c>
      <c r="Q185">
        <v>705.921021</v>
      </c>
      <c r="R185">
        <v>717.043091</v>
      </c>
      <c r="S185">
        <v>728.75793499999997</v>
      </c>
      <c r="T185">
        <v>740.518372</v>
      </c>
      <c r="U185">
        <v>751.91369599999996</v>
      </c>
      <c r="V185">
        <v>762.92211899999995</v>
      </c>
      <c r="W185">
        <v>774.10058600000002</v>
      </c>
      <c r="X185">
        <v>785.10595699999999</v>
      </c>
      <c r="Y185">
        <v>796.20294200000001</v>
      </c>
      <c r="Z185">
        <v>800.55108600000005</v>
      </c>
      <c r="AA185">
        <v>813.61389199999996</v>
      </c>
      <c r="AB185">
        <v>826.85705600000006</v>
      </c>
      <c r="AC185">
        <v>840.29400599999997</v>
      </c>
      <c r="AD185">
        <v>854.31494099999998</v>
      </c>
      <c r="AE185">
        <v>868.59277299999997</v>
      </c>
      <c r="AF185">
        <v>883.17663600000003</v>
      </c>
      <c r="AG185">
        <v>897.79461700000002</v>
      </c>
      <c r="AH185">
        <v>912.84539800000005</v>
      </c>
      <c r="AI185">
        <v>928.74188200000003</v>
      </c>
      <c r="AJ185">
        <v>945.84039299999995</v>
      </c>
      <c r="AK185" s="45">
        <v>1.4E-2</v>
      </c>
    </row>
    <row r="186" spans="1:38">
      <c r="A186" t="s">
        <v>466</v>
      </c>
      <c r="B186" t="s">
        <v>630</v>
      </c>
      <c r="C186" t="s">
        <v>1002</v>
      </c>
      <c r="D186" t="s">
        <v>310</v>
      </c>
      <c r="E186">
        <v>1830.705688</v>
      </c>
      <c r="F186">
        <v>1927.7342530000001</v>
      </c>
      <c r="G186">
        <v>2026.193726</v>
      </c>
      <c r="H186">
        <v>2130.8542480000001</v>
      </c>
      <c r="I186">
        <v>2233.3940429999998</v>
      </c>
      <c r="J186">
        <v>2340.452393</v>
      </c>
      <c r="K186">
        <v>2448.4343260000001</v>
      </c>
      <c r="L186">
        <v>2553.9252929999998</v>
      </c>
      <c r="M186">
        <v>2663.451904</v>
      </c>
      <c r="N186">
        <v>2779.6513669999999</v>
      </c>
      <c r="O186">
        <v>2898.5495609999998</v>
      </c>
      <c r="P186">
        <v>3018.4821780000002</v>
      </c>
      <c r="Q186">
        <v>3141.211182</v>
      </c>
      <c r="R186">
        <v>3265.1860350000002</v>
      </c>
      <c r="S186">
        <v>3396.7370609999998</v>
      </c>
      <c r="T186">
        <v>3531.1247560000002</v>
      </c>
      <c r="U186">
        <v>3667.3139649999998</v>
      </c>
      <c r="V186">
        <v>3806.1613769999999</v>
      </c>
      <c r="W186">
        <v>3947.4997560000002</v>
      </c>
      <c r="X186">
        <v>4092.6032709999999</v>
      </c>
      <c r="Y186">
        <v>4241.1484380000002</v>
      </c>
      <c r="Z186">
        <v>4353.6328119999998</v>
      </c>
      <c r="AA186">
        <v>4501.2426759999998</v>
      </c>
      <c r="AB186">
        <v>4653.1630859999996</v>
      </c>
      <c r="AC186">
        <v>4807.8007809999999</v>
      </c>
      <c r="AD186">
        <v>4964.8242190000001</v>
      </c>
      <c r="AE186">
        <v>5121.2026370000003</v>
      </c>
      <c r="AF186">
        <v>5280.2514650000003</v>
      </c>
      <c r="AG186">
        <v>5437.1298829999996</v>
      </c>
      <c r="AH186">
        <v>5598.2539059999999</v>
      </c>
      <c r="AI186">
        <v>5759.8784180000002</v>
      </c>
      <c r="AJ186">
        <v>5918.8041990000002</v>
      </c>
      <c r="AK186" s="45">
        <v>3.9E-2</v>
      </c>
    </row>
    <row r="187" spans="1:38">
      <c r="A187" t="s">
        <v>468</v>
      </c>
      <c r="B187" t="s">
        <v>631</v>
      </c>
      <c r="C187" t="s">
        <v>1003</v>
      </c>
      <c r="D187" t="s">
        <v>310</v>
      </c>
      <c r="E187">
        <v>781.57739300000003</v>
      </c>
      <c r="F187">
        <v>786.94964600000003</v>
      </c>
      <c r="G187">
        <v>795.83056599999998</v>
      </c>
      <c r="H187">
        <v>803.90625</v>
      </c>
      <c r="I187">
        <v>811.89636199999995</v>
      </c>
      <c r="J187">
        <v>820.24737500000003</v>
      </c>
      <c r="K187">
        <v>828.38140899999996</v>
      </c>
      <c r="L187">
        <v>835.70855700000004</v>
      </c>
      <c r="M187">
        <v>842.79168700000002</v>
      </c>
      <c r="N187">
        <v>850.11505099999999</v>
      </c>
      <c r="O187">
        <v>856.89666699999998</v>
      </c>
      <c r="P187">
        <v>862.72186299999998</v>
      </c>
      <c r="Q187">
        <v>867.71087599999998</v>
      </c>
      <c r="R187">
        <v>872.27697799999999</v>
      </c>
      <c r="S187">
        <v>877.48992899999996</v>
      </c>
      <c r="T187">
        <v>883.35418700000002</v>
      </c>
      <c r="U187">
        <v>889.44262700000002</v>
      </c>
      <c r="V187">
        <v>894.94610599999999</v>
      </c>
      <c r="W187">
        <v>899.75836200000003</v>
      </c>
      <c r="X187">
        <v>904.315247</v>
      </c>
      <c r="Y187">
        <v>908.54675299999997</v>
      </c>
      <c r="Z187">
        <v>910.38275099999998</v>
      </c>
      <c r="AA187">
        <v>916.01934800000004</v>
      </c>
      <c r="AB187">
        <v>922.42571999999996</v>
      </c>
      <c r="AC187">
        <v>929.39282200000002</v>
      </c>
      <c r="AD187">
        <v>936.696777</v>
      </c>
      <c r="AE187">
        <v>943.97656199999994</v>
      </c>
      <c r="AF187">
        <v>951.50329599999998</v>
      </c>
      <c r="AG187">
        <v>959.13067599999999</v>
      </c>
      <c r="AH187">
        <v>967.13726799999995</v>
      </c>
      <c r="AI187">
        <v>976.00219700000002</v>
      </c>
      <c r="AJ187">
        <v>985.78460700000005</v>
      </c>
      <c r="AK187" s="45">
        <v>8.0000000000000002E-3</v>
      </c>
    </row>
    <row r="188" spans="1:38">
      <c r="A188" t="s">
        <v>470</v>
      </c>
      <c r="B188" t="s">
        <v>632</v>
      </c>
      <c r="C188" t="s">
        <v>1004</v>
      </c>
      <c r="D188" t="s">
        <v>310</v>
      </c>
      <c r="E188">
        <v>1337.0045170000001</v>
      </c>
      <c r="F188">
        <v>1394.578491</v>
      </c>
      <c r="G188">
        <v>1454.6225589999999</v>
      </c>
      <c r="H188">
        <v>1518.529663</v>
      </c>
      <c r="I188">
        <v>1586.0238039999999</v>
      </c>
      <c r="J188">
        <v>1656.4696039999999</v>
      </c>
      <c r="K188">
        <v>1729.2416989999999</v>
      </c>
      <c r="L188">
        <v>1802.959351</v>
      </c>
      <c r="M188">
        <v>1879.3626710000001</v>
      </c>
      <c r="N188">
        <v>1959.1091309999999</v>
      </c>
      <c r="O188">
        <v>2040.6072999999999</v>
      </c>
      <c r="P188">
        <v>2124.5966800000001</v>
      </c>
      <c r="Q188">
        <v>2211.0727539999998</v>
      </c>
      <c r="R188">
        <v>2299.6142580000001</v>
      </c>
      <c r="S188">
        <v>2392.5200199999999</v>
      </c>
      <c r="T188">
        <v>2489.2995609999998</v>
      </c>
      <c r="U188">
        <v>2589.1677249999998</v>
      </c>
      <c r="V188">
        <v>2692.0808109999998</v>
      </c>
      <c r="W188">
        <v>2798.4807129999999</v>
      </c>
      <c r="X188">
        <v>2909.3415530000002</v>
      </c>
      <c r="Y188">
        <v>3023.1833499999998</v>
      </c>
      <c r="Z188">
        <v>3168.8066410000001</v>
      </c>
      <c r="AA188">
        <v>3297.9628910000001</v>
      </c>
      <c r="AB188">
        <v>3431.1457519999999</v>
      </c>
      <c r="AC188">
        <v>3569.4497070000002</v>
      </c>
      <c r="AD188">
        <v>3713.4975589999999</v>
      </c>
      <c r="AE188">
        <v>3863.5</v>
      </c>
      <c r="AF188">
        <v>4018.5043949999999</v>
      </c>
      <c r="AG188">
        <v>4176.4296880000002</v>
      </c>
      <c r="AH188">
        <v>4341.201172</v>
      </c>
      <c r="AI188">
        <v>4515.7885740000002</v>
      </c>
      <c r="AJ188">
        <v>4697.5439450000003</v>
      </c>
      <c r="AK188" s="45">
        <v>4.1000000000000002E-2</v>
      </c>
    </row>
    <row r="189" spans="1:38">
      <c r="A189" t="s">
        <v>472</v>
      </c>
      <c r="B189" t="s">
        <v>633</v>
      </c>
      <c r="C189" t="s">
        <v>1005</v>
      </c>
      <c r="D189" t="s">
        <v>310</v>
      </c>
      <c r="E189">
        <v>475.94064300000002</v>
      </c>
      <c r="F189">
        <v>507.27172899999999</v>
      </c>
      <c r="G189">
        <v>539.32501200000002</v>
      </c>
      <c r="H189">
        <v>573.118469</v>
      </c>
      <c r="I189">
        <v>609.70147699999995</v>
      </c>
      <c r="J189">
        <v>649.09027100000003</v>
      </c>
      <c r="K189">
        <v>690.65838599999995</v>
      </c>
      <c r="L189">
        <v>734.07513400000005</v>
      </c>
      <c r="M189">
        <v>779.62866199999996</v>
      </c>
      <c r="N189">
        <v>827.24438499999997</v>
      </c>
      <c r="O189">
        <v>876.52886999999998</v>
      </c>
      <c r="P189">
        <v>927.91326900000001</v>
      </c>
      <c r="Q189">
        <v>981.59442100000001</v>
      </c>
      <c r="R189">
        <v>1037.8123780000001</v>
      </c>
      <c r="S189">
        <v>1097.343384</v>
      </c>
      <c r="T189">
        <v>1159.636841</v>
      </c>
      <c r="U189">
        <v>1224.6342770000001</v>
      </c>
      <c r="V189">
        <v>1292.7301030000001</v>
      </c>
      <c r="W189">
        <v>1364.0410159999999</v>
      </c>
      <c r="X189">
        <v>1438.5986330000001</v>
      </c>
      <c r="Y189">
        <v>1515.795288</v>
      </c>
      <c r="Z189">
        <v>1608.1958010000001</v>
      </c>
      <c r="AA189">
        <v>1695.508789</v>
      </c>
      <c r="AB189">
        <v>1786.2254640000001</v>
      </c>
      <c r="AC189">
        <v>1880.8618160000001</v>
      </c>
      <c r="AD189">
        <v>1979.7326660000001</v>
      </c>
      <c r="AE189">
        <v>2082.9704590000001</v>
      </c>
      <c r="AF189">
        <v>2190.3359380000002</v>
      </c>
      <c r="AG189">
        <v>2301.2209469999998</v>
      </c>
      <c r="AH189">
        <v>2416.7373050000001</v>
      </c>
      <c r="AI189">
        <v>2538.4094239999999</v>
      </c>
      <c r="AJ189">
        <v>2665.451904</v>
      </c>
      <c r="AK189" s="45">
        <v>5.7000000000000002E-2</v>
      </c>
    </row>
    <row r="190" spans="1:38">
      <c r="A190" t="s">
        <v>474</v>
      </c>
      <c r="B190" t="s">
        <v>634</v>
      </c>
      <c r="C190" t="s">
        <v>1006</v>
      </c>
      <c r="D190" t="s">
        <v>310</v>
      </c>
      <c r="E190">
        <v>381.04135100000002</v>
      </c>
      <c r="F190">
        <v>392.838257</v>
      </c>
      <c r="G190">
        <v>405.92971799999998</v>
      </c>
      <c r="H190">
        <v>419.60269199999999</v>
      </c>
      <c r="I190">
        <v>432.67987099999999</v>
      </c>
      <c r="J190">
        <v>445.48165899999998</v>
      </c>
      <c r="K190">
        <v>458.04312099999999</v>
      </c>
      <c r="L190">
        <v>470.30114700000001</v>
      </c>
      <c r="M190">
        <v>482.49838299999999</v>
      </c>
      <c r="N190">
        <v>495.05029300000001</v>
      </c>
      <c r="O190">
        <v>507.79538000000002</v>
      </c>
      <c r="P190">
        <v>520.83984399999997</v>
      </c>
      <c r="Q190">
        <v>533.88928199999998</v>
      </c>
      <c r="R190">
        <v>546.97454800000003</v>
      </c>
      <c r="S190">
        <v>561.01062000000002</v>
      </c>
      <c r="T190">
        <v>575.51690699999995</v>
      </c>
      <c r="U190">
        <v>590.24938999999995</v>
      </c>
      <c r="V190">
        <v>605.13928199999998</v>
      </c>
      <c r="W190">
        <v>620.46765100000005</v>
      </c>
      <c r="X190">
        <v>636.16119400000002</v>
      </c>
      <c r="Y190">
        <v>652.09674099999995</v>
      </c>
      <c r="Z190">
        <v>671.85235599999999</v>
      </c>
      <c r="AA190">
        <v>689.27081299999998</v>
      </c>
      <c r="AB190">
        <v>707.28985599999999</v>
      </c>
      <c r="AC190">
        <v>725.85681199999999</v>
      </c>
      <c r="AD190">
        <v>745.10528599999998</v>
      </c>
      <c r="AE190">
        <v>764.84844999999996</v>
      </c>
      <c r="AF190">
        <v>785.24255400000004</v>
      </c>
      <c r="AG190">
        <v>805.78741500000001</v>
      </c>
      <c r="AH190">
        <v>826.70135500000004</v>
      </c>
      <c r="AI190">
        <v>847.98053000000004</v>
      </c>
      <c r="AJ190">
        <v>869.48944100000006</v>
      </c>
      <c r="AK190" s="45">
        <v>2.7E-2</v>
      </c>
    </row>
    <row r="191" spans="1:38">
      <c r="A191" t="s">
        <v>123</v>
      </c>
      <c r="B191" t="s">
        <v>635</v>
      </c>
      <c r="C191" t="s">
        <v>1007</v>
      </c>
      <c r="D191" t="s">
        <v>310</v>
      </c>
      <c r="E191">
        <v>13431.889648</v>
      </c>
      <c r="F191">
        <v>13806.455078000001</v>
      </c>
      <c r="G191">
        <v>14186.180664</v>
      </c>
      <c r="H191">
        <v>14570.056640999999</v>
      </c>
      <c r="I191">
        <v>14953.917969</v>
      </c>
      <c r="J191">
        <v>15354.867188</v>
      </c>
      <c r="K191">
        <v>15764.566406</v>
      </c>
      <c r="L191">
        <v>16167.586914</v>
      </c>
      <c r="M191">
        <v>16579.8125</v>
      </c>
      <c r="N191">
        <v>17004.763672000001</v>
      </c>
      <c r="O191">
        <v>17439.615234000001</v>
      </c>
      <c r="P191">
        <v>17883.328125</v>
      </c>
      <c r="Q191">
        <v>18340.996093999998</v>
      </c>
      <c r="R191">
        <v>18806.001952999999</v>
      </c>
      <c r="S191">
        <v>19294.111327999999</v>
      </c>
      <c r="T191">
        <v>19793.171875</v>
      </c>
      <c r="U191">
        <v>20301.667968999998</v>
      </c>
      <c r="V191">
        <v>20823.316406000002</v>
      </c>
      <c r="W191">
        <v>21357.818359000001</v>
      </c>
      <c r="X191">
        <v>21906.986327999999</v>
      </c>
      <c r="Y191">
        <v>22467.525390999999</v>
      </c>
      <c r="Z191">
        <v>23039.228515999999</v>
      </c>
      <c r="AA191">
        <v>23647.841797000001</v>
      </c>
      <c r="AB191">
        <v>24272.949218999998</v>
      </c>
      <c r="AC191">
        <v>24914.048827999999</v>
      </c>
      <c r="AD191">
        <v>25578.550781000002</v>
      </c>
      <c r="AE191">
        <v>26264.355468999998</v>
      </c>
      <c r="AF191">
        <v>26975.037109000001</v>
      </c>
      <c r="AG191">
        <v>27696.439452999999</v>
      </c>
      <c r="AH191">
        <v>28444.896484000001</v>
      </c>
      <c r="AI191">
        <v>29227.953125</v>
      </c>
      <c r="AJ191">
        <v>30036.503906000002</v>
      </c>
      <c r="AK191" s="45">
        <v>2.5999999999999999E-2</v>
      </c>
    </row>
    <row r="192" spans="1:38">
      <c r="A192" t="s">
        <v>636</v>
      </c>
      <c r="B192" t="s">
        <v>637</v>
      </c>
      <c r="C192" t="s">
        <v>824</v>
      </c>
      <c r="D192" t="s">
        <v>1008</v>
      </c>
      <c r="E192" t="s">
        <v>310</v>
      </c>
      <c r="F192">
        <v>22.470324000000002</v>
      </c>
      <c r="G192">
        <v>22.450932999999999</v>
      </c>
      <c r="H192">
        <v>22.434891</v>
      </c>
      <c r="I192">
        <v>22.421617999999999</v>
      </c>
      <c r="J192">
        <v>22.410634999999999</v>
      </c>
      <c r="K192">
        <v>22.401547999999998</v>
      </c>
      <c r="L192">
        <v>22.394031999999999</v>
      </c>
      <c r="M192">
        <v>22.387812</v>
      </c>
      <c r="N192">
        <v>22.382666</v>
      </c>
      <c r="O192">
        <v>22.378406999999999</v>
      </c>
      <c r="P192">
        <v>22.374884000000002</v>
      </c>
      <c r="Q192">
        <v>22.371969</v>
      </c>
      <c r="R192">
        <v>22.369558000000001</v>
      </c>
      <c r="S192">
        <v>22.367563000000001</v>
      </c>
      <c r="T192">
        <v>22.365911000000001</v>
      </c>
      <c r="U192">
        <v>22.364546000000001</v>
      </c>
      <c r="V192">
        <v>22.363416999999998</v>
      </c>
      <c r="W192">
        <v>22.362480000000001</v>
      </c>
      <c r="X192">
        <v>22.361708</v>
      </c>
      <c r="Y192">
        <v>22.361066999999998</v>
      </c>
      <c r="Z192">
        <v>22.360537999999998</v>
      </c>
      <c r="AA192">
        <v>22.360099999999999</v>
      </c>
      <c r="AB192">
        <v>22.359736999999999</v>
      </c>
      <c r="AC192">
        <v>22.359438000000001</v>
      </c>
      <c r="AD192">
        <v>22.359190000000002</v>
      </c>
      <c r="AE192">
        <v>22.358984</v>
      </c>
      <c r="AF192">
        <v>22.358813999999999</v>
      </c>
      <c r="AG192">
        <v>22.358673</v>
      </c>
      <c r="AH192">
        <v>22.358557000000001</v>
      </c>
      <c r="AI192">
        <v>22.358460999999998</v>
      </c>
      <c r="AJ192">
        <v>22.358381000000001</v>
      </c>
      <c r="AK192">
        <v>22.358315000000001</v>
      </c>
      <c r="AL192" s="45"/>
    </row>
    <row r="193" spans="1:38">
      <c r="A193" t="s">
        <v>638</v>
      </c>
      <c r="B193" t="s">
        <v>637</v>
      </c>
      <c r="C193" t="s">
        <v>826</v>
      </c>
      <c r="D193" t="s">
        <v>1009</v>
      </c>
      <c r="E193" t="s">
        <v>310</v>
      </c>
      <c r="F193">
        <v>383.31488000000002</v>
      </c>
      <c r="G193">
        <v>385.95166</v>
      </c>
      <c r="H193">
        <v>383.21307400000001</v>
      </c>
      <c r="I193">
        <v>379.26086400000003</v>
      </c>
      <c r="J193">
        <v>367.91223100000002</v>
      </c>
      <c r="K193">
        <v>360.356628</v>
      </c>
      <c r="L193">
        <v>358.94732699999997</v>
      </c>
      <c r="M193">
        <v>357.54107699999997</v>
      </c>
      <c r="N193">
        <v>357.10788000000002</v>
      </c>
      <c r="O193">
        <v>359.02832000000001</v>
      </c>
      <c r="P193">
        <v>358.22723400000001</v>
      </c>
      <c r="Q193">
        <v>357.691711</v>
      </c>
      <c r="R193">
        <v>357.75744600000002</v>
      </c>
      <c r="S193">
        <v>357.84161399999999</v>
      </c>
      <c r="T193">
        <v>357.94372600000003</v>
      </c>
      <c r="U193">
        <v>358.062927</v>
      </c>
      <c r="V193">
        <v>358.19885299999999</v>
      </c>
      <c r="W193">
        <v>358.35339399999998</v>
      </c>
      <c r="X193">
        <v>358.52560399999999</v>
      </c>
      <c r="Y193">
        <v>358.71350100000001</v>
      </c>
      <c r="Z193">
        <v>358.915527</v>
      </c>
      <c r="AA193">
        <v>359.13012700000002</v>
      </c>
      <c r="AB193">
        <v>359.35586499999999</v>
      </c>
      <c r="AC193">
        <v>359.591431</v>
      </c>
      <c r="AD193">
        <v>359.83581500000003</v>
      </c>
      <c r="AE193">
        <v>360.08804300000003</v>
      </c>
      <c r="AF193">
        <v>360.34728999999999</v>
      </c>
      <c r="AG193">
        <v>360.61267099999998</v>
      </c>
      <c r="AH193">
        <v>360.88336199999998</v>
      </c>
      <c r="AI193">
        <v>361.15878300000003</v>
      </c>
      <c r="AJ193">
        <v>361.43841600000002</v>
      </c>
      <c r="AK193">
        <v>361.72222900000003</v>
      </c>
      <c r="AL193" s="4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262"/>
  <sheetViews>
    <sheetView topLeftCell="A36" workbookViewId="0"/>
  </sheetViews>
  <sheetFormatPr defaultRowHeight="15" customHeight="1"/>
  <sheetData>
    <row r="1" spans="1:37" ht="15" customHeight="1"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  <c r="AK1" t="s">
        <v>306</v>
      </c>
    </row>
    <row r="11" spans="1:37">
      <c r="A11" t="s">
        <v>1010</v>
      </c>
    </row>
    <row r="12" spans="1:37">
      <c r="A12" t="s">
        <v>1011</v>
      </c>
    </row>
    <row r="13" spans="1:37">
      <c r="A13" t="s">
        <v>1012</v>
      </c>
    </row>
    <row r="14" spans="1:37">
      <c r="A14" t="s">
        <v>171</v>
      </c>
    </row>
    <row r="15" spans="1:37">
      <c r="B15" t="s">
        <v>303</v>
      </c>
      <c r="C15" t="s">
        <v>304</v>
      </c>
      <c r="D15" t="s">
        <v>305</v>
      </c>
      <c r="E15">
        <v>2019</v>
      </c>
      <c r="F15">
        <v>2020</v>
      </c>
      <c r="G15">
        <v>2021</v>
      </c>
      <c r="H15">
        <v>2022</v>
      </c>
      <c r="I15">
        <v>2023</v>
      </c>
      <c r="J15">
        <v>2024</v>
      </c>
      <c r="K15">
        <v>2025</v>
      </c>
      <c r="L15">
        <v>2026</v>
      </c>
      <c r="M15">
        <v>2027</v>
      </c>
      <c r="N15">
        <v>2028</v>
      </c>
      <c r="O15">
        <v>2029</v>
      </c>
      <c r="P15">
        <v>2030</v>
      </c>
      <c r="Q15">
        <v>2031</v>
      </c>
      <c r="R15">
        <v>2032</v>
      </c>
      <c r="S15">
        <v>2033</v>
      </c>
      <c r="T15">
        <v>2034</v>
      </c>
      <c r="U15">
        <v>2035</v>
      </c>
      <c r="V15">
        <v>2036</v>
      </c>
      <c r="W15">
        <v>2037</v>
      </c>
      <c r="X15">
        <v>2038</v>
      </c>
      <c r="Y15">
        <v>2039</v>
      </c>
      <c r="Z15">
        <v>2040</v>
      </c>
      <c r="AA15">
        <v>2041</v>
      </c>
      <c r="AB15">
        <v>2042</v>
      </c>
      <c r="AC15">
        <v>2043</v>
      </c>
      <c r="AD15">
        <v>2044</v>
      </c>
      <c r="AE15">
        <v>2045</v>
      </c>
      <c r="AF15">
        <v>2046</v>
      </c>
      <c r="AG15">
        <v>2047</v>
      </c>
      <c r="AH15">
        <v>2048</v>
      </c>
      <c r="AI15">
        <v>2049</v>
      </c>
      <c r="AJ15">
        <v>2050</v>
      </c>
      <c r="AK15" t="s">
        <v>306</v>
      </c>
    </row>
    <row r="16" spans="1:37">
      <c r="A16" t="s">
        <v>173</v>
      </c>
      <c r="C16" t="s">
        <v>1259</v>
      </c>
    </row>
    <row r="17" spans="1:37">
      <c r="A17" t="s">
        <v>1013</v>
      </c>
      <c r="C17" t="s">
        <v>1260</v>
      </c>
    </row>
    <row r="18" spans="1:37">
      <c r="A18" t="s">
        <v>227</v>
      </c>
      <c r="C18" t="s">
        <v>1261</v>
      </c>
    </row>
    <row r="19" spans="1:37">
      <c r="A19" t="s">
        <v>278</v>
      </c>
      <c r="B19" t="s">
        <v>1014</v>
      </c>
      <c r="C19" t="s">
        <v>1262</v>
      </c>
      <c r="D19" t="s">
        <v>365</v>
      </c>
      <c r="E19">
        <v>45.338524</v>
      </c>
      <c r="F19">
        <v>45.788283999999997</v>
      </c>
      <c r="G19">
        <v>46.912452999999999</v>
      </c>
      <c r="H19">
        <v>47.608184999999999</v>
      </c>
      <c r="I19">
        <v>48.372050999999999</v>
      </c>
      <c r="J19">
        <v>48.945735999999997</v>
      </c>
      <c r="K19">
        <v>49.610019999999999</v>
      </c>
      <c r="L19">
        <v>50.23959</v>
      </c>
      <c r="M19">
        <v>50.934586000000003</v>
      </c>
      <c r="N19">
        <v>51.568053999999997</v>
      </c>
      <c r="O19">
        <v>52.208961000000002</v>
      </c>
      <c r="P19">
        <v>52.738464</v>
      </c>
      <c r="Q19">
        <v>53.561646000000003</v>
      </c>
      <c r="R19">
        <v>54.217136000000004</v>
      </c>
      <c r="S19">
        <v>54.899765000000002</v>
      </c>
      <c r="T19">
        <v>55.501263000000002</v>
      </c>
      <c r="U19">
        <v>56.200676000000001</v>
      </c>
      <c r="V19">
        <v>56.891013999999998</v>
      </c>
      <c r="W19">
        <v>57.387309999999999</v>
      </c>
      <c r="X19">
        <v>57.848193999999999</v>
      </c>
      <c r="Y19">
        <v>58.258121000000003</v>
      </c>
      <c r="Z19">
        <v>58.647995000000002</v>
      </c>
      <c r="AA19">
        <v>59.020535000000002</v>
      </c>
      <c r="AB19">
        <v>59.377746999999999</v>
      </c>
      <c r="AC19">
        <v>59.672009000000003</v>
      </c>
      <c r="AD19">
        <v>60.044643000000001</v>
      </c>
      <c r="AE19">
        <v>60.455593</v>
      </c>
      <c r="AF19">
        <v>61.005057999999998</v>
      </c>
      <c r="AG19">
        <v>61.351241999999999</v>
      </c>
      <c r="AH19">
        <v>61.864722999999998</v>
      </c>
      <c r="AI19">
        <v>62.415005000000001</v>
      </c>
      <c r="AJ19">
        <v>63.041077000000001</v>
      </c>
      <c r="AK19" s="45">
        <v>1.0999999999999999E-2</v>
      </c>
    </row>
    <row r="20" spans="1:37">
      <c r="A20" t="s">
        <v>1015</v>
      </c>
      <c r="B20" t="s">
        <v>1016</v>
      </c>
      <c r="C20" t="s">
        <v>1263</v>
      </c>
      <c r="D20" t="s">
        <v>365</v>
      </c>
      <c r="E20">
        <v>12.993387999999999</v>
      </c>
      <c r="F20">
        <v>13.085564</v>
      </c>
      <c r="G20">
        <v>13.426015</v>
      </c>
      <c r="H20">
        <v>13.682649</v>
      </c>
      <c r="I20">
        <v>13.986616</v>
      </c>
      <c r="J20">
        <v>14.255686000000001</v>
      </c>
      <c r="K20">
        <v>14.576639</v>
      </c>
      <c r="L20">
        <v>14.91924</v>
      </c>
      <c r="M20">
        <v>15.298795</v>
      </c>
      <c r="N20">
        <v>15.655293</v>
      </c>
      <c r="O20">
        <v>16.036183999999999</v>
      </c>
      <c r="P20">
        <v>16.403683000000001</v>
      </c>
      <c r="Q20">
        <v>16.869240000000001</v>
      </c>
      <c r="R20">
        <v>17.3323</v>
      </c>
      <c r="S20">
        <v>17.859477999999999</v>
      </c>
      <c r="T20">
        <v>18.381401</v>
      </c>
      <c r="U20">
        <v>18.955078</v>
      </c>
      <c r="V20">
        <v>19.562397000000001</v>
      </c>
      <c r="W20">
        <v>20.127655000000001</v>
      </c>
      <c r="X20">
        <v>20.680295999999998</v>
      </c>
      <c r="Y20">
        <v>21.201677</v>
      </c>
      <c r="Z20">
        <v>21.717047000000001</v>
      </c>
      <c r="AA20">
        <v>22.233829</v>
      </c>
      <c r="AB20">
        <v>22.74757</v>
      </c>
      <c r="AC20">
        <v>23.234901000000001</v>
      </c>
      <c r="AD20">
        <v>23.752506</v>
      </c>
      <c r="AE20">
        <v>24.289179000000001</v>
      </c>
      <c r="AF20">
        <v>24.883963000000001</v>
      </c>
      <c r="AG20">
        <v>25.396719000000001</v>
      </c>
      <c r="AH20">
        <v>25.982728999999999</v>
      </c>
      <c r="AI20">
        <v>26.591958999999999</v>
      </c>
      <c r="AJ20">
        <v>27.240181</v>
      </c>
      <c r="AK20" s="45">
        <v>2.4E-2</v>
      </c>
    </row>
    <row r="21" spans="1:37">
      <c r="A21" t="s">
        <v>285</v>
      </c>
      <c r="B21" t="s">
        <v>1017</v>
      </c>
      <c r="C21" t="s">
        <v>1264</v>
      </c>
      <c r="D21" t="s">
        <v>365</v>
      </c>
      <c r="E21">
        <v>1.0973999999999999E-2</v>
      </c>
      <c r="F21">
        <v>1.5585999999999999E-2</v>
      </c>
      <c r="G21">
        <v>2.0188000000000001E-2</v>
      </c>
      <c r="H21">
        <v>2.444E-2</v>
      </c>
      <c r="I21">
        <v>2.8656000000000001E-2</v>
      </c>
      <c r="J21">
        <v>3.2684999999999999E-2</v>
      </c>
      <c r="K21">
        <v>3.6714999999999998E-2</v>
      </c>
      <c r="L21">
        <v>4.0721E-2</v>
      </c>
      <c r="M21">
        <v>4.4825999999999998E-2</v>
      </c>
      <c r="N21">
        <v>4.8932999999999997E-2</v>
      </c>
      <c r="O21">
        <v>5.3137999999999998E-2</v>
      </c>
      <c r="P21">
        <v>5.7251000000000003E-2</v>
      </c>
      <c r="Q21">
        <v>6.1745000000000001E-2</v>
      </c>
      <c r="R21">
        <v>6.6189999999999999E-2</v>
      </c>
      <c r="S21">
        <v>7.0832000000000006E-2</v>
      </c>
      <c r="T21">
        <v>7.5462000000000001E-2</v>
      </c>
      <c r="U21">
        <v>8.0383999999999997E-2</v>
      </c>
      <c r="V21">
        <v>8.5558999999999996E-2</v>
      </c>
      <c r="W21">
        <v>9.0691999999999995E-2</v>
      </c>
      <c r="X21">
        <v>9.6003000000000005E-2</v>
      </c>
      <c r="Y21">
        <v>0.101338</v>
      </c>
      <c r="Z21">
        <v>0.106766</v>
      </c>
      <c r="AA21">
        <v>0.112318</v>
      </c>
      <c r="AB21">
        <v>0.118038</v>
      </c>
      <c r="AC21">
        <v>0.123782</v>
      </c>
      <c r="AD21">
        <v>0.129915</v>
      </c>
      <c r="AE21">
        <v>0.136434</v>
      </c>
      <c r="AF21">
        <v>0.143651</v>
      </c>
      <c r="AG21">
        <v>0.150753</v>
      </c>
      <c r="AH21">
        <v>0.15869900000000001</v>
      </c>
      <c r="AI21">
        <v>0.16719000000000001</v>
      </c>
      <c r="AJ21">
        <v>0.176341</v>
      </c>
      <c r="AK21" s="45">
        <v>9.4E-2</v>
      </c>
    </row>
    <row r="22" spans="1:37">
      <c r="A22" t="s">
        <v>294</v>
      </c>
      <c r="B22" t="s">
        <v>1018</v>
      </c>
      <c r="C22" t="s">
        <v>1265</v>
      </c>
      <c r="D22" t="s">
        <v>365</v>
      </c>
      <c r="E22">
        <v>6.4700000000000001E-3</v>
      </c>
      <c r="F22">
        <v>9.3130000000000001E-3</v>
      </c>
      <c r="G22">
        <v>1.2081E-2</v>
      </c>
      <c r="H22">
        <v>1.4557E-2</v>
      </c>
      <c r="I22">
        <v>1.6896999999999999E-2</v>
      </c>
      <c r="J22">
        <v>1.9022000000000001E-2</v>
      </c>
      <c r="K22">
        <v>2.1052000000000001E-2</v>
      </c>
      <c r="L22">
        <v>2.2974999999999999E-2</v>
      </c>
      <c r="M22">
        <v>2.486E-2</v>
      </c>
      <c r="N22">
        <v>2.6644000000000001E-2</v>
      </c>
      <c r="O22">
        <v>2.8382999999999999E-2</v>
      </c>
      <c r="P22">
        <v>2.9987E-2</v>
      </c>
      <c r="Q22">
        <v>3.1701E-2</v>
      </c>
      <c r="R22">
        <v>3.3299000000000002E-2</v>
      </c>
      <c r="S22">
        <v>3.492E-2</v>
      </c>
      <c r="T22">
        <v>3.6471999999999997E-2</v>
      </c>
      <c r="U22">
        <v>3.8091E-2</v>
      </c>
      <c r="V22">
        <v>3.9747999999999999E-2</v>
      </c>
      <c r="W22">
        <v>4.1317E-2</v>
      </c>
      <c r="X22">
        <v>4.2903999999999998E-2</v>
      </c>
      <c r="Y22">
        <v>4.4456000000000002E-2</v>
      </c>
      <c r="Z22">
        <v>4.6025999999999997E-2</v>
      </c>
      <c r="AA22">
        <v>4.7642999999999998E-2</v>
      </c>
      <c r="AB22">
        <v>4.9410000000000003E-2</v>
      </c>
      <c r="AC22">
        <v>5.1302E-2</v>
      </c>
      <c r="AD22">
        <v>5.3527999999999999E-2</v>
      </c>
      <c r="AE22">
        <v>5.6118000000000001E-2</v>
      </c>
      <c r="AF22">
        <v>5.9241000000000002E-2</v>
      </c>
      <c r="AG22">
        <v>6.2593999999999997E-2</v>
      </c>
      <c r="AH22">
        <v>6.6616999999999996E-2</v>
      </c>
      <c r="AI22">
        <v>7.1225999999999998E-2</v>
      </c>
      <c r="AJ22">
        <v>7.6518000000000003E-2</v>
      </c>
      <c r="AK22" s="45">
        <v>8.3000000000000004E-2</v>
      </c>
    </row>
    <row r="23" spans="1:37">
      <c r="A23" t="s">
        <v>1019</v>
      </c>
      <c r="B23" t="s">
        <v>1020</v>
      </c>
      <c r="C23" t="s">
        <v>1266</v>
      </c>
      <c r="D23" t="s">
        <v>365</v>
      </c>
      <c r="E23">
        <v>3.7658459999999998</v>
      </c>
      <c r="F23">
        <v>4.0269579999999996</v>
      </c>
      <c r="G23">
        <v>4.3382360000000002</v>
      </c>
      <c r="H23">
        <v>4.6058060000000003</v>
      </c>
      <c r="I23">
        <v>4.8769720000000003</v>
      </c>
      <c r="J23">
        <v>5.1299029999999997</v>
      </c>
      <c r="K23">
        <v>5.4042149999999998</v>
      </c>
      <c r="L23">
        <v>5.6910990000000004</v>
      </c>
      <c r="M23">
        <v>6.0002329999999997</v>
      </c>
      <c r="N23">
        <v>6.3149290000000002</v>
      </c>
      <c r="O23">
        <v>6.6534370000000003</v>
      </c>
      <c r="P23">
        <v>6.9958359999999997</v>
      </c>
      <c r="Q23">
        <v>7.3890659999999997</v>
      </c>
      <c r="R23">
        <v>7.7803979999999999</v>
      </c>
      <c r="S23">
        <v>8.1963489999999997</v>
      </c>
      <c r="T23">
        <v>8.6005299999999991</v>
      </c>
      <c r="U23">
        <v>9.0316989999999997</v>
      </c>
      <c r="V23">
        <v>9.4831579999999995</v>
      </c>
      <c r="W23">
        <v>9.9278499999999994</v>
      </c>
      <c r="X23">
        <v>10.378411</v>
      </c>
      <c r="Y23">
        <v>10.864091999999999</v>
      </c>
      <c r="Z23">
        <v>11.382462</v>
      </c>
      <c r="AA23">
        <v>11.932074999999999</v>
      </c>
      <c r="AB23">
        <v>12.513221</v>
      </c>
      <c r="AC23">
        <v>13.108843999999999</v>
      </c>
      <c r="AD23">
        <v>13.756455000000001</v>
      </c>
      <c r="AE23">
        <v>14.446859999999999</v>
      </c>
      <c r="AF23">
        <v>15.205769</v>
      </c>
      <c r="AG23">
        <v>15.949208</v>
      </c>
      <c r="AH23">
        <v>16.787099999999999</v>
      </c>
      <c r="AI23">
        <v>17.678599999999999</v>
      </c>
      <c r="AJ23">
        <v>18.642465999999999</v>
      </c>
      <c r="AK23" s="45">
        <v>5.2999999999999999E-2</v>
      </c>
    </row>
    <row r="24" spans="1:37">
      <c r="A24" t="s">
        <v>1021</v>
      </c>
      <c r="B24" t="s">
        <v>1022</v>
      </c>
      <c r="C24" t="s">
        <v>1267</v>
      </c>
      <c r="D24" t="s">
        <v>365</v>
      </c>
      <c r="E24">
        <v>1.196E-3</v>
      </c>
      <c r="F24">
        <v>6.3699999999999998E-3</v>
      </c>
      <c r="G24">
        <v>1.1726E-2</v>
      </c>
      <c r="H24">
        <v>1.7243000000000001E-2</v>
      </c>
      <c r="I24">
        <v>2.2969E-2</v>
      </c>
      <c r="J24">
        <v>2.8681999999999999E-2</v>
      </c>
      <c r="K24">
        <v>3.4469E-2</v>
      </c>
      <c r="L24">
        <v>4.0264000000000001E-2</v>
      </c>
      <c r="M24">
        <v>4.6150999999999998E-2</v>
      </c>
      <c r="N24">
        <v>5.1985000000000003E-2</v>
      </c>
      <c r="O24">
        <v>5.7835999999999999E-2</v>
      </c>
      <c r="P24">
        <v>6.3519999999999993E-2</v>
      </c>
      <c r="Q24">
        <v>6.9581000000000004E-2</v>
      </c>
      <c r="R24">
        <v>7.5558E-2</v>
      </c>
      <c r="S24">
        <v>8.1714999999999996E-2</v>
      </c>
      <c r="T24">
        <v>8.7892999999999999E-2</v>
      </c>
      <c r="U24">
        <v>9.4470999999999999E-2</v>
      </c>
      <c r="V24">
        <v>0.10138999999999999</v>
      </c>
      <c r="W24">
        <v>0.108333</v>
      </c>
      <c r="X24">
        <v>0.115579</v>
      </c>
      <c r="Y24">
        <v>0.12299499999999999</v>
      </c>
      <c r="Z24">
        <v>0.13064999999999999</v>
      </c>
      <c r="AA24">
        <v>0.138547</v>
      </c>
      <c r="AB24">
        <v>0.146707</v>
      </c>
      <c r="AC24">
        <v>0.15472</v>
      </c>
      <c r="AD24">
        <v>0.16304199999999999</v>
      </c>
      <c r="AE24">
        <v>0.171683</v>
      </c>
      <c r="AF24">
        <v>0.18102399999999999</v>
      </c>
      <c r="AG24">
        <v>0.190083</v>
      </c>
      <c r="AH24">
        <v>0.20007900000000001</v>
      </c>
      <c r="AI24">
        <v>0.2107</v>
      </c>
      <c r="AJ24">
        <v>0.22218199999999999</v>
      </c>
      <c r="AK24" s="45">
        <v>0.184</v>
      </c>
    </row>
    <row r="25" spans="1:37">
      <c r="A25" t="s">
        <v>1023</v>
      </c>
      <c r="B25" t="s">
        <v>1024</v>
      </c>
      <c r="C25" t="s">
        <v>1268</v>
      </c>
      <c r="D25" t="s">
        <v>365</v>
      </c>
      <c r="E25">
        <v>0</v>
      </c>
      <c r="F25">
        <v>5.8529999999999997E-3</v>
      </c>
      <c r="G25">
        <v>1.1892E-2</v>
      </c>
      <c r="H25">
        <v>1.8107000000000002E-2</v>
      </c>
      <c r="I25">
        <v>2.4537E-2</v>
      </c>
      <c r="J25">
        <v>3.0942000000000001E-2</v>
      </c>
      <c r="K25">
        <v>3.7413000000000002E-2</v>
      </c>
      <c r="L25">
        <v>4.3880000000000002E-2</v>
      </c>
      <c r="M25">
        <v>5.0436000000000002E-2</v>
      </c>
      <c r="N25">
        <v>5.6926999999999998E-2</v>
      </c>
      <c r="O25">
        <v>6.3450999999999994E-2</v>
      </c>
      <c r="P25">
        <v>6.9806000000000007E-2</v>
      </c>
      <c r="Q25">
        <v>7.6573000000000002E-2</v>
      </c>
      <c r="R25">
        <v>8.3243999999999999E-2</v>
      </c>
      <c r="S25">
        <v>9.0151999999999996E-2</v>
      </c>
      <c r="T25">
        <v>9.7090999999999997E-2</v>
      </c>
      <c r="U25">
        <v>0.10445500000000001</v>
      </c>
      <c r="V25">
        <v>0.112183</v>
      </c>
      <c r="W25">
        <v>0.119925</v>
      </c>
      <c r="X25">
        <v>0.127994</v>
      </c>
      <c r="Y25">
        <v>0.136243</v>
      </c>
      <c r="Z25">
        <v>0.14474000000000001</v>
      </c>
      <c r="AA25">
        <v>0.153498</v>
      </c>
      <c r="AB25">
        <v>0.162546</v>
      </c>
      <c r="AC25">
        <v>0.171433</v>
      </c>
      <c r="AD25">
        <v>0.180675</v>
      </c>
      <c r="AE25">
        <v>0.190275</v>
      </c>
      <c r="AF25">
        <v>0.20064499999999999</v>
      </c>
      <c r="AG25">
        <v>0.210698</v>
      </c>
      <c r="AH25">
        <v>0.22178700000000001</v>
      </c>
      <c r="AI25">
        <v>0.233566</v>
      </c>
      <c r="AJ25">
        <v>0.24629899999999999</v>
      </c>
      <c r="AK25" t="s">
        <v>121</v>
      </c>
    </row>
    <row r="26" spans="1:37">
      <c r="A26" t="s">
        <v>1025</v>
      </c>
      <c r="B26" t="s">
        <v>1026</v>
      </c>
      <c r="C26" t="s">
        <v>1269</v>
      </c>
      <c r="D26" t="s">
        <v>365</v>
      </c>
      <c r="E26">
        <v>0</v>
      </c>
      <c r="F26">
        <v>5.4299999999999999E-3</v>
      </c>
      <c r="G26">
        <v>1.1032E-2</v>
      </c>
      <c r="H26">
        <v>1.6796999999999999E-2</v>
      </c>
      <c r="I26">
        <v>2.2762000000000001E-2</v>
      </c>
      <c r="J26">
        <v>2.8704E-2</v>
      </c>
      <c r="K26">
        <v>3.4707000000000002E-2</v>
      </c>
      <c r="L26">
        <v>4.0707E-2</v>
      </c>
      <c r="M26">
        <v>4.6788000000000003E-2</v>
      </c>
      <c r="N26">
        <v>5.2809000000000002E-2</v>
      </c>
      <c r="O26">
        <v>5.8861999999999998E-2</v>
      </c>
      <c r="P26">
        <v>6.4756999999999995E-2</v>
      </c>
      <c r="Q26">
        <v>7.1034E-2</v>
      </c>
      <c r="R26">
        <v>7.7223E-2</v>
      </c>
      <c r="S26">
        <v>8.3630999999999997E-2</v>
      </c>
      <c r="T26">
        <v>9.0068999999999996E-2</v>
      </c>
      <c r="U26">
        <v>9.69E-2</v>
      </c>
      <c r="V26">
        <v>0.10406899999999999</v>
      </c>
      <c r="W26">
        <v>0.111251</v>
      </c>
      <c r="X26">
        <v>0.11873599999999999</v>
      </c>
      <c r="Y26">
        <v>0.126389</v>
      </c>
      <c r="Z26">
        <v>0.134272</v>
      </c>
      <c r="AA26">
        <v>0.14239599999999999</v>
      </c>
      <c r="AB26">
        <v>0.15079000000000001</v>
      </c>
      <c r="AC26">
        <v>0.15903400000000001</v>
      </c>
      <c r="AD26">
        <v>0.16760800000000001</v>
      </c>
      <c r="AE26">
        <v>0.176513</v>
      </c>
      <c r="AF26">
        <v>0.18613299999999999</v>
      </c>
      <c r="AG26">
        <v>0.19545899999999999</v>
      </c>
      <c r="AH26">
        <v>0.20574500000000001</v>
      </c>
      <c r="AI26">
        <v>0.216673</v>
      </c>
      <c r="AJ26">
        <v>0.22848499999999999</v>
      </c>
      <c r="AK26" t="s">
        <v>121</v>
      </c>
    </row>
    <row r="27" spans="1:37">
      <c r="A27" t="s">
        <v>1027</v>
      </c>
      <c r="B27" t="s">
        <v>1028</v>
      </c>
      <c r="C27" t="s">
        <v>1270</v>
      </c>
      <c r="D27" t="s">
        <v>365</v>
      </c>
      <c r="E27">
        <v>0</v>
      </c>
      <c r="F27">
        <v>3.9999999999999998E-6</v>
      </c>
      <c r="G27">
        <v>7.9999999999999996E-6</v>
      </c>
      <c r="H27">
        <v>1.1E-5</v>
      </c>
      <c r="I27">
        <v>1.5E-5</v>
      </c>
      <c r="J27">
        <v>1.9000000000000001E-5</v>
      </c>
      <c r="K27">
        <v>2.1999999999999999E-5</v>
      </c>
      <c r="L27">
        <v>2.5000000000000001E-5</v>
      </c>
      <c r="M27">
        <v>2.9E-5</v>
      </c>
      <c r="N27">
        <v>3.1999999999999999E-5</v>
      </c>
      <c r="O27">
        <v>3.4999999999999997E-5</v>
      </c>
      <c r="P27">
        <v>3.6999999999999998E-5</v>
      </c>
      <c r="Q27">
        <v>4.0000000000000003E-5</v>
      </c>
      <c r="R27">
        <v>4.1999999999999998E-5</v>
      </c>
      <c r="S27">
        <v>4.3999999999999999E-5</v>
      </c>
      <c r="T27">
        <v>4.6E-5</v>
      </c>
      <c r="U27">
        <v>4.8000000000000001E-5</v>
      </c>
      <c r="V27">
        <v>5.0000000000000002E-5</v>
      </c>
      <c r="W27">
        <v>5.1E-5</v>
      </c>
      <c r="X27">
        <v>5.3000000000000001E-5</v>
      </c>
      <c r="Y27">
        <v>5.3999999999999998E-5</v>
      </c>
      <c r="Z27">
        <v>5.5000000000000002E-5</v>
      </c>
      <c r="AA27">
        <v>5.5999999999999999E-5</v>
      </c>
      <c r="AB27">
        <v>5.7000000000000003E-5</v>
      </c>
      <c r="AC27">
        <v>5.7000000000000003E-5</v>
      </c>
      <c r="AD27">
        <v>5.8E-5</v>
      </c>
      <c r="AE27">
        <v>5.8E-5</v>
      </c>
      <c r="AF27">
        <v>5.8E-5</v>
      </c>
      <c r="AG27">
        <v>5.8E-5</v>
      </c>
      <c r="AH27">
        <v>5.7000000000000003E-5</v>
      </c>
      <c r="AI27">
        <v>5.7000000000000003E-5</v>
      </c>
      <c r="AJ27">
        <v>5.7000000000000003E-5</v>
      </c>
      <c r="AK27" t="s">
        <v>121</v>
      </c>
    </row>
    <row r="28" spans="1:37">
      <c r="A28" t="s">
        <v>1029</v>
      </c>
      <c r="B28" t="s">
        <v>1030</v>
      </c>
      <c r="C28" t="s">
        <v>1271</v>
      </c>
      <c r="D28" t="s">
        <v>365</v>
      </c>
      <c r="E28">
        <v>62.116385999999999</v>
      </c>
      <c r="F28">
        <v>62.943370999999999</v>
      </c>
      <c r="G28">
        <v>64.743599000000003</v>
      </c>
      <c r="H28">
        <v>65.987815999999995</v>
      </c>
      <c r="I28">
        <v>67.351500999999999</v>
      </c>
      <c r="J28">
        <v>68.471275000000006</v>
      </c>
      <c r="K28">
        <v>69.755111999999997</v>
      </c>
      <c r="L28">
        <v>71.038391000000004</v>
      </c>
      <c r="M28">
        <v>72.446449000000001</v>
      </c>
      <c r="N28">
        <v>73.775642000000005</v>
      </c>
      <c r="O28">
        <v>75.160049000000001</v>
      </c>
      <c r="P28">
        <v>76.423125999999996</v>
      </c>
      <c r="Q28">
        <v>78.130523999999994</v>
      </c>
      <c r="R28">
        <v>79.665405000000007</v>
      </c>
      <c r="S28">
        <v>81.316840999999997</v>
      </c>
      <c r="T28">
        <v>82.870200999999994</v>
      </c>
      <c r="U28">
        <v>84.601653999999996</v>
      </c>
      <c r="V28">
        <v>86.379333000000003</v>
      </c>
      <c r="W28">
        <v>87.914253000000002</v>
      </c>
      <c r="X28">
        <v>89.408103999999994</v>
      </c>
      <c r="Y28">
        <v>90.855507000000003</v>
      </c>
      <c r="Z28">
        <v>92.309944000000002</v>
      </c>
      <c r="AA28">
        <v>93.781006000000005</v>
      </c>
      <c r="AB28">
        <v>95.266006000000004</v>
      </c>
      <c r="AC28">
        <v>96.675811999999993</v>
      </c>
      <c r="AD28">
        <v>98.248458999999997</v>
      </c>
      <c r="AE28">
        <v>99.922531000000006</v>
      </c>
      <c r="AF28">
        <v>101.865318</v>
      </c>
      <c r="AG28">
        <v>103.506516</v>
      </c>
      <c r="AH28">
        <v>105.487534</v>
      </c>
      <c r="AI28">
        <v>107.584824</v>
      </c>
      <c r="AJ28">
        <v>109.87376399999999</v>
      </c>
      <c r="AK28" s="45">
        <v>1.9E-2</v>
      </c>
    </row>
    <row r="29" spans="1:37">
      <c r="A29" t="s">
        <v>229</v>
      </c>
      <c r="C29" t="s">
        <v>1272</v>
      </c>
    </row>
    <row r="30" spans="1:37">
      <c r="A30" t="s">
        <v>278</v>
      </c>
      <c r="B30" t="s">
        <v>1031</v>
      </c>
      <c r="C30" t="s">
        <v>1273</v>
      </c>
      <c r="D30" t="s">
        <v>365</v>
      </c>
      <c r="E30">
        <v>37.390987000000003</v>
      </c>
      <c r="F30">
        <v>37.651057999999999</v>
      </c>
      <c r="G30">
        <v>38.255333</v>
      </c>
      <c r="H30">
        <v>39.042721</v>
      </c>
      <c r="I30">
        <v>39.896670999999998</v>
      </c>
      <c r="J30">
        <v>40.529400000000003</v>
      </c>
      <c r="K30">
        <v>41.234603999999997</v>
      </c>
      <c r="L30">
        <v>42.001170999999999</v>
      </c>
      <c r="M30">
        <v>42.927920999999998</v>
      </c>
      <c r="N30">
        <v>43.856090999999999</v>
      </c>
      <c r="O30">
        <v>44.826850999999998</v>
      </c>
      <c r="P30">
        <v>45.700695000000003</v>
      </c>
      <c r="Q30">
        <v>46.816063</v>
      </c>
      <c r="R30">
        <v>47.872447999999999</v>
      </c>
      <c r="S30">
        <v>49.006832000000003</v>
      </c>
      <c r="T30">
        <v>50.061405000000001</v>
      </c>
      <c r="U30">
        <v>51.208477000000002</v>
      </c>
      <c r="V30">
        <v>52.445694000000003</v>
      </c>
      <c r="W30">
        <v>53.645896999999998</v>
      </c>
      <c r="X30">
        <v>54.897556000000002</v>
      </c>
      <c r="Y30">
        <v>56.169155000000003</v>
      </c>
      <c r="Z30">
        <v>57.510933000000001</v>
      </c>
      <c r="AA30">
        <v>58.898468000000001</v>
      </c>
      <c r="AB30">
        <v>60.352451000000002</v>
      </c>
      <c r="AC30">
        <v>61.86562</v>
      </c>
      <c r="AD30">
        <v>63.564087000000001</v>
      </c>
      <c r="AE30">
        <v>65.405051999999998</v>
      </c>
      <c r="AF30">
        <v>67.477622999999994</v>
      </c>
      <c r="AG30">
        <v>69.356185999999994</v>
      </c>
      <c r="AH30">
        <v>71.449592999999993</v>
      </c>
      <c r="AI30">
        <v>73.637810000000002</v>
      </c>
      <c r="AJ30">
        <v>75.867867000000004</v>
      </c>
      <c r="AK30" s="45">
        <v>2.3E-2</v>
      </c>
    </row>
    <row r="31" spans="1:37">
      <c r="A31" t="s">
        <v>1015</v>
      </c>
      <c r="B31" t="s">
        <v>1032</v>
      </c>
      <c r="C31" t="s">
        <v>1274</v>
      </c>
      <c r="D31" t="s">
        <v>365</v>
      </c>
      <c r="E31">
        <v>16.566603000000001</v>
      </c>
      <c r="F31">
        <v>16.396280000000001</v>
      </c>
      <c r="G31">
        <v>16.439896000000001</v>
      </c>
      <c r="H31">
        <v>16.529689999999999</v>
      </c>
      <c r="I31">
        <v>16.688790999999998</v>
      </c>
      <c r="J31">
        <v>16.827316</v>
      </c>
      <c r="K31">
        <v>17.001038000000001</v>
      </c>
      <c r="L31">
        <v>17.231853000000001</v>
      </c>
      <c r="M31">
        <v>17.535267000000001</v>
      </c>
      <c r="N31">
        <v>17.869351999999999</v>
      </c>
      <c r="O31">
        <v>18.247271000000001</v>
      </c>
      <c r="P31">
        <v>18.587626</v>
      </c>
      <c r="Q31">
        <v>19.025107999999999</v>
      </c>
      <c r="R31">
        <v>19.452936000000001</v>
      </c>
      <c r="S31">
        <v>19.913948000000001</v>
      </c>
      <c r="T31">
        <v>20.349620999999999</v>
      </c>
      <c r="U31">
        <v>20.815242999999999</v>
      </c>
      <c r="V31">
        <v>21.332705000000001</v>
      </c>
      <c r="W31">
        <v>21.817457000000001</v>
      </c>
      <c r="X31">
        <v>22.307468</v>
      </c>
      <c r="Y31">
        <v>22.81044</v>
      </c>
      <c r="Z31">
        <v>23.333673000000001</v>
      </c>
      <c r="AA31">
        <v>23.874891000000002</v>
      </c>
      <c r="AB31">
        <v>24.436152</v>
      </c>
      <c r="AC31">
        <v>25.008697999999999</v>
      </c>
      <c r="AD31">
        <v>25.639744</v>
      </c>
      <c r="AE31">
        <v>26.300379</v>
      </c>
      <c r="AF31">
        <v>27.032423000000001</v>
      </c>
      <c r="AG31">
        <v>27.666231</v>
      </c>
      <c r="AH31">
        <v>28.366410999999999</v>
      </c>
      <c r="AI31">
        <v>29.091557999999999</v>
      </c>
      <c r="AJ31">
        <v>29.820221</v>
      </c>
      <c r="AK31" s="45">
        <v>1.9E-2</v>
      </c>
    </row>
    <row r="32" spans="1:37">
      <c r="A32" t="s">
        <v>285</v>
      </c>
      <c r="B32" t="s">
        <v>1033</v>
      </c>
      <c r="C32" t="s">
        <v>1275</v>
      </c>
      <c r="D32" t="s">
        <v>365</v>
      </c>
      <c r="E32">
        <v>5.5921999999999999E-2</v>
      </c>
      <c r="F32">
        <v>5.8422000000000002E-2</v>
      </c>
      <c r="G32">
        <v>6.1231000000000001E-2</v>
      </c>
      <c r="H32">
        <v>6.4163999999999999E-2</v>
      </c>
      <c r="I32">
        <v>6.7024E-2</v>
      </c>
      <c r="J32">
        <v>6.9318000000000005E-2</v>
      </c>
      <c r="K32">
        <v>7.1513999999999994E-2</v>
      </c>
      <c r="L32">
        <v>7.3596999999999996E-2</v>
      </c>
      <c r="M32">
        <v>7.5757000000000005E-2</v>
      </c>
      <c r="N32">
        <v>7.7814999999999995E-2</v>
      </c>
      <c r="O32">
        <v>7.9933000000000004E-2</v>
      </c>
      <c r="P32">
        <v>8.1991999999999995E-2</v>
      </c>
      <c r="Q32">
        <v>8.4631999999999999E-2</v>
      </c>
      <c r="R32">
        <v>8.7399000000000004E-2</v>
      </c>
      <c r="S32">
        <v>9.0812000000000004E-2</v>
      </c>
      <c r="T32">
        <v>9.4510999999999998E-2</v>
      </c>
      <c r="U32">
        <v>9.8367999999999997E-2</v>
      </c>
      <c r="V32">
        <v>0.10267900000000001</v>
      </c>
      <c r="W32">
        <v>0.107306</v>
      </c>
      <c r="X32">
        <v>0.112402</v>
      </c>
      <c r="Y32">
        <v>0.117908</v>
      </c>
      <c r="Z32">
        <v>0.123947</v>
      </c>
      <c r="AA32">
        <v>0.13048199999999999</v>
      </c>
      <c r="AB32">
        <v>0.13749600000000001</v>
      </c>
      <c r="AC32">
        <v>0.14489199999999999</v>
      </c>
      <c r="AD32">
        <v>0.153001</v>
      </c>
      <c r="AE32">
        <v>0.161827</v>
      </c>
      <c r="AF32">
        <v>0.17168600000000001</v>
      </c>
      <c r="AG32">
        <v>0.18148</v>
      </c>
      <c r="AH32">
        <v>0.19229099999999999</v>
      </c>
      <c r="AI32">
        <v>0.20347499999999999</v>
      </c>
      <c r="AJ32">
        <v>0.21540500000000001</v>
      </c>
      <c r="AK32" s="45">
        <v>4.3999999999999997E-2</v>
      </c>
    </row>
    <row r="33" spans="1:37">
      <c r="A33" t="s">
        <v>294</v>
      </c>
      <c r="B33" t="s">
        <v>1034</v>
      </c>
      <c r="C33" t="s">
        <v>1276</v>
      </c>
      <c r="D33" t="s">
        <v>365</v>
      </c>
      <c r="E33">
        <v>5.5612000000000002E-2</v>
      </c>
      <c r="F33">
        <v>6.5286999999999998E-2</v>
      </c>
      <c r="G33">
        <v>7.4654999999999999E-2</v>
      </c>
      <c r="H33">
        <v>8.4429000000000004E-2</v>
      </c>
      <c r="I33">
        <v>9.3921000000000004E-2</v>
      </c>
      <c r="J33">
        <v>0.102322</v>
      </c>
      <c r="K33">
        <v>0.110358</v>
      </c>
      <c r="L33">
        <v>0.118071</v>
      </c>
      <c r="M33">
        <v>0.12572800000000001</v>
      </c>
      <c r="N33">
        <v>0.133018</v>
      </c>
      <c r="O33">
        <v>0.140044</v>
      </c>
      <c r="P33">
        <v>0.14629900000000001</v>
      </c>
      <c r="Q33">
        <v>0.152974</v>
      </c>
      <c r="R33">
        <v>0.15912000000000001</v>
      </c>
      <c r="S33">
        <v>0.165322</v>
      </c>
      <c r="T33">
        <v>0.17105899999999999</v>
      </c>
      <c r="U33">
        <v>0.176927</v>
      </c>
      <c r="V33">
        <v>0.183001</v>
      </c>
      <c r="W33">
        <v>0.18904699999999999</v>
      </c>
      <c r="X33">
        <v>0.19531000000000001</v>
      </c>
      <c r="Y33">
        <v>0.201764</v>
      </c>
      <c r="Z33">
        <v>0.20865300000000001</v>
      </c>
      <c r="AA33">
        <v>0.21584600000000001</v>
      </c>
      <c r="AB33">
        <v>0.22340399999999999</v>
      </c>
      <c r="AC33">
        <v>0.23105500000000001</v>
      </c>
      <c r="AD33">
        <v>0.239401</v>
      </c>
      <c r="AE33">
        <v>0.24857000000000001</v>
      </c>
      <c r="AF33">
        <v>0.25901099999999999</v>
      </c>
      <c r="AG33">
        <v>0.26900299999999999</v>
      </c>
      <c r="AH33">
        <v>0.28018599999999999</v>
      </c>
      <c r="AI33">
        <v>0.29225899999999999</v>
      </c>
      <c r="AJ33">
        <v>0.30513000000000001</v>
      </c>
      <c r="AK33" s="45">
        <v>5.6000000000000001E-2</v>
      </c>
    </row>
    <row r="34" spans="1:37">
      <c r="A34" t="s">
        <v>1019</v>
      </c>
      <c r="B34" t="s">
        <v>1035</v>
      </c>
      <c r="C34" t="s">
        <v>1277</v>
      </c>
      <c r="D34" t="s">
        <v>365</v>
      </c>
      <c r="E34">
        <v>0.53423900000000002</v>
      </c>
      <c r="F34">
        <v>0.58652700000000002</v>
      </c>
      <c r="G34">
        <v>0.637934</v>
      </c>
      <c r="H34">
        <v>0.69095700000000004</v>
      </c>
      <c r="I34">
        <v>0.74268299999999998</v>
      </c>
      <c r="J34">
        <v>0.78819300000000003</v>
      </c>
      <c r="K34">
        <v>0.83354200000000001</v>
      </c>
      <c r="L34">
        <v>0.87686900000000001</v>
      </c>
      <c r="M34">
        <v>0.92605300000000002</v>
      </c>
      <c r="N34">
        <v>0.97683500000000001</v>
      </c>
      <c r="O34">
        <v>1.0313369999999999</v>
      </c>
      <c r="P34">
        <v>1.08677</v>
      </c>
      <c r="Q34">
        <v>1.1505369999999999</v>
      </c>
      <c r="R34">
        <v>1.2158640000000001</v>
      </c>
      <c r="S34">
        <v>1.2856099999999999</v>
      </c>
      <c r="T34">
        <v>1.358646</v>
      </c>
      <c r="U34">
        <v>1.4376869999999999</v>
      </c>
      <c r="V34">
        <v>1.521798</v>
      </c>
      <c r="W34">
        <v>1.6080209999999999</v>
      </c>
      <c r="X34">
        <v>1.6993689999999999</v>
      </c>
      <c r="Y34">
        <v>1.795857</v>
      </c>
      <c r="Z34">
        <v>1.8995789999999999</v>
      </c>
      <c r="AA34">
        <v>2.0079929999999999</v>
      </c>
      <c r="AB34">
        <v>2.1233209999999998</v>
      </c>
      <c r="AC34">
        <v>2.2442489999999999</v>
      </c>
      <c r="AD34">
        <v>2.3755730000000002</v>
      </c>
      <c r="AE34">
        <v>2.517299</v>
      </c>
      <c r="AF34">
        <v>2.6739329999999999</v>
      </c>
      <c r="AG34">
        <v>2.828532</v>
      </c>
      <c r="AH34">
        <v>2.9973200000000002</v>
      </c>
      <c r="AI34">
        <v>3.1779609999999998</v>
      </c>
      <c r="AJ34">
        <v>3.3688739999999999</v>
      </c>
      <c r="AK34" s="45">
        <v>6.0999999999999999E-2</v>
      </c>
    </row>
    <row r="35" spans="1:37">
      <c r="A35" t="s">
        <v>1021</v>
      </c>
      <c r="B35" t="s">
        <v>1036</v>
      </c>
      <c r="C35" t="s">
        <v>1278</v>
      </c>
      <c r="D35" t="s">
        <v>365</v>
      </c>
      <c r="E35">
        <v>7.1000000000000005E-5</v>
      </c>
      <c r="F35">
        <v>5.1609999999999998E-3</v>
      </c>
      <c r="G35">
        <v>9.7660000000000004E-3</v>
      </c>
      <c r="H35">
        <v>1.4656000000000001E-2</v>
      </c>
      <c r="I35">
        <v>1.9452000000000001E-2</v>
      </c>
      <c r="J35">
        <v>2.3952999999999999E-2</v>
      </c>
      <c r="K35">
        <v>2.8353E-2</v>
      </c>
      <c r="L35">
        <v>3.2732999999999998E-2</v>
      </c>
      <c r="M35">
        <v>3.7233000000000002E-2</v>
      </c>
      <c r="N35">
        <v>4.1780999999999999E-2</v>
      </c>
      <c r="O35">
        <v>4.6467000000000001E-2</v>
      </c>
      <c r="P35">
        <v>5.1115000000000001E-2</v>
      </c>
      <c r="Q35">
        <v>5.6113999999999997E-2</v>
      </c>
      <c r="R35">
        <v>6.1133E-2</v>
      </c>
      <c r="S35">
        <v>6.6396999999999998E-2</v>
      </c>
      <c r="T35">
        <v>7.1689000000000003E-2</v>
      </c>
      <c r="U35">
        <v>7.7237E-2</v>
      </c>
      <c r="V35">
        <v>8.3089999999999997E-2</v>
      </c>
      <c r="W35">
        <v>8.9113999999999999E-2</v>
      </c>
      <c r="X35">
        <v>9.5493999999999996E-2</v>
      </c>
      <c r="Y35">
        <v>0.10194499999999999</v>
      </c>
      <c r="Z35">
        <v>0.108822</v>
      </c>
      <c r="AA35">
        <v>0.11605600000000001</v>
      </c>
      <c r="AB35">
        <v>0.123671</v>
      </c>
      <c r="AC35">
        <v>0.131604</v>
      </c>
      <c r="AD35">
        <v>0.14016500000000001</v>
      </c>
      <c r="AE35">
        <v>0.149365</v>
      </c>
      <c r="AF35">
        <v>0.159495</v>
      </c>
      <c r="AG35">
        <v>0.169539</v>
      </c>
      <c r="AH35">
        <v>0.180507</v>
      </c>
      <c r="AI35">
        <v>0.19219</v>
      </c>
      <c r="AJ35">
        <v>0.204486</v>
      </c>
      <c r="AK35" s="45">
        <v>0.29299999999999998</v>
      </c>
    </row>
    <row r="36" spans="1:37">
      <c r="A36" t="s">
        <v>1023</v>
      </c>
      <c r="B36" t="s">
        <v>1037</v>
      </c>
      <c r="C36" t="s">
        <v>1279</v>
      </c>
      <c r="D36" t="s">
        <v>365</v>
      </c>
      <c r="E36">
        <v>0</v>
      </c>
      <c r="F36">
        <v>5.6379999999999998E-3</v>
      </c>
      <c r="G36">
        <v>1.0749999999999999E-2</v>
      </c>
      <c r="H36">
        <v>1.6177E-2</v>
      </c>
      <c r="I36">
        <v>2.1499999999999998E-2</v>
      </c>
      <c r="J36">
        <v>2.6495999999999999E-2</v>
      </c>
      <c r="K36">
        <v>3.1379999999999998E-2</v>
      </c>
      <c r="L36">
        <v>3.6240000000000001E-2</v>
      </c>
      <c r="M36">
        <v>4.1232999999999999E-2</v>
      </c>
      <c r="N36">
        <v>4.6280000000000002E-2</v>
      </c>
      <c r="O36">
        <v>5.1478999999999997E-2</v>
      </c>
      <c r="P36">
        <v>5.6634999999999998E-2</v>
      </c>
      <c r="Q36">
        <v>6.2178999999999998E-2</v>
      </c>
      <c r="R36">
        <v>6.7746000000000001E-2</v>
      </c>
      <c r="S36">
        <v>7.3582999999999996E-2</v>
      </c>
      <c r="T36">
        <v>7.9455999999999999E-2</v>
      </c>
      <c r="U36">
        <v>8.5608000000000004E-2</v>
      </c>
      <c r="V36">
        <v>9.2099E-2</v>
      </c>
      <c r="W36">
        <v>9.8779000000000006E-2</v>
      </c>
      <c r="X36">
        <v>0.105854</v>
      </c>
      <c r="Y36">
        <v>0.113008</v>
      </c>
      <c r="Z36">
        <v>0.12063400000000001</v>
      </c>
      <c r="AA36">
        <v>0.12865599999999999</v>
      </c>
      <c r="AB36">
        <v>0.1371</v>
      </c>
      <c r="AC36">
        <v>0.145896</v>
      </c>
      <c r="AD36">
        <v>0.15539</v>
      </c>
      <c r="AE36">
        <v>0.16558999999999999</v>
      </c>
      <c r="AF36">
        <v>0.17682300000000001</v>
      </c>
      <c r="AG36">
        <v>0.18795999999999999</v>
      </c>
      <c r="AH36">
        <v>0.20012199999999999</v>
      </c>
      <c r="AI36">
        <v>0.21307799999999999</v>
      </c>
      <c r="AJ36">
        <v>0.226713</v>
      </c>
      <c r="AK36" t="s">
        <v>121</v>
      </c>
    </row>
    <row r="37" spans="1:37">
      <c r="A37" t="s">
        <v>1025</v>
      </c>
      <c r="B37" t="s">
        <v>1038</v>
      </c>
      <c r="C37" t="s">
        <v>1280</v>
      </c>
      <c r="D37" t="s">
        <v>365</v>
      </c>
      <c r="E37">
        <v>0</v>
      </c>
      <c r="F37">
        <v>4.8609999999999999E-3</v>
      </c>
      <c r="G37">
        <v>9.2689999999999995E-3</v>
      </c>
      <c r="H37">
        <v>1.3949E-2</v>
      </c>
      <c r="I37">
        <v>1.8537999999999999E-2</v>
      </c>
      <c r="J37">
        <v>2.2846000000000002E-2</v>
      </c>
      <c r="K37">
        <v>2.7057000000000001E-2</v>
      </c>
      <c r="L37">
        <v>3.1247E-2</v>
      </c>
      <c r="M37">
        <v>3.5553000000000001E-2</v>
      </c>
      <c r="N37">
        <v>3.9904000000000002E-2</v>
      </c>
      <c r="O37">
        <v>4.4387000000000003E-2</v>
      </c>
      <c r="P37">
        <v>4.8832E-2</v>
      </c>
      <c r="Q37">
        <v>5.3613000000000001E-2</v>
      </c>
      <c r="R37">
        <v>5.8413E-2</v>
      </c>
      <c r="S37">
        <v>6.3446000000000002E-2</v>
      </c>
      <c r="T37">
        <v>6.8510000000000001E-2</v>
      </c>
      <c r="U37">
        <v>7.3814000000000005E-2</v>
      </c>
      <c r="V37">
        <v>7.9410999999999995E-2</v>
      </c>
      <c r="W37">
        <v>8.5170999999999997E-2</v>
      </c>
      <c r="X37">
        <v>9.1271000000000005E-2</v>
      </c>
      <c r="Y37">
        <v>9.7438999999999998E-2</v>
      </c>
      <c r="Z37">
        <v>0.104014</v>
      </c>
      <c r="AA37">
        <v>0.110931</v>
      </c>
      <c r="AB37">
        <v>0.118212</v>
      </c>
      <c r="AC37">
        <v>0.12579699999999999</v>
      </c>
      <c r="AD37">
        <v>0.13398199999999999</v>
      </c>
      <c r="AE37">
        <v>0.14277699999999999</v>
      </c>
      <c r="AF37">
        <v>0.15246299999999999</v>
      </c>
      <c r="AG37">
        <v>0.16206499999999999</v>
      </c>
      <c r="AH37">
        <v>0.17255200000000001</v>
      </c>
      <c r="AI37">
        <v>0.183723</v>
      </c>
      <c r="AJ37">
        <v>0.19547999999999999</v>
      </c>
      <c r="AK37" t="s">
        <v>121</v>
      </c>
    </row>
    <row r="38" spans="1:37">
      <c r="A38" t="s">
        <v>1027</v>
      </c>
      <c r="B38" t="s">
        <v>1039</v>
      </c>
      <c r="C38" t="s">
        <v>1281</v>
      </c>
      <c r="D38" t="s">
        <v>365</v>
      </c>
      <c r="E38">
        <v>0</v>
      </c>
      <c r="F38">
        <v>8.6680000000000004E-3</v>
      </c>
      <c r="G38">
        <v>1.6527E-2</v>
      </c>
      <c r="H38">
        <v>2.4871999999999998E-2</v>
      </c>
      <c r="I38">
        <v>3.3055000000000001E-2</v>
      </c>
      <c r="J38">
        <v>4.0737000000000002E-2</v>
      </c>
      <c r="K38">
        <v>4.8244000000000002E-2</v>
      </c>
      <c r="L38">
        <v>5.5717000000000003E-2</v>
      </c>
      <c r="M38">
        <v>6.3394000000000006E-2</v>
      </c>
      <c r="N38">
        <v>7.1152999999999994E-2</v>
      </c>
      <c r="O38">
        <v>7.9145999999999994E-2</v>
      </c>
      <c r="P38">
        <v>8.7072999999999998E-2</v>
      </c>
      <c r="Q38">
        <v>9.5597000000000001E-2</v>
      </c>
      <c r="R38">
        <v>0.104156</v>
      </c>
      <c r="S38">
        <v>0.11312999999999999</v>
      </c>
      <c r="T38">
        <v>0.12216</v>
      </c>
      <c r="U38">
        <v>0.13161800000000001</v>
      </c>
      <c r="V38">
        <v>0.141597</v>
      </c>
      <c r="W38">
        <v>0.151867</v>
      </c>
      <c r="X38">
        <v>0.162744</v>
      </c>
      <c r="Y38">
        <v>0.17374300000000001</v>
      </c>
      <c r="Z38">
        <v>0.18546799999999999</v>
      </c>
      <c r="AA38">
        <v>0.197801</v>
      </c>
      <c r="AB38">
        <v>0.210784</v>
      </c>
      <c r="AC38">
        <v>0.22430700000000001</v>
      </c>
      <c r="AD38">
        <v>0.238903</v>
      </c>
      <c r="AE38">
        <v>0.25458599999999998</v>
      </c>
      <c r="AF38">
        <v>0.27185599999999999</v>
      </c>
      <c r="AG38">
        <v>0.28897800000000001</v>
      </c>
      <c r="AH38">
        <v>0.30767600000000001</v>
      </c>
      <c r="AI38">
        <v>0.32759500000000003</v>
      </c>
      <c r="AJ38">
        <v>0.34855900000000001</v>
      </c>
      <c r="AK38" t="s">
        <v>121</v>
      </c>
    </row>
    <row r="39" spans="1:37">
      <c r="A39" t="s">
        <v>1040</v>
      </c>
      <c r="B39" t="s">
        <v>1041</v>
      </c>
      <c r="C39" t="s">
        <v>1282</v>
      </c>
      <c r="D39" t="s">
        <v>365</v>
      </c>
      <c r="E39">
        <v>54.603447000000003</v>
      </c>
      <c r="F39">
        <v>54.781798999999999</v>
      </c>
      <c r="G39">
        <v>55.515346999999998</v>
      </c>
      <c r="H39">
        <v>56.481617</v>
      </c>
      <c r="I39">
        <v>57.581673000000002</v>
      </c>
      <c r="J39">
        <v>58.430546</v>
      </c>
      <c r="K39">
        <v>59.386108</v>
      </c>
      <c r="L39">
        <v>60.457507999999997</v>
      </c>
      <c r="M39">
        <v>61.768149999999999</v>
      </c>
      <c r="N39">
        <v>63.112183000000002</v>
      </c>
      <c r="O39">
        <v>64.546806000000004</v>
      </c>
      <c r="P39">
        <v>65.847083999999995</v>
      </c>
      <c r="Q39">
        <v>67.496689000000003</v>
      </c>
      <c r="R39">
        <v>69.079162999999994</v>
      </c>
      <c r="S39">
        <v>70.779044999999996</v>
      </c>
      <c r="T39">
        <v>72.377150999999998</v>
      </c>
      <c r="U39">
        <v>74.105148</v>
      </c>
      <c r="V39">
        <v>75.981803999999997</v>
      </c>
      <c r="W39">
        <v>77.792572000000007</v>
      </c>
      <c r="X39">
        <v>79.667381000000006</v>
      </c>
      <c r="Y39">
        <v>81.581305999999998</v>
      </c>
      <c r="Z39">
        <v>83.595695000000006</v>
      </c>
      <c r="AA39">
        <v>85.681190000000001</v>
      </c>
      <c r="AB39">
        <v>87.862358</v>
      </c>
      <c r="AC39">
        <v>90.121964000000006</v>
      </c>
      <c r="AD39">
        <v>92.640227999999993</v>
      </c>
      <c r="AE39">
        <v>95.345427999999998</v>
      </c>
      <c r="AF39">
        <v>98.375381000000004</v>
      </c>
      <c r="AG39">
        <v>101.10974899999999</v>
      </c>
      <c r="AH39">
        <v>104.14670599999999</v>
      </c>
      <c r="AI39">
        <v>107.31989299999999</v>
      </c>
      <c r="AJ39">
        <v>110.55276499999999</v>
      </c>
      <c r="AK39" s="45">
        <v>2.3E-2</v>
      </c>
    </row>
    <row r="40" spans="1:37">
      <c r="A40" t="s">
        <v>1042</v>
      </c>
      <c r="C40" t="s">
        <v>1283</v>
      </c>
    </row>
    <row r="41" spans="1:37">
      <c r="A41" t="s">
        <v>278</v>
      </c>
      <c r="B41" t="s">
        <v>1043</v>
      </c>
      <c r="C41" t="s">
        <v>1284</v>
      </c>
      <c r="D41" t="s">
        <v>365</v>
      </c>
      <c r="E41">
        <v>185.11108400000001</v>
      </c>
      <c r="F41">
        <v>187.41339099999999</v>
      </c>
      <c r="G41">
        <v>190.11419699999999</v>
      </c>
      <c r="H41">
        <v>192.664795</v>
      </c>
      <c r="I41">
        <v>195.16325399999999</v>
      </c>
      <c r="J41">
        <v>196.35145600000001</v>
      </c>
      <c r="K41">
        <v>197.61440999999999</v>
      </c>
      <c r="L41">
        <v>198.733994</v>
      </c>
      <c r="M41">
        <v>200.05453499999999</v>
      </c>
      <c r="N41">
        <v>200.98191800000001</v>
      </c>
      <c r="O41">
        <v>201.929855</v>
      </c>
      <c r="P41">
        <v>202.31111100000001</v>
      </c>
      <c r="Q41">
        <v>203.65454099999999</v>
      </c>
      <c r="R41">
        <v>204.46348599999999</v>
      </c>
      <c r="S41">
        <v>205.50788900000001</v>
      </c>
      <c r="T41">
        <v>206.09761</v>
      </c>
      <c r="U41">
        <v>206.87872300000001</v>
      </c>
      <c r="V41">
        <v>207.776093</v>
      </c>
      <c r="W41">
        <v>208.35296600000001</v>
      </c>
      <c r="X41">
        <v>209.02235400000001</v>
      </c>
      <c r="Y41">
        <v>209.614487</v>
      </c>
      <c r="Z41">
        <v>210.35394299999999</v>
      </c>
      <c r="AA41">
        <v>211.09272799999999</v>
      </c>
      <c r="AB41">
        <v>211.95198099999999</v>
      </c>
      <c r="AC41">
        <v>212.687378</v>
      </c>
      <c r="AD41">
        <v>213.74752799999999</v>
      </c>
      <c r="AE41">
        <v>215.013824</v>
      </c>
      <c r="AF41">
        <v>216.77552800000001</v>
      </c>
      <c r="AG41">
        <v>217.644012</v>
      </c>
      <c r="AH41">
        <v>218.93441799999999</v>
      </c>
      <c r="AI41">
        <v>220.25176999999999</v>
      </c>
      <c r="AJ41">
        <v>221.42288199999999</v>
      </c>
      <c r="AK41" s="45">
        <v>6.0000000000000001E-3</v>
      </c>
    </row>
    <row r="42" spans="1:37">
      <c r="A42" t="s">
        <v>1015</v>
      </c>
      <c r="B42" t="s">
        <v>1044</v>
      </c>
      <c r="C42" t="s">
        <v>1285</v>
      </c>
      <c r="D42" t="s">
        <v>365</v>
      </c>
      <c r="E42">
        <v>0.18604699999999999</v>
      </c>
      <c r="F42">
        <v>0.164021</v>
      </c>
      <c r="G42">
        <v>0.147254</v>
      </c>
      <c r="H42">
        <v>0.13270699999999999</v>
      </c>
      <c r="I42">
        <v>0.121167</v>
      </c>
      <c r="J42">
        <v>0.111348</v>
      </c>
      <c r="K42">
        <v>0.10306899999999999</v>
      </c>
      <c r="L42">
        <v>9.6655000000000005E-2</v>
      </c>
      <c r="M42">
        <v>9.1883999999999993E-2</v>
      </c>
      <c r="N42">
        <v>8.7783E-2</v>
      </c>
      <c r="O42">
        <v>8.4326999999999999E-2</v>
      </c>
      <c r="P42">
        <v>8.1729999999999997E-2</v>
      </c>
      <c r="Q42">
        <v>7.9777000000000001E-2</v>
      </c>
      <c r="R42">
        <v>7.7663999999999997E-2</v>
      </c>
      <c r="S42">
        <v>7.6067999999999997E-2</v>
      </c>
      <c r="T42">
        <v>7.4709999999999999E-2</v>
      </c>
      <c r="U42">
        <v>7.3875999999999997E-2</v>
      </c>
      <c r="V42">
        <v>7.3050000000000004E-2</v>
      </c>
      <c r="W42">
        <v>7.2313000000000002E-2</v>
      </c>
      <c r="X42">
        <v>7.1783E-2</v>
      </c>
      <c r="Y42">
        <v>7.1441000000000004E-2</v>
      </c>
      <c r="Z42">
        <v>7.1091000000000001E-2</v>
      </c>
      <c r="AA42">
        <v>7.0878999999999998E-2</v>
      </c>
      <c r="AB42">
        <v>7.0614999999999997E-2</v>
      </c>
      <c r="AC42">
        <v>7.0347999999999994E-2</v>
      </c>
      <c r="AD42">
        <v>7.0442000000000005E-2</v>
      </c>
      <c r="AE42">
        <v>7.0763000000000006E-2</v>
      </c>
      <c r="AF42">
        <v>7.1356000000000003E-2</v>
      </c>
      <c r="AG42">
        <v>7.1734000000000006E-2</v>
      </c>
      <c r="AH42">
        <v>7.2326000000000001E-2</v>
      </c>
      <c r="AI42">
        <v>7.2960999999999998E-2</v>
      </c>
      <c r="AJ42">
        <v>7.3634000000000005E-2</v>
      </c>
      <c r="AK42" s="45">
        <v>-2.9000000000000001E-2</v>
      </c>
    </row>
    <row r="43" spans="1:37">
      <c r="A43" t="s">
        <v>285</v>
      </c>
      <c r="B43" t="s">
        <v>1045</v>
      </c>
      <c r="C43" t="s">
        <v>1286</v>
      </c>
      <c r="D43" t="s">
        <v>365</v>
      </c>
      <c r="E43">
        <v>3.8039999999999997E-2</v>
      </c>
      <c r="F43">
        <v>4.2250000000000003E-2</v>
      </c>
      <c r="G43">
        <v>4.5719000000000003E-2</v>
      </c>
      <c r="H43">
        <v>4.8656999999999999E-2</v>
      </c>
      <c r="I43">
        <v>5.1005000000000002E-2</v>
      </c>
      <c r="J43">
        <v>5.2517000000000001E-2</v>
      </c>
      <c r="K43">
        <v>5.3672999999999998E-2</v>
      </c>
      <c r="L43">
        <v>5.4608999999999998E-2</v>
      </c>
      <c r="M43">
        <v>5.5481000000000003E-2</v>
      </c>
      <c r="N43">
        <v>5.6133000000000002E-2</v>
      </c>
      <c r="O43">
        <v>5.6626999999999997E-2</v>
      </c>
      <c r="P43">
        <v>5.6869999999999997E-2</v>
      </c>
      <c r="Q43">
        <v>5.7257000000000002E-2</v>
      </c>
      <c r="R43">
        <v>5.7373E-2</v>
      </c>
      <c r="S43">
        <v>5.7585999999999998E-2</v>
      </c>
      <c r="T43">
        <v>5.7757000000000003E-2</v>
      </c>
      <c r="U43">
        <v>5.8034000000000002E-2</v>
      </c>
      <c r="V43">
        <v>5.8368000000000003E-2</v>
      </c>
      <c r="W43">
        <v>5.8708000000000003E-2</v>
      </c>
      <c r="X43">
        <v>5.9150000000000001E-2</v>
      </c>
      <c r="Y43">
        <v>5.9648E-2</v>
      </c>
      <c r="Z43">
        <v>6.0263999999999998E-2</v>
      </c>
      <c r="AA43">
        <v>6.0982000000000001E-2</v>
      </c>
      <c r="AB43">
        <v>6.1772000000000001E-2</v>
      </c>
      <c r="AC43">
        <v>6.2573000000000004E-2</v>
      </c>
      <c r="AD43">
        <v>6.3511999999999999E-2</v>
      </c>
      <c r="AE43">
        <v>6.4572000000000004E-2</v>
      </c>
      <c r="AF43">
        <v>6.5864000000000006E-2</v>
      </c>
      <c r="AG43">
        <v>6.6961999999999994E-2</v>
      </c>
      <c r="AH43">
        <v>6.8256999999999998E-2</v>
      </c>
      <c r="AI43">
        <v>6.9611999999999993E-2</v>
      </c>
      <c r="AJ43">
        <v>7.0968000000000003E-2</v>
      </c>
      <c r="AK43" s="45">
        <v>0.02</v>
      </c>
    </row>
    <row r="44" spans="1:37">
      <c r="A44" t="s">
        <v>294</v>
      </c>
      <c r="B44" t="s">
        <v>1046</v>
      </c>
      <c r="C44" t="s">
        <v>1287</v>
      </c>
      <c r="D44" t="s">
        <v>365</v>
      </c>
      <c r="E44">
        <v>2.235852</v>
      </c>
      <c r="F44">
        <v>2.3072599999999999</v>
      </c>
      <c r="G44">
        <v>2.3521740000000002</v>
      </c>
      <c r="H44">
        <v>2.370501</v>
      </c>
      <c r="I44">
        <v>2.369211</v>
      </c>
      <c r="J44">
        <v>2.3400919999999998</v>
      </c>
      <c r="K44">
        <v>2.3049620000000002</v>
      </c>
      <c r="L44">
        <v>2.2675209999999999</v>
      </c>
      <c r="M44">
        <v>2.236297</v>
      </c>
      <c r="N44">
        <v>2.2058680000000002</v>
      </c>
      <c r="O44">
        <v>2.1837369999999998</v>
      </c>
      <c r="P44">
        <v>2.1648830000000001</v>
      </c>
      <c r="Q44">
        <v>2.1671659999999999</v>
      </c>
      <c r="R44">
        <v>2.1769319999999999</v>
      </c>
      <c r="S44">
        <v>2.2061190000000002</v>
      </c>
      <c r="T44">
        <v>2.2490019999999999</v>
      </c>
      <c r="U44">
        <v>2.314432</v>
      </c>
      <c r="V44">
        <v>2.4044219999999998</v>
      </c>
      <c r="W44">
        <v>2.515682</v>
      </c>
      <c r="X44">
        <v>2.6519810000000001</v>
      </c>
      <c r="Y44">
        <v>2.8108740000000001</v>
      </c>
      <c r="Z44">
        <v>2.9949810000000001</v>
      </c>
      <c r="AA44">
        <v>3.2070069999999999</v>
      </c>
      <c r="AB44">
        <v>3.4493109999999998</v>
      </c>
      <c r="AC44">
        <v>3.7169569999999998</v>
      </c>
      <c r="AD44">
        <v>4.0213150000000004</v>
      </c>
      <c r="AE44">
        <v>4.3658599999999996</v>
      </c>
      <c r="AF44">
        <v>4.7620519999999997</v>
      </c>
      <c r="AG44">
        <v>5.1815509999999998</v>
      </c>
      <c r="AH44">
        <v>5.6565690000000002</v>
      </c>
      <c r="AI44">
        <v>6.1847760000000003</v>
      </c>
      <c r="AJ44">
        <v>6.7661749999999996</v>
      </c>
      <c r="AK44" s="45">
        <v>3.5999999999999997E-2</v>
      </c>
    </row>
    <row r="45" spans="1:37">
      <c r="A45" t="s">
        <v>1019</v>
      </c>
      <c r="B45" t="s">
        <v>1047</v>
      </c>
      <c r="C45" t="s">
        <v>1288</v>
      </c>
      <c r="D45" t="s">
        <v>365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 t="s">
        <v>121</v>
      </c>
    </row>
    <row r="46" spans="1:37">
      <c r="A46" t="s">
        <v>1021</v>
      </c>
      <c r="B46" t="s">
        <v>1048</v>
      </c>
      <c r="C46" t="s">
        <v>1289</v>
      </c>
      <c r="D46" t="s">
        <v>365</v>
      </c>
      <c r="E46">
        <v>0</v>
      </c>
      <c r="F46">
        <v>1.1329999999999999E-3</v>
      </c>
      <c r="G46">
        <v>2.1700000000000001E-3</v>
      </c>
      <c r="H46">
        <v>3.2880000000000001E-3</v>
      </c>
      <c r="I46">
        <v>4.4120000000000001E-3</v>
      </c>
      <c r="J46">
        <v>5.4990000000000004E-3</v>
      </c>
      <c r="K46">
        <v>6.5900000000000004E-3</v>
      </c>
      <c r="L46">
        <v>7.6899999999999998E-3</v>
      </c>
      <c r="M46">
        <v>8.8170000000000002E-3</v>
      </c>
      <c r="N46">
        <v>9.9380000000000007E-3</v>
      </c>
      <c r="O46">
        <v>1.106E-2</v>
      </c>
      <c r="P46">
        <v>1.2128999999999999E-2</v>
      </c>
      <c r="Q46">
        <v>1.3225000000000001E-2</v>
      </c>
      <c r="R46">
        <v>1.4255E-2</v>
      </c>
      <c r="S46">
        <v>1.5266999999999999E-2</v>
      </c>
      <c r="T46">
        <v>1.6209999999999999E-2</v>
      </c>
      <c r="U46">
        <v>1.7135000000000001E-2</v>
      </c>
      <c r="V46">
        <v>1.8044000000000001E-2</v>
      </c>
      <c r="W46">
        <v>1.891E-2</v>
      </c>
      <c r="X46">
        <v>1.9789999999999999E-2</v>
      </c>
      <c r="Y46">
        <v>2.0648E-2</v>
      </c>
      <c r="Z46">
        <v>2.1499999999999998E-2</v>
      </c>
      <c r="AA46">
        <v>2.2360999999999999E-2</v>
      </c>
      <c r="AB46">
        <v>2.3272000000000001E-2</v>
      </c>
      <c r="AC46">
        <v>2.419E-2</v>
      </c>
      <c r="AD46">
        <v>2.5174999999999999E-2</v>
      </c>
      <c r="AE46">
        <v>2.6214999999999999E-2</v>
      </c>
      <c r="AF46">
        <v>2.7355999999999998E-2</v>
      </c>
      <c r="AG46">
        <v>2.8424999999999999E-2</v>
      </c>
      <c r="AH46">
        <v>2.9589000000000001E-2</v>
      </c>
      <c r="AI46">
        <v>3.0810000000000001E-2</v>
      </c>
      <c r="AJ46">
        <v>3.2077000000000001E-2</v>
      </c>
      <c r="AK46" t="s">
        <v>121</v>
      </c>
    </row>
    <row r="47" spans="1:37">
      <c r="A47" t="s">
        <v>1023</v>
      </c>
      <c r="B47" t="s">
        <v>1049</v>
      </c>
      <c r="C47" t="s">
        <v>1290</v>
      </c>
      <c r="D47" t="s">
        <v>365</v>
      </c>
      <c r="E47">
        <v>1.0020000000000001E-3</v>
      </c>
      <c r="F47">
        <v>2.5200000000000001E-3</v>
      </c>
      <c r="G47">
        <v>3.9379999999999997E-3</v>
      </c>
      <c r="H47">
        <v>5.4669999999999996E-3</v>
      </c>
      <c r="I47">
        <v>7.0060000000000001E-3</v>
      </c>
      <c r="J47">
        <v>8.489E-3</v>
      </c>
      <c r="K47">
        <v>9.9710000000000007E-3</v>
      </c>
      <c r="L47">
        <v>1.1457999999999999E-2</v>
      </c>
      <c r="M47">
        <v>1.2973999999999999E-2</v>
      </c>
      <c r="N47">
        <v>1.447E-2</v>
      </c>
      <c r="O47">
        <v>1.5956999999999999E-2</v>
      </c>
      <c r="P47">
        <v>1.7364000000000001E-2</v>
      </c>
      <c r="Q47">
        <v>1.8807000000000001E-2</v>
      </c>
      <c r="R47">
        <v>2.0157000000000001E-2</v>
      </c>
      <c r="S47">
        <v>2.1486000000000002E-2</v>
      </c>
      <c r="T47">
        <v>2.2728000000000002E-2</v>
      </c>
      <c r="U47">
        <v>2.3959000000000001E-2</v>
      </c>
      <c r="V47">
        <v>2.5186E-2</v>
      </c>
      <c r="W47">
        <v>2.6352E-2</v>
      </c>
      <c r="X47">
        <v>2.7521E-2</v>
      </c>
      <c r="Y47">
        <v>2.8666000000000001E-2</v>
      </c>
      <c r="Z47">
        <v>2.9833999999999999E-2</v>
      </c>
      <c r="AA47">
        <v>3.1025E-2</v>
      </c>
      <c r="AB47">
        <v>3.2273999999999997E-2</v>
      </c>
      <c r="AC47">
        <v>3.3533E-2</v>
      </c>
      <c r="AD47">
        <v>3.4883999999999998E-2</v>
      </c>
      <c r="AE47">
        <v>3.6311999999999997E-2</v>
      </c>
      <c r="AF47">
        <v>3.7878000000000002E-2</v>
      </c>
      <c r="AG47">
        <v>3.9345999999999999E-2</v>
      </c>
      <c r="AH47">
        <v>4.0945000000000002E-2</v>
      </c>
      <c r="AI47">
        <v>4.2622E-2</v>
      </c>
      <c r="AJ47">
        <v>4.4364000000000001E-2</v>
      </c>
      <c r="AK47" s="45">
        <v>0.13</v>
      </c>
    </row>
    <row r="48" spans="1:37">
      <c r="A48" t="s">
        <v>1025</v>
      </c>
      <c r="B48" t="s">
        <v>1050</v>
      </c>
      <c r="C48" t="s">
        <v>1291</v>
      </c>
      <c r="D48" t="s">
        <v>365</v>
      </c>
      <c r="E48">
        <v>1.0790000000000001E-3</v>
      </c>
      <c r="F48">
        <v>2.666E-3</v>
      </c>
      <c r="G48">
        <v>4.15E-3</v>
      </c>
      <c r="H48">
        <v>5.7489999999999998E-3</v>
      </c>
      <c r="I48">
        <v>7.3590000000000001E-3</v>
      </c>
      <c r="J48">
        <v>8.9099999999999995E-3</v>
      </c>
      <c r="K48">
        <v>1.0460000000000001E-2</v>
      </c>
      <c r="L48">
        <v>1.2014E-2</v>
      </c>
      <c r="M48">
        <v>1.3599E-2</v>
      </c>
      <c r="N48">
        <v>1.5162999999999999E-2</v>
      </c>
      <c r="O48">
        <v>1.6718E-2</v>
      </c>
      <c r="P48">
        <v>1.8186999999999998E-2</v>
      </c>
      <c r="Q48">
        <v>1.9695000000000001E-2</v>
      </c>
      <c r="R48">
        <v>2.1104999999999999E-2</v>
      </c>
      <c r="S48">
        <v>2.2494E-2</v>
      </c>
      <c r="T48">
        <v>2.3792000000000001E-2</v>
      </c>
      <c r="U48">
        <v>2.5078E-2</v>
      </c>
      <c r="V48">
        <v>2.6360999999999999E-2</v>
      </c>
      <c r="W48">
        <v>2.7581000000000001E-2</v>
      </c>
      <c r="X48">
        <v>2.8802000000000001E-2</v>
      </c>
      <c r="Y48">
        <v>2.9999000000000001E-2</v>
      </c>
      <c r="Z48">
        <v>3.1220000000000001E-2</v>
      </c>
      <c r="AA48">
        <v>3.2467000000000003E-2</v>
      </c>
      <c r="AB48">
        <v>3.3772999999999997E-2</v>
      </c>
      <c r="AC48">
        <v>3.5090999999999997E-2</v>
      </c>
      <c r="AD48">
        <v>3.6504000000000002E-2</v>
      </c>
      <c r="AE48">
        <v>3.7997000000000003E-2</v>
      </c>
      <c r="AF48">
        <v>3.9635999999999998E-2</v>
      </c>
      <c r="AG48">
        <v>4.1170999999999999E-2</v>
      </c>
      <c r="AH48">
        <v>4.2845000000000001E-2</v>
      </c>
      <c r="AI48">
        <v>4.4599E-2</v>
      </c>
      <c r="AJ48">
        <v>4.6420999999999997E-2</v>
      </c>
      <c r="AK48" s="45">
        <v>0.129</v>
      </c>
    </row>
    <row r="49" spans="1:37">
      <c r="A49" t="s">
        <v>1027</v>
      </c>
      <c r="B49" t="s">
        <v>1051</v>
      </c>
      <c r="C49" t="s">
        <v>1292</v>
      </c>
      <c r="D49" t="s">
        <v>365</v>
      </c>
      <c r="E49">
        <v>1.173E-3</v>
      </c>
      <c r="F49">
        <v>3.3279999999999998E-3</v>
      </c>
      <c r="G49">
        <v>5.3369999999999997E-3</v>
      </c>
      <c r="H49">
        <v>7.502E-3</v>
      </c>
      <c r="I49">
        <v>9.6810000000000004E-3</v>
      </c>
      <c r="J49">
        <v>1.1782000000000001E-2</v>
      </c>
      <c r="K49">
        <v>1.3883E-2</v>
      </c>
      <c r="L49">
        <v>1.5993E-2</v>
      </c>
      <c r="M49">
        <v>1.8145999999999999E-2</v>
      </c>
      <c r="N49">
        <v>2.0274E-2</v>
      </c>
      <c r="O49">
        <v>2.2391999999999999E-2</v>
      </c>
      <c r="P49">
        <v>2.4396999999999999E-2</v>
      </c>
      <c r="Q49">
        <v>2.6453999999999998E-2</v>
      </c>
      <c r="R49">
        <v>2.8381E-2</v>
      </c>
      <c r="S49">
        <v>3.0276000000000001E-2</v>
      </c>
      <c r="T49">
        <v>3.2046999999999999E-2</v>
      </c>
      <c r="U49">
        <v>3.3798000000000002E-2</v>
      </c>
      <c r="V49">
        <v>3.5539000000000001E-2</v>
      </c>
      <c r="W49">
        <v>3.7196E-2</v>
      </c>
      <c r="X49">
        <v>3.8859999999999999E-2</v>
      </c>
      <c r="Y49">
        <v>4.0488000000000003E-2</v>
      </c>
      <c r="Z49">
        <v>4.2140999999999998E-2</v>
      </c>
      <c r="AA49">
        <v>4.3824000000000002E-2</v>
      </c>
      <c r="AB49">
        <v>4.5592000000000001E-2</v>
      </c>
      <c r="AC49">
        <v>4.7375E-2</v>
      </c>
      <c r="AD49">
        <v>4.9286999999999997E-2</v>
      </c>
      <c r="AE49">
        <v>5.1306999999999998E-2</v>
      </c>
      <c r="AF49">
        <v>5.3524000000000002E-2</v>
      </c>
      <c r="AG49">
        <v>5.5599999999999997E-2</v>
      </c>
      <c r="AH49">
        <v>5.7862999999999998E-2</v>
      </c>
      <c r="AI49">
        <v>6.0235999999999998E-2</v>
      </c>
      <c r="AJ49">
        <v>6.2700000000000006E-2</v>
      </c>
      <c r="AK49" s="45">
        <v>0.13700000000000001</v>
      </c>
    </row>
    <row r="50" spans="1:37">
      <c r="A50" t="s">
        <v>1052</v>
      </c>
      <c r="B50" t="s">
        <v>1053</v>
      </c>
      <c r="C50" t="s">
        <v>1293</v>
      </c>
      <c r="D50" t="s">
        <v>365</v>
      </c>
      <c r="E50">
        <v>187.57427999999999</v>
      </c>
      <c r="F50">
        <v>189.93634</v>
      </c>
      <c r="G50">
        <v>192.67484999999999</v>
      </c>
      <c r="H50">
        <v>195.238831</v>
      </c>
      <c r="I50">
        <v>197.73292499999999</v>
      </c>
      <c r="J50">
        <v>198.88999899999999</v>
      </c>
      <c r="K50">
        <v>200.11705000000001</v>
      </c>
      <c r="L50">
        <v>201.199692</v>
      </c>
      <c r="M50">
        <v>202.49142499999999</v>
      </c>
      <c r="N50">
        <v>203.39149499999999</v>
      </c>
      <c r="O50">
        <v>204.320618</v>
      </c>
      <c r="P50">
        <v>204.68647799999999</v>
      </c>
      <c r="Q50">
        <v>206.036835</v>
      </c>
      <c r="R50">
        <v>206.859329</v>
      </c>
      <c r="S50">
        <v>207.93722500000001</v>
      </c>
      <c r="T50">
        <v>208.573792</v>
      </c>
      <c r="U50">
        <v>209.42460600000001</v>
      </c>
      <c r="V50">
        <v>210.416504</v>
      </c>
      <c r="W50">
        <v>211.109589</v>
      </c>
      <c r="X50">
        <v>211.91996800000001</v>
      </c>
      <c r="Y50">
        <v>212.676163</v>
      </c>
      <c r="Z50">
        <v>213.60458399999999</v>
      </c>
      <c r="AA50">
        <v>214.56098900000001</v>
      </c>
      <c r="AB50">
        <v>215.668274</v>
      </c>
      <c r="AC50">
        <v>216.67707799999999</v>
      </c>
      <c r="AD50">
        <v>218.04837000000001</v>
      </c>
      <c r="AE50">
        <v>219.66639699999999</v>
      </c>
      <c r="AF50">
        <v>221.832581</v>
      </c>
      <c r="AG50">
        <v>223.127869</v>
      </c>
      <c r="AH50">
        <v>224.901825</v>
      </c>
      <c r="AI50">
        <v>226.75671399999999</v>
      </c>
      <c r="AJ50">
        <v>228.51850899999999</v>
      </c>
      <c r="AK50" s="45">
        <v>6.0000000000000001E-3</v>
      </c>
    </row>
    <row r="51" spans="1:37">
      <c r="A51" t="s">
        <v>1054</v>
      </c>
      <c r="B51" t="s">
        <v>1055</v>
      </c>
      <c r="C51" t="s">
        <v>1294</v>
      </c>
      <c r="D51" t="s">
        <v>365</v>
      </c>
      <c r="E51">
        <v>304.29357900000002</v>
      </c>
      <c r="F51">
        <v>307.66116299999999</v>
      </c>
      <c r="G51">
        <v>312.93335000000002</v>
      </c>
      <c r="H51">
        <v>317.70700099999999</v>
      </c>
      <c r="I51">
        <v>322.66467299999999</v>
      </c>
      <c r="J51">
        <v>325.79129</v>
      </c>
      <c r="K51">
        <v>329.25698899999998</v>
      </c>
      <c r="L51">
        <v>332.694885</v>
      </c>
      <c r="M51">
        <v>336.70532200000002</v>
      </c>
      <c r="N51">
        <v>340.27844199999998</v>
      </c>
      <c r="O51">
        <v>344.02716099999998</v>
      </c>
      <c r="P51">
        <v>346.95617700000003</v>
      </c>
      <c r="Q51">
        <v>351.66378800000001</v>
      </c>
      <c r="R51">
        <v>355.60348499999998</v>
      </c>
      <c r="S51">
        <v>360.03207400000002</v>
      </c>
      <c r="T51">
        <v>363.81957999999997</v>
      </c>
      <c r="U51">
        <v>368.12973</v>
      </c>
      <c r="V51">
        <v>372.77658100000002</v>
      </c>
      <c r="W51">
        <v>376.815247</v>
      </c>
      <c r="X51">
        <v>380.994415</v>
      </c>
      <c r="Y51">
        <v>385.11114500000002</v>
      </c>
      <c r="Z51">
        <v>389.50805700000001</v>
      </c>
      <c r="AA51">
        <v>394.02108800000002</v>
      </c>
      <c r="AB51">
        <v>398.79629499999999</v>
      </c>
      <c r="AC51">
        <v>403.47387700000002</v>
      </c>
      <c r="AD51">
        <v>408.93469199999998</v>
      </c>
      <c r="AE51">
        <v>414.93237299999998</v>
      </c>
      <c r="AF51">
        <v>422.07150300000001</v>
      </c>
      <c r="AG51">
        <v>427.74401899999998</v>
      </c>
      <c r="AH51">
        <v>434.53539999999998</v>
      </c>
      <c r="AI51">
        <v>441.66012599999999</v>
      </c>
      <c r="AJ51">
        <v>448.94326799999999</v>
      </c>
      <c r="AK51" s="45">
        <v>1.2999999999999999E-2</v>
      </c>
    </row>
    <row r="52" spans="1:37">
      <c r="A52" t="s">
        <v>1056</v>
      </c>
      <c r="C52" t="s">
        <v>1295</v>
      </c>
    </row>
    <row r="53" spans="1:37">
      <c r="A53" t="s">
        <v>227</v>
      </c>
      <c r="C53" t="s">
        <v>1296</v>
      </c>
    </row>
    <row r="54" spans="1:37">
      <c r="A54" t="s">
        <v>278</v>
      </c>
      <c r="B54" t="s">
        <v>1057</v>
      </c>
      <c r="C54" t="s">
        <v>1297</v>
      </c>
      <c r="D54" t="s">
        <v>310</v>
      </c>
      <c r="E54">
        <v>441.157196</v>
      </c>
      <c r="F54">
        <v>439.851654</v>
      </c>
      <c r="G54">
        <v>444.875854</v>
      </c>
      <c r="H54">
        <v>445.75824</v>
      </c>
      <c r="I54">
        <v>447.026276</v>
      </c>
      <c r="J54">
        <v>446.18331899999998</v>
      </c>
      <c r="K54">
        <v>445.75247200000001</v>
      </c>
      <c r="L54">
        <v>444.64956699999999</v>
      </c>
      <c r="M54">
        <v>443.95849600000003</v>
      </c>
      <c r="N54">
        <v>443.044647</v>
      </c>
      <c r="O54">
        <v>442.47238199999998</v>
      </c>
      <c r="P54">
        <v>441.41467299999999</v>
      </c>
      <c r="Q54">
        <v>443.26297</v>
      </c>
      <c r="R54">
        <v>444.08538800000002</v>
      </c>
      <c r="S54">
        <v>445.49386600000003</v>
      </c>
      <c r="T54">
        <v>446.66549700000002</v>
      </c>
      <c r="U54">
        <v>448.95410199999998</v>
      </c>
      <c r="V54">
        <v>451.39312699999999</v>
      </c>
      <c r="W54">
        <v>452.53585800000002</v>
      </c>
      <c r="X54">
        <v>453.64514200000002</v>
      </c>
      <c r="Y54">
        <v>454.65353399999998</v>
      </c>
      <c r="Z54">
        <v>455.76773100000003</v>
      </c>
      <c r="AA54">
        <v>456.98211700000002</v>
      </c>
      <c r="AB54">
        <v>458.283661</v>
      </c>
      <c r="AC54">
        <v>459.356964</v>
      </c>
      <c r="AD54">
        <v>461.23822000000001</v>
      </c>
      <c r="AE54">
        <v>463.55627399999997</v>
      </c>
      <c r="AF54">
        <v>467.04431199999999</v>
      </c>
      <c r="AG54">
        <v>469.11380000000003</v>
      </c>
      <c r="AH54">
        <v>472.58075000000002</v>
      </c>
      <c r="AI54">
        <v>476.39025900000001</v>
      </c>
      <c r="AJ54">
        <v>480.847961</v>
      </c>
      <c r="AK54" s="45">
        <v>3.0000000000000001E-3</v>
      </c>
    </row>
    <row r="55" spans="1:37">
      <c r="A55" t="s">
        <v>1015</v>
      </c>
      <c r="B55" t="s">
        <v>1058</v>
      </c>
      <c r="C55" t="s">
        <v>1298</v>
      </c>
      <c r="D55" t="s">
        <v>310</v>
      </c>
      <c r="E55">
        <v>165.25325000000001</v>
      </c>
      <c r="F55">
        <v>164.454971</v>
      </c>
      <c r="G55">
        <v>166.53810100000001</v>
      </c>
      <c r="H55">
        <v>167.45056199999999</v>
      </c>
      <c r="I55">
        <v>168.80522199999999</v>
      </c>
      <c r="J55">
        <v>169.56707800000001</v>
      </c>
      <c r="K55">
        <v>170.78431699999999</v>
      </c>
      <c r="L55">
        <v>172.09639000000001</v>
      </c>
      <c r="M55">
        <v>173.62622099999999</v>
      </c>
      <c r="N55">
        <v>174.87560999999999</v>
      </c>
      <c r="O55">
        <v>176.28919999999999</v>
      </c>
      <c r="P55">
        <v>177.55345199999999</v>
      </c>
      <c r="Q55">
        <v>179.84492499999999</v>
      </c>
      <c r="R55">
        <v>182.160492</v>
      </c>
      <c r="S55">
        <v>185.23513800000001</v>
      </c>
      <c r="T55">
        <v>188.33802800000001</v>
      </c>
      <c r="U55">
        <v>192.02383399999999</v>
      </c>
      <c r="V55">
        <v>196.10861199999999</v>
      </c>
      <c r="W55">
        <v>199.81353799999999</v>
      </c>
      <c r="X55">
        <v>203.407028</v>
      </c>
      <c r="Y55">
        <v>206.713821</v>
      </c>
      <c r="Z55">
        <v>210.07699600000001</v>
      </c>
      <c r="AA55">
        <v>213.51179500000001</v>
      </c>
      <c r="AB55">
        <v>216.92773399999999</v>
      </c>
      <c r="AC55">
        <v>220.113113</v>
      </c>
      <c r="AD55">
        <v>223.60792499999999</v>
      </c>
      <c r="AE55">
        <v>227.27912900000001</v>
      </c>
      <c r="AF55">
        <v>231.45361299999999</v>
      </c>
      <c r="AG55">
        <v>234.81632999999999</v>
      </c>
      <c r="AH55">
        <v>238.794479</v>
      </c>
      <c r="AI55">
        <v>242.93493699999999</v>
      </c>
      <c r="AJ55">
        <v>247.39920000000001</v>
      </c>
      <c r="AK55" s="45">
        <v>1.2999999999999999E-2</v>
      </c>
    </row>
    <row r="56" spans="1:37">
      <c r="A56" t="s">
        <v>285</v>
      </c>
      <c r="B56" t="s">
        <v>1059</v>
      </c>
      <c r="C56" t="s">
        <v>1299</v>
      </c>
      <c r="D56" t="s">
        <v>310</v>
      </c>
      <c r="E56">
        <v>0.118809</v>
      </c>
      <c r="F56">
        <v>0.165408</v>
      </c>
      <c r="G56">
        <v>0.21107600000000001</v>
      </c>
      <c r="H56">
        <v>0.25260300000000002</v>
      </c>
      <c r="I56">
        <v>0.293383</v>
      </c>
      <c r="J56">
        <v>0.33160899999999999</v>
      </c>
      <c r="K56">
        <v>0.36896699999999999</v>
      </c>
      <c r="L56">
        <v>0.40499800000000002</v>
      </c>
      <c r="M56">
        <v>0.44082300000000002</v>
      </c>
      <c r="N56">
        <v>0.47652</v>
      </c>
      <c r="O56">
        <v>0.51246700000000001</v>
      </c>
      <c r="P56">
        <v>0.54691599999999996</v>
      </c>
      <c r="Q56">
        <v>0.58455000000000001</v>
      </c>
      <c r="R56">
        <v>0.62150399999999995</v>
      </c>
      <c r="S56">
        <v>0.66028299999999995</v>
      </c>
      <c r="T56">
        <v>0.69889100000000004</v>
      </c>
      <c r="U56">
        <v>0.74020699999999995</v>
      </c>
      <c r="V56">
        <v>0.78395999999999999</v>
      </c>
      <c r="W56">
        <v>0.82745500000000005</v>
      </c>
      <c r="X56">
        <v>0.87267899999999998</v>
      </c>
      <c r="Y56">
        <v>0.91802300000000003</v>
      </c>
      <c r="Z56">
        <v>0.96418899999999996</v>
      </c>
      <c r="AA56">
        <v>1.011474</v>
      </c>
      <c r="AB56">
        <v>1.0603659999999999</v>
      </c>
      <c r="AC56">
        <v>1.109532</v>
      </c>
      <c r="AD56">
        <v>1.162245</v>
      </c>
      <c r="AE56">
        <v>1.2184900000000001</v>
      </c>
      <c r="AF56">
        <v>1.281112</v>
      </c>
      <c r="AG56">
        <v>1.342859</v>
      </c>
      <c r="AH56">
        <v>1.4122779999999999</v>
      </c>
      <c r="AI56">
        <v>1.4866569999999999</v>
      </c>
      <c r="AJ56">
        <v>1.5669919999999999</v>
      </c>
      <c r="AK56" s="45">
        <v>8.6999999999999994E-2</v>
      </c>
    </row>
    <row r="57" spans="1:37">
      <c r="A57" t="s">
        <v>294</v>
      </c>
      <c r="B57" t="s">
        <v>1060</v>
      </c>
      <c r="C57" t="s">
        <v>1300</v>
      </c>
      <c r="D57" t="s">
        <v>310</v>
      </c>
      <c r="E57">
        <v>6.5120999999999998E-2</v>
      </c>
      <c r="F57">
        <v>9.4753000000000004E-2</v>
      </c>
      <c r="G57">
        <v>0.123069</v>
      </c>
      <c r="H57">
        <v>0.148065</v>
      </c>
      <c r="I57">
        <v>0.17125299999999999</v>
      </c>
      <c r="J57">
        <v>0.19175</v>
      </c>
      <c r="K57">
        <v>0.21068100000000001</v>
      </c>
      <c r="L57">
        <v>0.227911</v>
      </c>
      <c r="M57">
        <v>0.244148</v>
      </c>
      <c r="N57">
        <v>0.25945400000000002</v>
      </c>
      <c r="O57">
        <v>0.27416099999999999</v>
      </c>
      <c r="P57">
        <v>0.28744799999999998</v>
      </c>
      <c r="Q57">
        <v>0.301732</v>
      </c>
      <c r="R57">
        <v>0.314938</v>
      </c>
      <c r="S57">
        <v>0.32844299999999998</v>
      </c>
      <c r="T57">
        <v>0.34143200000000001</v>
      </c>
      <c r="U57">
        <v>0.35519499999999998</v>
      </c>
      <c r="V57">
        <v>0.36943100000000001</v>
      </c>
      <c r="W57">
        <v>0.382965</v>
      </c>
      <c r="X57">
        <v>0.39681</v>
      </c>
      <c r="Y57">
        <v>0.410437</v>
      </c>
      <c r="Z57">
        <v>0.42427599999999999</v>
      </c>
      <c r="AA57">
        <v>0.43861299999999998</v>
      </c>
      <c r="AB57">
        <v>0.45444000000000001</v>
      </c>
      <c r="AC57">
        <v>0.471522</v>
      </c>
      <c r="AD57">
        <v>0.49183500000000002</v>
      </c>
      <c r="AE57">
        <v>0.51565799999999995</v>
      </c>
      <c r="AF57">
        <v>0.54457800000000001</v>
      </c>
      <c r="AG57">
        <v>0.57587299999999997</v>
      </c>
      <c r="AH57">
        <v>0.61359200000000003</v>
      </c>
      <c r="AI57">
        <v>0.65694699999999995</v>
      </c>
      <c r="AJ57">
        <v>0.70685100000000001</v>
      </c>
      <c r="AK57" s="45">
        <v>0.08</v>
      </c>
    </row>
    <row r="58" spans="1:37">
      <c r="A58" t="s">
        <v>1019</v>
      </c>
      <c r="B58" t="s">
        <v>1061</v>
      </c>
      <c r="C58" t="s">
        <v>1301</v>
      </c>
      <c r="D58" t="s">
        <v>310</v>
      </c>
      <c r="E58">
        <v>46.497841000000001</v>
      </c>
      <c r="F58">
        <v>49.382297999999999</v>
      </c>
      <c r="G58">
        <v>52.720523999999997</v>
      </c>
      <c r="H58">
        <v>55.438412</v>
      </c>
      <c r="I58">
        <v>58.098877000000002</v>
      </c>
      <c r="J58">
        <v>60.435454999999997</v>
      </c>
      <c r="K58">
        <v>62.901671999999998</v>
      </c>
      <c r="L58">
        <v>65.381752000000006</v>
      </c>
      <c r="M58">
        <v>67.983559</v>
      </c>
      <c r="N58">
        <v>70.611564999999999</v>
      </c>
      <c r="O58">
        <v>73.415970000000002</v>
      </c>
      <c r="P58">
        <v>76.181006999999994</v>
      </c>
      <c r="Q58">
        <v>79.430351000000002</v>
      </c>
      <c r="R58">
        <v>82.622687999999997</v>
      </c>
      <c r="S58">
        <v>86.056984</v>
      </c>
      <c r="T58">
        <v>89.336876000000004</v>
      </c>
      <c r="U58">
        <v>92.878960000000006</v>
      </c>
      <c r="V58">
        <v>96.613060000000004</v>
      </c>
      <c r="W58">
        <v>100.280106</v>
      </c>
      <c r="X58">
        <v>103.984886</v>
      </c>
      <c r="Y58">
        <v>108.045677</v>
      </c>
      <c r="Z58">
        <v>112.491905</v>
      </c>
      <c r="AA58">
        <v>117.267647</v>
      </c>
      <c r="AB58">
        <v>122.368492</v>
      </c>
      <c r="AC58">
        <v>127.61853000000001</v>
      </c>
      <c r="AD58">
        <v>133.36409</v>
      </c>
      <c r="AE58">
        <v>139.49873400000001</v>
      </c>
      <c r="AF58">
        <v>146.25076300000001</v>
      </c>
      <c r="AG58">
        <v>152.80003400000001</v>
      </c>
      <c r="AH58">
        <v>160.19517500000001</v>
      </c>
      <c r="AI58">
        <v>168.01229900000001</v>
      </c>
      <c r="AJ58">
        <v>176.45491000000001</v>
      </c>
      <c r="AK58" s="45">
        <v>4.3999999999999997E-2</v>
      </c>
    </row>
    <row r="59" spans="1:37">
      <c r="A59" t="s">
        <v>1021</v>
      </c>
      <c r="B59" t="s">
        <v>1062</v>
      </c>
      <c r="C59" t="s">
        <v>1302</v>
      </c>
      <c r="D59" t="s">
        <v>310</v>
      </c>
      <c r="E59">
        <v>6.8770000000000003E-3</v>
      </c>
      <c r="F59">
        <v>3.3599999999999998E-2</v>
      </c>
      <c r="G59">
        <v>6.1106000000000001E-2</v>
      </c>
      <c r="H59">
        <v>8.9328000000000005E-2</v>
      </c>
      <c r="I59">
        <v>0.11849</v>
      </c>
      <c r="J59">
        <v>0.14740200000000001</v>
      </c>
      <c r="K59">
        <v>0.17644599999999999</v>
      </c>
      <c r="L59">
        <v>0.20519999999999999</v>
      </c>
      <c r="M59">
        <v>0.23400699999999999</v>
      </c>
      <c r="N59">
        <v>0.262262</v>
      </c>
      <c r="O59">
        <v>0.29012500000000002</v>
      </c>
      <c r="P59">
        <v>0.31678299999999998</v>
      </c>
      <c r="Q59">
        <v>0.34505200000000003</v>
      </c>
      <c r="R59">
        <v>0.37275399999999997</v>
      </c>
      <c r="S59">
        <v>0.401254</v>
      </c>
      <c r="T59">
        <v>0.42981200000000003</v>
      </c>
      <c r="U59">
        <v>0.46034900000000001</v>
      </c>
      <c r="V59">
        <v>0.49257000000000001</v>
      </c>
      <c r="W59">
        <v>0.52495199999999997</v>
      </c>
      <c r="X59">
        <v>0.55886100000000005</v>
      </c>
      <c r="Y59">
        <v>0.59360500000000005</v>
      </c>
      <c r="Z59">
        <v>0.62952699999999995</v>
      </c>
      <c r="AA59">
        <v>0.66700199999999998</v>
      </c>
      <c r="AB59">
        <v>0.70572699999999999</v>
      </c>
      <c r="AC59">
        <v>0.74365800000000004</v>
      </c>
      <c r="AD59">
        <v>0.78296399999999999</v>
      </c>
      <c r="AE59">
        <v>0.82369999999999999</v>
      </c>
      <c r="AF59">
        <v>0.86769499999999999</v>
      </c>
      <c r="AG59">
        <v>0.91022899999999995</v>
      </c>
      <c r="AH59">
        <v>0.95715099999999997</v>
      </c>
      <c r="AI59">
        <v>1.0069669999999999</v>
      </c>
      <c r="AJ59">
        <v>1.0608439999999999</v>
      </c>
      <c r="AK59" s="45">
        <v>0.17599999999999999</v>
      </c>
    </row>
    <row r="60" spans="1:37">
      <c r="A60" t="s">
        <v>1023</v>
      </c>
      <c r="B60" t="s">
        <v>1063</v>
      </c>
      <c r="C60" t="s">
        <v>1303</v>
      </c>
      <c r="D60" t="s">
        <v>310</v>
      </c>
      <c r="E60">
        <v>0</v>
      </c>
      <c r="F60">
        <v>3.6101000000000001E-2</v>
      </c>
      <c r="G60">
        <v>7.2613999999999998E-2</v>
      </c>
      <c r="H60">
        <v>0.109613</v>
      </c>
      <c r="I60">
        <v>0.14730299999999999</v>
      </c>
      <c r="J60">
        <v>0.184003</v>
      </c>
      <c r="K60">
        <v>0.219995</v>
      </c>
      <c r="L60">
        <v>0.25469999999999998</v>
      </c>
      <c r="M60">
        <v>0.28847899999999999</v>
      </c>
      <c r="N60">
        <v>0.32112800000000002</v>
      </c>
      <c r="O60">
        <v>0.35269499999999998</v>
      </c>
      <c r="P60">
        <v>0.38236300000000001</v>
      </c>
      <c r="Q60">
        <v>0.41358099999999998</v>
      </c>
      <c r="R60">
        <v>0.44394</v>
      </c>
      <c r="S60">
        <v>0.47541699999999998</v>
      </c>
      <c r="T60">
        <v>0.50700999999999996</v>
      </c>
      <c r="U60">
        <v>0.54084500000000002</v>
      </c>
      <c r="V60">
        <v>0.57661799999999996</v>
      </c>
      <c r="W60">
        <v>0.61259699999999995</v>
      </c>
      <c r="X60">
        <v>0.65040900000000001</v>
      </c>
      <c r="Y60">
        <v>0.68915700000000002</v>
      </c>
      <c r="Z60">
        <v>0.72917100000000001</v>
      </c>
      <c r="AA60">
        <v>0.77050099999999999</v>
      </c>
      <c r="AB60">
        <v>0.81327099999999997</v>
      </c>
      <c r="AC60">
        <v>0.85494300000000001</v>
      </c>
      <c r="AD60">
        <v>0.89818200000000004</v>
      </c>
      <c r="AE60">
        <v>0.94306199999999996</v>
      </c>
      <c r="AF60">
        <v>0.99169600000000002</v>
      </c>
      <c r="AG60">
        <v>1.038762</v>
      </c>
      <c r="AH60">
        <v>1.0910120000000001</v>
      </c>
      <c r="AI60">
        <v>1.146795</v>
      </c>
      <c r="AJ60">
        <v>1.207525</v>
      </c>
      <c r="AK60" t="s">
        <v>121</v>
      </c>
    </row>
    <row r="61" spans="1:37">
      <c r="A61" t="s">
        <v>1025</v>
      </c>
      <c r="B61" t="s">
        <v>1064</v>
      </c>
      <c r="C61" t="s">
        <v>1304</v>
      </c>
      <c r="D61" t="s">
        <v>310</v>
      </c>
      <c r="E61">
        <v>0</v>
      </c>
      <c r="F61">
        <v>3.7775000000000003E-2</v>
      </c>
      <c r="G61">
        <v>7.5880000000000003E-2</v>
      </c>
      <c r="H61">
        <v>0.11486399999999999</v>
      </c>
      <c r="I61">
        <v>0.154915</v>
      </c>
      <c r="J61">
        <v>0.19441</v>
      </c>
      <c r="K61">
        <v>0.23379800000000001</v>
      </c>
      <c r="L61">
        <v>0.27249899999999999</v>
      </c>
      <c r="M61">
        <v>0.31092900000000001</v>
      </c>
      <c r="N61">
        <v>0.34859499999999999</v>
      </c>
      <c r="O61">
        <v>0.38585000000000003</v>
      </c>
      <c r="P61">
        <v>0.42161500000000002</v>
      </c>
      <c r="Q61">
        <v>0.45966499999999999</v>
      </c>
      <c r="R61">
        <v>0.49687900000000002</v>
      </c>
      <c r="S61">
        <v>0.53535900000000003</v>
      </c>
      <c r="T61">
        <v>0.57391899999999996</v>
      </c>
      <c r="U61">
        <v>0.61492000000000002</v>
      </c>
      <c r="V61">
        <v>0.65798699999999999</v>
      </c>
      <c r="W61">
        <v>0.70110099999999997</v>
      </c>
      <c r="X61">
        <v>0.74609800000000004</v>
      </c>
      <c r="Y61">
        <v>0.79204600000000003</v>
      </c>
      <c r="Z61">
        <v>0.83935300000000002</v>
      </c>
      <c r="AA61">
        <v>0.88824199999999998</v>
      </c>
      <c r="AB61">
        <v>0.93876000000000004</v>
      </c>
      <c r="AC61">
        <v>0.98813099999999998</v>
      </c>
      <c r="AD61">
        <v>1.039385</v>
      </c>
      <c r="AE61">
        <v>1.092538</v>
      </c>
      <c r="AF61">
        <v>1.149966</v>
      </c>
      <c r="AG61">
        <v>1.205433</v>
      </c>
      <c r="AH61">
        <v>1.2667040000000001</v>
      </c>
      <c r="AI61">
        <v>1.3318080000000001</v>
      </c>
      <c r="AJ61">
        <v>1.402339</v>
      </c>
      <c r="AK61" t="s">
        <v>121</v>
      </c>
    </row>
    <row r="62" spans="1:37">
      <c r="A62" t="s">
        <v>1027</v>
      </c>
      <c r="B62" t="s">
        <v>1065</v>
      </c>
      <c r="C62" t="s">
        <v>1305</v>
      </c>
      <c r="D62" t="s">
        <v>310</v>
      </c>
      <c r="E62">
        <v>0</v>
      </c>
      <c r="F62">
        <v>2.8E-5</v>
      </c>
      <c r="G62">
        <v>6.0999999999999999E-5</v>
      </c>
      <c r="H62">
        <v>9.2999999999999997E-5</v>
      </c>
      <c r="I62">
        <v>1.25E-4</v>
      </c>
      <c r="J62">
        <v>1.56E-4</v>
      </c>
      <c r="K62">
        <v>1.8599999999999999E-4</v>
      </c>
      <c r="L62">
        <v>2.14E-4</v>
      </c>
      <c r="M62">
        <v>2.42E-4</v>
      </c>
      <c r="N62">
        <v>2.6800000000000001E-4</v>
      </c>
      <c r="O62">
        <v>2.9300000000000002E-4</v>
      </c>
      <c r="P62">
        <v>3.1399999999999999E-4</v>
      </c>
      <c r="Q62">
        <v>3.3599999999999998E-4</v>
      </c>
      <c r="R62">
        <v>3.5599999999999998E-4</v>
      </c>
      <c r="S62">
        <v>3.7500000000000001E-4</v>
      </c>
      <c r="T62">
        <v>3.9100000000000002E-4</v>
      </c>
      <c r="U62">
        <v>4.0700000000000003E-4</v>
      </c>
      <c r="V62">
        <v>4.2200000000000001E-4</v>
      </c>
      <c r="W62">
        <v>4.35E-4</v>
      </c>
      <c r="X62">
        <v>4.4799999999999999E-4</v>
      </c>
      <c r="Y62">
        <v>4.5899999999999999E-4</v>
      </c>
      <c r="Z62">
        <v>4.6799999999999999E-4</v>
      </c>
      <c r="AA62">
        <v>4.7600000000000002E-4</v>
      </c>
      <c r="AB62">
        <v>4.84E-4</v>
      </c>
      <c r="AC62">
        <v>4.8799999999999999E-4</v>
      </c>
      <c r="AD62">
        <v>4.9100000000000001E-4</v>
      </c>
      <c r="AE62">
        <v>4.9200000000000003E-4</v>
      </c>
      <c r="AF62">
        <v>4.9299999999999995E-4</v>
      </c>
      <c r="AG62">
        <v>4.9200000000000003E-4</v>
      </c>
      <c r="AH62">
        <v>4.8999999999999998E-4</v>
      </c>
      <c r="AI62">
        <v>4.8899999999999996E-4</v>
      </c>
      <c r="AJ62">
        <v>4.8700000000000002E-4</v>
      </c>
      <c r="AK62" t="s">
        <v>121</v>
      </c>
    </row>
    <row r="63" spans="1:37">
      <c r="A63" t="s">
        <v>1029</v>
      </c>
      <c r="B63" t="s">
        <v>1066</v>
      </c>
      <c r="C63" t="s">
        <v>1306</v>
      </c>
      <c r="D63" t="s">
        <v>310</v>
      </c>
      <c r="E63">
        <v>653.09906000000001</v>
      </c>
      <c r="F63">
        <v>654.05694600000004</v>
      </c>
      <c r="G63">
        <v>664.67810099999997</v>
      </c>
      <c r="H63">
        <v>669.36163299999998</v>
      </c>
      <c r="I63">
        <v>674.81567399999994</v>
      </c>
      <c r="J63">
        <v>677.23498500000005</v>
      </c>
      <c r="K63">
        <v>680.64837599999998</v>
      </c>
      <c r="L63">
        <v>683.49285899999995</v>
      </c>
      <c r="M63">
        <v>687.087219</v>
      </c>
      <c r="N63">
        <v>690.200378</v>
      </c>
      <c r="O63">
        <v>693.99310300000002</v>
      </c>
      <c r="P63">
        <v>697.10479699999996</v>
      </c>
      <c r="Q63">
        <v>704.64343299999996</v>
      </c>
      <c r="R63">
        <v>711.11901899999998</v>
      </c>
      <c r="S63">
        <v>719.18737799999997</v>
      </c>
      <c r="T63">
        <v>726.89202899999998</v>
      </c>
      <c r="U63">
        <v>736.568848</v>
      </c>
      <c r="V63">
        <v>746.99585000000002</v>
      </c>
      <c r="W63">
        <v>755.67889400000001</v>
      </c>
      <c r="X63">
        <v>764.26238999999998</v>
      </c>
      <c r="Y63">
        <v>772.81689500000005</v>
      </c>
      <c r="Z63">
        <v>781.92358400000001</v>
      </c>
      <c r="AA63">
        <v>791.53808600000002</v>
      </c>
      <c r="AB63">
        <v>801.55267300000003</v>
      </c>
      <c r="AC63">
        <v>811.25689699999998</v>
      </c>
      <c r="AD63">
        <v>822.58532700000001</v>
      </c>
      <c r="AE63">
        <v>834.92816200000004</v>
      </c>
      <c r="AF63">
        <v>849.58459500000004</v>
      </c>
      <c r="AG63">
        <v>861.80407700000001</v>
      </c>
      <c r="AH63">
        <v>876.91131600000006</v>
      </c>
      <c r="AI63">
        <v>892.96679700000004</v>
      </c>
      <c r="AJ63">
        <v>910.64691200000004</v>
      </c>
      <c r="AK63" s="45">
        <v>1.0999999999999999E-2</v>
      </c>
    </row>
    <row r="64" spans="1:37">
      <c r="A64" t="s">
        <v>229</v>
      </c>
      <c r="C64" t="s">
        <v>1307</v>
      </c>
    </row>
    <row r="65" spans="1:37">
      <c r="A65" t="s">
        <v>278</v>
      </c>
      <c r="B65" t="s">
        <v>1067</v>
      </c>
      <c r="C65" t="s">
        <v>1308</v>
      </c>
      <c r="D65" t="s">
        <v>310</v>
      </c>
      <c r="E65">
        <v>583.02459699999997</v>
      </c>
      <c r="F65">
        <v>581.14209000000005</v>
      </c>
      <c r="G65">
        <v>583.52539100000001</v>
      </c>
      <c r="H65">
        <v>587.59240699999998</v>
      </c>
      <c r="I65">
        <v>591.92028800000003</v>
      </c>
      <c r="J65">
        <v>592.27313200000003</v>
      </c>
      <c r="K65">
        <v>592.91033900000002</v>
      </c>
      <c r="L65">
        <v>593.69622800000002</v>
      </c>
      <c r="M65">
        <v>595.82226600000001</v>
      </c>
      <c r="N65">
        <v>597.81622300000004</v>
      </c>
      <c r="O65">
        <v>599.55847200000005</v>
      </c>
      <c r="P65">
        <v>599.48644999999999</v>
      </c>
      <c r="Q65">
        <v>602.17468299999996</v>
      </c>
      <c r="R65">
        <v>604.21283000000005</v>
      </c>
      <c r="S65">
        <v>607.89031999999997</v>
      </c>
      <c r="T65">
        <v>611.25531000000001</v>
      </c>
      <c r="U65">
        <v>616.68695100000002</v>
      </c>
      <c r="V65">
        <v>623.76696800000002</v>
      </c>
      <c r="W65">
        <v>630.86199999999997</v>
      </c>
      <c r="X65">
        <v>638.98382600000002</v>
      </c>
      <c r="Y65">
        <v>647.66485599999999</v>
      </c>
      <c r="Z65">
        <v>657.49169900000004</v>
      </c>
      <c r="AA65">
        <v>668.18353300000001</v>
      </c>
      <c r="AB65">
        <v>680.01757799999996</v>
      </c>
      <c r="AC65">
        <v>693.08587599999998</v>
      </c>
      <c r="AD65">
        <v>708.71026600000005</v>
      </c>
      <c r="AE65">
        <v>726.21118200000001</v>
      </c>
      <c r="AF65">
        <v>746.43725600000005</v>
      </c>
      <c r="AG65">
        <v>764.74041699999998</v>
      </c>
      <c r="AH65">
        <v>785.607483</v>
      </c>
      <c r="AI65">
        <v>807.61657700000001</v>
      </c>
      <c r="AJ65">
        <v>830.16796899999997</v>
      </c>
      <c r="AK65" s="45">
        <v>1.0999999999999999E-2</v>
      </c>
    </row>
    <row r="66" spans="1:37">
      <c r="A66" t="s">
        <v>1015</v>
      </c>
      <c r="B66" t="s">
        <v>1068</v>
      </c>
      <c r="C66" t="s">
        <v>1309</v>
      </c>
      <c r="D66" t="s">
        <v>310</v>
      </c>
      <c r="E66">
        <v>315.82879600000001</v>
      </c>
      <c r="F66">
        <v>310.56317100000001</v>
      </c>
      <c r="G66">
        <v>308.88848899999999</v>
      </c>
      <c r="H66">
        <v>307.66574100000003</v>
      </c>
      <c r="I66">
        <v>307.47314499999999</v>
      </c>
      <c r="J66">
        <v>306.65286300000002</v>
      </c>
      <c r="K66">
        <v>306.09021000000001</v>
      </c>
      <c r="L66">
        <v>306.23422199999999</v>
      </c>
      <c r="M66">
        <v>307.23190299999999</v>
      </c>
      <c r="N66">
        <v>308.74417099999999</v>
      </c>
      <c r="O66">
        <v>310.61322000000001</v>
      </c>
      <c r="P66">
        <v>311.502747</v>
      </c>
      <c r="Q66">
        <v>313.73165899999998</v>
      </c>
      <c r="R66">
        <v>315.691193</v>
      </c>
      <c r="S66">
        <v>318.20575000000002</v>
      </c>
      <c r="T66">
        <v>320.505066</v>
      </c>
      <c r="U66">
        <v>323.48764</v>
      </c>
      <c r="V66">
        <v>327.50503500000002</v>
      </c>
      <c r="W66">
        <v>331.14382899999998</v>
      </c>
      <c r="X66">
        <v>334.98123199999998</v>
      </c>
      <c r="Y66">
        <v>339.189301</v>
      </c>
      <c r="Z66">
        <v>343.82592799999998</v>
      </c>
      <c r="AA66">
        <v>348.88836700000002</v>
      </c>
      <c r="AB66">
        <v>354.42437699999999</v>
      </c>
      <c r="AC66">
        <v>360.34695399999998</v>
      </c>
      <c r="AD66">
        <v>367.28848299999999</v>
      </c>
      <c r="AE66">
        <v>374.715057</v>
      </c>
      <c r="AF66">
        <v>383.20318600000002</v>
      </c>
      <c r="AG66">
        <v>390.34759500000001</v>
      </c>
      <c r="AH66">
        <v>398.53735399999999</v>
      </c>
      <c r="AI66">
        <v>407.16967799999998</v>
      </c>
      <c r="AJ66">
        <v>415.88867199999999</v>
      </c>
      <c r="AK66" s="45">
        <v>8.9999999999999993E-3</v>
      </c>
    </row>
    <row r="67" spans="1:37">
      <c r="A67" t="s">
        <v>285</v>
      </c>
      <c r="B67" t="s">
        <v>1069</v>
      </c>
      <c r="C67" t="s">
        <v>1310</v>
      </c>
      <c r="D67" t="s">
        <v>310</v>
      </c>
      <c r="E67">
        <v>1.0311980000000001</v>
      </c>
      <c r="F67">
        <v>1.0696479999999999</v>
      </c>
      <c r="G67">
        <v>1.110603</v>
      </c>
      <c r="H67">
        <v>1.1512469999999999</v>
      </c>
      <c r="I67">
        <v>1.188234</v>
      </c>
      <c r="J67">
        <v>1.2126889999999999</v>
      </c>
      <c r="K67">
        <v>1.2326619999999999</v>
      </c>
      <c r="L67">
        <v>1.2480100000000001</v>
      </c>
      <c r="M67">
        <v>1.261868</v>
      </c>
      <c r="N67">
        <v>1.2733220000000001</v>
      </c>
      <c r="O67">
        <v>1.283337</v>
      </c>
      <c r="P67">
        <v>1.290902</v>
      </c>
      <c r="Q67">
        <v>1.3064150000000001</v>
      </c>
      <c r="R67">
        <v>1.32368</v>
      </c>
      <c r="S67">
        <v>1.351958</v>
      </c>
      <c r="T67">
        <v>1.385958</v>
      </c>
      <c r="U67">
        <v>1.4224220000000001</v>
      </c>
      <c r="V67">
        <v>1.466655</v>
      </c>
      <c r="W67">
        <v>1.5165979999999999</v>
      </c>
      <c r="X67">
        <v>1.574333</v>
      </c>
      <c r="Y67">
        <v>1.638801</v>
      </c>
      <c r="Z67">
        <v>1.7115499999999999</v>
      </c>
      <c r="AA67">
        <v>1.79193</v>
      </c>
      <c r="AB67">
        <v>1.8794979999999999</v>
      </c>
      <c r="AC67">
        <v>1.972728</v>
      </c>
      <c r="AD67">
        <v>2.075974</v>
      </c>
      <c r="AE67">
        <v>2.189079</v>
      </c>
      <c r="AF67">
        <v>2.3162020000000001</v>
      </c>
      <c r="AG67">
        <v>2.4425219999999999</v>
      </c>
      <c r="AH67">
        <v>2.5825149999999999</v>
      </c>
      <c r="AI67">
        <v>2.7252079999999999</v>
      </c>
      <c r="AJ67">
        <v>2.8784999999999998</v>
      </c>
      <c r="AK67" s="45">
        <v>3.4000000000000002E-2</v>
      </c>
    </row>
    <row r="68" spans="1:37">
      <c r="A68" t="s">
        <v>294</v>
      </c>
      <c r="B68" t="s">
        <v>1070</v>
      </c>
      <c r="C68" t="s">
        <v>1311</v>
      </c>
      <c r="D68" t="s">
        <v>310</v>
      </c>
      <c r="E68">
        <v>1.050346</v>
      </c>
      <c r="F68">
        <v>1.216439</v>
      </c>
      <c r="G68">
        <v>1.370239</v>
      </c>
      <c r="H68">
        <v>1.526119</v>
      </c>
      <c r="I68">
        <v>1.671853</v>
      </c>
      <c r="J68">
        <v>1.7926010000000001</v>
      </c>
      <c r="K68">
        <v>1.900882</v>
      </c>
      <c r="L68">
        <v>1.9971460000000001</v>
      </c>
      <c r="M68">
        <v>2.086325</v>
      </c>
      <c r="N68">
        <v>2.1676570000000002</v>
      </c>
      <c r="O68">
        <v>2.2395529999999999</v>
      </c>
      <c r="P68">
        <v>2.2950430000000002</v>
      </c>
      <c r="Q68">
        <v>2.3540169999999998</v>
      </c>
      <c r="R68">
        <v>2.4033540000000002</v>
      </c>
      <c r="S68">
        <v>2.4543339999999998</v>
      </c>
      <c r="T68">
        <v>2.4996909999999999</v>
      </c>
      <c r="U68">
        <v>2.549337</v>
      </c>
      <c r="V68">
        <v>2.604311</v>
      </c>
      <c r="W68">
        <v>2.6618539999999999</v>
      </c>
      <c r="X68">
        <v>2.7251310000000002</v>
      </c>
      <c r="Y68">
        <v>2.7937439999999998</v>
      </c>
      <c r="Z68">
        <v>2.8706580000000002</v>
      </c>
      <c r="AA68">
        <v>2.953354</v>
      </c>
      <c r="AB68">
        <v>3.0427729999999999</v>
      </c>
      <c r="AC68">
        <v>3.133775</v>
      </c>
      <c r="AD68">
        <v>3.2346590000000002</v>
      </c>
      <c r="AE68">
        <v>3.347699</v>
      </c>
      <c r="AF68">
        <v>3.4784600000000001</v>
      </c>
      <c r="AG68">
        <v>3.6031620000000002</v>
      </c>
      <c r="AH68">
        <v>3.7436630000000002</v>
      </c>
      <c r="AI68">
        <v>3.8960370000000002</v>
      </c>
      <c r="AJ68">
        <v>4.0592620000000004</v>
      </c>
      <c r="AK68" s="45">
        <v>4.4999999999999998E-2</v>
      </c>
    </row>
    <row r="69" spans="1:37">
      <c r="A69" t="s">
        <v>1019</v>
      </c>
      <c r="B69" t="s">
        <v>1071</v>
      </c>
      <c r="C69" t="s">
        <v>1312</v>
      </c>
      <c r="D69" t="s">
        <v>310</v>
      </c>
      <c r="E69">
        <v>9.4828349999999997</v>
      </c>
      <c r="F69">
        <v>10.419926999999999</v>
      </c>
      <c r="G69">
        <v>11.287534000000001</v>
      </c>
      <c r="H69">
        <v>12.152426</v>
      </c>
      <c r="I69">
        <v>12.963708</v>
      </c>
      <c r="J69">
        <v>13.633286</v>
      </c>
      <c r="K69">
        <v>14.262791999999999</v>
      </c>
      <c r="L69">
        <v>14.869062</v>
      </c>
      <c r="M69">
        <v>15.494346999999999</v>
      </c>
      <c r="N69">
        <v>16.135024999999999</v>
      </c>
      <c r="O69">
        <v>16.796637</v>
      </c>
      <c r="P69">
        <v>17.441680999999999</v>
      </c>
      <c r="Q69">
        <v>18.186598</v>
      </c>
      <c r="R69">
        <v>18.932759999999998</v>
      </c>
      <c r="S69">
        <v>19.730701</v>
      </c>
      <c r="T69">
        <v>20.589763999999999</v>
      </c>
      <c r="U69">
        <v>21.544627999999999</v>
      </c>
      <c r="V69">
        <v>22.577014999999999</v>
      </c>
      <c r="W69">
        <v>23.637888</v>
      </c>
      <c r="X69">
        <v>24.774678999999999</v>
      </c>
      <c r="Y69">
        <v>25.988871</v>
      </c>
      <c r="Z69">
        <v>27.312747999999999</v>
      </c>
      <c r="AA69">
        <v>28.724049000000001</v>
      </c>
      <c r="AB69">
        <v>30.229347000000001</v>
      </c>
      <c r="AC69">
        <v>31.806156000000001</v>
      </c>
      <c r="AD69">
        <v>33.528435000000002</v>
      </c>
      <c r="AE69">
        <v>35.393272000000003</v>
      </c>
      <c r="AF69">
        <v>37.463073999999999</v>
      </c>
      <c r="AG69">
        <v>39.498669</v>
      </c>
      <c r="AH69">
        <v>41.72813</v>
      </c>
      <c r="AI69">
        <v>44.123730000000002</v>
      </c>
      <c r="AJ69">
        <v>46.665295</v>
      </c>
      <c r="AK69" s="45">
        <v>5.2999999999999999E-2</v>
      </c>
    </row>
    <row r="70" spans="1:37">
      <c r="A70" t="s">
        <v>1021</v>
      </c>
      <c r="B70" t="s">
        <v>1072</v>
      </c>
      <c r="C70" t="s">
        <v>1313</v>
      </c>
      <c r="D70" t="s">
        <v>310</v>
      </c>
      <c r="E70">
        <v>0</v>
      </c>
      <c r="F70">
        <v>4.2022999999999998E-2</v>
      </c>
      <c r="G70">
        <v>7.8827999999999995E-2</v>
      </c>
      <c r="H70">
        <v>0.117428</v>
      </c>
      <c r="I70">
        <v>0.15464700000000001</v>
      </c>
      <c r="J70">
        <v>0.18876200000000001</v>
      </c>
      <c r="K70">
        <v>0.22114200000000001</v>
      </c>
      <c r="L70">
        <v>0.25221399999999999</v>
      </c>
      <c r="M70">
        <v>0.28285500000000002</v>
      </c>
      <c r="N70">
        <v>0.31328099999999998</v>
      </c>
      <c r="O70">
        <v>0.34373900000000002</v>
      </c>
      <c r="P70">
        <v>0.37302000000000002</v>
      </c>
      <c r="Q70">
        <v>0.40406199999999998</v>
      </c>
      <c r="R70">
        <v>0.43482900000000002</v>
      </c>
      <c r="S70">
        <v>0.46739599999999998</v>
      </c>
      <c r="T70">
        <v>0.50030399999999997</v>
      </c>
      <c r="U70">
        <v>0.53513100000000002</v>
      </c>
      <c r="V70">
        <v>0.57220499999999996</v>
      </c>
      <c r="W70">
        <v>0.61060599999999998</v>
      </c>
      <c r="X70">
        <v>0.65165099999999998</v>
      </c>
      <c r="Y70">
        <v>0.69301999999999997</v>
      </c>
      <c r="Z70">
        <v>0.73751999999999995</v>
      </c>
      <c r="AA70">
        <v>0.78456999999999999</v>
      </c>
      <c r="AB70">
        <v>0.834337</v>
      </c>
      <c r="AC70">
        <v>0.88637299999999997</v>
      </c>
      <c r="AD70">
        <v>0.94275900000000001</v>
      </c>
      <c r="AE70">
        <v>1.0035320000000001</v>
      </c>
      <c r="AF70">
        <v>1.0706599999999999</v>
      </c>
      <c r="AG70">
        <v>1.1372629999999999</v>
      </c>
      <c r="AH70">
        <v>1.2101470000000001</v>
      </c>
      <c r="AI70">
        <v>1.287914</v>
      </c>
      <c r="AJ70">
        <v>1.36988</v>
      </c>
      <c r="AK70" t="s">
        <v>121</v>
      </c>
    </row>
    <row r="71" spans="1:37">
      <c r="A71" t="s">
        <v>1023</v>
      </c>
      <c r="B71" t="s">
        <v>1073</v>
      </c>
      <c r="C71" t="s">
        <v>1314</v>
      </c>
      <c r="D71" t="s">
        <v>310</v>
      </c>
      <c r="E71">
        <v>0</v>
      </c>
      <c r="F71">
        <v>5.5306000000000001E-2</v>
      </c>
      <c r="G71">
        <v>0.103892</v>
      </c>
      <c r="H71">
        <v>0.15448899999999999</v>
      </c>
      <c r="I71">
        <v>0.20302799999999999</v>
      </c>
      <c r="J71">
        <v>0.24706</v>
      </c>
      <c r="K71">
        <v>0.288304</v>
      </c>
      <c r="L71">
        <v>0.32799699999999998</v>
      </c>
      <c r="M71">
        <v>0.36751400000000001</v>
      </c>
      <c r="N71">
        <v>0.40693000000000001</v>
      </c>
      <c r="O71">
        <v>0.44628699999999999</v>
      </c>
      <c r="P71">
        <v>0.48405599999999999</v>
      </c>
      <c r="Q71">
        <v>0.52407599999999999</v>
      </c>
      <c r="R71">
        <v>0.56353399999999998</v>
      </c>
      <c r="S71">
        <v>0.60492199999999996</v>
      </c>
      <c r="T71">
        <v>0.64663499999999996</v>
      </c>
      <c r="U71">
        <v>0.69105099999999997</v>
      </c>
      <c r="V71">
        <v>0.73821499999999995</v>
      </c>
      <c r="W71">
        <v>0.78693999999999997</v>
      </c>
      <c r="X71">
        <v>0.83891499999999997</v>
      </c>
      <c r="Y71">
        <v>0.89107199999999998</v>
      </c>
      <c r="Z71">
        <v>0.94704600000000005</v>
      </c>
      <c r="AA71">
        <v>1.006078</v>
      </c>
      <c r="AB71">
        <v>1.068365</v>
      </c>
      <c r="AC71">
        <v>1.133327</v>
      </c>
      <c r="AD71">
        <v>1.2036279999999999</v>
      </c>
      <c r="AE71">
        <v>1.2792650000000001</v>
      </c>
      <c r="AF71">
        <v>1.362733</v>
      </c>
      <c r="AG71">
        <v>1.4453020000000001</v>
      </c>
      <c r="AH71">
        <v>1.5356529999999999</v>
      </c>
      <c r="AI71">
        <v>1.6320079999999999</v>
      </c>
      <c r="AJ71">
        <v>1.733589</v>
      </c>
      <c r="AK71" t="s">
        <v>121</v>
      </c>
    </row>
    <row r="72" spans="1:37">
      <c r="A72" t="s">
        <v>1025</v>
      </c>
      <c r="B72" t="s">
        <v>1074</v>
      </c>
      <c r="C72" t="s">
        <v>1315</v>
      </c>
      <c r="D72" t="s">
        <v>310</v>
      </c>
      <c r="E72">
        <v>0</v>
      </c>
      <c r="F72">
        <v>5.9111999999999998E-2</v>
      </c>
      <c r="G72">
        <v>0.110777</v>
      </c>
      <c r="H72">
        <v>0.16477900000000001</v>
      </c>
      <c r="I72">
        <v>0.21660499999999999</v>
      </c>
      <c r="J72">
        <v>0.26381100000000002</v>
      </c>
      <c r="K72">
        <v>0.30832300000000001</v>
      </c>
      <c r="L72">
        <v>0.35087800000000002</v>
      </c>
      <c r="M72">
        <v>0.39271299999999998</v>
      </c>
      <c r="N72">
        <v>0.43441600000000002</v>
      </c>
      <c r="O72">
        <v>0.47602299999999997</v>
      </c>
      <c r="P72">
        <v>0.51595599999999997</v>
      </c>
      <c r="Q72">
        <v>0.55831600000000003</v>
      </c>
      <c r="R72">
        <v>0.60019</v>
      </c>
      <c r="S72">
        <v>0.64449999999999996</v>
      </c>
      <c r="T72">
        <v>0.68922799999999995</v>
      </c>
      <c r="U72">
        <v>0.73654200000000003</v>
      </c>
      <c r="V72">
        <v>0.78691</v>
      </c>
      <c r="W72">
        <v>0.83909800000000001</v>
      </c>
      <c r="X72">
        <v>0.89491299999999996</v>
      </c>
      <c r="Y72">
        <v>0.95108700000000002</v>
      </c>
      <c r="Z72">
        <v>1.011533</v>
      </c>
      <c r="AA72">
        <v>1.0754300000000001</v>
      </c>
      <c r="AB72">
        <v>1.1430039999999999</v>
      </c>
      <c r="AC72">
        <v>1.2136290000000001</v>
      </c>
      <c r="AD72">
        <v>1.2901450000000001</v>
      </c>
      <c r="AE72">
        <v>1.3725750000000001</v>
      </c>
      <c r="AF72">
        <v>1.4638770000000001</v>
      </c>
      <c r="AG72">
        <v>1.5540179999999999</v>
      </c>
      <c r="AH72">
        <v>1.6521459999999999</v>
      </c>
      <c r="AI72">
        <v>1.7560199999999999</v>
      </c>
      <c r="AJ72">
        <v>1.8644849999999999</v>
      </c>
      <c r="AK72" t="s">
        <v>121</v>
      </c>
    </row>
    <row r="73" spans="1:37">
      <c r="A73" t="s">
        <v>1027</v>
      </c>
      <c r="B73" t="s">
        <v>1075</v>
      </c>
      <c r="C73" t="s">
        <v>1316</v>
      </c>
      <c r="D73" t="s">
        <v>310</v>
      </c>
      <c r="E73">
        <v>0</v>
      </c>
      <c r="F73">
        <v>0.104361</v>
      </c>
      <c r="G73">
        <v>0.19897999999999999</v>
      </c>
      <c r="H73">
        <v>0.29944300000000001</v>
      </c>
      <c r="I73">
        <v>0.39796700000000002</v>
      </c>
      <c r="J73">
        <v>0.49045100000000003</v>
      </c>
      <c r="K73">
        <v>0.58083899999999999</v>
      </c>
      <c r="L73">
        <v>0.67079999999999995</v>
      </c>
      <c r="M73">
        <v>0.76322699999999999</v>
      </c>
      <c r="N73">
        <v>0.85664600000000002</v>
      </c>
      <c r="O73">
        <v>0.95287299999999997</v>
      </c>
      <c r="P73">
        <v>1.0483150000000001</v>
      </c>
      <c r="Q73">
        <v>1.150943</v>
      </c>
      <c r="R73">
        <v>1.2539830000000001</v>
      </c>
      <c r="S73">
        <v>1.3620289999999999</v>
      </c>
      <c r="T73">
        <v>1.4707399999999999</v>
      </c>
      <c r="U73">
        <v>1.5846119999999999</v>
      </c>
      <c r="V73">
        <v>1.704755</v>
      </c>
      <c r="W73">
        <v>1.828409</v>
      </c>
      <c r="X73">
        <v>1.959357</v>
      </c>
      <c r="Y73">
        <v>2.0917759999999999</v>
      </c>
      <c r="Z73">
        <v>2.2329340000000002</v>
      </c>
      <c r="AA73">
        <v>2.381421</v>
      </c>
      <c r="AB73">
        <v>2.5377320000000001</v>
      </c>
      <c r="AC73">
        <v>2.7005469999999998</v>
      </c>
      <c r="AD73">
        <v>2.8762699999999999</v>
      </c>
      <c r="AE73">
        <v>3.065083</v>
      </c>
      <c r="AF73">
        <v>3.2730049999999999</v>
      </c>
      <c r="AG73">
        <v>3.4791470000000002</v>
      </c>
      <c r="AH73">
        <v>3.7042670000000002</v>
      </c>
      <c r="AI73">
        <v>3.9440819999999999</v>
      </c>
      <c r="AJ73">
        <v>4.1964740000000003</v>
      </c>
      <c r="AK73" t="s">
        <v>121</v>
      </c>
    </row>
    <row r="74" spans="1:37">
      <c r="A74" t="s">
        <v>1040</v>
      </c>
      <c r="B74" t="s">
        <v>1076</v>
      </c>
      <c r="C74" t="s">
        <v>1317</v>
      </c>
      <c r="D74" t="s">
        <v>310</v>
      </c>
      <c r="E74">
        <v>910.41778599999998</v>
      </c>
      <c r="F74">
        <v>904.67193599999996</v>
      </c>
      <c r="G74">
        <v>906.67492700000003</v>
      </c>
      <c r="H74">
        <v>910.824341</v>
      </c>
      <c r="I74">
        <v>916.18945299999996</v>
      </c>
      <c r="J74">
        <v>916.754456</v>
      </c>
      <c r="K74">
        <v>917.79534899999999</v>
      </c>
      <c r="L74">
        <v>919.64654499999995</v>
      </c>
      <c r="M74">
        <v>923.70263699999998</v>
      </c>
      <c r="N74">
        <v>928.14770499999997</v>
      </c>
      <c r="O74">
        <v>932.71014400000001</v>
      </c>
      <c r="P74">
        <v>934.43859899999995</v>
      </c>
      <c r="Q74">
        <v>940.39080799999999</v>
      </c>
      <c r="R74">
        <v>945.41644299999996</v>
      </c>
      <c r="S74">
        <v>952.71173099999999</v>
      </c>
      <c r="T74">
        <v>959.542419</v>
      </c>
      <c r="U74">
        <v>969.23834199999999</v>
      </c>
      <c r="V74">
        <v>981.72210700000005</v>
      </c>
      <c r="W74">
        <v>993.88696300000004</v>
      </c>
      <c r="X74">
        <v>1007.3838500000001</v>
      </c>
      <c r="Y74">
        <v>1021.90271</v>
      </c>
      <c r="Z74">
        <v>1038.1407469999999</v>
      </c>
      <c r="AA74">
        <v>1055.7886960000001</v>
      </c>
      <c r="AB74">
        <v>1075.1777340000001</v>
      </c>
      <c r="AC74">
        <v>1096.279419</v>
      </c>
      <c r="AD74">
        <v>1121.1507570000001</v>
      </c>
      <c r="AE74">
        <v>1148.577759</v>
      </c>
      <c r="AF74">
        <v>1180.0683590000001</v>
      </c>
      <c r="AG74">
        <v>1208.248047</v>
      </c>
      <c r="AH74">
        <v>1240.3016359999999</v>
      </c>
      <c r="AI74">
        <v>1274.1513669999999</v>
      </c>
      <c r="AJ74">
        <v>1308.824341</v>
      </c>
      <c r="AK74" s="45">
        <v>1.2E-2</v>
      </c>
    </row>
    <row r="75" spans="1:37">
      <c r="A75" t="s">
        <v>1042</v>
      </c>
      <c r="C75" t="s">
        <v>1318</v>
      </c>
    </row>
    <row r="76" spans="1:37">
      <c r="A76" t="s">
        <v>278</v>
      </c>
      <c r="B76" t="s">
        <v>1077</v>
      </c>
      <c r="C76" t="s">
        <v>1319</v>
      </c>
      <c r="D76" t="s">
        <v>310</v>
      </c>
      <c r="E76">
        <v>4258.8935549999997</v>
      </c>
      <c r="F76">
        <v>4285.783203</v>
      </c>
      <c r="G76">
        <v>4320.4902339999999</v>
      </c>
      <c r="H76">
        <v>4344.2280270000001</v>
      </c>
      <c r="I76">
        <v>4361.0522460000002</v>
      </c>
      <c r="J76">
        <v>4342.6108400000003</v>
      </c>
      <c r="K76">
        <v>4319.611328</v>
      </c>
      <c r="L76">
        <v>4286.7934569999998</v>
      </c>
      <c r="M76">
        <v>4251.9614259999998</v>
      </c>
      <c r="N76">
        <v>4208.0600590000004</v>
      </c>
      <c r="O76">
        <v>4162.546875</v>
      </c>
      <c r="P76">
        <v>4105.7827150000003</v>
      </c>
      <c r="Q76">
        <v>4070.0808109999998</v>
      </c>
      <c r="R76">
        <v>4026.779297</v>
      </c>
      <c r="S76">
        <v>3994.0900879999999</v>
      </c>
      <c r="T76">
        <v>3958.875732</v>
      </c>
      <c r="U76">
        <v>3933.375732</v>
      </c>
      <c r="V76">
        <v>3914.6594239999999</v>
      </c>
      <c r="W76">
        <v>3893.8469239999999</v>
      </c>
      <c r="X76">
        <v>3878.2661130000001</v>
      </c>
      <c r="Y76">
        <v>3864.001221</v>
      </c>
      <c r="Z76">
        <v>3855.7053219999998</v>
      </c>
      <c r="AA76">
        <v>3849.7072750000002</v>
      </c>
      <c r="AB76">
        <v>3848.711914</v>
      </c>
      <c r="AC76">
        <v>3847.7434079999998</v>
      </c>
      <c r="AD76">
        <v>3854.5754390000002</v>
      </c>
      <c r="AE76">
        <v>3866.46875</v>
      </c>
      <c r="AF76">
        <v>3887.9670409999999</v>
      </c>
      <c r="AG76">
        <v>3894.1276859999998</v>
      </c>
      <c r="AH76">
        <v>3908.438721</v>
      </c>
      <c r="AI76">
        <v>3923.5161130000001</v>
      </c>
      <c r="AJ76">
        <v>3936.148682</v>
      </c>
      <c r="AK76" s="45">
        <v>-3.0000000000000001E-3</v>
      </c>
    </row>
    <row r="77" spans="1:37">
      <c r="A77" t="s">
        <v>1015</v>
      </c>
      <c r="B77" t="s">
        <v>1078</v>
      </c>
      <c r="C77" t="s">
        <v>1320</v>
      </c>
      <c r="D77" t="s">
        <v>310</v>
      </c>
      <c r="E77">
        <v>4.3203969999999998</v>
      </c>
      <c r="F77">
        <v>3.7875899999999998</v>
      </c>
      <c r="G77">
        <v>3.3770989999999999</v>
      </c>
      <c r="H77">
        <v>3.0180609999999999</v>
      </c>
      <c r="I77">
        <v>2.7291829999999999</v>
      </c>
      <c r="J77">
        <v>2.4808590000000001</v>
      </c>
      <c r="K77">
        <v>2.2678069999999999</v>
      </c>
      <c r="L77">
        <v>2.0982630000000002</v>
      </c>
      <c r="M77">
        <v>1.9670859999999999</v>
      </c>
      <c r="N77">
        <v>1.8524020000000001</v>
      </c>
      <c r="O77">
        <v>1.752364</v>
      </c>
      <c r="P77">
        <v>1.673133</v>
      </c>
      <c r="Q77">
        <v>1.607944</v>
      </c>
      <c r="R77">
        <v>1.540219</v>
      </c>
      <c r="S77">
        <v>1.4848950000000001</v>
      </c>
      <c r="T77">
        <v>1.436504</v>
      </c>
      <c r="U77">
        <v>1.4005559999999999</v>
      </c>
      <c r="V77">
        <v>1.366252</v>
      </c>
      <c r="W77">
        <v>1.336071</v>
      </c>
      <c r="X77">
        <v>1.311409</v>
      </c>
      <c r="Y77">
        <v>1.291439</v>
      </c>
      <c r="Z77">
        <v>1.2723869999999999</v>
      </c>
      <c r="AA77">
        <v>1.2574559999999999</v>
      </c>
      <c r="AB77">
        <v>1.242483</v>
      </c>
      <c r="AC77">
        <v>1.228507</v>
      </c>
      <c r="AD77">
        <v>1.222953</v>
      </c>
      <c r="AE77">
        <v>1.2228810000000001</v>
      </c>
      <c r="AF77">
        <v>1.2285379999999999</v>
      </c>
      <c r="AG77">
        <v>1.2311609999999999</v>
      </c>
      <c r="AH77">
        <v>1.2380340000000001</v>
      </c>
      <c r="AI77">
        <v>1.245771</v>
      </c>
      <c r="AJ77">
        <v>1.2545059999999999</v>
      </c>
      <c r="AK77" s="45">
        <v>-3.9E-2</v>
      </c>
    </row>
    <row r="78" spans="1:37">
      <c r="A78" t="s">
        <v>285</v>
      </c>
      <c r="B78" t="s">
        <v>1079</v>
      </c>
      <c r="C78" t="s">
        <v>1321</v>
      </c>
      <c r="D78" t="s">
        <v>310</v>
      </c>
      <c r="E78">
        <v>0.81035999999999997</v>
      </c>
      <c r="F78">
        <v>0.88644400000000001</v>
      </c>
      <c r="G78">
        <v>0.94521200000000005</v>
      </c>
      <c r="H78">
        <v>0.99129800000000001</v>
      </c>
      <c r="I78">
        <v>1.024351</v>
      </c>
      <c r="J78">
        <v>1.039668</v>
      </c>
      <c r="K78">
        <v>1.0469550000000001</v>
      </c>
      <c r="L78">
        <v>1.0492729999999999</v>
      </c>
      <c r="M78">
        <v>1.0495110000000001</v>
      </c>
      <c r="N78">
        <v>1.046117</v>
      </c>
      <c r="O78">
        <v>1.0390809999999999</v>
      </c>
      <c r="P78">
        <v>1.0273319999999999</v>
      </c>
      <c r="Q78">
        <v>1.0181370000000001</v>
      </c>
      <c r="R78">
        <v>1.0045980000000001</v>
      </c>
      <c r="S78">
        <v>0.99453999999999998</v>
      </c>
      <c r="T78">
        <v>0.98602800000000002</v>
      </c>
      <c r="U78">
        <v>0.98146999999999995</v>
      </c>
      <c r="V78">
        <v>0.97937399999999997</v>
      </c>
      <c r="W78">
        <v>0.97847300000000004</v>
      </c>
      <c r="X78">
        <v>0.98034900000000003</v>
      </c>
      <c r="Y78">
        <v>0.98392500000000005</v>
      </c>
      <c r="Z78">
        <v>0.990093</v>
      </c>
      <c r="AA78">
        <v>0.99858100000000005</v>
      </c>
      <c r="AB78">
        <v>1.0088900000000001</v>
      </c>
      <c r="AC78">
        <v>1.0199659999999999</v>
      </c>
      <c r="AD78">
        <v>1.0338259999999999</v>
      </c>
      <c r="AE78">
        <v>1.050095</v>
      </c>
      <c r="AF78">
        <v>1.070481</v>
      </c>
      <c r="AG78">
        <v>1.0880030000000001</v>
      </c>
      <c r="AH78">
        <v>1.108889</v>
      </c>
      <c r="AI78">
        <v>1.130644</v>
      </c>
      <c r="AJ78">
        <v>1.1521889999999999</v>
      </c>
      <c r="AK78" s="45">
        <v>1.0999999999999999E-2</v>
      </c>
    </row>
    <row r="79" spans="1:37">
      <c r="A79" t="s">
        <v>294</v>
      </c>
      <c r="B79" t="s">
        <v>1080</v>
      </c>
      <c r="C79" t="s">
        <v>1322</v>
      </c>
      <c r="D79" t="s">
        <v>310</v>
      </c>
      <c r="E79">
        <v>54.018718999999997</v>
      </c>
      <c r="F79">
        <v>55.781914</v>
      </c>
      <c r="G79">
        <v>56.729793999999998</v>
      </c>
      <c r="H79">
        <v>56.885624</v>
      </c>
      <c r="I79">
        <v>56.448985999999998</v>
      </c>
      <c r="J79">
        <v>55.246741999999998</v>
      </c>
      <c r="K79">
        <v>53.820228999999998</v>
      </c>
      <c r="L79">
        <v>52.273933</v>
      </c>
      <c r="M79">
        <v>50.818474000000002</v>
      </c>
      <c r="N79">
        <v>49.399054999999997</v>
      </c>
      <c r="O79">
        <v>48.145229</v>
      </c>
      <c r="P79">
        <v>46.961269000000001</v>
      </c>
      <c r="Q79">
        <v>46.237040999999998</v>
      </c>
      <c r="R79">
        <v>45.686107999999997</v>
      </c>
      <c r="S79">
        <v>45.579388000000002</v>
      </c>
      <c r="T79">
        <v>45.790652999999999</v>
      </c>
      <c r="U79">
        <v>46.503081999999999</v>
      </c>
      <c r="V79">
        <v>47.745373000000001</v>
      </c>
      <c r="W79">
        <v>49.441398999999997</v>
      </c>
      <c r="X79">
        <v>51.657761000000001</v>
      </c>
      <c r="Y79">
        <v>54.329909999999998</v>
      </c>
      <c r="Z79">
        <v>57.498725999999998</v>
      </c>
      <c r="AA79">
        <v>61.206291</v>
      </c>
      <c r="AB79">
        <v>65.498626999999999</v>
      </c>
      <c r="AC79">
        <v>70.278464999999997</v>
      </c>
      <c r="AD79">
        <v>75.747337000000002</v>
      </c>
      <c r="AE79">
        <v>81.962646000000007</v>
      </c>
      <c r="AF79">
        <v>89.130889999999994</v>
      </c>
      <c r="AG79">
        <v>96.720200000000006</v>
      </c>
      <c r="AH79">
        <v>105.325768</v>
      </c>
      <c r="AI79">
        <v>114.90081000000001</v>
      </c>
      <c r="AJ79">
        <v>125.43792000000001</v>
      </c>
      <c r="AK79" s="45">
        <v>2.8000000000000001E-2</v>
      </c>
    </row>
    <row r="80" spans="1:37">
      <c r="A80" t="s">
        <v>1019</v>
      </c>
      <c r="B80" t="s">
        <v>1081</v>
      </c>
      <c r="C80" t="s">
        <v>1323</v>
      </c>
      <c r="D80" t="s">
        <v>310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 t="s">
        <v>121</v>
      </c>
    </row>
    <row r="81" spans="1:37">
      <c r="A81" t="s">
        <v>1021</v>
      </c>
      <c r="B81" t="s">
        <v>1082</v>
      </c>
      <c r="C81" t="s">
        <v>1324</v>
      </c>
      <c r="D81" t="s">
        <v>310</v>
      </c>
      <c r="E81">
        <v>0</v>
      </c>
      <c r="F81">
        <v>2.1637E-2</v>
      </c>
      <c r="G81">
        <v>3.5090000000000003E-2</v>
      </c>
      <c r="H81">
        <v>4.9528999999999997E-2</v>
      </c>
      <c r="I81">
        <v>6.3950999999999994E-2</v>
      </c>
      <c r="J81">
        <v>7.7684000000000003E-2</v>
      </c>
      <c r="K81">
        <v>9.1188000000000005E-2</v>
      </c>
      <c r="L81">
        <v>0.10445500000000001</v>
      </c>
      <c r="M81">
        <v>0.117675</v>
      </c>
      <c r="N81">
        <v>0.13055700000000001</v>
      </c>
      <c r="O81">
        <v>0.14303399999999999</v>
      </c>
      <c r="P81">
        <v>0.154474</v>
      </c>
      <c r="Q81">
        <v>0.16592999999999999</v>
      </c>
      <c r="R81">
        <v>0.176312</v>
      </c>
      <c r="S81">
        <v>0.18635399999999999</v>
      </c>
      <c r="T81">
        <v>0.195494</v>
      </c>
      <c r="U81">
        <v>0.204402</v>
      </c>
      <c r="V81">
        <v>0.213144</v>
      </c>
      <c r="W81">
        <v>0.221469</v>
      </c>
      <c r="X81">
        <v>0.230132</v>
      </c>
      <c r="Y81">
        <v>0.23839299999999999</v>
      </c>
      <c r="Z81">
        <v>0.24653900000000001</v>
      </c>
      <c r="AA81">
        <v>0.25501600000000002</v>
      </c>
      <c r="AB81">
        <v>0.26447199999999998</v>
      </c>
      <c r="AC81">
        <v>0.27400099999999999</v>
      </c>
      <c r="AD81">
        <v>0.28440199999999999</v>
      </c>
      <c r="AE81">
        <v>0.29552899999999999</v>
      </c>
      <c r="AF81">
        <v>0.30787599999999998</v>
      </c>
      <c r="AG81">
        <v>0.31947500000000001</v>
      </c>
      <c r="AH81">
        <v>0.33218999999999999</v>
      </c>
      <c r="AI81">
        <v>0.34556799999999999</v>
      </c>
      <c r="AJ81">
        <v>0.359487</v>
      </c>
      <c r="AK81" t="s">
        <v>121</v>
      </c>
    </row>
    <row r="82" spans="1:37">
      <c r="A82" t="s">
        <v>1023</v>
      </c>
      <c r="B82" t="s">
        <v>1083</v>
      </c>
      <c r="C82" t="s">
        <v>1325</v>
      </c>
      <c r="D82" t="s">
        <v>310</v>
      </c>
      <c r="E82">
        <v>5.6251000000000002E-2</v>
      </c>
      <c r="F82">
        <v>8.1597000000000003E-2</v>
      </c>
      <c r="G82">
        <v>0.10340299999999999</v>
      </c>
      <c r="H82">
        <v>0.12631500000000001</v>
      </c>
      <c r="I82">
        <v>0.148871</v>
      </c>
      <c r="J82">
        <v>0.169628</v>
      </c>
      <c r="K82">
        <v>0.18956200000000001</v>
      </c>
      <c r="L82">
        <v>0.20862600000000001</v>
      </c>
      <c r="M82">
        <v>0.22717899999999999</v>
      </c>
      <c r="N82">
        <v>0.244647</v>
      </c>
      <c r="O82">
        <v>0.26111899999999999</v>
      </c>
      <c r="P82">
        <v>0.27562399999999998</v>
      </c>
      <c r="Q82">
        <v>0.29021400000000003</v>
      </c>
      <c r="R82">
        <v>0.30312800000000001</v>
      </c>
      <c r="S82">
        <v>0.31587300000000001</v>
      </c>
      <c r="T82">
        <v>0.32773200000000002</v>
      </c>
      <c r="U82">
        <v>0.34006500000000001</v>
      </c>
      <c r="V82">
        <v>0.35317900000000002</v>
      </c>
      <c r="W82">
        <v>0.36474000000000001</v>
      </c>
      <c r="X82">
        <v>0.37606299999999998</v>
      </c>
      <c r="Y82">
        <v>0.38788600000000001</v>
      </c>
      <c r="Z82">
        <v>0.401592</v>
      </c>
      <c r="AA82">
        <v>0.41502800000000001</v>
      </c>
      <c r="AB82">
        <v>0.42952899999999999</v>
      </c>
      <c r="AC82">
        <v>0.44428600000000001</v>
      </c>
      <c r="AD82">
        <v>0.460422</v>
      </c>
      <c r="AE82">
        <v>0.477686</v>
      </c>
      <c r="AF82">
        <v>0.49685299999999999</v>
      </c>
      <c r="AG82">
        <v>0.51475000000000004</v>
      </c>
      <c r="AH82">
        <v>0.53438600000000003</v>
      </c>
      <c r="AI82">
        <v>0.555033</v>
      </c>
      <c r="AJ82">
        <v>0.57649399999999995</v>
      </c>
      <c r="AK82" s="45">
        <v>7.8E-2</v>
      </c>
    </row>
    <row r="83" spans="1:37">
      <c r="A83" t="s">
        <v>1025</v>
      </c>
      <c r="B83" t="s">
        <v>1084</v>
      </c>
      <c r="C83" t="s">
        <v>1326</v>
      </c>
      <c r="D83" t="s">
        <v>310</v>
      </c>
      <c r="E83">
        <v>5.3886999999999997E-2</v>
      </c>
      <c r="F83">
        <v>7.5287999999999994E-2</v>
      </c>
      <c r="G83">
        <v>9.5300999999999997E-2</v>
      </c>
      <c r="H83">
        <v>0.116435</v>
      </c>
      <c r="I83">
        <v>0.137355</v>
      </c>
      <c r="J83">
        <v>0.15673500000000001</v>
      </c>
      <c r="K83">
        <v>0.175457</v>
      </c>
      <c r="L83">
        <v>0.19339100000000001</v>
      </c>
      <c r="M83">
        <v>0.21087800000000001</v>
      </c>
      <c r="N83">
        <v>0.22747400000000001</v>
      </c>
      <c r="O83">
        <v>0.24316699999999999</v>
      </c>
      <c r="P83">
        <v>0.257048</v>
      </c>
      <c r="Q83">
        <v>0.27104600000000001</v>
      </c>
      <c r="R83">
        <v>0.283472</v>
      </c>
      <c r="S83">
        <v>0.295684</v>
      </c>
      <c r="T83">
        <v>0.30709399999999998</v>
      </c>
      <c r="U83">
        <v>0.31895499999999999</v>
      </c>
      <c r="V83">
        <v>0.33154400000000001</v>
      </c>
      <c r="W83">
        <v>0.34240999999999999</v>
      </c>
      <c r="X83">
        <v>0.352989</v>
      </c>
      <c r="Y83">
        <v>0.36411900000000003</v>
      </c>
      <c r="Z83">
        <v>0.37709199999999998</v>
      </c>
      <c r="AA83">
        <v>0.38972299999999999</v>
      </c>
      <c r="AB83">
        <v>0.40329300000000001</v>
      </c>
      <c r="AC83">
        <v>0.417161</v>
      </c>
      <c r="AD83">
        <v>0.432394</v>
      </c>
      <c r="AE83">
        <v>0.44871800000000001</v>
      </c>
      <c r="AF83">
        <v>0.46686800000000001</v>
      </c>
      <c r="AG83">
        <v>0.483852</v>
      </c>
      <c r="AH83">
        <v>0.50248599999999999</v>
      </c>
      <c r="AI83">
        <v>0.52207099999999995</v>
      </c>
      <c r="AJ83">
        <v>0.54240999999999995</v>
      </c>
      <c r="AK83" s="45">
        <v>7.6999999999999999E-2</v>
      </c>
    </row>
    <row r="84" spans="1:37">
      <c r="A84" t="s">
        <v>1027</v>
      </c>
      <c r="B84" t="s">
        <v>1085</v>
      </c>
      <c r="C84" t="s">
        <v>1327</v>
      </c>
      <c r="D84" t="s">
        <v>310</v>
      </c>
      <c r="E84">
        <v>2.4469000000000001E-2</v>
      </c>
      <c r="F84">
        <v>7.2345000000000007E-2</v>
      </c>
      <c r="G84">
        <v>0.11251800000000001</v>
      </c>
      <c r="H84">
        <v>0.15587699999999999</v>
      </c>
      <c r="I84">
        <v>0.19958100000000001</v>
      </c>
      <c r="J84">
        <v>0.24171699999999999</v>
      </c>
      <c r="K84">
        <v>0.28384100000000001</v>
      </c>
      <c r="L84">
        <v>0.32609199999999999</v>
      </c>
      <c r="M84">
        <v>0.36918499999999999</v>
      </c>
      <c r="N84">
        <v>0.41171200000000002</v>
      </c>
      <c r="O84">
        <v>0.45395799999999997</v>
      </c>
      <c r="P84">
        <v>0.49386999999999998</v>
      </c>
      <c r="Q84">
        <v>0.53480099999999997</v>
      </c>
      <c r="R84">
        <v>0.57306199999999996</v>
      </c>
      <c r="S84">
        <v>0.61067199999999999</v>
      </c>
      <c r="T84">
        <v>0.64574600000000004</v>
      </c>
      <c r="U84">
        <v>0.68040999999999996</v>
      </c>
      <c r="V84">
        <v>0.71485399999999999</v>
      </c>
      <c r="W84">
        <v>0.747583</v>
      </c>
      <c r="X84">
        <v>0.78036899999999998</v>
      </c>
      <c r="Y84">
        <v>0.81215199999999999</v>
      </c>
      <c r="Z84">
        <v>0.844248</v>
      </c>
      <c r="AA84">
        <v>0.87707000000000002</v>
      </c>
      <c r="AB84">
        <v>0.91173899999999997</v>
      </c>
      <c r="AC84">
        <v>0.94670600000000005</v>
      </c>
      <c r="AD84">
        <v>0.98437200000000002</v>
      </c>
      <c r="AE84">
        <v>1.024305</v>
      </c>
      <c r="AF84">
        <v>1.068252</v>
      </c>
      <c r="AG84">
        <v>1.10945</v>
      </c>
      <c r="AH84">
        <v>1.15442</v>
      </c>
      <c r="AI84">
        <v>1.2016119999999999</v>
      </c>
      <c r="AJ84">
        <v>1.2505729999999999</v>
      </c>
      <c r="AK84" s="45">
        <v>0.13500000000000001</v>
      </c>
    </row>
    <row r="85" spans="1:37">
      <c r="A85" t="s">
        <v>1052</v>
      </c>
      <c r="B85" t="s">
        <v>1086</v>
      </c>
      <c r="C85" t="s">
        <v>1328</v>
      </c>
      <c r="D85" t="s">
        <v>310</v>
      </c>
      <c r="E85">
        <v>4318.1782229999999</v>
      </c>
      <c r="F85">
        <v>4346.4902339999999</v>
      </c>
      <c r="G85">
        <v>4381.8891599999997</v>
      </c>
      <c r="H85">
        <v>4405.5703119999998</v>
      </c>
      <c r="I85">
        <v>4421.8076170000004</v>
      </c>
      <c r="J85">
        <v>4402.0224609999996</v>
      </c>
      <c r="K85">
        <v>4377.4858400000003</v>
      </c>
      <c r="L85">
        <v>4343.0454099999997</v>
      </c>
      <c r="M85">
        <v>4306.720703</v>
      </c>
      <c r="N85">
        <v>4261.3710940000001</v>
      </c>
      <c r="O85">
        <v>4214.5834960000002</v>
      </c>
      <c r="P85">
        <v>4156.6259769999997</v>
      </c>
      <c r="Q85">
        <v>4120.2041019999997</v>
      </c>
      <c r="R85">
        <v>4076.3469239999999</v>
      </c>
      <c r="S85">
        <v>4043.5583499999998</v>
      </c>
      <c r="T85">
        <v>4008.5649410000001</v>
      </c>
      <c r="U85">
        <v>3983.804932</v>
      </c>
      <c r="V85">
        <v>3966.3630370000001</v>
      </c>
      <c r="W85">
        <v>3947.279297</v>
      </c>
      <c r="X85">
        <v>3933.9553219999998</v>
      </c>
      <c r="Y85">
        <v>3922.4091800000001</v>
      </c>
      <c r="Z85">
        <v>3917.3376459999999</v>
      </c>
      <c r="AA85">
        <v>3915.1076659999999</v>
      </c>
      <c r="AB85">
        <v>3918.4704590000001</v>
      </c>
      <c r="AC85">
        <v>3922.3532709999999</v>
      </c>
      <c r="AD85">
        <v>3934.7416990000002</v>
      </c>
      <c r="AE85">
        <v>3952.9509280000002</v>
      </c>
      <c r="AF85">
        <v>3981.7370609999998</v>
      </c>
      <c r="AG85">
        <v>3995.5954590000001</v>
      </c>
      <c r="AH85">
        <v>4018.63501</v>
      </c>
      <c r="AI85">
        <v>4043.4184570000002</v>
      </c>
      <c r="AJ85">
        <v>4066.7226559999999</v>
      </c>
      <c r="AK85" s="45">
        <v>-2E-3</v>
      </c>
    </row>
    <row r="86" spans="1:37">
      <c r="A86" t="s">
        <v>227</v>
      </c>
      <c r="B86" t="s">
        <v>1087</v>
      </c>
      <c r="C86" t="s">
        <v>1329</v>
      </c>
      <c r="E86" t="s">
        <v>1330</v>
      </c>
    </row>
    <row r="87" spans="1:37">
      <c r="A87" t="s">
        <v>278</v>
      </c>
      <c r="B87" t="s">
        <v>1088</v>
      </c>
      <c r="C87" t="s">
        <v>1331</v>
      </c>
      <c r="D87" t="s">
        <v>310</v>
      </c>
      <c r="E87">
        <v>5283.0751950000003</v>
      </c>
      <c r="F87">
        <v>5306.7768550000001</v>
      </c>
      <c r="G87">
        <v>5348.8916019999997</v>
      </c>
      <c r="H87">
        <v>5377.5786129999997</v>
      </c>
      <c r="I87">
        <v>5399.9990230000003</v>
      </c>
      <c r="J87">
        <v>5381.0673829999996</v>
      </c>
      <c r="K87">
        <v>5358.2744140000004</v>
      </c>
      <c r="L87">
        <v>5325.1391599999997</v>
      </c>
      <c r="M87">
        <v>5291.7421880000002</v>
      </c>
      <c r="N87">
        <v>5248.9208980000003</v>
      </c>
      <c r="O87">
        <v>5204.5776370000003</v>
      </c>
      <c r="P87">
        <v>5146.6835940000001</v>
      </c>
      <c r="Q87">
        <v>5115.5185549999997</v>
      </c>
      <c r="R87">
        <v>5075.0776370000003</v>
      </c>
      <c r="S87">
        <v>5047.4741210000002</v>
      </c>
      <c r="T87">
        <v>5016.7963870000003</v>
      </c>
      <c r="U87">
        <v>4999.0166019999997</v>
      </c>
      <c r="V87">
        <v>4989.8193359999996</v>
      </c>
      <c r="W87">
        <v>4977.2446289999998</v>
      </c>
      <c r="X87">
        <v>4970.8950199999999</v>
      </c>
      <c r="Y87">
        <v>4966.3193359999996</v>
      </c>
      <c r="Z87">
        <v>4968.9648440000001</v>
      </c>
      <c r="AA87">
        <v>4974.873047</v>
      </c>
      <c r="AB87">
        <v>4987.0131840000004</v>
      </c>
      <c r="AC87">
        <v>5000.1865230000003</v>
      </c>
      <c r="AD87">
        <v>5024.5239259999998</v>
      </c>
      <c r="AE87">
        <v>5056.236328</v>
      </c>
      <c r="AF87">
        <v>5101.4487300000001</v>
      </c>
      <c r="AG87">
        <v>5127.9819340000004</v>
      </c>
      <c r="AH87">
        <v>5166.626953</v>
      </c>
      <c r="AI87">
        <v>5207.5229490000002</v>
      </c>
      <c r="AJ87">
        <v>5247.1645509999998</v>
      </c>
      <c r="AK87" s="45">
        <v>0</v>
      </c>
    </row>
    <row r="88" spans="1:37">
      <c r="A88" t="s">
        <v>1015</v>
      </c>
      <c r="B88" t="s">
        <v>1089</v>
      </c>
      <c r="C88" t="s">
        <v>1332</v>
      </c>
      <c r="D88" t="s">
        <v>310</v>
      </c>
      <c r="E88">
        <v>485.40243500000003</v>
      </c>
      <c r="F88">
        <v>478.805725</v>
      </c>
      <c r="G88">
        <v>478.80367999999999</v>
      </c>
      <c r="H88">
        <v>478.13436899999999</v>
      </c>
      <c r="I88">
        <v>479.00756799999999</v>
      </c>
      <c r="J88">
        <v>478.700806</v>
      </c>
      <c r="K88">
        <v>479.14230300000003</v>
      </c>
      <c r="L88">
        <v>480.42889400000001</v>
      </c>
      <c r="M88">
        <v>482.82519500000001</v>
      </c>
      <c r="N88">
        <v>485.47219799999999</v>
      </c>
      <c r="O88">
        <v>488.65475500000002</v>
      </c>
      <c r="P88">
        <v>490.72933999999998</v>
      </c>
      <c r="Q88">
        <v>495.18454000000003</v>
      </c>
      <c r="R88">
        <v>499.391907</v>
      </c>
      <c r="S88">
        <v>504.92578099999997</v>
      </c>
      <c r="T88">
        <v>510.27957199999997</v>
      </c>
      <c r="U88">
        <v>516.91204800000003</v>
      </c>
      <c r="V88">
        <v>524.979919</v>
      </c>
      <c r="W88">
        <v>532.29345699999999</v>
      </c>
      <c r="X88">
        <v>539.69964600000003</v>
      </c>
      <c r="Y88">
        <v>547.19457999999997</v>
      </c>
      <c r="Z88">
        <v>555.17535399999997</v>
      </c>
      <c r="AA88">
        <v>563.65759300000002</v>
      </c>
      <c r="AB88">
        <v>572.594604</v>
      </c>
      <c r="AC88">
        <v>581.68859899999995</v>
      </c>
      <c r="AD88">
        <v>592.11938499999997</v>
      </c>
      <c r="AE88">
        <v>603.21710199999995</v>
      </c>
      <c r="AF88">
        <v>615.88531499999999</v>
      </c>
      <c r="AG88">
        <v>626.395081</v>
      </c>
      <c r="AH88">
        <v>638.569885</v>
      </c>
      <c r="AI88">
        <v>651.35040300000003</v>
      </c>
      <c r="AJ88">
        <v>664.54235800000004</v>
      </c>
      <c r="AK88" s="45">
        <v>0.01</v>
      </c>
    </row>
    <row r="89" spans="1:37">
      <c r="A89" t="s">
        <v>285</v>
      </c>
      <c r="B89" t="s">
        <v>1090</v>
      </c>
      <c r="C89" t="s">
        <v>1333</v>
      </c>
      <c r="D89" t="s">
        <v>310</v>
      </c>
      <c r="E89">
        <v>1.960367</v>
      </c>
      <c r="F89">
        <v>2.1215000000000002</v>
      </c>
      <c r="G89">
        <v>2.2668919999999999</v>
      </c>
      <c r="H89">
        <v>2.3951479999999998</v>
      </c>
      <c r="I89">
        <v>2.5059680000000002</v>
      </c>
      <c r="J89">
        <v>2.5839660000000002</v>
      </c>
      <c r="K89">
        <v>2.6485829999999999</v>
      </c>
      <c r="L89">
        <v>2.7022810000000002</v>
      </c>
      <c r="M89">
        <v>2.752202</v>
      </c>
      <c r="N89">
        <v>2.7959589999999999</v>
      </c>
      <c r="O89">
        <v>2.8348849999999999</v>
      </c>
      <c r="P89">
        <v>2.8651499999999999</v>
      </c>
      <c r="Q89">
        <v>2.9091010000000002</v>
      </c>
      <c r="R89">
        <v>2.9497819999999999</v>
      </c>
      <c r="S89">
        <v>3.0067810000000001</v>
      </c>
      <c r="T89">
        <v>3.0708769999999999</v>
      </c>
      <c r="U89">
        <v>3.1440980000000001</v>
      </c>
      <c r="V89">
        <v>3.2299890000000002</v>
      </c>
      <c r="W89">
        <v>3.322527</v>
      </c>
      <c r="X89">
        <v>3.4273609999999999</v>
      </c>
      <c r="Y89">
        <v>3.5407489999999999</v>
      </c>
      <c r="Z89">
        <v>3.665832</v>
      </c>
      <c r="AA89">
        <v>3.8019850000000002</v>
      </c>
      <c r="AB89">
        <v>3.9487540000000001</v>
      </c>
      <c r="AC89">
        <v>4.1022249999999998</v>
      </c>
      <c r="AD89">
        <v>4.2720440000000002</v>
      </c>
      <c r="AE89">
        <v>4.4576640000000003</v>
      </c>
      <c r="AF89">
        <v>4.6677960000000001</v>
      </c>
      <c r="AG89">
        <v>4.8733839999999997</v>
      </c>
      <c r="AH89">
        <v>5.1036830000000002</v>
      </c>
      <c r="AI89">
        <v>5.3425099999999999</v>
      </c>
      <c r="AJ89">
        <v>5.5976819999999998</v>
      </c>
      <c r="AK89" s="45">
        <v>3.4000000000000002E-2</v>
      </c>
    </row>
    <row r="90" spans="1:37">
      <c r="A90" t="s">
        <v>294</v>
      </c>
      <c r="B90" t="s">
        <v>1091</v>
      </c>
      <c r="C90" t="s">
        <v>1334</v>
      </c>
      <c r="D90" t="s">
        <v>310</v>
      </c>
      <c r="E90">
        <v>55.134186</v>
      </c>
      <c r="F90">
        <v>57.093105000000001</v>
      </c>
      <c r="G90">
        <v>58.223103000000002</v>
      </c>
      <c r="H90">
        <v>58.559806999999999</v>
      </c>
      <c r="I90">
        <v>58.292090999999999</v>
      </c>
      <c r="J90">
        <v>57.231093999999999</v>
      </c>
      <c r="K90">
        <v>55.931792999999999</v>
      </c>
      <c r="L90">
        <v>54.498989000000002</v>
      </c>
      <c r="M90">
        <v>53.148944999999998</v>
      </c>
      <c r="N90">
        <v>51.826168000000003</v>
      </c>
      <c r="O90">
        <v>50.658943000000001</v>
      </c>
      <c r="P90">
        <v>49.543762000000001</v>
      </c>
      <c r="Q90">
        <v>48.892792</v>
      </c>
      <c r="R90">
        <v>48.404400000000003</v>
      </c>
      <c r="S90">
        <v>48.362166999999999</v>
      </c>
      <c r="T90">
        <v>48.631774999999998</v>
      </c>
      <c r="U90">
        <v>49.407615999999997</v>
      </c>
      <c r="V90">
        <v>50.719116</v>
      </c>
      <c r="W90">
        <v>52.486217000000003</v>
      </c>
      <c r="X90">
        <v>54.779701000000003</v>
      </c>
      <c r="Y90">
        <v>57.534092000000001</v>
      </c>
      <c r="Z90">
        <v>60.793658999999998</v>
      </c>
      <c r="AA90">
        <v>64.598258999999999</v>
      </c>
      <c r="AB90">
        <v>68.995841999999996</v>
      </c>
      <c r="AC90">
        <v>73.883758999999998</v>
      </c>
      <c r="AD90">
        <v>79.473831000000004</v>
      </c>
      <c r="AE90">
        <v>85.826003999999998</v>
      </c>
      <c r="AF90">
        <v>93.153931</v>
      </c>
      <c r="AG90">
        <v>100.899231</v>
      </c>
      <c r="AH90">
        <v>109.68302199999999</v>
      </c>
      <c r="AI90">
        <v>119.453796</v>
      </c>
      <c r="AJ90">
        <v>130.204025</v>
      </c>
      <c r="AK90" s="45">
        <v>2.8000000000000001E-2</v>
      </c>
    </row>
    <row r="91" spans="1:37">
      <c r="A91" t="s">
        <v>1019</v>
      </c>
      <c r="B91" t="s">
        <v>1092</v>
      </c>
      <c r="C91" t="s">
        <v>1335</v>
      </c>
      <c r="D91" t="s">
        <v>310</v>
      </c>
      <c r="E91">
        <v>55.980674999999998</v>
      </c>
      <c r="F91">
        <v>59.802222999999998</v>
      </c>
      <c r="G91">
        <v>64.008056999999994</v>
      </c>
      <c r="H91">
        <v>67.590835999999996</v>
      </c>
      <c r="I91">
        <v>71.062584000000001</v>
      </c>
      <c r="J91">
        <v>74.068741000000003</v>
      </c>
      <c r="K91">
        <v>77.164467000000002</v>
      </c>
      <c r="L91">
        <v>80.250816</v>
      </c>
      <c r="M91">
        <v>83.477905000000007</v>
      </c>
      <c r="N91">
        <v>86.746589999999998</v>
      </c>
      <c r="O91">
        <v>90.212608000000003</v>
      </c>
      <c r="P91">
        <v>93.622687999999997</v>
      </c>
      <c r="Q91">
        <v>97.616951</v>
      </c>
      <c r="R91">
        <v>101.55544999999999</v>
      </c>
      <c r="S91">
        <v>105.787689</v>
      </c>
      <c r="T91">
        <v>109.926636</v>
      </c>
      <c r="U91">
        <v>114.42358400000001</v>
      </c>
      <c r="V91">
        <v>119.190079</v>
      </c>
      <c r="W91">
        <v>123.917992</v>
      </c>
      <c r="X91">
        <v>128.759567</v>
      </c>
      <c r="Y91">
        <v>134.03454600000001</v>
      </c>
      <c r="Z91">
        <v>139.80465699999999</v>
      </c>
      <c r="AA91">
        <v>145.99169900000001</v>
      </c>
      <c r="AB91">
        <v>152.59783899999999</v>
      </c>
      <c r="AC91">
        <v>159.42468299999999</v>
      </c>
      <c r="AD91">
        <v>166.892517</v>
      </c>
      <c r="AE91">
        <v>174.891998</v>
      </c>
      <c r="AF91">
        <v>183.71383700000001</v>
      </c>
      <c r="AG91">
        <v>192.29870600000001</v>
      </c>
      <c r="AH91">
        <v>201.92330899999999</v>
      </c>
      <c r="AI91">
        <v>212.136032</v>
      </c>
      <c r="AJ91">
        <v>223.12020899999999</v>
      </c>
      <c r="AK91" s="45">
        <v>4.5999999999999999E-2</v>
      </c>
    </row>
    <row r="92" spans="1:37">
      <c r="A92" t="s">
        <v>1021</v>
      </c>
      <c r="B92" t="s">
        <v>1093</v>
      </c>
      <c r="C92" t="s">
        <v>1336</v>
      </c>
      <c r="D92" t="s">
        <v>310</v>
      </c>
      <c r="E92">
        <v>6.8770000000000003E-3</v>
      </c>
      <c r="F92">
        <v>9.7259999999999999E-2</v>
      </c>
      <c r="G92">
        <v>0.17502300000000001</v>
      </c>
      <c r="H92">
        <v>0.25628400000000001</v>
      </c>
      <c r="I92">
        <v>0.337088</v>
      </c>
      <c r="J92">
        <v>0.41384799999999999</v>
      </c>
      <c r="K92">
        <v>0.48877700000000002</v>
      </c>
      <c r="L92">
        <v>0.56186899999999995</v>
      </c>
      <c r="M92">
        <v>0.63453700000000002</v>
      </c>
      <c r="N92">
        <v>0.70609999999999995</v>
      </c>
      <c r="O92">
        <v>0.77689799999999998</v>
      </c>
      <c r="P92">
        <v>0.84427700000000006</v>
      </c>
      <c r="Q92">
        <v>0.91504300000000005</v>
      </c>
      <c r="R92">
        <v>0.98389599999999999</v>
      </c>
      <c r="S92">
        <v>1.0550040000000001</v>
      </c>
      <c r="T92">
        <v>1.12561</v>
      </c>
      <c r="U92">
        <v>1.1998819999999999</v>
      </c>
      <c r="V92">
        <v>1.2779180000000001</v>
      </c>
      <c r="W92">
        <v>1.3570279999999999</v>
      </c>
      <c r="X92">
        <v>1.440644</v>
      </c>
      <c r="Y92">
        <v>1.525018</v>
      </c>
      <c r="Z92">
        <v>1.613586</v>
      </c>
      <c r="AA92">
        <v>1.7065889999999999</v>
      </c>
      <c r="AB92">
        <v>1.8045359999999999</v>
      </c>
      <c r="AC92">
        <v>1.904031</v>
      </c>
      <c r="AD92">
        <v>2.0101239999999998</v>
      </c>
      <c r="AE92">
        <v>2.1227610000000001</v>
      </c>
      <c r="AF92">
        <v>2.2462300000000002</v>
      </c>
      <c r="AG92">
        <v>2.3669660000000001</v>
      </c>
      <c r="AH92">
        <v>2.4994879999999999</v>
      </c>
      <c r="AI92">
        <v>2.64045</v>
      </c>
      <c r="AJ92">
        <v>2.7902110000000002</v>
      </c>
      <c r="AK92" s="45">
        <v>0.214</v>
      </c>
    </row>
    <row r="93" spans="1:37">
      <c r="A93" t="s">
        <v>1023</v>
      </c>
      <c r="B93" t="s">
        <v>1094</v>
      </c>
      <c r="C93" t="s">
        <v>1337</v>
      </c>
      <c r="D93" t="s">
        <v>310</v>
      </c>
      <c r="E93">
        <v>5.6251000000000002E-2</v>
      </c>
      <c r="F93">
        <v>0.17300299999999999</v>
      </c>
      <c r="G93">
        <v>0.27990900000000002</v>
      </c>
      <c r="H93">
        <v>0.39041700000000001</v>
      </c>
      <c r="I93">
        <v>0.49920300000000001</v>
      </c>
      <c r="J93">
        <v>0.60069099999999997</v>
      </c>
      <c r="K93">
        <v>0.69786099999999995</v>
      </c>
      <c r="L93">
        <v>0.791323</v>
      </c>
      <c r="M93">
        <v>0.88317199999999996</v>
      </c>
      <c r="N93">
        <v>0.97270500000000004</v>
      </c>
      <c r="O93">
        <v>1.060101</v>
      </c>
      <c r="P93">
        <v>1.1420429999999999</v>
      </c>
      <c r="Q93">
        <v>1.2278709999999999</v>
      </c>
      <c r="R93">
        <v>1.310603</v>
      </c>
      <c r="S93">
        <v>1.3962110000000001</v>
      </c>
      <c r="T93">
        <v>1.4813769999999999</v>
      </c>
      <c r="U93">
        <v>1.5719609999999999</v>
      </c>
      <c r="V93">
        <v>1.6680120000000001</v>
      </c>
      <c r="W93">
        <v>1.7642770000000001</v>
      </c>
      <c r="X93">
        <v>1.8653869999999999</v>
      </c>
      <c r="Y93">
        <v>1.968116</v>
      </c>
      <c r="Z93">
        <v>2.0778089999999998</v>
      </c>
      <c r="AA93">
        <v>2.1916069999999999</v>
      </c>
      <c r="AB93">
        <v>2.3111649999999999</v>
      </c>
      <c r="AC93">
        <v>2.4325570000000001</v>
      </c>
      <c r="AD93">
        <v>2.5622319999999998</v>
      </c>
      <c r="AE93">
        <v>2.7000130000000002</v>
      </c>
      <c r="AF93">
        <v>2.8512819999999999</v>
      </c>
      <c r="AG93">
        <v>2.9988130000000002</v>
      </c>
      <c r="AH93">
        <v>3.1610520000000002</v>
      </c>
      <c r="AI93">
        <v>3.3338359999999998</v>
      </c>
      <c r="AJ93">
        <v>3.5176080000000001</v>
      </c>
      <c r="AK93" s="45">
        <v>0.14299999999999999</v>
      </c>
    </row>
    <row r="94" spans="1:37">
      <c r="A94" t="s">
        <v>1025</v>
      </c>
      <c r="B94" t="s">
        <v>1095</v>
      </c>
      <c r="C94" t="s">
        <v>1338</v>
      </c>
      <c r="D94" t="s">
        <v>310</v>
      </c>
      <c r="E94">
        <v>5.3886999999999997E-2</v>
      </c>
      <c r="F94">
        <v>0.17217499999999999</v>
      </c>
      <c r="G94">
        <v>0.28195799999999999</v>
      </c>
      <c r="H94">
        <v>0.39607900000000001</v>
      </c>
      <c r="I94">
        <v>0.50887499999999997</v>
      </c>
      <c r="J94">
        <v>0.61495599999999995</v>
      </c>
      <c r="K94">
        <v>0.71757899999999997</v>
      </c>
      <c r="L94">
        <v>0.81676700000000002</v>
      </c>
      <c r="M94">
        <v>0.91452100000000003</v>
      </c>
      <c r="N94">
        <v>1.0104850000000001</v>
      </c>
      <c r="O94">
        <v>1.1050390000000001</v>
      </c>
      <c r="P94">
        <v>1.19462</v>
      </c>
      <c r="Q94">
        <v>1.289026</v>
      </c>
      <c r="R94">
        <v>1.3805400000000001</v>
      </c>
      <c r="S94">
        <v>1.475543</v>
      </c>
      <c r="T94">
        <v>1.570241</v>
      </c>
      <c r="U94">
        <v>1.670417</v>
      </c>
      <c r="V94">
        <v>1.7764420000000001</v>
      </c>
      <c r="W94">
        <v>1.8826099999999999</v>
      </c>
      <c r="X94">
        <v>1.9940009999999999</v>
      </c>
      <c r="Y94">
        <v>2.1072519999999999</v>
      </c>
      <c r="Z94">
        <v>2.2279779999999998</v>
      </c>
      <c r="AA94">
        <v>2.3533949999999999</v>
      </c>
      <c r="AB94">
        <v>2.4850569999999998</v>
      </c>
      <c r="AC94">
        <v>2.6189209999999998</v>
      </c>
      <c r="AD94">
        <v>2.7619250000000002</v>
      </c>
      <c r="AE94">
        <v>2.9138299999999999</v>
      </c>
      <c r="AF94">
        <v>3.080711</v>
      </c>
      <c r="AG94">
        <v>3.243303</v>
      </c>
      <c r="AH94">
        <v>3.421335</v>
      </c>
      <c r="AI94">
        <v>3.609899</v>
      </c>
      <c r="AJ94">
        <v>3.809234</v>
      </c>
      <c r="AK94" s="45">
        <v>0.14699999999999999</v>
      </c>
    </row>
    <row r="95" spans="1:37">
      <c r="A95" t="s">
        <v>1027</v>
      </c>
      <c r="B95" t="s">
        <v>1096</v>
      </c>
      <c r="C95" t="s">
        <v>1339</v>
      </c>
      <c r="D95" t="s">
        <v>310</v>
      </c>
      <c r="E95">
        <v>2.4469000000000001E-2</v>
      </c>
      <c r="F95">
        <v>0.176735</v>
      </c>
      <c r="G95">
        <v>0.311558</v>
      </c>
      <c r="H95">
        <v>0.45541199999999998</v>
      </c>
      <c r="I95">
        <v>0.59767300000000001</v>
      </c>
      <c r="J95">
        <v>0.73232399999999997</v>
      </c>
      <c r="K95">
        <v>0.86486600000000002</v>
      </c>
      <c r="L95">
        <v>0.99710699999999997</v>
      </c>
      <c r="M95">
        <v>1.132654</v>
      </c>
      <c r="N95">
        <v>1.268626</v>
      </c>
      <c r="O95">
        <v>1.4071229999999999</v>
      </c>
      <c r="P95">
        <v>1.5425</v>
      </c>
      <c r="Q95">
        <v>1.68608</v>
      </c>
      <c r="R95">
        <v>1.8274010000000001</v>
      </c>
      <c r="S95">
        <v>1.9730749999999999</v>
      </c>
      <c r="T95">
        <v>2.1168770000000001</v>
      </c>
      <c r="U95">
        <v>2.2654290000000001</v>
      </c>
      <c r="V95">
        <v>2.420032</v>
      </c>
      <c r="W95">
        <v>2.5764279999999999</v>
      </c>
      <c r="X95">
        <v>2.7401740000000001</v>
      </c>
      <c r="Y95">
        <v>2.9043869999999998</v>
      </c>
      <c r="Z95">
        <v>3.0776509999999999</v>
      </c>
      <c r="AA95">
        <v>3.2589670000000002</v>
      </c>
      <c r="AB95">
        <v>3.449954</v>
      </c>
      <c r="AC95">
        <v>3.6477400000000002</v>
      </c>
      <c r="AD95">
        <v>3.8611330000000001</v>
      </c>
      <c r="AE95">
        <v>4.08988</v>
      </c>
      <c r="AF95">
        <v>4.3417500000000002</v>
      </c>
      <c r="AG95">
        <v>4.5890880000000003</v>
      </c>
      <c r="AH95">
        <v>4.8591769999999999</v>
      </c>
      <c r="AI95">
        <v>5.1461829999999997</v>
      </c>
      <c r="AJ95">
        <v>5.4475350000000002</v>
      </c>
      <c r="AK95" s="45">
        <v>0.19</v>
      </c>
    </row>
    <row r="96" spans="1:37">
      <c r="A96" t="s">
        <v>150</v>
      </c>
      <c r="B96" t="s">
        <v>1097</v>
      </c>
      <c r="C96" t="s">
        <v>1340</v>
      </c>
      <c r="D96" t="s">
        <v>310</v>
      </c>
      <c r="E96">
        <v>5881.6953119999998</v>
      </c>
      <c r="F96">
        <v>5905.2197269999997</v>
      </c>
      <c r="G96">
        <v>5953.2416990000002</v>
      </c>
      <c r="H96">
        <v>5985.7568359999996</v>
      </c>
      <c r="I96">
        <v>6012.8134769999997</v>
      </c>
      <c r="J96">
        <v>5996.0131840000004</v>
      </c>
      <c r="K96">
        <v>5975.9301759999998</v>
      </c>
      <c r="L96">
        <v>5946.185547</v>
      </c>
      <c r="M96">
        <v>5917.5112300000001</v>
      </c>
      <c r="N96">
        <v>5879.71875</v>
      </c>
      <c r="O96">
        <v>5841.2875979999999</v>
      </c>
      <c r="P96">
        <v>5788.169922</v>
      </c>
      <c r="Q96">
        <v>5765.2392579999996</v>
      </c>
      <c r="R96">
        <v>5732.8842770000001</v>
      </c>
      <c r="S96">
        <v>5715.4565430000002</v>
      </c>
      <c r="T96">
        <v>5694.9985349999997</v>
      </c>
      <c r="U96">
        <v>5689.607422</v>
      </c>
      <c r="V96">
        <v>5695.080078</v>
      </c>
      <c r="W96">
        <v>5696.8491210000002</v>
      </c>
      <c r="X96">
        <v>5705.6015619999998</v>
      </c>
      <c r="Y96">
        <v>5717.1308589999999</v>
      </c>
      <c r="Z96">
        <v>5737.3984380000002</v>
      </c>
      <c r="AA96">
        <v>5762.4316410000001</v>
      </c>
      <c r="AB96">
        <v>5795.2006840000004</v>
      </c>
      <c r="AC96">
        <v>5829.888672</v>
      </c>
      <c r="AD96">
        <v>5878.4785160000001</v>
      </c>
      <c r="AE96">
        <v>5936.4575199999999</v>
      </c>
      <c r="AF96">
        <v>6011.3896480000003</v>
      </c>
      <c r="AG96">
        <v>6065.6474609999996</v>
      </c>
      <c r="AH96">
        <v>6135.845703</v>
      </c>
      <c r="AI96">
        <v>6210.5346680000002</v>
      </c>
      <c r="AJ96">
        <v>6286.1933589999999</v>
      </c>
      <c r="AK96" s="45">
        <v>2E-3</v>
      </c>
    </row>
    <row r="97" spans="1:37">
      <c r="A97" t="s">
        <v>1098</v>
      </c>
      <c r="C97" t="s">
        <v>1341</v>
      </c>
    </row>
    <row r="98" spans="1:37">
      <c r="A98" t="s">
        <v>227</v>
      </c>
      <c r="C98" t="s">
        <v>1342</v>
      </c>
    </row>
    <row r="99" spans="1:37">
      <c r="A99" t="s">
        <v>278</v>
      </c>
      <c r="B99" t="s">
        <v>1099</v>
      </c>
      <c r="C99" t="s">
        <v>1343</v>
      </c>
      <c r="D99" t="s">
        <v>1344</v>
      </c>
      <c r="E99">
        <v>14.254448999999999</v>
      </c>
      <c r="F99">
        <v>14.438589</v>
      </c>
      <c r="G99">
        <v>14.626008000000001</v>
      </c>
      <c r="H99">
        <v>14.813542999999999</v>
      </c>
      <c r="I99">
        <v>15.008523</v>
      </c>
      <c r="J99">
        <v>15.215211</v>
      </c>
      <c r="K99">
        <v>15.436627</v>
      </c>
      <c r="L99">
        <v>15.671289</v>
      </c>
      <c r="M99">
        <v>15.912822</v>
      </c>
      <c r="N99">
        <v>16.143941999999999</v>
      </c>
      <c r="O99">
        <v>16.365739999999999</v>
      </c>
      <c r="P99">
        <v>16.571321000000001</v>
      </c>
      <c r="Q99">
        <v>16.759809000000001</v>
      </c>
      <c r="R99">
        <v>16.933496000000002</v>
      </c>
      <c r="S99">
        <v>17.092483999999999</v>
      </c>
      <c r="T99">
        <v>17.234449000000001</v>
      </c>
      <c r="U99">
        <v>17.362646000000002</v>
      </c>
      <c r="V99">
        <v>17.480941999999999</v>
      </c>
      <c r="W99">
        <v>17.588930000000001</v>
      </c>
      <c r="X99">
        <v>17.686827000000001</v>
      </c>
      <c r="Y99">
        <v>17.772673000000001</v>
      </c>
      <c r="Z99">
        <v>17.847857999999999</v>
      </c>
      <c r="AA99">
        <v>17.913498000000001</v>
      </c>
      <c r="AB99">
        <v>17.970737</v>
      </c>
      <c r="AC99">
        <v>18.017588</v>
      </c>
      <c r="AD99">
        <v>18.056153999999999</v>
      </c>
      <c r="AE99">
        <v>18.088818</v>
      </c>
      <c r="AF99">
        <v>18.116893999999998</v>
      </c>
      <c r="AG99">
        <v>18.139354999999998</v>
      </c>
      <c r="AH99">
        <v>18.156986</v>
      </c>
      <c r="AI99">
        <v>18.172001000000002</v>
      </c>
      <c r="AJ99">
        <v>18.184125999999999</v>
      </c>
      <c r="AK99" s="45">
        <v>8.0000000000000002E-3</v>
      </c>
    </row>
    <row r="100" spans="1:37">
      <c r="A100" t="s">
        <v>1015</v>
      </c>
      <c r="B100" t="s">
        <v>1100</v>
      </c>
      <c r="C100" t="s">
        <v>1345</v>
      </c>
      <c r="D100" t="s">
        <v>1346</v>
      </c>
      <c r="E100">
        <v>9.8339770000000009</v>
      </c>
      <c r="F100">
        <v>9.9518070000000005</v>
      </c>
      <c r="G100">
        <v>10.083003</v>
      </c>
      <c r="H100">
        <v>10.219744</v>
      </c>
      <c r="I100">
        <v>10.362951000000001</v>
      </c>
      <c r="J100">
        <v>10.514846</v>
      </c>
      <c r="K100">
        <v>10.674951</v>
      </c>
      <c r="L100">
        <v>10.842549999999999</v>
      </c>
      <c r="M100">
        <v>11.020427</v>
      </c>
      <c r="N100">
        <v>11.196666</v>
      </c>
      <c r="O100">
        <v>11.377112</v>
      </c>
      <c r="P100">
        <v>11.554973</v>
      </c>
      <c r="Q100">
        <v>11.731517</v>
      </c>
      <c r="R100">
        <v>11.900315000000001</v>
      </c>
      <c r="S100">
        <v>12.058745999999999</v>
      </c>
      <c r="T100">
        <v>12.206666</v>
      </c>
      <c r="U100">
        <v>12.346016000000001</v>
      </c>
      <c r="V100">
        <v>12.476191999999999</v>
      </c>
      <c r="W100">
        <v>12.598689</v>
      </c>
      <c r="X100">
        <v>12.715914</v>
      </c>
      <c r="Y100">
        <v>12.827961</v>
      </c>
      <c r="Z100">
        <v>12.929403000000001</v>
      </c>
      <c r="AA100">
        <v>13.024150000000001</v>
      </c>
      <c r="AB100">
        <v>13.115254</v>
      </c>
      <c r="AC100">
        <v>13.202365</v>
      </c>
      <c r="AD100">
        <v>13.285523</v>
      </c>
      <c r="AE100">
        <v>13.366266</v>
      </c>
      <c r="AF100">
        <v>13.446593999999999</v>
      </c>
      <c r="AG100">
        <v>13.527132999999999</v>
      </c>
      <c r="AH100">
        <v>13.608715999999999</v>
      </c>
      <c r="AI100">
        <v>13.690431</v>
      </c>
      <c r="AJ100">
        <v>13.771096</v>
      </c>
      <c r="AK100" s="45">
        <v>1.0999999999999999E-2</v>
      </c>
    </row>
    <row r="101" spans="1:37">
      <c r="A101" t="s">
        <v>285</v>
      </c>
      <c r="B101" t="s">
        <v>1101</v>
      </c>
      <c r="C101" t="s">
        <v>1347</v>
      </c>
      <c r="D101" t="s">
        <v>1346</v>
      </c>
      <c r="E101">
        <v>11.552764</v>
      </c>
      <c r="F101">
        <v>11.785193</v>
      </c>
      <c r="G101">
        <v>11.962104</v>
      </c>
      <c r="H101">
        <v>12.100891000000001</v>
      </c>
      <c r="I101">
        <v>12.216201</v>
      </c>
      <c r="J101">
        <v>12.32755</v>
      </c>
      <c r="K101">
        <v>12.445465</v>
      </c>
      <c r="L101">
        <v>12.575333000000001</v>
      </c>
      <c r="M101">
        <v>12.718111</v>
      </c>
      <c r="N101">
        <v>12.843434999999999</v>
      </c>
      <c r="O101">
        <v>12.968636</v>
      </c>
      <c r="P101">
        <v>13.092503000000001</v>
      </c>
      <c r="Q101">
        <v>13.210978000000001</v>
      </c>
      <c r="R101">
        <v>13.320079</v>
      </c>
      <c r="S101">
        <v>13.416966</v>
      </c>
      <c r="T101">
        <v>13.504436999999999</v>
      </c>
      <c r="U101">
        <v>13.582335</v>
      </c>
      <c r="V101">
        <v>13.649789999999999</v>
      </c>
      <c r="W101">
        <v>13.708178</v>
      </c>
      <c r="X101">
        <v>13.758990000000001</v>
      </c>
      <c r="Y101">
        <v>13.806258</v>
      </c>
      <c r="Z101">
        <v>13.849311</v>
      </c>
      <c r="AA101">
        <v>13.888332999999999</v>
      </c>
      <c r="AB101">
        <v>13.922689999999999</v>
      </c>
      <c r="AC101">
        <v>13.953237</v>
      </c>
      <c r="AD101">
        <v>13.980354999999999</v>
      </c>
      <c r="AE101">
        <v>14.004208</v>
      </c>
      <c r="AF101">
        <v>14.024210999999999</v>
      </c>
      <c r="AG101">
        <v>14.040791</v>
      </c>
      <c r="AH101">
        <v>14.054357</v>
      </c>
      <c r="AI101">
        <v>14.065571</v>
      </c>
      <c r="AJ101">
        <v>14.074804</v>
      </c>
      <c r="AK101" s="45">
        <v>6.0000000000000001E-3</v>
      </c>
    </row>
    <row r="102" spans="1:37">
      <c r="A102" t="s">
        <v>294</v>
      </c>
      <c r="B102" t="s">
        <v>1102</v>
      </c>
      <c r="C102" t="s">
        <v>1348</v>
      </c>
      <c r="D102" t="s">
        <v>1346</v>
      </c>
      <c r="E102">
        <v>12.425288</v>
      </c>
      <c r="F102">
        <v>12.292719999999999</v>
      </c>
      <c r="G102">
        <v>12.27699</v>
      </c>
      <c r="H102">
        <v>12.296009</v>
      </c>
      <c r="I102">
        <v>12.340166999999999</v>
      </c>
      <c r="J102">
        <v>12.407560999999999</v>
      </c>
      <c r="K102">
        <v>12.497643</v>
      </c>
      <c r="L102">
        <v>12.607900000000001</v>
      </c>
      <c r="M102">
        <v>12.735402000000001</v>
      </c>
      <c r="N102">
        <v>12.843946000000001</v>
      </c>
      <c r="O102">
        <v>12.947953999999999</v>
      </c>
      <c r="P102">
        <v>13.04759</v>
      </c>
      <c r="Q102">
        <v>13.140478</v>
      </c>
      <c r="R102">
        <v>13.224192</v>
      </c>
      <c r="S102">
        <v>13.297665</v>
      </c>
      <c r="T102">
        <v>13.360011999999999</v>
      </c>
      <c r="U102">
        <v>13.412469</v>
      </c>
      <c r="V102">
        <v>13.456720000000001</v>
      </c>
      <c r="W102">
        <v>13.493446</v>
      </c>
      <c r="X102">
        <v>13.523037</v>
      </c>
      <c r="Y102">
        <v>13.546885</v>
      </c>
      <c r="Z102">
        <v>13.56798</v>
      </c>
      <c r="AA102">
        <v>13.585504999999999</v>
      </c>
      <c r="AB102">
        <v>13.598613</v>
      </c>
      <c r="AC102">
        <v>13.607699999999999</v>
      </c>
      <c r="AD102">
        <v>13.611948999999999</v>
      </c>
      <c r="AE102">
        <v>13.611313000000001</v>
      </c>
      <c r="AF102">
        <v>13.605575999999999</v>
      </c>
      <c r="AG102">
        <v>13.59455</v>
      </c>
      <c r="AH102">
        <v>13.578898000000001</v>
      </c>
      <c r="AI102">
        <v>13.560112</v>
      </c>
      <c r="AJ102">
        <v>13.539144</v>
      </c>
      <c r="AK102" s="45">
        <v>3.0000000000000001E-3</v>
      </c>
    </row>
    <row r="103" spans="1:37">
      <c r="A103" t="s">
        <v>1019</v>
      </c>
      <c r="B103" t="s">
        <v>1103</v>
      </c>
      <c r="C103" t="s">
        <v>1349</v>
      </c>
      <c r="D103" t="s">
        <v>1346</v>
      </c>
      <c r="E103">
        <v>10.129466000000001</v>
      </c>
      <c r="F103">
        <v>10.199115000000001</v>
      </c>
      <c r="G103">
        <v>10.291774</v>
      </c>
      <c r="H103">
        <v>10.390860999999999</v>
      </c>
      <c r="I103">
        <v>10.498786000000001</v>
      </c>
      <c r="J103">
        <v>10.616315999999999</v>
      </c>
      <c r="K103">
        <v>10.745512</v>
      </c>
      <c r="L103">
        <v>10.886696000000001</v>
      </c>
      <c r="M103">
        <v>11.038767</v>
      </c>
      <c r="N103">
        <v>11.185343</v>
      </c>
      <c r="O103">
        <v>11.334746000000001</v>
      </c>
      <c r="P103">
        <v>11.485495999999999</v>
      </c>
      <c r="Q103">
        <v>11.634819999999999</v>
      </c>
      <c r="R103">
        <v>11.777664</v>
      </c>
      <c r="S103">
        <v>11.912178000000001</v>
      </c>
      <c r="T103">
        <v>12.040684000000001</v>
      </c>
      <c r="U103">
        <v>12.162108</v>
      </c>
      <c r="V103">
        <v>12.276476000000001</v>
      </c>
      <c r="W103">
        <v>12.382178</v>
      </c>
      <c r="X103">
        <v>12.482953999999999</v>
      </c>
      <c r="Y103">
        <v>12.576003999999999</v>
      </c>
      <c r="Z103">
        <v>12.655279999999999</v>
      </c>
      <c r="AA103">
        <v>12.72607</v>
      </c>
      <c r="AB103">
        <v>12.789567999999999</v>
      </c>
      <c r="AC103">
        <v>12.847165</v>
      </c>
      <c r="AD103">
        <v>12.901023</v>
      </c>
      <c r="AE103">
        <v>12.952681999999999</v>
      </c>
      <c r="AF103">
        <v>13.003704000000001</v>
      </c>
      <c r="AG103">
        <v>13.054859</v>
      </c>
      <c r="AH103">
        <v>13.106387</v>
      </c>
      <c r="AI103">
        <v>13.160216</v>
      </c>
      <c r="AJ103">
        <v>13.213760000000001</v>
      </c>
      <c r="AK103" s="45">
        <v>8.9999999999999993E-3</v>
      </c>
    </row>
    <row r="104" spans="1:37">
      <c r="A104" t="s">
        <v>1021</v>
      </c>
      <c r="B104" t="s">
        <v>1104</v>
      </c>
      <c r="C104" t="s">
        <v>1350</v>
      </c>
      <c r="D104" t="s">
        <v>1344</v>
      </c>
      <c r="E104">
        <v>24.122505</v>
      </c>
      <c r="F104">
        <v>26.295652</v>
      </c>
      <c r="G104">
        <v>26.615469000000001</v>
      </c>
      <c r="H104">
        <v>26.774061</v>
      </c>
      <c r="I104">
        <v>26.886745000000001</v>
      </c>
      <c r="J104">
        <v>26.988796000000001</v>
      </c>
      <c r="K104">
        <v>27.095486000000001</v>
      </c>
      <c r="L104">
        <v>27.215643</v>
      </c>
      <c r="M104">
        <v>27.354343</v>
      </c>
      <c r="N104">
        <v>27.493027000000001</v>
      </c>
      <c r="O104">
        <v>27.649526999999999</v>
      </c>
      <c r="P104">
        <v>27.811772999999999</v>
      </c>
      <c r="Q104">
        <v>27.969427</v>
      </c>
      <c r="R104">
        <v>28.114606999999999</v>
      </c>
      <c r="S104">
        <v>28.246203999999999</v>
      </c>
      <c r="T104">
        <v>28.362829000000001</v>
      </c>
      <c r="U104">
        <v>28.463480000000001</v>
      </c>
      <c r="V104">
        <v>28.549918999999999</v>
      </c>
      <c r="W104">
        <v>28.623183999999998</v>
      </c>
      <c r="X104">
        <v>28.684868000000002</v>
      </c>
      <c r="Y104">
        <v>28.738619</v>
      </c>
      <c r="Z104">
        <v>28.785264999999999</v>
      </c>
      <c r="AA104">
        <v>28.810282000000001</v>
      </c>
      <c r="AB104">
        <v>28.833027000000001</v>
      </c>
      <c r="AC104">
        <v>28.856997</v>
      </c>
      <c r="AD104">
        <v>28.882490000000001</v>
      </c>
      <c r="AE104">
        <v>28.909106999999999</v>
      </c>
      <c r="AF104">
        <v>28.936482999999999</v>
      </c>
      <c r="AG104">
        <v>28.964632000000002</v>
      </c>
      <c r="AH104">
        <v>28.993254</v>
      </c>
      <c r="AI104">
        <v>29.021837000000001</v>
      </c>
      <c r="AJ104">
        <v>29.049230999999999</v>
      </c>
      <c r="AK104" s="45">
        <v>6.0000000000000001E-3</v>
      </c>
    </row>
    <row r="105" spans="1:37">
      <c r="A105" t="s">
        <v>1023</v>
      </c>
      <c r="B105" t="s">
        <v>1105</v>
      </c>
      <c r="C105" t="s">
        <v>1351</v>
      </c>
      <c r="D105" t="s">
        <v>1344</v>
      </c>
      <c r="E105">
        <v>0</v>
      </c>
      <c r="F105">
        <v>22.487862</v>
      </c>
      <c r="G105">
        <v>22.714748</v>
      </c>
      <c r="H105">
        <v>22.911411000000001</v>
      </c>
      <c r="I105">
        <v>23.103811</v>
      </c>
      <c r="J105">
        <v>23.323799000000001</v>
      </c>
      <c r="K105">
        <v>23.588034</v>
      </c>
      <c r="L105">
        <v>23.895589999999999</v>
      </c>
      <c r="M105">
        <v>24.249628000000001</v>
      </c>
      <c r="N105">
        <v>24.587547000000001</v>
      </c>
      <c r="O105">
        <v>24.952684000000001</v>
      </c>
      <c r="P105">
        <v>25.321719999999999</v>
      </c>
      <c r="Q105">
        <v>25.679667999999999</v>
      </c>
      <c r="R105">
        <v>26.007802999999999</v>
      </c>
      <c r="S105">
        <v>26.301242999999999</v>
      </c>
      <c r="T105">
        <v>26.560661</v>
      </c>
      <c r="U105">
        <v>26.787628000000002</v>
      </c>
      <c r="V105">
        <v>26.984449000000001</v>
      </c>
      <c r="W105">
        <v>27.152532999999998</v>
      </c>
      <c r="X105">
        <v>27.294734999999999</v>
      </c>
      <c r="Y105">
        <v>27.420338000000001</v>
      </c>
      <c r="Z105">
        <v>27.531883000000001</v>
      </c>
      <c r="AA105">
        <v>27.631630000000001</v>
      </c>
      <c r="AB105">
        <v>27.721567</v>
      </c>
      <c r="AC105">
        <v>27.812066999999999</v>
      </c>
      <c r="AD105">
        <v>27.900459000000001</v>
      </c>
      <c r="AE105">
        <v>27.984553999999999</v>
      </c>
      <c r="AF105">
        <v>28.062531</v>
      </c>
      <c r="AG105">
        <v>28.133261000000001</v>
      </c>
      <c r="AH105">
        <v>28.195665000000002</v>
      </c>
      <c r="AI105">
        <v>28.248837999999999</v>
      </c>
      <c r="AJ105">
        <v>28.290665000000001</v>
      </c>
      <c r="AK105" t="s">
        <v>121</v>
      </c>
    </row>
    <row r="106" spans="1:37">
      <c r="A106" t="s">
        <v>1025</v>
      </c>
      <c r="B106" t="s">
        <v>1106</v>
      </c>
      <c r="C106" t="s">
        <v>1352</v>
      </c>
      <c r="D106" t="s">
        <v>1346</v>
      </c>
      <c r="E106">
        <v>0</v>
      </c>
      <c r="F106">
        <v>17.977802000000001</v>
      </c>
      <c r="G106">
        <v>18.183330999999999</v>
      </c>
      <c r="H106">
        <v>18.289605999999999</v>
      </c>
      <c r="I106">
        <v>18.377087</v>
      </c>
      <c r="J106">
        <v>18.466314000000001</v>
      </c>
      <c r="K106">
        <v>18.566859999999998</v>
      </c>
      <c r="L106">
        <v>18.683487</v>
      </c>
      <c r="M106">
        <v>18.820602000000001</v>
      </c>
      <c r="N106">
        <v>18.947331999999999</v>
      </c>
      <c r="O106">
        <v>19.079763</v>
      </c>
      <c r="P106">
        <v>19.210024000000001</v>
      </c>
      <c r="Q106">
        <v>19.327883</v>
      </c>
      <c r="R106">
        <v>19.438051000000002</v>
      </c>
      <c r="S106">
        <v>19.538025000000001</v>
      </c>
      <c r="T106">
        <v>19.628166</v>
      </c>
      <c r="U106">
        <v>19.708940999999999</v>
      </c>
      <c r="V106">
        <v>19.781513</v>
      </c>
      <c r="W106">
        <v>19.846308000000001</v>
      </c>
      <c r="X106">
        <v>19.904177000000001</v>
      </c>
      <c r="Y106">
        <v>19.957937000000001</v>
      </c>
      <c r="Z106">
        <v>20.007631</v>
      </c>
      <c r="AA106">
        <v>20.050412999999999</v>
      </c>
      <c r="AB106">
        <v>20.089711999999999</v>
      </c>
      <c r="AC106">
        <v>20.129418999999999</v>
      </c>
      <c r="AD106">
        <v>20.168520000000001</v>
      </c>
      <c r="AE106">
        <v>20.206797000000002</v>
      </c>
      <c r="AF106">
        <v>20.243959</v>
      </c>
      <c r="AG106">
        <v>20.280006</v>
      </c>
      <c r="AH106">
        <v>20.314769999999999</v>
      </c>
      <c r="AI106">
        <v>20.347891000000001</v>
      </c>
      <c r="AJ106">
        <v>20.377993</v>
      </c>
      <c r="AK106" t="s">
        <v>121</v>
      </c>
    </row>
    <row r="107" spans="1:37">
      <c r="A107" t="s">
        <v>1027</v>
      </c>
      <c r="B107" t="s">
        <v>1107</v>
      </c>
      <c r="C107" t="s">
        <v>1353</v>
      </c>
      <c r="D107" t="s">
        <v>1344</v>
      </c>
      <c r="E107">
        <v>0</v>
      </c>
      <c r="F107">
        <v>18.347479</v>
      </c>
      <c r="G107">
        <v>17.223381</v>
      </c>
      <c r="H107">
        <v>16.894062000000002</v>
      </c>
      <c r="I107">
        <v>16.723579000000001</v>
      </c>
      <c r="J107">
        <v>16.618320000000001</v>
      </c>
      <c r="K107">
        <v>16.546053000000001</v>
      </c>
      <c r="L107">
        <v>16.492981</v>
      </c>
      <c r="M107">
        <v>16.452217000000001</v>
      </c>
      <c r="N107">
        <v>16.419975000000001</v>
      </c>
      <c r="O107">
        <v>16.394054000000001</v>
      </c>
      <c r="P107">
        <v>16.373117000000001</v>
      </c>
      <c r="Q107">
        <v>16.356124999999999</v>
      </c>
      <c r="R107">
        <v>16.342371</v>
      </c>
      <c r="S107">
        <v>16.331364000000001</v>
      </c>
      <c r="T107">
        <v>16.322672000000001</v>
      </c>
      <c r="U107">
        <v>16.315871999999999</v>
      </c>
      <c r="V107">
        <v>16.310600000000001</v>
      </c>
      <c r="W107">
        <v>16.306588999999999</v>
      </c>
      <c r="X107">
        <v>16.303529999999999</v>
      </c>
      <c r="Y107">
        <v>16.298079000000001</v>
      </c>
      <c r="Z107">
        <v>16.292845</v>
      </c>
      <c r="AA107">
        <v>16.288212000000001</v>
      </c>
      <c r="AB107">
        <v>16.284098</v>
      </c>
      <c r="AC107">
        <v>16.275476000000001</v>
      </c>
      <c r="AD107">
        <v>16.268813999999999</v>
      </c>
      <c r="AE107">
        <v>16.263642999999998</v>
      </c>
      <c r="AF107">
        <v>16.259598</v>
      </c>
      <c r="AG107">
        <v>16.256447000000001</v>
      </c>
      <c r="AH107">
        <v>16.253965000000001</v>
      </c>
      <c r="AI107">
        <v>16.252013999999999</v>
      </c>
      <c r="AJ107">
        <v>16.251882999999999</v>
      </c>
      <c r="AK107" t="s">
        <v>121</v>
      </c>
    </row>
    <row r="108" spans="1:37">
      <c r="A108" t="s">
        <v>1108</v>
      </c>
      <c r="B108" t="s">
        <v>1109</v>
      </c>
      <c r="C108" t="s">
        <v>1354</v>
      </c>
      <c r="E108">
        <v>12.956725</v>
      </c>
      <c r="F108">
        <v>13.122971</v>
      </c>
      <c r="G108">
        <v>13.292574</v>
      </c>
      <c r="H108">
        <v>13.461696999999999</v>
      </c>
      <c r="I108">
        <v>13.636207000000001</v>
      </c>
      <c r="J108">
        <v>13.820244000000001</v>
      </c>
      <c r="K108">
        <v>14.015169</v>
      </c>
      <c r="L108">
        <v>14.219343</v>
      </c>
      <c r="M108">
        <v>14.430806</v>
      </c>
      <c r="N108">
        <v>14.635415999999999</v>
      </c>
      <c r="O108">
        <v>14.834467999999999</v>
      </c>
      <c r="P108">
        <v>15.02111</v>
      </c>
      <c r="Q108">
        <v>15.19637</v>
      </c>
      <c r="R108">
        <v>15.356481</v>
      </c>
      <c r="S108">
        <v>15.500325999999999</v>
      </c>
      <c r="T108">
        <v>15.628691</v>
      </c>
      <c r="U108">
        <v>15.744616000000001</v>
      </c>
      <c r="V108">
        <v>15.849364</v>
      </c>
      <c r="W108">
        <v>15.944029</v>
      </c>
      <c r="X108">
        <v>16.031094</v>
      </c>
      <c r="Y108">
        <v>16.110081000000001</v>
      </c>
      <c r="Z108">
        <v>16.178764000000001</v>
      </c>
      <c r="AA108">
        <v>16.239118999999999</v>
      </c>
      <c r="AB108">
        <v>16.293392000000001</v>
      </c>
      <c r="AC108">
        <v>16.340499999999999</v>
      </c>
      <c r="AD108">
        <v>16.381620000000002</v>
      </c>
      <c r="AE108">
        <v>16.418665000000001</v>
      </c>
      <c r="AF108">
        <v>16.453379000000002</v>
      </c>
      <c r="AG108">
        <v>16.485481</v>
      </c>
      <c r="AH108">
        <v>16.515658999999999</v>
      </c>
      <c r="AI108">
        <v>16.544709999999998</v>
      </c>
      <c r="AJ108">
        <v>16.572025</v>
      </c>
      <c r="AK108" s="45">
        <v>8.0000000000000002E-3</v>
      </c>
    </row>
    <row r="109" spans="1:37">
      <c r="A109" t="s">
        <v>229</v>
      </c>
      <c r="C109" t="s">
        <v>1355</v>
      </c>
    </row>
    <row r="110" spans="1:37">
      <c r="A110" t="s">
        <v>278</v>
      </c>
      <c r="B110" t="s">
        <v>1110</v>
      </c>
      <c r="C110" t="s">
        <v>1356</v>
      </c>
      <c r="D110" t="s">
        <v>1344</v>
      </c>
      <c r="E110">
        <v>8.8952179999999998</v>
      </c>
      <c r="F110">
        <v>8.9861000000000004</v>
      </c>
      <c r="G110">
        <v>9.0930389999999992</v>
      </c>
      <c r="H110">
        <v>9.215954</v>
      </c>
      <c r="I110">
        <v>9.3486720000000005</v>
      </c>
      <c r="J110">
        <v>9.4912790000000005</v>
      </c>
      <c r="K110">
        <v>9.6460329999999992</v>
      </c>
      <c r="L110">
        <v>9.8123590000000007</v>
      </c>
      <c r="M110">
        <v>9.9931000000000001</v>
      </c>
      <c r="N110">
        <v>10.175103999999999</v>
      </c>
      <c r="O110">
        <v>10.370098</v>
      </c>
      <c r="P110">
        <v>10.573532</v>
      </c>
      <c r="Q110">
        <v>10.783234</v>
      </c>
      <c r="R110">
        <v>10.98935</v>
      </c>
      <c r="S110">
        <v>11.181704999999999</v>
      </c>
      <c r="T110">
        <v>11.359438000000001</v>
      </c>
      <c r="U110">
        <v>11.517385000000001</v>
      </c>
      <c r="V110">
        <v>11.661761</v>
      </c>
      <c r="W110">
        <v>11.79448</v>
      </c>
      <c r="X110">
        <v>11.916245999999999</v>
      </c>
      <c r="Y110">
        <v>12.028854000000001</v>
      </c>
      <c r="Z110">
        <v>12.132110000000001</v>
      </c>
      <c r="AA110">
        <v>12.226001999999999</v>
      </c>
      <c r="AB110">
        <v>12.309817000000001</v>
      </c>
      <c r="AC110">
        <v>12.380509999999999</v>
      </c>
      <c r="AD110">
        <v>12.439981</v>
      </c>
      <c r="AE110">
        <v>12.491792</v>
      </c>
      <c r="AF110">
        <v>12.538423999999999</v>
      </c>
      <c r="AG110">
        <v>12.579040000000001</v>
      </c>
      <c r="AH110">
        <v>12.614521999999999</v>
      </c>
      <c r="AI110">
        <v>12.646559</v>
      </c>
      <c r="AJ110">
        <v>12.675599</v>
      </c>
      <c r="AK110" s="45">
        <v>1.0999999999999999E-2</v>
      </c>
    </row>
    <row r="111" spans="1:37">
      <c r="A111" t="s">
        <v>1015</v>
      </c>
      <c r="B111" t="s">
        <v>1111</v>
      </c>
      <c r="C111" t="s">
        <v>1357</v>
      </c>
      <c r="D111" t="s">
        <v>1346</v>
      </c>
      <c r="E111">
        <v>6.5605250000000002</v>
      </c>
      <c r="F111">
        <v>6.6031550000000001</v>
      </c>
      <c r="G111">
        <v>6.6566179999999999</v>
      </c>
      <c r="H111">
        <v>6.7195850000000004</v>
      </c>
      <c r="I111">
        <v>6.7885099999999996</v>
      </c>
      <c r="J111">
        <v>6.8631630000000001</v>
      </c>
      <c r="K111">
        <v>6.9467639999999999</v>
      </c>
      <c r="L111">
        <v>7.0377599999999996</v>
      </c>
      <c r="M111">
        <v>7.1384280000000002</v>
      </c>
      <c r="N111">
        <v>7.2388029999999999</v>
      </c>
      <c r="O111">
        <v>7.3474139999999997</v>
      </c>
      <c r="P111">
        <v>7.463095</v>
      </c>
      <c r="Q111">
        <v>7.5844719999999999</v>
      </c>
      <c r="R111">
        <v>7.7068849999999998</v>
      </c>
      <c r="S111">
        <v>7.827191</v>
      </c>
      <c r="T111">
        <v>7.9410480000000003</v>
      </c>
      <c r="U111">
        <v>8.0478629999999995</v>
      </c>
      <c r="V111">
        <v>8.1467489999999998</v>
      </c>
      <c r="W111">
        <v>8.2403139999999997</v>
      </c>
      <c r="X111">
        <v>8.3288689999999992</v>
      </c>
      <c r="Y111">
        <v>8.4110069999999997</v>
      </c>
      <c r="Z111">
        <v>8.4879119999999997</v>
      </c>
      <c r="AA111">
        <v>8.5587759999999999</v>
      </c>
      <c r="AB111">
        <v>8.6231410000000004</v>
      </c>
      <c r="AC111">
        <v>8.6801460000000006</v>
      </c>
      <c r="AD111">
        <v>8.7309789999999996</v>
      </c>
      <c r="AE111">
        <v>8.7784429999999993</v>
      </c>
      <c r="AF111">
        <v>8.8229199999999999</v>
      </c>
      <c r="AG111">
        <v>8.8645230000000002</v>
      </c>
      <c r="AH111">
        <v>8.9020919999999997</v>
      </c>
      <c r="AI111">
        <v>8.9361029999999992</v>
      </c>
      <c r="AJ111">
        <v>8.9678939999999994</v>
      </c>
      <c r="AK111" s="45">
        <v>0.01</v>
      </c>
    </row>
    <row r="112" spans="1:37">
      <c r="A112" t="s">
        <v>285</v>
      </c>
      <c r="B112" t="s">
        <v>1112</v>
      </c>
      <c r="C112" t="s">
        <v>1358</v>
      </c>
      <c r="D112" t="s">
        <v>1346</v>
      </c>
      <c r="E112">
        <v>6.7825660000000001</v>
      </c>
      <c r="F112">
        <v>6.8310919999999999</v>
      </c>
      <c r="G112">
        <v>6.8955830000000002</v>
      </c>
      <c r="H112">
        <v>6.9707869999999996</v>
      </c>
      <c r="I112">
        <v>7.054856</v>
      </c>
      <c r="J112">
        <v>7.1491110000000004</v>
      </c>
      <c r="K112">
        <v>7.2560710000000004</v>
      </c>
      <c r="L112">
        <v>7.3756560000000002</v>
      </c>
      <c r="M112">
        <v>7.5086760000000004</v>
      </c>
      <c r="N112">
        <v>7.6432650000000004</v>
      </c>
      <c r="O112">
        <v>7.7900939999999999</v>
      </c>
      <c r="P112">
        <v>7.9439599999999997</v>
      </c>
      <c r="Q112">
        <v>8.1023440000000004</v>
      </c>
      <c r="R112">
        <v>8.2580609999999997</v>
      </c>
      <c r="S112">
        <v>8.4011370000000003</v>
      </c>
      <c r="T112">
        <v>8.52881</v>
      </c>
      <c r="U112">
        <v>8.6493169999999999</v>
      </c>
      <c r="V112">
        <v>8.7561280000000004</v>
      </c>
      <c r="W112">
        <v>8.8493239999999993</v>
      </c>
      <c r="X112">
        <v>8.9296430000000004</v>
      </c>
      <c r="Y112">
        <v>8.9985549999999996</v>
      </c>
      <c r="Z112">
        <v>9.0573809999999995</v>
      </c>
      <c r="AA112">
        <v>9.1072240000000004</v>
      </c>
      <c r="AB112">
        <v>9.1496429999999993</v>
      </c>
      <c r="AC112">
        <v>9.1861189999999997</v>
      </c>
      <c r="AD112">
        <v>9.2178570000000004</v>
      </c>
      <c r="AE112">
        <v>9.2458609999999997</v>
      </c>
      <c r="AF112">
        <v>9.2707289999999993</v>
      </c>
      <c r="AG112">
        <v>9.2927940000000007</v>
      </c>
      <c r="AH112">
        <v>9.3126280000000001</v>
      </c>
      <c r="AI112">
        <v>9.3382860000000001</v>
      </c>
      <c r="AJ112">
        <v>9.3593799999999998</v>
      </c>
      <c r="AK112" s="45">
        <v>0.01</v>
      </c>
    </row>
    <row r="113" spans="1:37">
      <c r="A113" t="s">
        <v>294</v>
      </c>
      <c r="B113" t="s">
        <v>1113</v>
      </c>
      <c r="C113" t="s">
        <v>1359</v>
      </c>
      <c r="D113" t="s">
        <v>1346</v>
      </c>
      <c r="E113">
        <v>6.6220160000000003</v>
      </c>
      <c r="F113">
        <v>6.712618</v>
      </c>
      <c r="G113">
        <v>6.8142690000000004</v>
      </c>
      <c r="H113">
        <v>6.9192669999999996</v>
      </c>
      <c r="I113">
        <v>7.0262419999999999</v>
      </c>
      <c r="J113">
        <v>7.1390770000000003</v>
      </c>
      <c r="K113">
        <v>7.2611239999999997</v>
      </c>
      <c r="L113">
        <v>7.3941619999999997</v>
      </c>
      <c r="M113">
        <v>7.5371160000000001</v>
      </c>
      <c r="N113">
        <v>7.6749890000000001</v>
      </c>
      <c r="O113">
        <v>7.8209689999999998</v>
      </c>
      <c r="P113">
        <v>7.9727499999999996</v>
      </c>
      <c r="Q113">
        <v>8.1276550000000007</v>
      </c>
      <c r="R113">
        <v>8.2806320000000007</v>
      </c>
      <c r="S113">
        <v>8.4247099999999993</v>
      </c>
      <c r="T113">
        <v>8.5588409999999993</v>
      </c>
      <c r="U113">
        <v>8.6800700000000006</v>
      </c>
      <c r="V113">
        <v>8.7885679999999997</v>
      </c>
      <c r="W113">
        <v>8.8826260000000001</v>
      </c>
      <c r="X113">
        <v>8.9638159999999996</v>
      </c>
      <c r="Y113">
        <v>9.0326269999999997</v>
      </c>
      <c r="Z113">
        <v>9.0907610000000005</v>
      </c>
      <c r="AA113">
        <v>9.1408050000000003</v>
      </c>
      <c r="AB113">
        <v>9.1828389999999995</v>
      </c>
      <c r="AC113">
        <v>9.221546</v>
      </c>
      <c r="AD113">
        <v>9.2566459999999999</v>
      </c>
      <c r="AE113">
        <v>9.2866619999999998</v>
      </c>
      <c r="AF113">
        <v>9.3129570000000008</v>
      </c>
      <c r="AG113">
        <v>9.3374930000000003</v>
      </c>
      <c r="AH113">
        <v>9.3606490000000004</v>
      </c>
      <c r="AI113">
        <v>9.382123</v>
      </c>
      <c r="AJ113">
        <v>9.4014480000000002</v>
      </c>
      <c r="AK113" s="45">
        <v>1.0999999999999999E-2</v>
      </c>
    </row>
    <row r="114" spans="1:37">
      <c r="A114" t="s">
        <v>1019</v>
      </c>
      <c r="B114" t="s">
        <v>1114</v>
      </c>
      <c r="C114" t="s">
        <v>1360</v>
      </c>
      <c r="D114" t="s">
        <v>1361</v>
      </c>
      <c r="E114">
        <v>7.0461770000000001</v>
      </c>
      <c r="F114">
        <v>7.0401160000000003</v>
      </c>
      <c r="G114">
        <v>7.0685960000000003</v>
      </c>
      <c r="H114">
        <v>7.1112339999999996</v>
      </c>
      <c r="I114">
        <v>7.1652430000000003</v>
      </c>
      <c r="J114">
        <v>7.230836</v>
      </c>
      <c r="K114">
        <v>7.3093589999999997</v>
      </c>
      <c r="L114">
        <v>7.3757770000000002</v>
      </c>
      <c r="M114">
        <v>7.475136</v>
      </c>
      <c r="N114">
        <v>7.5719620000000001</v>
      </c>
      <c r="O114">
        <v>7.6795330000000002</v>
      </c>
      <c r="P114">
        <v>7.7930219999999997</v>
      </c>
      <c r="Q114">
        <v>7.9123520000000003</v>
      </c>
      <c r="R114">
        <v>8.0320769999999992</v>
      </c>
      <c r="S114">
        <v>8.1493559999999992</v>
      </c>
      <c r="T114">
        <v>8.2529900000000005</v>
      </c>
      <c r="U114">
        <v>8.3460750000000008</v>
      </c>
      <c r="V114">
        <v>8.4303840000000001</v>
      </c>
      <c r="W114">
        <v>8.5082389999999997</v>
      </c>
      <c r="X114">
        <v>8.5789960000000001</v>
      </c>
      <c r="Y114">
        <v>8.6425289999999997</v>
      </c>
      <c r="Z114">
        <v>8.698582</v>
      </c>
      <c r="AA114">
        <v>8.7432619999999996</v>
      </c>
      <c r="AB114">
        <v>8.7850439999999992</v>
      </c>
      <c r="AC114">
        <v>8.8250360000000008</v>
      </c>
      <c r="AD114">
        <v>8.8615890000000004</v>
      </c>
      <c r="AE114">
        <v>8.8955079999999995</v>
      </c>
      <c r="AF114">
        <v>8.9269590000000001</v>
      </c>
      <c r="AG114">
        <v>8.9564330000000005</v>
      </c>
      <c r="AH114">
        <v>8.9838179999999994</v>
      </c>
      <c r="AI114">
        <v>9.0080969999999994</v>
      </c>
      <c r="AJ114">
        <v>9.029166</v>
      </c>
      <c r="AK114" s="45">
        <v>8.0000000000000002E-3</v>
      </c>
    </row>
    <row r="115" spans="1:37">
      <c r="A115" t="s">
        <v>1021</v>
      </c>
      <c r="B115" t="s">
        <v>1115</v>
      </c>
      <c r="C115" t="s">
        <v>1362</v>
      </c>
      <c r="D115" t="s">
        <v>1346</v>
      </c>
      <c r="E115">
        <v>0</v>
      </c>
      <c r="F115">
        <v>17.034026999999998</v>
      </c>
      <c r="G115">
        <v>17.183762000000002</v>
      </c>
      <c r="H115">
        <v>17.310836999999999</v>
      </c>
      <c r="I115">
        <v>17.445830999999998</v>
      </c>
      <c r="J115">
        <v>17.600584000000001</v>
      </c>
      <c r="K115">
        <v>17.783059999999999</v>
      </c>
      <c r="L115">
        <v>18.000681</v>
      </c>
      <c r="M115">
        <v>18.257317</v>
      </c>
      <c r="N115">
        <v>18.497983999999999</v>
      </c>
      <c r="O115">
        <v>18.749651</v>
      </c>
      <c r="P115">
        <v>19.006083</v>
      </c>
      <c r="Q115">
        <v>19.261868</v>
      </c>
      <c r="R115">
        <v>19.499970999999999</v>
      </c>
      <c r="S115">
        <v>19.703320000000001</v>
      </c>
      <c r="T115">
        <v>19.874495</v>
      </c>
      <c r="U115">
        <v>20.018868999999999</v>
      </c>
      <c r="V115">
        <v>20.140620999999999</v>
      </c>
      <c r="W115">
        <v>20.242384000000001</v>
      </c>
      <c r="X115">
        <v>20.325275000000001</v>
      </c>
      <c r="Y115">
        <v>20.403036</v>
      </c>
      <c r="Z115">
        <v>20.465311</v>
      </c>
      <c r="AA115">
        <v>20.516905000000001</v>
      </c>
      <c r="AB115">
        <v>20.559097000000001</v>
      </c>
      <c r="AC115">
        <v>20.593427999999999</v>
      </c>
      <c r="AD115">
        <v>20.621320999999998</v>
      </c>
      <c r="AE115">
        <v>20.643941999999999</v>
      </c>
      <c r="AF115">
        <v>20.661961000000002</v>
      </c>
      <c r="AG115">
        <v>20.676842000000001</v>
      </c>
      <c r="AH115">
        <v>20.688666999999999</v>
      </c>
      <c r="AI115">
        <v>20.697575000000001</v>
      </c>
      <c r="AJ115">
        <v>20.704113</v>
      </c>
      <c r="AK115" t="s">
        <v>121</v>
      </c>
    </row>
    <row r="116" spans="1:37">
      <c r="A116" t="s">
        <v>1023</v>
      </c>
      <c r="B116" t="s">
        <v>1116</v>
      </c>
      <c r="C116" t="s">
        <v>1363</v>
      </c>
      <c r="D116" t="s">
        <v>1346</v>
      </c>
      <c r="E116">
        <v>0</v>
      </c>
      <c r="F116">
        <v>14.139643</v>
      </c>
      <c r="G116">
        <v>14.351468000000001</v>
      </c>
      <c r="H116">
        <v>14.523941000000001</v>
      </c>
      <c r="I116">
        <v>14.687884</v>
      </c>
      <c r="J116">
        <v>14.8752</v>
      </c>
      <c r="K116">
        <v>15.096412000000001</v>
      </c>
      <c r="L116">
        <v>15.324721</v>
      </c>
      <c r="M116">
        <v>15.561413</v>
      </c>
      <c r="N116">
        <v>15.774309000000001</v>
      </c>
      <c r="O116">
        <v>15.998886000000001</v>
      </c>
      <c r="P116">
        <v>16.228006000000001</v>
      </c>
      <c r="Q116">
        <v>16.456168999999999</v>
      </c>
      <c r="R116">
        <v>16.674019000000001</v>
      </c>
      <c r="S116">
        <v>16.871586000000001</v>
      </c>
      <c r="T116">
        <v>17.042981999999999</v>
      </c>
      <c r="U116">
        <v>17.182306000000001</v>
      </c>
      <c r="V116">
        <v>17.304061999999998</v>
      </c>
      <c r="W116">
        <v>17.410087999999998</v>
      </c>
      <c r="X116">
        <v>17.501066000000002</v>
      </c>
      <c r="Y116">
        <v>17.590221</v>
      </c>
      <c r="Z116">
        <v>17.667449999999999</v>
      </c>
      <c r="AA116">
        <v>17.736725</v>
      </c>
      <c r="AB116">
        <v>17.798985999999999</v>
      </c>
      <c r="AC116">
        <v>17.855221</v>
      </c>
      <c r="AD116">
        <v>17.906334000000001</v>
      </c>
      <c r="AE116">
        <v>17.953569000000002</v>
      </c>
      <c r="AF116">
        <v>17.997194</v>
      </c>
      <c r="AG116">
        <v>18.037787999999999</v>
      </c>
      <c r="AH116">
        <v>18.075001</v>
      </c>
      <c r="AI116">
        <v>18.108927000000001</v>
      </c>
      <c r="AJ116">
        <v>18.138741</v>
      </c>
      <c r="AK116" t="s">
        <v>121</v>
      </c>
    </row>
    <row r="117" spans="1:37">
      <c r="A117" t="s">
        <v>1025</v>
      </c>
      <c r="B117" t="s">
        <v>1117</v>
      </c>
      <c r="C117" t="s">
        <v>1364</v>
      </c>
      <c r="D117" t="s">
        <v>1346</v>
      </c>
      <c r="E117">
        <v>0</v>
      </c>
      <c r="F117">
        <v>10.285843</v>
      </c>
      <c r="G117">
        <v>10.464843999999999</v>
      </c>
      <c r="H117">
        <v>10.587273</v>
      </c>
      <c r="I117">
        <v>10.70417</v>
      </c>
      <c r="J117">
        <v>10.83121</v>
      </c>
      <c r="K117">
        <v>10.975466000000001</v>
      </c>
      <c r="L117">
        <v>11.138088</v>
      </c>
      <c r="M117">
        <v>11.322737</v>
      </c>
      <c r="N117">
        <v>11.488657999999999</v>
      </c>
      <c r="O117">
        <v>11.662198999999999</v>
      </c>
      <c r="P117">
        <v>11.837294999999999</v>
      </c>
      <c r="Q117">
        <v>12.010121</v>
      </c>
      <c r="R117">
        <v>12.172402</v>
      </c>
      <c r="S117">
        <v>12.312234</v>
      </c>
      <c r="T117">
        <v>12.432149000000001</v>
      </c>
      <c r="U117">
        <v>12.534273000000001</v>
      </c>
      <c r="V117">
        <v>12.621475999999999</v>
      </c>
      <c r="W117">
        <v>12.695039</v>
      </c>
      <c r="X117">
        <v>12.755751</v>
      </c>
      <c r="Y117">
        <v>12.813516999999999</v>
      </c>
      <c r="Z117">
        <v>12.860846</v>
      </c>
      <c r="AA117">
        <v>12.901122000000001</v>
      </c>
      <c r="AB117">
        <v>12.935147000000001</v>
      </c>
      <c r="AC117">
        <v>12.964</v>
      </c>
      <c r="AD117">
        <v>12.988670000000001</v>
      </c>
      <c r="AE117">
        <v>13.010071999999999</v>
      </c>
      <c r="AF117">
        <v>13.026134000000001</v>
      </c>
      <c r="AG117">
        <v>13.043381999999999</v>
      </c>
      <c r="AH117">
        <v>13.062531</v>
      </c>
      <c r="AI117">
        <v>13.085490999999999</v>
      </c>
      <c r="AJ117">
        <v>13.112906000000001</v>
      </c>
      <c r="AK117" t="s">
        <v>121</v>
      </c>
    </row>
    <row r="118" spans="1:37">
      <c r="A118" t="s">
        <v>1027</v>
      </c>
      <c r="B118" t="s">
        <v>1118</v>
      </c>
      <c r="C118" t="s">
        <v>1365</v>
      </c>
      <c r="D118" t="s">
        <v>1346</v>
      </c>
      <c r="E118">
        <v>0</v>
      </c>
      <c r="F118">
        <v>11.520413</v>
      </c>
      <c r="G118">
        <v>11.520413</v>
      </c>
      <c r="H118">
        <v>11.520413</v>
      </c>
      <c r="I118">
        <v>11.520414000000001</v>
      </c>
      <c r="J118">
        <v>11.520414000000001</v>
      </c>
      <c r="K118">
        <v>11.520415</v>
      </c>
      <c r="L118">
        <v>11.520415</v>
      </c>
      <c r="M118">
        <v>11.520415</v>
      </c>
      <c r="N118">
        <v>11.520414000000001</v>
      </c>
      <c r="O118">
        <v>11.520414000000001</v>
      </c>
      <c r="P118">
        <v>11.520415</v>
      </c>
      <c r="Q118">
        <v>11.520415</v>
      </c>
      <c r="R118">
        <v>11.520414000000001</v>
      </c>
      <c r="S118">
        <v>11.520414000000001</v>
      </c>
      <c r="T118">
        <v>11.520414000000001</v>
      </c>
      <c r="U118">
        <v>11.520413</v>
      </c>
      <c r="V118">
        <v>11.520413</v>
      </c>
      <c r="W118">
        <v>11.520414000000001</v>
      </c>
      <c r="X118">
        <v>11.520415</v>
      </c>
      <c r="Y118">
        <v>11.520412</v>
      </c>
      <c r="Z118">
        <v>11.520415</v>
      </c>
      <c r="AA118">
        <v>11.520416000000001</v>
      </c>
      <c r="AB118">
        <v>11.520414000000001</v>
      </c>
      <c r="AC118">
        <v>11.520413</v>
      </c>
      <c r="AD118">
        <v>11.520416000000001</v>
      </c>
      <c r="AE118">
        <v>11.520417999999999</v>
      </c>
      <c r="AF118">
        <v>11.520415</v>
      </c>
      <c r="AG118">
        <v>11.520417999999999</v>
      </c>
      <c r="AH118">
        <v>11.520414000000001</v>
      </c>
      <c r="AI118">
        <v>11.52041</v>
      </c>
      <c r="AJ118">
        <v>11.520416000000001</v>
      </c>
      <c r="AK118" t="s">
        <v>121</v>
      </c>
    </row>
    <row r="119" spans="1:37">
      <c r="A119" t="s">
        <v>1119</v>
      </c>
      <c r="B119" t="s">
        <v>1120</v>
      </c>
      <c r="C119" t="s">
        <v>1366</v>
      </c>
      <c r="E119">
        <v>8.0157849999999993</v>
      </c>
      <c r="F119">
        <v>8.0957460000000001</v>
      </c>
      <c r="G119">
        <v>8.1878499999999992</v>
      </c>
      <c r="H119">
        <v>8.2945790000000006</v>
      </c>
      <c r="I119">
        <v>8.4082640000000008</v>
      </c>
      <c r="J119">
        <v>8.5277320000000003</v>
      </c>
      <c r="K119">
        <v>8.6580910000000006</v>
      </c>
      <c r="L119">
        <v>8.7973140000000001</v>
      </c>
      <c r="M119">
        <v>8.9489280000000004</v>
      </c>
      <c r="N119">
        <v>9.0999789999999994</v>
      </c>
      <c r="O119">
        <v>9.2611500000000007</v>
      </c>
      <c r="P119">
        <v>9.4302469999999996</v>
      </c>
      <c r="Q119">
        <v>9.6055130000000002</v>
      </c>
      <c r="R119">
        <v>9.7786369999999998</v>
      </c>
      <c r="S119">
        <v>9.9429200000000009</v>
      </c>
      <c r="T119">
        <v>10.095668999999999</v>
      </c>
      <c r="U119">
        <v>10.234308</v>
      </c>
      <c r="V119">
        <v>10.361017</v>
      </c>
      <c r="W119">
        <v>10.479322</v>
      </c>
      <c r="X119">
        <v>10.589668</v>
      </c>
      <c r="Y119">
        <v>10.691628</v>
      </c>
      <c r="Z119">
        <v>10.786129000000001</v>
      </c>
      <c r="AA119">
        <v>10.872512</v>
      </c>
      <c r="AB119">
        <v>10.950390000000001</v>
      </c>
      <c r="AC119">
        <v>11.017860000000001</v>
      </c>
      <c r="AD119">
        <v>11.076631000000001</v>
      </c>
      <c r="AE119">
        <v>11.130300999999999</v>
      </c>
      <c r="AF119">
        <v>11.180173999999999</v>
      </c>
      <c r="AG119">
        <v>11.225749</v>
      </c>
      <c r="AH119">
        <v>11.266921</v>
      </c>
      <c r="AI119">
        <v>11.304655</v>
      </c>
      <c r="AJ119">
        <v>11.33976</v>
      </c>
      <c r="AK119" s="45">
        <v>1.0999999999999999E-2</v>
      </c>
    </row>
    <row r="120" spans="1:37">
      <c r="A120" t="s">
        <v>1042</v>
      </c>
      <c r="C120" t="s">
        <v>1367</v>
      </c>
    </row>
    <row r="121" spans="1:37">
      <c r="A121" t="s">
        <v>278</v>
      </c>
      <c r="B121" t="s">
        <v>1121</v>
      </c>
      <c r="C121" t="s">
        <v>1368</v>
      </c>
      <c r="D121" t="s">
        <v>1344</v>
      </c>
      <c r="E121">
        <v>6.0285409999999997</v>
      </c>
      <c r="F121">
        <v>6.065226</v>
      </c>
      <c r="G121">
        <v>6.1032039999999999</v>
      </c>
      <c r="H121">
        <v>6.1512859999999998</v>
      </c>
      <c r="I121">
        <v>6.2070210000000001</v>
      </c>
      <c r="J121">
        <v>6.2713320000000001</v>
      </c>
      <c r="K121">
        <v>6.3451469999999999</v>
      </c>
      <c r="L121">
        <v>6.4298209999999996</v>
      </c>
      <c r="M121">
        <v>6.5254399999999997</v>
      </c>
      <c r="N121">
        <v>6.6239660000000002</v>
      </c>
      <c r="O121">
        <v>6.7278570000000002</v>
      </c>
      <c r="P121">
        <v>6.8336290000000002</v>
      </c>
      <c r="Q121">
        <v>6.9391949999999998</v>
      </c>
      <c r="R121">
        <v>7.0414760000000003</v>
      </c>
      <c r="S121">
        <v>7.1350689999999997</v>
      </c>
      <c r="T121">
        <v>7.2187299999999999</v>
      </c>
      <c r="U121">
        <v>7.2923419999999997</v>
      </c>
      <c r="V121">
        <v>7.3578679999999999</v>
      </c>
      <c r="W121">
        <v>7.4160779999999997</v>
      </c>
      <c r="X121">
        <v>7.4674740000000002</v>
      </c>
      <c r="Y121">
        <v>7.5133020000000004</v>
      </c>
      <c r="Z121">
        <v>7.5526179999999998</v>
      </c>
      <c r="AA121">
        <v>7.5874990000000002</v>
      </c>
      <c r="AB121">
        <v>7.617254</v>
      </c>
      <c r="AC121">
        <v>7.6431129999999996</v>
      </c>
      <c r="AD121">
        <v>7.6657349999999997</v>
      </c>
      <c r="AE121">
        <v>7.686134</v>
      </c>
      <c r="AF121">
        <v>7.7053649999999996</v>
      </c>
      <c r="AG121">
        <v>7.7234090000000002</v>
      </c>
      <c r="AH121">
        <v>7.740367</v>
      </c>
      <c r="AI121">
        <v>7.7567709999999996</v>
      </c>
      <c r="AJ121">
        <v>7.77264</v>
      </c>
      <c r="AK121" s="45">
        <v>8.0000000000000002E-3</v>
      </c>
    </row>
    <row r="122" spans="1:37">
      <c r="A122" t="s">
        <v>1015</v>
      </c>
      <c r="B122" t="s">
        <v>1122</v>
      </c>
      <c r="C122" t="s">
        <v>1369</v>
      </c>
      <c r="D122" t="s">
        <v>1346</v>
      </c>
      <c r="E122">
        <v>5.385866</v>
      </c>
      <c r="F122">
        <v>5.416194</v>
      </c>
      <c r="G122">
        <v>5.453551</v>
      </c>
      <c r="H122">
        <v>5.4994990000000001</v>
      </c>
      <c r="I122">
        <v>5.5527379999999997</v>
      </c>
      <c r="J122">
        <v>5.6135219999999997</v>
      </c>
      <c r="K122">
        <v>5.6842610000000002</v>
      </c>
      <c r="L122">
        <v>5.7612110000000003</v>
      </c>
      <c r="M122">
        <v>5.8420139999999998</v>
      </c>
      <c r="N122">
        <v>5.9267459999999996</v>
      </c>
      <c r="O122">
        <v>6.0183580000000001</v>
      </c>
      <c r="P122">
        <v>6.1091740000000003</v>
      </c>
      <c r="Q122">
        <v>6.2048829999999997</v>
      </c>
      <c r="R122">
        <v>6.306</v>
      </c>
      <c r="S122">
        <v>6.4063040000000004</v>
      </c>
      <c r="T122">
        <v>6.5035410000000002</v>
      </c>
      <c r="U122">
        <v>6.5954629999999996</v>
      </c>
      <c r="V122">
        <v>6.6846389999999998</v>
      </c>
      <c r="W122">
        <v>6.7653920000000003</v>
      </c>
      <c r="X122">
        <v>6.8403340000000004</v>
      </c>
      <c r="Y122">
        <v>6.9105790000000002</v>
      </c>
      <c r="Z122">
        <v>6.9769290000000002</v>
      </c>
      <c r="AA122">
        <v>7.0357859999999999</v>
      </c>
      <c r="AB122">
        <v>7.0911819999999999</v>
      </c>
      <c r="AC122">
        <v>7.1423540000000001</v>
      </c>
      <c r="AD122">
        <v>7.1825369999999999</v>
      </c>
      <c r="AE122">
        <v>7.2143829999999998</v>
      </c>
      <c r="AF122">
        <v>7.24038</v>
      </c>
      <c r="AG122">
        <v>7.2625970000000004</v>
      </c>
      <c r="AH122">
        <v>7.2814490000000003</v>
      </c>
      <c r="AI122">
        <v>7.2995109999999999</v>
      </c>
      <c r="AJ122">
        <v>7.3151419999999998</v>
      </c>
      <c r="AK122" s="45">
        <v>0.01</v>
      </c>
    </row>
    <row r="123" spans="1:37">
      <c r="A123" t="s">
        <v>285</v>
      </c>
      <c r="B123" t="s">
        <v>1123</v>
      </c>
      <c r="C123" t="s">
        <v>1370</v>
      </c>
      <c r="D123" t="s">
        <v>1346</v>
      </c>
      <c r="E123">
        <v>5.8711399999999996</v>
      </c>
      <c r="F123">
        <v>5.9611999999999998</v>
      </c>
      <c r="G123">
        <v>6.0495999999999999</v>
      </c>
      <c r="H123">
        <v>6.1389899999999997</v>
      </c>
      <c r="I123">
        <v>6.2276179999999997</v>
      </c>
      <c r="J123">
        <v>6.3176930000000002</v>
      </c>
      <c r="K123">
        <v>6.411651</v>
      </c>
      <c r="L123">
        <v>6.5087609999999998</v>
      </c>
      <c r="M123">
        <v>6.6109540000000004</v>
      </c>
      <c r="N123">
        <v>6.7099679999999999</v>
      </c>
      <c r="O123">
        <v>6.8146190000000004</v>
      </c>
      <c r="P123">
        <v>6.9217969999999998</v>
      </c>
      <c r="Q123">
        <v>7.0314709999999998</v>
      </c>
      <c r="R123">
        <v>7.1401890000000003</v>
      </c>
      <c r="S123">
        <v>7.2383230000000003</v>
      </c>
      <c r="T123">
        <v>7.3213080000000001</v>
      </c>
      <c r="U123">
        <v>7.3886589999999996</v>
      </c>
      <c r="V123">
        <v>7.4440660000000003</v>
      </c>
      <c r="W123">
        <v>7.4897830000000001</v>
      </c>
      <c r="X123">
        <v>7.5252509999999999</v>
      </c>
      <c r="Y123">
        <v>7.5524959999999997</v>
      </c>
      <c r="Z123">
        <v>7.5731039999999998</v>
      </c>
      <c r="AA123">
        <v>7.5877629999999998</v>
      </c>
      <c r="AB123">
        <v>7.5978320000000004</v>
      </c>
      <c r="AC123">
        <v>7.60433</v>
      </c>
      <c r="AD123">
        <v>7.6080800000000002</v>
      </c>
      <c r="AE123">
        <v>7.6097010000000003</v>
      </c>
      <c r="AF123">
        <v>7.6096760000000003</v>
      </c>
      <c r="AG123">
        <v>7.608276</v>
      </c>
      <c r="AH123">
        <v>7.6062529999999997</v>
      </c>
      <c r="AI123">
        <v>7.6051500000000001</v>
      </c>
      <c r="AJ123">
        <v>7.6051029999999997</v>
      </c>
      <c r="AK123" s="45">
        <v>8.0000000000000002E-3</v>
      </c>
    </row>
    <row r="124" spans="1:37">
      <c r="A124" t="s">
        <v>294</v>
      </c>
      <c r="B124" t="s">
        <v>1124</v>
      </c>
      <c r="C124" t="s">
        <v>1371</v>
      </c>
      <c r="D124" t="s">
        <v>1344</v>
      </c>
      <c r="E124">
        <v>5.7408359999999998</v>
      </c>
      <c r="F124">
        <v>5.7369289999999999</v>
      </c>
      <c r="G124">
        <v>5.7508900000000001</v>
      </c>
      <c r="H124">
        <v>5.7798160000000003</v>
      </c>
      <c r="I124">
        <v>5.8213540000000004</v>
      </c>
      <c r="J124">
        <v>5.8749279999999997</v>
      </c>
      <c r="K124">
        <v>5.9399930000000003</v>
      </c>
      <c r="L124">
        <v>6.0162319999999996</v>
      </c>
      <c r="M124">
        <v>6.1031870000000001</v>
      </c>
      <c r="N124">
        <v>6.1929740000000004</v>
      </c>
      <c r="O124">
        <v>6.2903370000000001</v>
      </c>
      <c r="P124">
        <v>6.393046</v>
      </c>
      <c r="Q124">
        <v>6.4997829999999999</v>
      </c>
      <c r="R124">
        <v>6.60745</v>
      </c>
      <c r="S124">
        <v>6.7111919999999996</v>
      </c>
      <c r="T124">
        <v>6.8092509999999997</v>
      </c>
      <c r="U124">
        <v>6.8986660000000004</v>
      </c>
      <c r="V124">
        <v>6.9783280000000003</v>
      </c>
      <c r="W124">
        <v>7.0475719999999997</v>
      </c>
      <c r="X124">
        <v>7.1060429999999997</v>
      </c>
      <c r="Y124">
        <v>7.1552619999999996</v>
      </c>
      <c r="Z124">
        <v>7.196536</v>
      </c>
      <c r="AA124">
        <v>7.2316560000000001</v>
      </c>
      <c r="AB124">
        <v>7.2612810000000003</v>
      </c>
      <c r="AC124">
        <v>7.2865700000000002</v>
      </c>
      <c r="AD124">
        <v>7.3093570000000003</v>
      </c>
      <c r="AE124">
        <v>7.3302779999999998</v>
      </c>
      <c r="AF124">
        <v>7.3497919999999999</v>
      </c>
      <c r="AG124">
        <v>7.3677349999999997</v>
      </c>
      <c r="AH124">
        <v>7.3844969999999996</v>
      </c>
      <c r="AI124">
        <v>7.4000360000000001</v>
      </c>
      <c r="AJ124">
        <v>7.4142929999999998</v>
      </c>
      <c r="AK124" s="45">
        <v>8.0000000000000002E-3</v>
      </c>
    </row>
    <row r="125" spans="1:37">
      <c r="A125" t="s">
        <v>1019</v>
      </c>
      <c r="B125" t="s">
        <v>1125</v>
      </c>
      <c r="C125" t="s">
        <v>1372</v>
      </c>
      <c r="D125" t="s">
        <v>1346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 t="s">
        <v>121</v>
      </c>
    </row>
    <row r="126" spans="1:37">
      <c r="A126" t="s">
        <v>1021</v>
      </c>
      <c r="B126" t="s">
        <v>1126</v>
      </c>
      <c r="C126" t="s">
        <v>1373</v>
      </c>
      <c r="D126" t="s">
        <v>1344</v>
      </c>
      <c r="E126">
        <v>0</v>
      </c>
      <c r="F126">
        <v>7.2611169999999996</v>
      </c>
      <c r="G126">
        <v>8.5784210000000005</v>
      </c>
      <c r="H126">
        <v>9.2072500000000002</v>
      </c>
      <c r="I126">
        <v>9.5680809999999994</v>
      </c>
      <c r="J126">
        <v>9.8189469999999996</v>
      </c>
      <c r="K126">
        <v>10.023063</v>
      </c>
      <c r="L126">
        <v>10.209932</v>
      </c>
      <c r="M126">
        <v>10.391372</v>
      </c>
      <c r="N126">
        <v>10.557368</v>
      </c>
      <c r="O126">
        <v>10.723613</v>
      </c>
      <c r="P126">
        <v>10.888683</v>
      </c>
      <c r="Q126">
        <v>11.052766</v>
      </c>
      <c r="R126">
        <v>11.212062</v>
      </c>
      <c r="S126">
        <v>11.360222</v>
      </c>
      <c r="T126">
        <v>11.497107</v>
      </c>
      <c r="U126">
        <v>11.621843</v>
      </c>
      <c r="V126">
        <v>11.734119</v>
      </c>
      <c r="W126">
        <v>11.831756</v>
      </c>
      <c r="X126">
        <v>11.911407000000001</v>
      </c>
      <c r="Y126">
        <v>11.991080999999999</v>
      </c>
      <c r="Z126">
        <v>12.066190000000001</v>
      </c>
      <c r="AA126">
        <v>12.125313999999999</v>
      </c>
      <c r="AB126">
        <v>12.16145</v>
      </c>
      <c r="AC126">
        <v>12.196547000000001</v>
      </c>
      <c r="AD126">
        <v>12.224933</v>
      </c>
      <c r="AE126">
        <v>12.247922000000001</v>
      </c>
      <c r="AF126">
        <v>12.266495000000001</v>
      </c>
      <c r="AG126">
        <v>12.281746999999999</v>
      </c>
      <c r="AH126">
        <v>12.294608</v>
      </c>
      <c r="AI126">
        <v>12.305555999999999</v>
      </c>
      <c r="AJ126">
        <v>12.314667999999999</v>
      </c>
      <c r="AK126" t="s">
        <v>121</v>
      </c>
    </row>
    <row r="127" spans="1:37">
      <c r="A127" t="s">
        <v>1023</v>
      </c>
      <c r="B127" t="s">
        <v>1127</v>
      </c>
      <c r="C127" t="s">
        <v>1374</v>
      </c>
      <c r="D127" t="s">
        <v>1344</v>
      </c>
      <c r="E127">
        <v>2.4713270000000001</v>
      </c>
      <c r="F127">
        <v>4.2829459999999999</v>
      </c>
      <c r="G127">
        <v>5.2826230000000001</v>
      </c>
      <c r="H127">
        <v>6.0031439999999998</v>
      </c>
      <c r="I127">
        <v>6.5275030000000003</v>
      </c>
      <c r="J127">
        <v>6.9412419999999999</v>
      </c>
      <c r="K127">
        <v>7.2955449999999997</v>
      </c>
      <c r="L127">
        <v>7.6167439999999997</v>
      </c>
      <c r="M127">
        <v>7.9200020000000002</v>
      </c>
      <c r="N127">
        <v>8.2026289999999999</v>
      </c>
      <c r="O127">
        <v>8.4748359999999998</v>
      </c>
      <c r="P127">
        <v>8.7360319999999998</v>
      </c>
      <c r="Q127">
        <v>8.9859430000000007</v>
      </c>
      <c r="R127">
        <v>9.2203269999999993</v>
      </c>
      <c r="S127">
        <v>9.4309980000000007</v>
      </c>
      <c r="T127">
        <v>9.613918</v>
      </c>
      <c r="U127">
        <v>9.7648910000000004</v>
      </c>
      <c r="V127">
        <v>9.8805790000000009</v>
      </c>
      <c r="W127">
        <v>10.005813</v>
      </c>
      <c r="X127">
        <v>10.128228</v>
      </c>
      <c r="Y127">
        <v>10.219379</v>
      </c>
      <c r="Z127">
        <v>10.262606999999999</v>
      </c>
      <c r="AA127">
        <v>10.316682999999999</v>
      </c>
      <c r="AB127">
        <v>10.360257000000001</v>
      </c>
      <c r="AC127">
        <v>10.399392000000001</v>
      </c>
      <c r="AD127">
        <v>10.433503999999999</v>
      </c>
      <c r="AE127">
        <v>10.463955</v>
      </c>
      <c r="AF127">
        <v>10.49159</v>
      </c>
      <c r="AG127">
        <v>10.517144</v>
      </c>
      <c r="AH127">
        <v>10.541143999999999</v>
      </c>
      <c r="AI127">
        <v>10.563787</v>
      </c>
      <c r="AJ127">
        <v>10.584797999999999</v>
      </c>
      <c r="AK127" s="45">
        <v>4.8000000000000001E-2</v>
      </c>
    </row>
    <row r="128" spans="1:37">
      <c r="A128" t="s">
        <v>1025</v>
      </c>
      <c r="B128" t="s">
        <v>1128</v>
      </c>
      <c r="C128" t="s">
        <v>1375</v>
      </c>
      <c r="D128" t="s">
        <v>1346</v>
      </c>
      <c r="E128">
        <v>2.505185</v>
      </c>
      <c r="F128">
        <v>4.4283270000000003</v>
      </c>
      <c r="G128">
        <v>5.4458700000000002</v>
      </c>
      <c r="H128">
        <v>6.1752010000000004</v>
      </c>
      <c r="I128">
        <v>6.7006759999999996</v>
      </c>
      <c r="J128">
        <v>7.1098119999999998</v>
      </c>
      <c r="K128">
        <v>7.4558160000000004</v>
      </c>
      <c r="L128">
        <v>7.7692829999999997</v>
      </c>
      <c r="M128">
        <v>8.0647559999999991</v>
      </c>
      <c r="N128">
        <v>8.336093</v>
      </c>
      <c r="O128">
        <v>8.5972200000000001</v>
      </c>
      <c r="P128">
        <v>8.8473419999999994</v>
      </c>
      <c r="Q128">
        <v>9.0855969999999999</v>
      </c>
      <c r="R128">
        <v>9.3090799999999998</v>
      </c>
      <c r="S128">
        <v>9.5109809999999992</v>
      </c>
      <c r="T128">
        <v>9.6846859999999992</v>
      </c>
      <c r="U128">
        <v>9.8265550000000008</v>
      </c>
      <c r="V128">
        <v>9.9337389999999992</v>
      </c>
      <c r="W128">
        <v>10.058749000000001</v>
      </c>
      <c r="X128">
        <v>10.182598</v>
      </c>
      <c r="Y128">
        <v>10.272772</v>
      </c>
      <c r="Z128">
        <v>10.313036</v>
      </c>
      <c r="AA128">
        <v>10.366865000000001</v>
      </c>
      <c r="AB128">
        <v>10.411647</v>
      </c>
      <c r="AC128">
        <v>10.450488</v>
      </c>
      <c r="AD128">
        <v>10.482599</v>
      </c>
      <c r="AE128">
        <v>10.510425</v>
      </c>
      <c r="AF128">
        <v>10.534791999999999</v>
      </c>
      <c r="AG128">
        <v>10.556673</v>
      </c>
      <c r="AH128">
        <v>10.576968000000001</v>
      </c>
      <c r="AI128">
        <v>10.596133999999999</v>
      </c>
      <c r="AJ128">
        <v>10.614129</v>
      </c>
      <c r="AK128" s="45">
        <v>4.8000000000000001E-2</v>
      </c>
    </row>
    <row r="129" spans="1:37">
      <c r="A129" t="s">
        <v>1027</v>
      </c>
      <c r="B129" t="s">
        <v>1129</v>
      </c>
      <c r="C129" t="s">
        <v>1376</v>
      </c>
      <c r="D129" t="s">
        <v>1344</v>
      </c>
      <c r="E129">
        <v>6.6463850000000004</v>
      </c>
      <c r="F129">
        <v>6.3811869999999997</v>
      </c>
      <c r="G129">
        <v>6.5793819999999998</v>
      </c>
      <c r="H129">
        <v>6.6755449999999996</v>
      </c>
      <c r="I129">
        <v>6.7279770000000001</v>
      </c>
      <c r="J129">
        <v>6.7607689999999998</v>
      </c>
      <c r="K129">
        <v>6.7838320000000003</v>
      </c>
      <c r="L129">
        <v>6.801685</v>
      </c>
      <c r="M129">
        <v>6.8164150000000001</v>
      </c>
      <c r="N129">
        <v>6.8291019999999998</v>
      </c>
      <c r="O129">
        <v>6.8402909999999997</v>
      </c>
      <c r="P129">
        <v>6.8502320000000001</v>
      </c>
      <c r="Q129">
        <v>6.8591170000000004</v>
      </c>
      <c r="R129">
        <v>6.8670609999999996</v>
      </c>
      <c r="S129">
        <v>6.8740569999999996</v>
      </c>
      <c r="T129">
        <v>6.880064</v>
      </c>
      <c r="U129">
        <v>6.885033</v>
      </c>
      <c r="V129">
        <v>6.8889180000000003</v>
      </c>
      <c r="W129">
        <v>6.8914479999999996</v>
      </c>
      <c r="X129">
        <v>6.893154</v>
      </c>
      <c r="Y129">
        <v>6.8958139999999997</v>
      </c>
      <c r="Z129">
        <v>6.8984750000000004</v>
      </c>
      <c r="AA129">
        <v>6.8996440000000003</v>
      </c>
      <c r="AB129">
        <v>6.8995470000000001</v>
      </c>
      <c r="AC129">
        <v>6.9001510000000001</v>
      </c>
      <c r="AD129">
        <v>6.9007189999999996</v>
      </c>
      <c r="AE129">
        <v>6.9012570000000002</v>
      </c>
      <c r="AF129">
        <v>6.9017609999999996</v>
      </c>
      <c r="AG129">
        <v>6.9022309999999996</v>
      </c>
      <c r="AH129">
        <v>6.9026649999999998</v>
      </c>
      <c r="AI129">
        <v>6.9030659999999999</v>
      </c>
      <c r="AJ129">
        <v>6.9034300000000002</v>
      </c>
      <c r="AK129" s="45">
        <v>1E-3</v>
      </c>
    </row>
    <row r="130" spans="1:37">
      <c r="A130" t="s">
        <v>1130</v>
      </c>
      <c r="B130" t="s">
        <v>1131</v>
      </c>
      <c r="C130" t="s">
        <v>1377</v>
      </c>
      <c r="E130">
        <v>6.0241959999999999</v>
      </c>
      <c r="F130">
        <v>6.0603629999999997</v>
      </c>
      <c r="G130">
        <v>6.0980749999999997</v>
      </c>
      <c r="H130">
        <v>6.1459919999999997</v>
      </c>
      <c r="I130">
        <v>6.2016549999999997</v>
      </c>
      <c r="J130">
        <v>6.2659580000000004</v>
      </c>
      <c r="K130">
        <v>6.3398029999999999</v>
      </c>
      <c r="L130">
        <v>6.4245039999999998</v>
      </c>
      <c r="M130">
        <v>6.5201339999999997</v>
      </c>
      <c r="N130">
        <v>6.6186569999999998</v>
      </c>
      <c r="O130">
        <v>6.7225539999999997</v>
      </c>
      <c r="P130">
        <v>6.8283509999999996</v>
      </c>
      <c r="Q130">
        <v>6.9339690000000003</v>
      </c>
      <c r="R130">
        <v>7.0363290000000003</v>
      </c>
      <c r="S130">
        <v>7.13002</v>
      </c>
      <c r="T130">
        <v>7.2137950000000002</v>
      </c>
      <c r="U130">
        <v>7.2874990000000004</v>
      </c>
      <c r="V130">
        <v>7.3530629999999997</v>
      </c>
      <c r="W130">
        <v>7.4112349999999996</v>
      </c>
      <c r="X130">
        <v>7.4625050000000002</v>
      </c>
      <c r="Y130">
        <v>7.5081249999999997</v>
      </c>
      <c r="Z130">
        <v>7.5471769999999996</v>
      </c>
      <c r="AA130">
        <v>7.5817220000000001</v>
      </c>
      <c r="AB130">
        <v>7.6110920000000002</v>
      </c>
      <c r="AC130">
        <v>7.636514</v>
      </c>
      <c r="AD130">
        <v>7.6586600000000002</v>
      </c>
      <c r="AE130">
        <v>7.6785350000000001</v>
      </c>
      <c r="AF130">
        <v>7.6971759999999998</v>
      </c>
      <c r="AG130">
        <v>7.7145619999999999</v>
      </c>
      <c r="AH130">
        <v>7.730791</v>
      </c>
      <c r="AI130">
        <v>7.7463740000000003</v>
      </c>
      <c r="AJ130">
        <v>7.7613149999999997</v>
      </c>
      <c r="AK130" s="45">
        <v>8.0000000000000002E-3</v>
      </c>
    </row>
    <row r="131" spans="1:37">
      <c r="A131" t="s">
        <v>1132</v>
      </c>
      <c r="B131" t="s">
        <v>1133</v>
      </c>
      <c r="C131" t="s">
        <v>1378</v>
      </c>
      <c r="E131">
        <v>7.1191649999999997</v>
      </c>
      <c r="F131">
        <v>7.1709420000000001</v>
      </c>
      <c r="G131">
        <v>7.2359850000000003</v>
      </c>
      <c r="H131">
        <v>7.3072990000000004</v>
      </c>
      <c r="I131">
        <v>7.3885180000000004</v>
      </c>
      <c r="J131">
        <v>7.4812799999999999</v>
      </c>
      <c r="K131">
        <v>7.5863630000000004</v>
      </c>
      <c r="L131">
        <v>7.7038349999999998</v>
      </c>
      <c r="M131">
        <v>7.834219</v>
      </c>
      <c r="N131">
        <v>7.967886</v>
      </c>
      <c r="O131">
        <v>8.1082110000000007</v>
      </c>
      <c r="P131">
        <v>8.2517890000000005</v>
      </c>
      <c r="Q131">
        <v>8.3964649999999992</v>
      </c>
      <c r="R131">
        <v>8.5377449999999993</v>
      </c>
      <c r="S131">
        <v>8.6695849999999997</v>
      </c>
      <c r="T131">
        <v>8.7911859999999997</v>
      </c>
      <c r="U131">
        <v>8.9024400000000004</v>
      </c>
      <c r="V131">
        <v>9.0043740000000003</v>
      </c>
      <c r="W131">
        <v>9.0969149999999992</v>
      </c>
      <c r="X131">
        <v>9.1809989999999999</v>
      </c>
      <c r="Y131">
        <v>9.2583699999999993</v>
      </c>
      <c r="Z131">
        <v>9.3276869999999992</v>
      </c>
      <c r="AA131">
        <v>9.3914989999999996</v>
      </c>
      <c r="AB131">
        <v>9.4486709999999992</v>
      </c>
      <c r="AC131">
        <v>9.5002809999999993</v>
      </c>
      <c r="AD131">
        <v>9.5474920000000001</v>
      </c>
      <c r="AE131">
        <v>9.591628</v>
      </c>
      <c r="AF131">
        <v>9.6341249999999992</v>
      </c>
      <c r="AG131">
        <v>9.6755990000000001</v>
      </c>
      <c r="AH131">
        <v>9.7162950000000006</v>
      </c>
      <c r="AI131">
        <v>9.7564360000000008</v>
      </c>
      <c r="AJ131">
        <v>9.7974859999999993</v>
      </c>
      <c r="AK131" s="45">
        <v>0.01</v>
      </c>
    </row>
    <row r="132" spans="1:37">
      <c r="A132" t="s">
        <v>1134</v>
      </c>
      <c r="C132" t="s">
        <v>1379</v>
      </c>
    </row>
    <row r="133" spans="1:37">
      <c r="A133" t="s">
        <v>227</v>
      </c>
      <c r="C133" t="s">
        <v>1380</v>
      </c>
    </row>
    <row r="134" spans="1:37">
      <c r="A134" t="s">
        <v>278</v>
      </c>
      <c r="B134" t="s">
        <v>1135</v>
      </c>
      <c r="C134" t="s">
        <v>1381</v>
      </c>
      <c r="D134" t="s">
        <v>656</v>
      </c>
      <c r="E134">
        <v>2.5165860000000002</v>
      </c>
      <c r="F134">
        <v>2.6383700000000001</v>
      </c>
      <c r="G134">
        <v>2.758845</v>
      </c>
      <c r="H134">
        <v>2.8758300000000001</v>
      </c>
      <c r="I134">
        <v>2.989862</v>
      </c>
      <c r="J134">
        <v>3.0990959999999999</v>
      </c>
      <c r="K134">
        <v>3.2037429999999998</v>
      </c>
      <c r="L134">
        <v>3.3041839999999998</v>
      </c>
      <c r="M134">
        <v>3.4007499999999999</v>
      </c>
      <c r="N134">
        <v>3.4943110000000002</v>
      </c>
      <c r="O134">
        <v>3.5841560000000001</v>
      </c>
      <c r="P134">
        <v>3.6697229999999998</v>
      </c>
      <c r="Q134">
        <v>3.7507139999999999</v>
      </c>
      <c r="R134">
        <v>3.8293409999999999</v>
      </c>
      <c r="S134">
        <v>3.8955579999999999</v>
      </c>
      <c r="T134">
        <v>3.955349</v>
      </c>
      <c r="U134">
        <v>4.0078839999999998</v>
      </c>
      <c r="V134">
        <v>4.058414</v>
      </c>
      <c r="W134">
        <v>4.1059809999999999</v>
      </c>
      <c r="X134">
        <v>4.1524380000000001</v>
      </c>
      <c r="Y134">
        <v>4.1918259999999998</v>
      </c>
      <c r="Z134">
        <v>4.2204680000000003</v>
      </c>
      <c r="AA134">
        <v>4.2482689999999996</v>
      </c>
      <c r="AB134">
        <v>4.2724320000000002</v>
      </c>
      <c r="AC134">
        <v>4.3058699999999996</v>
      </c>
      <c r="AD134">
        <v>4.3466189999999996</v>
      </c>
      <c r="AE134">
        <v>4.3837270000000004</v>
      </c>
      <c r="AF134">
        <v>4.4153130000000003</v>
      </c>
      <c r="AG134">
        <v>4.4502329999999999</v>
      </c>
      <c r="AH134">
        <v>4.4867980000000003</v>
      </c>
      <c r="AI134">
        <v>4.5147360000000001</v>
      </c>
      <c r="AJ134">
        <v>4.5405160000000002</v>
      </c>
      <c r="AK134" s="45">
        <v>1.9E-2</v>
      </c>
    </row>
    <row r="135" spans="1:37">
      <c r="A135" t="s">
        <v>1015</v>
      </c>
      <c r="B135" t="s">
        <v>1136</v>
      </c>
      <c r="C135" t="s">
        <v>1382</v>
      </c>
      <c r="D135" t="s">
        <v>656</v>
      </c>
      <c r="E135">
        <v>1.108212</v>
      </c>
      <c r="F135">
        <v>1.1407700000000001</v>
      </c>
      <c r="G135">
        <v>1.1766730000000001</v>
      </c>
      <c r="H135">
        <v>1.21468</v>
      </c>
      <c r="I135">
        <v>1.254375</v>
      </c>
      <c r="J135">
        <v>1.294999</v>
      </c>
      <c r="K135">
        <v>1.336557</v>
      </c>
      <c r="L135">
        <v>1.3789169999999999</v>
      </c>
      <c r="M135">
        <v>1.421681</v>
      </c>
      <c r="N135">
        <v>1.463093</v>
      </c>
      <c r="O135">
        <v>1.5028459999999999</v>
      </c>
      <c r="P135">
        <v>1.5424</v>
      </c>
      <c r="Q135">
        <v>1.580576</v>
      </c>
      <c r="R135">
        <v>1.6198870000000001</v>
      </c>
      <c r="S135">
        <v>1.6562399999999999</v>
      </c>
      <c r="T135">
        <v>1.6910909999999999</v>
      </c>
      <c r="U135">
        <v>1.7241470000000001</v>
      </c>
      <c r="V135">
        <v>1.759029</v>
      </c>
      <c r="W135">
        <v>1.795385</v>
      </c>
      <c r="X135">
        <v>1.831647</v>
      </c>
      <c r="Y135">
        <v>1.866927</v>
      </c>
      <c r="Z135">
        <v>1.9016249999999999</v>
      </c>
      <c r="AA135">
        <v>1.9397450000000001</v>
      </c>
      <c r="AB135">
        <v>1.9766539999999999</v>
      </c>
      <c r="AC135">
        <v>2.0171049999999999</v>
      </c>
      <c r="AD135">
        <v>2.0631970000000002</v>
      </c>
      <c r="AE135">
        <v>2.1120329999999998</v>
      </c>
      <c r="AF135">
        <v>2.162039</v>
      </c>
      <c r="AG135">
        <v>2.2145039999999998</v>
      </c>
      <c r="AH135">
        <v>2.2683689999999999</v>
      </c>
      <c r="AI135">
        <v>2.319442</v>
      </c>
      <c r="AJ135">
        <v>2.3692700000000002</v>
      </c>
      <c r="AK135" s="45">
        <v>2.5000000000000001E-2</v>
      </c>
    </row>
    <row r="136" spans="1:37">
      <c r="A136" t="s">
        <v>285</v>
      </c>
      <c r="B136" t="s">
        <v>1137</v>
      </c>
      <c r="C136" t="s">
        <v>1383</v>
      </c>
      <c r="D136" t="s">
        <v>656</v>
      </c>
      <c r="E136">
        <v>5.0699999999999996E-4</v>
      </c>
      <c r="F136">
        <v>7.0899999999999999E-4</v>
      </c>
      <c r="G136">
        <v>9.2199999999999997E-4</v>
      </c>
      <c r="H136">
        <v>1.142E-3</v>
      </c>
      <c r="I136">
        <v>1.372E-3</v>
      </c>
      <c r="J136">
        <v>1.609E-3</v>
      </c>
      <c r="K136">
        <v>1.853E-3</v>
      </c>
      <c r="L136">
        <v>2.1029999999999998E-3</v>
      </c>
      <c r="M136">
        <v>2.362E-3</v>
      </c>
      <c r="N136">
        <v>2.63E-3</v>
      </c>
      <c r="O136">
        <v>2.9099999999999998E-3</v>
      </c>
      <c r="P136">
        <v>3.1979999999999999E-3</v>
      </c>
      <c r="Q136">
        <v>3.496E-3</v>
      </c>
      <c r="R136">
        <v>3.8059999999999999E-3</v>
      </c>
      <c r="S136">
        <v>4.1240000000000001E-3</v>
      </c>
      <c r="T136">
        <v>4.4380000000000001E-3</v>
      </c>
      <c r="U136">
        <v>4.7559999999999998E-3</v>
      </c>
      <c r="V136">
        <v>5.097E-3</v>
      </c>
      <c r="W136">
        <v>5.4559999999999999E-3</v>
      </c>
      <c r="X136">
        <v>5.836E-3</v>
      </c>
      <c r="Y136">
        <v>6.234E-3</v>
      </c>
      <c r="Z136">
        <v>6.6490000000000004E-3</v>
      </c>
      <c r="AA136">
        <v>7.0800000000000004E-3</v>
      </c>
      <c r="AB136">
        <v>7.528E-3</v>
      </c>
      <c r="AC136">
        <v>7.9909999999999998E-3</v>
      </c>
      <c r="AD136">
        <v>8.4740000000000006E-3</v>
      </c>
      <c r="AE136">
        <v>8.9809999999999994E-3</v>
      </c>
      <c r="AF136">
        <v>9.5119999999999996E-3</v>
      </c>
      <c r="AG136">
        <v>1.0068000000000001E-2</v>
      </c>
      <c r="AH136">
        <v>1.0652999999999999E-2</v>
      </c>
      <c r="AI136">
        <v>1.1264E-2</v>
      </c>
      <c r="AJ136">
        <v>1.1901E-2</v>
      </c>
      <c r="AK136" s="45">
        <v>0.107</v>
      </c>
    </row>
    <row r="137" spans="1:37">
      <c r="A137" t="s">
        <v>294</v>
      </c>
      <c r="B137" t="s">
        <v>1138</v>
      </c>
      <c r="C137" t="s">
        <v>1384</v>
      </c>
      <c r="D137" t="s">
        <v>656</v>
      </c>
      <c r="E137">
        <v>2.4399999999999999E-4</v>
      </c>
      <c r="F137">
        <v>3.68E-4</v>
      </c>
      <c r="G137">
        <v>4.9600000000000002E-4</v>
      </c>
      <c r="H137">
        <v>6.2399999999999999E-4</v>
      </c>
      <c r="I137">
        <v>7.5299999999999998E-4</v>
      </c>
      <c r="J137">
        <v>8.83E-4</v>
      </c>
      <c r="K137">
        <v>1.013E-3</v>
      </c>
      <c r="L137">
        <v>1.1429999999999999E-3</v>
      </c>
      <c r="M137">
        <v>1.273E-3</v>
      </c>
      <c r="N137">
        <v>1.4040000000000001E-3</v>
      </c>
      <c r="O137">
        <v>1.536E-3</v>
      </c>
      <c r="P137">
        <v>1.668E-3</v>
      </c>
      <c r="Q137">
        <v>1.8010000000000001E-3</v>
      </c>
      <c r="R137">
        <v>1.9350000000000001E-3</v>
      </c>
      <c r="S137">
        <v>2.0690000000000001E-3</v>
      </c>
      <c r="T137">
        <v>2.2039999999999998E-3</v>
      </c>
      <c r="U137">
        <v>2.3389999999999999E-3</v>
      </c>
      <c r="V137">
        <v>2.477E-3</v>
      </c>
      <c r="W137">
        <v>2.6180000000000001E-3</v>
      </c>
      <c r="X137">
        <v>2.7620000000000001E-3</v>
      </c>
      <c r="Y137">
        <v>2.911E-3</v>
      </c>
      <c r="Z137">
        <v>3.065E-3</v>
      </c>
      <c r="AA137">
        <v>3.2230000000000002E-3</v>
      </c>
      <c r="AB137">
        <v>3.3899999999999998E-3</v>
      </c>
      <c r="AC137">
        <v>3.565E-3</v>
      </c>
      <c r="AD137">
        <v>3.754E-3</v>
      </c>
      <c r="AE137">
        <v>3.9579999999999997E-3</v>
      </c>
      <c r="AF137">
        <v>4.1809999999999998E-3</v>
      </c>
      <c r="AG137">
        <v>4.4229999999999998E-3</v>
      </c>
      <c r="AH137">
        <v>4.6889999999999996E-3</v>
      </c>
      <c r="AI137">
        <v>4.9789999999999999E-3</v>
      </c>
      <c r="AJ137">
        <v>5.2960000000000004E-3</v>
      </c>
      <c r="AK137" s="45">
        <v>0.104</v>
      </c>
    </row>
    <row r="138" spans="1:37">
      <c r="A138" t="s">
        <v>1019</v>
      </c>
      <c r="B138" t="s">
        <v>1139</v>
      </c>
      <c r="C138" t="s">
        <v>1385</v>
      </c>
      <c r="D138" t="s">
        <v>656</v>
      </c>
      <c r="E138">
        <v>0.20819499999999999</v>
      </c>
      <c r="F138">
        <v>0.233039</v>
      </c>
      <c r="G138">
        <v>0.25848300000000002</v>
      </c>
      <c r="H138">
        <v>0.28420899999999999</v>
      </c>
      <c r="I138">
        <v>0.31044699999999997</v>
      </c>
      <c r="J138">
        <v>0.33700000000000002</v>
      </c>
      <c r="K138">
        <v>0.36419400000000002</v>
      </c>
      <c r="L138">
        <v>0.39203700000000002</v>
      </c>
      <c r="M138">
        <v>0.42042400000000002</v>
      </c>
      <c r="N138">
        <v>0.44958399999999998</v>
      </c>
      <c r="O138">
        <v>0.48002099999999998</v>
      </c>
      <c r="P138">
        <v>0.51187499999999997</v>
      </c>
      <c r="Q138">
        <v>0.54480099999999998</v>
      </c>
      <c r="R138">
        <v>0.57884800000000003</v>
      </c>
      <c r="S138">
        <v>0.61386099999999999</v>
      </c>
      <c r="T138">
        <v>0.64983500000000005</v>
      </c>
      <c r="U138">
        <v>0.68701900000000005</v>
      </c>
      <c r="V138">
        <v>0.72583200000000003</v>
      </c>
      <c r="W138">
        <v>0.76619300000000001</v>
      </c>
      <c r="X138">
        <v>0.808342</v>
      </c>
      <c r="Y138">
        <v>0.85329600000000005</v>
      </c>
      <c r="Z138">
        <v>0.90010199999999996</v>
      </c>
      <c r="AA138">
        <v>0.94864700000000002</v>
      </c>
      <c r="AB138">
        <v>0.99903600000000004</v>
      </c>
      <c r="AC138">
        <v>1.051104</v>
      </c>
      <c r="AD138">
        <v>1.1045510000000001</v>
      </c>
      <c r="AE138">
        <v>1.157807</v>
      </c>
      <c r="AF138">
        <v>1.211795</v>
      </c>
      <c r="AG138">
        <v>1.2673239999999999</v>
      </c>
      <c r="AH138">
        <v>1.3264210000000001</v>
      </c>
      <c r="AI138">
        <v>1.3854139999999999</v>
      </c>
      <c r="AJ138">
        <v>1.447927</v>
      </c>
      <c r="AK138" s="45">
        <v>6.5000000000000002E-2</v>
      </c>
    </row>
    <row r="139" spans="1:37">
      <c r="A139" t="s">
        <v>1021</v>
      </c>
      <c r="B139" t="s">
        <v>1140</v>
      </c>
      <c r="C139" t="s">
        <v>1386</v>
      </c>
      <c r="D139" t="s">
        <v>656</v>
      </c>
      <c r="E139">
        <v>8.0000000000000007E-5</v>
      </c>
      <c r="F139">
        <v>3.6999999999999999E-4</v>
      </c>
      <c r="G139">
        <v>6.7400000000000001E-4</v>
      </c>
      <c r="H139">
        <v>9.8900000000000008E-4</v>
      </c>
      <c r="I139">
        <v>1.3179999999999999E-3</v>
      </c>
      <c r="J139">
        <v>1.6570000000000001E-3</v>
      </c>
      <c r="K139">
        <v>2.006E-3</v>
      </c>
      <c r="L139">
        <v>2.366E-3</v>
      </c>
      <c r="M139">
        <v>2.738E-3</v>
      </c>
      <c r="N139">
        <v>3.124E-3</v>
      </c>
      <c r="O139">
        <v>3.5260000000000001E-3</v>
      </c>
      <c r="P139">
        <v>3.9410000000000001E-3</v>
      </c>
      <c r="Q139">
        <v>4.372E-3</v>
      </c>
      <c r="R139">
        <v>4.8180000000000002E-3</v>
      </c>
      <c r="S139">
        <v>5.2769999999999996E-3</v>
      </c>
      <c r="T139">
        <v>5.751E-3</v>
      </c>
      <c r="U139">
        <v>6.241E-3</v>
      </c>
      <c r="V139">
        <v>6.7520000000000002E-3</v>
      </c>
      <c r="W139">
        <v>7.2839999999999997E-3</v>
      </c>
      <c r="X139">
        <v>7.8390000000000005E-3</v>
      </c>
      <c r="Y139">
        <v>8.4180000000000001E-3</v>
      </c>
      <c r="Z139">
        <v>9.018E-3</v>
      </c>
      <c r="AA139">
        <v>9.6399999999999993E-3</v>
      </c>
      <c r="AB139">
        <v>1.0285000000000001E-2</v>
      </c>
      <c r="AC139">
        <v>1.0951000000000001E-2</v>
      </c>
      <c r="AD139">
        <v>1.1635E-2</v>
      </c>
      <c r="AE139">
        <v>1.2351000000000001E-2</v>
      </c>
      <c r="AF139">
        <v>1.3105E-2</v>
      </c>
      <c r="AG139">
        <v>1.3897E-2</v>
      </c>
      <c r="AH139">
        <v>1.4732E-2</v>
      </c>
      <c r="AI139">
        <v>1.5605000000000001E-2</v>
      </c>
      <c r="AJ139">
        <v>1.6515999999999999E-2</v>
      </c>
      <c r="AK139" s="45">
        <v>0.188</v>
      </c>
    </row>
    <row r="140" spans="1:37">
      <c r="A140" t="s">
        <v>1023</v>
      </c>
      <c r="B140" t="s">
        <v>1141</v>
      </c>
      <c r="C140" t="s">
        <v>1387</v>
      </c>
      <c r="D140" t="s">
        <v>656</v>
      </c>
      <c r="E140">
        <v>0</v>
      </c>
      <c r="F140">
        <v>3.21E-4</v>
      </c>
      <c r="G140">
        <v>6.5899999999999997E-4</v>
      </c>
      <c r="H140">
        <v>1.0089999999999999E-3</v>
      </c>
      <c r="I140">
        <v>1.374E-3</v>
      </c>
      <c r="J140">
        <v>1.751E-3</v>
      </c>
      <c r="K140">
        <v>2.1389999999999998E-3</v>
      </c>
      <c r="L140">
        <v>2.539E-3</v>
      </c>
      <c r="M140">
        <v>2.9520000000000002E-3</v>
      </c>
      <c r="N140">
        <v>3.3809999999999999E-3</v>
      </c>
      <c r="O140">
        <v>3.8279999999999998E-3</v>
      </c>
      <c r="P140">
        <v>4.2900000000000004E-3</v>
      </c>
      <c r="Q140">
        <v>4.7679999999999997E-3</v>
      </c>
      <c r="R140">
        <v>5.2639999999999996E-3</v>
      </c>
      <c r="S140">
        <v>5.7749999999999998E-3</v>
      </c>
      <c r="T140">
        <v>6.3010000000000002E-3</v>
      </c>
      <c r="U140">
        <v>6.8459999999999997E-3</v>
      </c>
      <c r="V140">
        <v>7.4139999999999996E-3</v>
      </c>
      <c r="W140">
        <v>8.005E-3</v>
      </c>
      <c r="X140">
        <v>8.6219999999999995E-3</v>
      </c>
      <c r="Y140">
        <v>9.2659999999999999E-3</v>
      </c>
      <c r="Z140">
        <v>9.9330000000000009E-3</v>
      </c>
      <c r="AA140">
        <v>1.0624E-2</v>
      </c>
      <c r="AB140">
        <v>1.1341E-2</v>
      </c>
      <c r="AC140">
        <v>1.2081E-2</v>
      </c>
      <c r="AD140">
        <v>1.2851E-2</v>
      </c>
      <c r="AE140">
        <v>1.3658E-2</v>
      </c>
      <c r="AF140">
        <v>1.4504E-2</v>
      </c>
      <c r="AG140">
        <v>1.5389E-2</v>
      </c>
      <c r="AH140">
        <v>1.6320000000000001E-2</v>
      </c>
      <c r="AI140">
        <v>1.7291000000000001E-2</v>
      </c>
      <c r="AJ140">
        <v>1.8303E-2</v>
      </c>
      <c r="AK140" t="s">
        <v>121</v>
      </c>
    </row>
    <row r="141" spans="1:37">
      <c r="A141" t="s">
        <v>1025</v>
      </c>
      <c r="B141" t="s">
        <v>1142</v>
      </c>
      <c r="C141" t="s">
        <v>1388</v>
      </c>
      <c r="D141" t="s">
        <v>656</v>
      </c>
      <c r="E141">
        <v>0</v>
      </c>
      <c r="F141">
        <v>2.9799999999999998E-4</v>
      </c>
      <c r="G141">
        <v>6.11E-4</v>
      </c>
      <c r="H141">
        <v>9.3599999999999998E-4</v>
      </c>
      <c r="I141">
        <v>1.274E-3</v>
      </c>
      <c r="J141">
        <v>1.624E-3</v>
      </c>
      <c r="K141">
        <v>1.9840000000000001E-3</v>
      </c>
      <c r="L141">
        <v>2.3549999999999999E-3</v>
      </c>
      <c r="M141">
        <v>2.738E-3</v>
      </c>
      <c r="N141">
        <v>3.137E-3</v>
      </c>
      <c r="O141">
        <v>3.5509999999999999E-3</v>
      </c>
      <c r="P141">
        <v>3.9789999999999999E-3</v>
      </c>
      <c r="Q141">
        <v>4.4229999999999998E-3</v>
      </c>
      <c r="R141">
        <v>4.8830000000000002E-3</v>
      </c>
      <c r="S141">
        <v>5.3569999999999998E-3</v>
      </c>
      <c r="T141">
        <v>5.8450000000000004E-3</v>
      </c>
      <c r="U141">
        <v>6.3499999999999997E-3</v>
      </c>
      <c r="V141">
        <v>6.8780000000000004E-3</v>
      </c>
      <c r="W141">
        <v>7.4260000000000003E-3</v>
      </c>
      <c r="X141">
        <v>7.9979999999999999E-3</v>
      </c>
      <c r="Y141">
        <v>8.5959999999999995E-3</v>
      </c>
      <c r="Z141">
        <v>9.2149999999999992E-3</v>
      </c>
      <c r="AA141">
        <v>9.8560000000000002E-3</v>
      </c>
      <c r="AB141">
        <v>1.0521000000000001E-2</v>
      </c>
      <c r="AC141">
        <v>1.1207E-2</v>
      </c>
      <c r="AD141">
        <v>1.1920999999999999E-2</v>
      </c>
      <c r="AE141">
        <v>1.2670000000000001E-2</v>
      </c>
      <c r="AF141">
        <v>1.3455E-2</v>
      </c>
      <c r="AG141">
        <v>1.4276E-2</v>
      </c>
      <c r="AH141">
        <v>1.5140000000000001E-2</v>
      </c>
      <c r="AI141">
        <v>1.6039999999999999E-2</v>
      </c>
      <c r="AJ141">
        <v>1.6979000000000001E-2</v>
      </c>
      <c r="AK141" t="s">
        <v>121</v>
      </c>
    </row>
    <row r="142" spans="1:37">
      <c r="A142" t="s">
        <v>1027</v>
      </c>
      <c r="B142" t="s">
        <v>1143</v>
      </c>
      <c r="C142" t="s">
        <v>1389</v>
      </c>
      <c r="D142" t="s">
        <v>656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1.9999999999999999E-6</v>
      </c>
      <c r="N142">
        <v>1.9999999999999999E-6</v>
      </c>
      <c r="O142">
        <v>1.9999999999999999E-6</v>
      </c>
      <c r="P142">
        <v>1.9999999999999999E-6</v>
      </c>
      <c r="Q142">
        <v>3.0000000000000001E-6</v>
      </c>
      <c r="R142">
        <v>3.0000000000000001E-6</v>
      </c>
      <c r="S142">
        <v>3.0000000000000001E-6</v>
      </c>
      <c r="T142">
        <v>3.0000000000000001E-6</v>
      </c>
      <c r="U142">
        <v>3.0000000000000001E-6</v>
      </c>
      <c r="V142">
        <v>3.0000000000000001E-6</v>
      </c>
      <c r="W142">
        <v>3.9999999999999998E-6</v>
      </c>
      <c r="X142">
        <v>3.9999999999999998E-6</v>
      </c>
      <c r="Y142">
        <v>3.9999999999999998E-6</v>
      </c>
      <c r="Z142">
        <v>3.9999999999999998E-6</v>
      </c>
      <c r="AA142">
        <v>3.9999999999999998E-6</v>
      </c>
      <c r="AB142">
        <v>3.9999999999999998E-6</v>
      </c>
      <c r="AC142">
        <v>3.9999999999999998E-6</v>
      </c>
      <c r="AD142">
        <v>5.0000000000000004E-6</v>
      </c>
      <c r="AE142">
        <v>5.0000000000000004E-6</v>
      </c>
      <c r="AF142">
        <v>5.0000000000000004E-6</v>
      </c>
      <c r="AG142">
        <v>5.0000000000000004E-6</v>
      </c>
      <c r="AH142">
        <v>5.0000000000000004E-6</v>
      </c>
      <c r="AI142">
        <v>5.0000000000000004E-6</v>
      </c>
      <c r="AJ142">
        <v>5.0000000000000004E-6</v>
      </c>
      <c r="AK142" t="s">
        <v>121</v>
      </c>
    </row>
    <row r="143" spans="1:37">
      <c r="A143" t="s">
        <v>1029</v>
      </c>
      <c r="B143" t="s">
        <v>1144</v>
      </c>
      <c r="C143" t="s">
        <v>1390</v>
      </c>
      <c r="D143" t="s">
        <v>656</v>
      </c>
      <c r="E143">
        <v>3.8338220000000001</v>
      </c>
      <c r="F143">
        <v>4.0142449999999998</v>
      </c>
      <c r="G143">
        <v>4.197362</v>
      </c>
      <c r="H143">
        <v>4.3794230000000001</v>
      </c>
      <c r="I143">
        <v>4.560778</v>
      </c>
      <c r="J143">
        <v>4.7386210000000002</v>
      </c>
      <c r="K143">
        <v>4.9134929999999999</v>
      </c>
      <c r="L143">
        <v>5.0856440000000003</v>
      </c>
      <c r="M143">
        <v>5.2549190000000001</v>
      </c>
      <c r="N143">
        <v>5.4206630000000002</v>
      </c>
      <c r="O143">
        <v>5.5823749999999999</v>
      </c>
      <c r="P143">
        <v>5.7410769999999998</v>
      </c>
      <c r="Q143">
        <v>5.894952</v>
      </c>
      <c r="R143">
        <v>6.0487789999999997</v>
      </c>
      <c r="S143">
        <v>6.1882640000000002</v>
      </c>
      <c r="T143">
        <v>6.3208140000000004</v>
      </c>
      <c r="U143">
        <v>6.4455809999999998</v>
      </c>
      <c r="V143">
        <v>6.5718889999999996</v>
      </c>
      <c r="W143">
        <v>6.6983470000000001</v>
      </c>
      <c r="X143">
        <v>6.8254840000000003</v>
      </c>
      <c r="Y143">
        <v>6.9474710000000002</v>
      </c>
      <c r="Z143">
        <v>7.060079</v>
      </c>
      <c r="AA143">
        <v>7.1770839999999998</v>
      </c>
      <c r="AB143">
        <v>7.2911849999999996</v>
      </c>
      <c r="AC143">
        <v>7.4198719999999998</v>
      </c>
      <c r="AD143">
        <v>7.5629970000000002</v>
      </c>
      <c r="AE143">
        <v>7.7051829999999999</v>
      </c>
      <c r="AF143">
        <v>7.8439019999999999</v>
      </c>
      <c r="AG143">
        <v>7.9901200000000001</v>
      </c>
      <c r="AH143">
        <v>8.1431229999999992</v>
      </c>
      <c r="AI143">
        <v>8.2847720000000002</v>
      </c>
      <c r="AJ143">
        <v>8.4267009999999996</v>
      </c>
      <c r="AK143" s="45">
        <v>2.5999999999999999E-2</v>
      </c>
    </row>
    <row r="144" spans="1:37">
      <c r="A144" t="s">
        <v>229</v>
      </c>
      <c r="C144" t="s">
        <v>1391</v>
      </c>
    </row>
    <row r="145" spans="1:37">
      <c r="A145" t="s">
        <v>278</v>
      </c>
      <c r="B145" t="s">
        <v>1145</v>
      </c>
      <c r="C145" t="s">
        <v>1392</v>
      </c>
      <c r="D145" t="s">
        <v>656</v>
      </c>
      <c r="E145">
        <v>2.0808499999999999</v>
      </c>
      <c r="F145">
        <v>2.1313939999999998</v>
      </c>
      <c r="G145">
        <v>2.1756180000000001</v>
      </c>
      <c r="H145">
        <v>2.2317019999999999</v>
      </c>
      <c r="I145">
        <v>2.287128</v>
      </c>
      <c r="J145">
        <v>2.3389329999999999</v>
      </c>
      <c r="K145">
        <v>2.3887330000000002</v>
      </c>
      <c r="L145">
        <v>2.438987</v>
      </c>
      <c r="M145">
        <v>2.4900630000000001</v>
      </c>
      <c r="N145">
        <v>2.5427110000000002</v>
      </c>
      <c r="O145">
        <v>2.594878</v>
      </c>
      <c r="P145">
        <v>2.64805</v>
      </c>
      <c r="Q145">
        <v>2.7004229999999998</v>
      </c>
      <c r="R145">
        <v>2.7545570000000001</v>
      </c>
      <c r="S145">
        <v>2.8054579999999998</v>
      </c>
      <c r="T145">
        <v>2.8531949999999999</v>
      </c>
      <c r="U145">
        <v>2.9005730000000001</v>
      </c>
      <c r="V145">
        <v>2.951457</v>
      </c>
      <c r="W145">
        <v>3.0059770000000001</v>
      </c>
      <c r="X145">
        <v>3.0621649999999998</v>
      </c>
      <c r="Y145">
        <v>3.1188090000000002</v>
      </c>
      <c r="Z145">
        <v>3.1754009999999999</v>
      </c>
      <c r="AA145">
        <v>3.2322320000000002</v>
      </c>
      <c r="AB145">
        <v>3.2918539999999998</v>
      </c>
      <c r="AC145">
        <v>3.359664</v>
      </c>
      <c r="AD145">
        <v>3.4354070000000001</v>
      </c>
      <c r="AE145">
        <v>3.5171649999999999</v>
      </c>
      <c r="AF145">
        <v>3.6024729999999998</v>
      </c>
      <c r="AG145">
        <v>3.6919390000000001</v>
      </c>
      <c r="AH145">
        <v>3.7852589999999999</v>
      </c>
      <c r="AI145">
        <v>3.8801760000000001</v>
      </c>
      <c r="AJ145">
        <v>3.974008</v>
      </c>
      <c r="AK145" s="45">
        <v>2.1000000000000001E-2</v>
      </c>
    </row>
    <row r="146" spans="1:37">
      <c r="A146" t="s">
        <v>1015</v>
      </c>
      <c r="B146" t="s">
        <v>1146</v>
      </c>
      <c r="C146" t="s">
        <v>1393</v>
      </c>
      <c r="D146" t="s">
        <v>656</v>
      </c>
      <c r="E146">
        <v>1.328433</v>
      </c>
      <c r="F146">
        <v>1.3344339999999999</v>
      </c>
      <c r="G146">
        <v>1.3399049999999999</v>
      </c>
      <c r="H146">
        <v>1.353003</v>
      </c>
      <c r="I146">
        <v>1.3687590000000001</v>
      </c>
      <c r="J146">
        <v>1.385718</v>
      </c>
      <c r="K146">
        <v>1.404353</v>
      </c>
      <c r="L146">
        <v>1.4245140000000001</v>
      </c>
      <c r="M146">
        <v>1.446447</v>
      </c>
      <c r="N146">
        <v>1.4697180000000001</v>
      </c>
      <c r="O146">
        <v>1.494122</v>
      </c>
      <c r="P146">
        <v>1.5202329999999999</v>
      </c>
      <c r="Q146">
        <v>1.5455190000000001</v>
      </c>
      <c r="R146">
        <v>1.5731949999999999</v>
      </c>
      <c r="S146">
        <v>1.5991280000000001</v>
      </c>
      <c r="T146">
        <v>1.624355</v>
      </c>
      <c r="U146">
        <v>1.651095</v>
      </c>
      <c r="V146">
        <v>1.679473</v>
      </c>
      <c r="W146">
        <v>1.7099850000000001</v>
      </c>
      <c r="X146">
        <v>1.741733</v>
      </c>
      <c r="Y146">
        <v>1.7756529999999999</v>
      </c>
      <c r="Z146">
        <v>1.8092140000000001</v>
      </c>
      <c r="AA146">
        <v>1.844381</v>
      </c>
      <c r="AB146">
        <v>1.8811800000000001</v>
      </c>
      <c r="AC146">
        <v>1.9210160000000001</v>
      </c>
      <c r="AD146">
        <v>1.9634450000000001</v>
      </c>
      <c r="AE146">
        <v>2.0069089999999998</v>
      </c>
      <c r="AF146">
        <v>2.051072</v>
      </c>
      <c r="AG146">
        <v>2.0955620000000001</v>
      </c>
      <c r="AH146">
        <v>2.140571</v>
      </c>
      <c r="AI146">
        <v>2.1857000000000002</v>
      </c>
      <c r="AJ146">
        <v>2.228456</v>
      </c>
      <c r="AK146" s="45">
        <v>1.7000000000000001E-2</v>
      </c>
    </row>
    <row r="147" spans="1:37">
      <c r="A147" t="s">
        <v>285</v>
      </c>
      <c r="B147" t="s">
        <v>1147</v>
      </c>
      <c r="C147" t="s">
        <v>1394</v>
      </c>
      <c r="D147" t="s">
        <v>656</v>
      </c>
      <c r="E147">
        <v>3.4510000000000001E-3</v>
      </c>
      <c r="F147">
        <v>3.4840000000000001E-3</v>
      </c>
      <c r="G147">
        <v>3.5460000000000001E-3</v>
      </c>
      <c r="H147">
        <v>3.6709999999999998E-3</v>
      </c>
      <c r="I147">
        <v>3.8210000000000002E-3</v>
      </c>
      <c r="J147">
        <v>3.9830000000000004E-3</v>
      </c>
      <c r="K147">
        <v>4.1549999999999998E-3</v>
      </c>
      <c r="L147">
        <v>4.3400000000000001E-3</v>
      </c>
      <c r="M147">
        <v>4.5319999999999996E-3</v>
      </c>
      <c r="N147">
        <v>4.7320000000000001E-3</v>
      </c>
      <c r="O147">
        <v>4.9290000000000002E-3</v>
      </c>
      <c r="P147">
        <v>5.1349999999999998E-3</v>
      </c>
      <c r="Q147">
        <v>5.3429999999999997E-3</v>
      </c>
      <c r="R147">
        <v>5.561E-3</v>
      </c>
      <c r="S147">
        <v>5.7970000000000001E-3</v>
      </c>
      <c r="T147">
        <v>6.0280000000000004E-3</v>
      </c>
      <c r="U147">
        <v>6.2589999999999998E-3</v>
      </c>
      <c r="V147">
        <v>6.5160000000000001E-3</v>
      </c>
      <c r="W147">
        <v>6.7999999999999996E-3</v>
      </c>
      <c r="X147">
        <v>7.1089999999999999E-3</v>
      </c>
      <c r="Y147">
        <v>7.4409999999999997E-3</v>
      </c>
      <c r="Z147">
        <v>7.7939999999999997E-3</v>
      </c>
      <c r="AA147">
        <v>8.1679999999999999E-3</v>
      </c>
      <c r="AB147">
        <v>8.5620000000000002E-3</v>
      </c>
      <c r="AC147">
        <v>8.9789999999999991E-3</v>
      </c>
      <c r="AD147">
        <v>9.4210000000000006E-3</v>
      </c>
      <c r="AE147">
        <v>9.894E-3</v>
      </c>
      <c r="AF147">
        <v>1.04E-2</v>
      </c>
      <c r="AG147">
        <v>1.0936E-2</v>
      </c>
      <c r="AH147">
        <v>1.1504E-2</v>
      </c>
      <c r="AI147">
        <v>1.2041E-2</v>
      </c>
      <c r="AJ147">
        <v>1.2617E-2</v>
      </c>
      <c r="AK147" s="45">
        <v>4.2999999999999997E-2</v>
      </c>
    </row>
    <row r="148" spans="1:37">
      <c r="A148" t="s">
        <v>294</v>
      </c>
      <c r="B148" t="s">
        <v>1148</v>
      </c>
      <c r="C148" t="s">
        <v>1395</v>
      </c>
      <c r="D148" t="s">
        <v>656</v>
      </c>
      <c r="E148">
        <v>2.813E-3</v>
      </c>
      <c r="F148">
        <v>3.3149999999999998E-3</v>
      </c>
      <c r="G148">
        <v>3.787E-3</v>
      </c>
      <c r="H148">
        <v>4.3119999999999999E-3</v>
      </c>
      <c r="I148">
        <v>4.8390000000000004E-3</v>
      </c>
      <c r="J148">
        <v>5.352E-3</v>
      </c>
      <c r="K148">
        <v>5.8520000000000004E-3</v>
      </c>
      <c r="L148">
        <v>6.3470000000000002E-3</v>
      </c>
      <c r="M148">
        <v>6.8430000000000001E-3</v>
      </c>
      <c r="N148">
        <v>7.3419999999999996E-3</v>
      </c>
      <c r="O148">
        <v>7.8460000000000005E-3</v>
      </c>
      <c r="P148">
        <v>8.3499999999999998E-3</v>
      </c>
      <c r="Q148">
        <v>8.8500000000000002E-3</v>
      </c>
      <c r="R148">
        <v>9.3500000000000007E-3</v>
      </c>
      <c r="S148">
        <v>9.8460000000000006E-3</v>
      </c>
      <c r="T148">
        <v>1.0331999999999999E-2</v>
      </c>
      <c r="U148">
        <v>1.0806E-2</v>
      </c>
      <c r="V148">
        <v>1.1277000000000001E-2</v>
      </c>
      <c r="W148">
        <v>1.1753E-2</v>
      </c>
      <c r="X148">
        <v>1.2234999999999999E-2</v>
      </c>
      <c r="Y148">
        <v>1.273E-2</v>
      </c>
      <c r="Z148">
        <v>1.3237000000000001E-2</v>
      </c>
      <c r="AA148">
        <v>1.3742000000000001E-2</v>
      </c>
      <c r="AB148">
        <v>1.4259000000000001E-2</v>
      </c>
      <c r="AC148">
        <v>1.4768E-2</v>
      </c>
      <c r="AD148">
        <v>1.5285999999999999E-2</v>
      </c>
      <c r="AE148">
        <v>1.5844E-2</v>
      </c>
      <c r="AF148">
        <v>1.6437E-2</v>
      </c>
      <c r="AG148">
        <v>1.7048000000000001E-2</v>
      </c>
      <c r="AH148">
        <v>1.7680000000000001E-2</v>
      </c>
      <c r="AI148">
        <v>1.8341E-2</v>
      </c>
      <c r="AJ148">
        <v>1.9026999999999999E-2</v>
      </c>
      <c r="AK148" s="45">
        <v>6.4000000000000001E-2</v>
      </c>
    </row>
    <row r="149" spans="1:37">
      <c r="A149" t="s">
        <v>1019</v>
      </c>
      <c r="B149" t="s">
        <v>1149</v>
      </c>
      <c r="C149" t="s">
        <v>1396</v>
      </c>
      <c r="D149" t="s">
        <v>656</v>
      </c>
      <c r="E149">
        <v>2.9399000000000002E-2</v>
      </c>
      <c r="F149">
        <v>3.3716999999999997E-2</v>
      </c>
      <c r="G149">
        <v>3.7755999999999998E-2</v>
      </c>
      <c r="H149">
        <v>4.2195999999999997E-2</v>
      </c>
      <c r="I149">
        <v>4.6629999999999998E-2</v>
      </c>
      <c r="J149">
        <v>5.0946999999999999E-2</v>
      </c>
      <c r="K149">
        <v>5.5174000000000001E-2</v>
      </c>
      <c r="L149">
        <v>5.9426E-2</v>
      </c>
      <c r="M149">
        <v>6.3751000000000002E-2</v>
      </c>
      <c r="N149">
        <v>6.8215999999999999E-2</v>
      </c>
      <c r="O149">
        <v>7.2868000000000002E-2</v>
      </c>
      <c r="P149">
        <v>7.7671000000000004E-2</v>
      </c>
      <c r="Q149">
        <v>8.2619999999999999E-2</v>
      </c>
      <c r="R149">
        <v>8.7762000000000007E-2</v>
      </c>
      <c r="S149">
        <v>9.3068999999999999E-2</v>
      </c>
      <c r="T149">
        <v>9.8503999999999994E-2</v>
      </c>
      <c r="U149">
        <v>0.104047</v>
      </c>
      <c r="V149">
        <v>0.109831</v>
      </c>
      <c r="W149">
        <v>0.115942</v>
      </c>
      <c r="X149">
        <v>0.122377</v>
      </c>
      <c r="Y149">
        <v>0.12915399999999999</v>
      </c>
      <c r="Z149">
        <v>0.13627400000000001</v>
      </c>
      <c r="AA149">
        <v>0.14357200000000001</v>
      </c>
      <c r="AB149">
        <v>0.151284</v>
      </c>
      <c r="AC149">
        <v>0.159443</v>
      </c>
      <c r="AD149">
        <v>0.16805</v>
      </c>
      <c r="AE149">
        <v>0.17722099999999999</v>
      </c>
      <c r="AF149">
        <v>0.18692900000000001</v>
      </c>
      <c r="AG149">
        <v>0.19712399999999999</v>
      </c>
      <c r="AH149">
        <v>0.20777599999999999</v>
      </c>
      <c r="AI149">
        <v>0.219026</v>
      </c>
      <c r="AJ149">
        <v>0.23071900000000001</v>
      </c>
      <c r="AK149" s="45">
        <v>6.9000000000000006E-2</v>
      </c>
    </row>
    <row r="150" spans="1:37">
      <c r="A150" t="s">
        <v>1021</v>
      </c>
      <c r="B150" t="s">
        <v>1150</v>
      </c>
      <c r="C150" t="s">
        <v>1397</v>
      </c>
      <c r="D150" t="s">
        <v>656</v>
      </c>
      <c r="E150">
        <v>3.9999999999999998E-6</v>
      </c>
      <c r="F150">
        <v>2.3900000000000001E-4</v>
      </c>
      <c r="G150">
        <v>4.6799999999999999E-4</v>
      </c>
      <c r="H150">
        <v>7.3099999999999999E-4</v>
      </c>
      <c r="I150">
        <v>1.005E-3</v>
      </c>
      <c r="J150">
        <v>1.2830000000000001E-3</v>
      </c>
      <c r="K150">
        <v>1.5659999999999999E-3</v>
      </c>
      <c r="L150">
        <v>1.8569999999999999E-3</v>
      </c>
      <c r="M150">
        <v>2.16E-3</v>
      </c>
      <c r="N150">
        <v>2.477E-3</v>
      </c>
      <c r="O150">
        <v>2.8089999999999999E-3</v>
      </c>
      <c r="P150">
        <v>3.153E-3</v>
      </c>
      <c r="Q150">
        <v>3.509E-3</v>
      </c>
      <c r="R150">
        <v>3.8790000000000001E-3</v>
      </c>
      <c r="S150">
        <v>4.2620000000000002E-3</v>
      </c>
      <c r="T150">
        <v>4.6540000000000002E-3</v>
      </c>
      <c r="U150">
        <v>5.0540000000000003E-3</v>
      </c>
      <c r="V150">
        <v>5.47E-3</v>
      </c>
      <c r="W150">
        <v>5.9069999999999999E-3</v>
      </c>
      <c r="X150">
        <v>6.3639999999999999E-3</v>
      </c>
      <c r="Y150">
        <v>6.842E-3</v>
      </c>
      <c r="Z150">
        <v>7.3410000000000003E-3</v>
      </c>
      <c r="AA150">
        <v>7.8609999999999999E-3</v>
      </c>
      <c r="AB150">
        <v>8.4019999999999997E-3</v>
      </c>
      <c r="AC150">
        <v>8.966E-3</v>
      </c>
      <c r="AD150">
        <v>9.5580000000000005E-3</v>
      </c>
      <c r="AE150">
        <v>1.0184E-2</v>
      </c>
      <c r="AF150">
        <v>1.0845E-2</v>
      </c>
      <c r="AG150">
        <v>1.1539000000000001E-2</v>
      </c>
      <c r="AH150">
        <v>1.2267999999999999E-2</v>
      </c>
      <c r="AI150">
        <v>1.3030999999999999E-2</v>
      </c>
      <c r="AJ150">
        <v>1.3820000000000001E-2</v>
      </c>
      <c r="AK150" s="45">
        <v>0.30099999999999999</v>
      </c>
    </row>
    <row r="151" spans="1:37">
      <c r="A151" t="s">
        <v>1023</v>
      </c>
      <c r="B151" t="s">
        <v>1151</v>
      </c>
      <c r="C151" t="s">
        <v>1398</v>
      </c>
      <c r="D151" t="s">
        <v>656</v>
      </c>
      <c r="E151">
        <v>0</v>
      </c>
      <c r="F151">
        <v>2.5900000000000001E-4</v>
      </c>
      <c r="G151">
        <v>5.1400000000000003E-4</v>
      </c>
      <c r="H151">
        <v>8.0599999999999997E-4</v>
      </c>
      <c r="I151">
        <v>1.109E-3</v>
      </c>
      <c r="J151">
        <v>1.418E-3</v>
      </c>
      <c r="K151">
        <v>1.7309999999999999E-3</v>
      </c>
      <c r="L151">
        <v>2.0539999999999998E-3</v>
      </c>
      <c r="M151">
        <v>2.3900000000000002E-3</v>
      </c>
      <c r="N151">
        <v>2.7420000000000001E-3</v>
      </c>
      <c r="O151">
        <v>3.1099999999999999E-3</v>
      </c>
      <c r="P151">
        <v>3.4919999999999999E-3</v>
      </c>
      <c r="Q151">
        <v>3.8860000000000001E-3</v>
      </c>
      <c r="R151">
        <v>4.2969999999999996E-3</v>
      </c>
      <c r="S151">
        <v>4.7210000000000004E-3</v>
      </c>
      <c r="T151">
        <v>5.156E-3</v>
      </c>
      <c r="U151">
        <v>5.5999999999999999E-3</v>
      </c>
      <c r="V151">
        <v>6.0610000000000004E-3</v>
      </c>
      <c r="W151">
        <v>6.5459999999999997E-3</v>
      </c>
      <c r="X151">
        <v>7.0530000000000002E-3</v>
      </c>
      <c r="Y151">
        <v>7.5830000000000003E-3</v>
      </c>
      <c r="Z151">
        <v>8.1370000000000001E-3</v>
      </c>
      <c r="AA151">
        <v>8.7130000000000003E-3</v>
      </c>
      <c r="AB151">
        <v>9.3130000000000001E-3</v>
      </c>
      <c r="AC151">
        <v>9.9389999999999999E-3</v>
      </c>
      <c r="AD151">
        <v>1.0595E-2</v>
      </c>
      <c r="AE151">
        <v>1.1289E-2</v>
      </c>
      <c r="AF151">
        <v>1.2023000000000001E-2</v>
      </c>
      <c r="AG151">
        <v>1.2792E-2</v>
      </c>
      <c r="AH151">
        <v>1.3599999999999999E-2</v>
      </c>
      <c r="AI151">
        <v>1.4447E-2</v>
      </c>
      <c r="AJ151">
        <v>1.5321E-2</v>
      </c>
      <c r="AK151" t="s">
        <v>121</v>
      </c>
    </row>
    <row r="152" spans="1:37">
      <c r="A152" t="s">
        <v>1025</v>
      </c>
      <c r="B152" t="s">
        <v>1152</v>
      </c>
      <c r="C152" t="s">
        <v>1399</v>
      </c>
      <c r="D152" t="s">
        <v>656</v>
      </c>
      <c r="E152">
        <v>0</v>
      </c>
      <c r="F152">
        <v>2.24E-4</v>
      </c>
      <c r="G152">
        <v>4.4299999999999998E-4</v>
      </c>
      <c r="H152">
        <v>6.9499999999999998E-4</v>
      </c>
      <c r="I152">
        <v>9.5699999999999995E-4</v>
      </c>
      <c r="J152">
        <v>1.222E-3</v>
      </c>
      <c r="K152">
        <v>1.493E-3</v>
      </c>
      <c r="L152">
        <v>1.771E-3</v>
      </c>
      <c r="M152">
        <v>2.0609999999999999E-3</v>
      </c>
      <c r="N152">
        <v>2.3640000000000002E-3</v>
      </c>
      <c r="O152">
        <v>2.6809999999999998E-3</v>
      </c>
      <c r="P152">
        <v>3.0109999999999998E-3</v>
      </c>
      <c r="Q152">
        <v>3.3509999999999998E-3</v>
      </c>
      <c r="R152">
        <v>3.705E-3</v>
      </c>
      <c r="S152">
        <v>4.071E-3</v>
      </c>
      <c r="T152">
        <v>4.4460000000000003E-3</v>
      </c>
      <c r="U152">
        <v>4.8279999999999998E-3</v>
      </c>
      <c r="V152">
        <v>5.2259999999999997E-3</v>
      </c>
      <c r="W152">
        <v>5.6439999999999997E-3</v>
      </c>
      <c r="X152">
        <v>6.0809999999999996E-3</v>
      </c>
      <c r="Y152">
        <v>6.5380000000000004E-3</v>
      </c>
      <c r="Z152">
        <v>7.0159999999999997E-3</v>
      </c>
      <c r="AA152">
        <v>7.5129999999999997E-3</v>
      </c>
      <c r="AB152">
        <v>8.0300000000000007E-3</v>
      </c>
      <c r="AC152">
        <v>8.5699999999999995E-3</v>
      </c>
      <c r="AD152">
        <v>9.1350000000000008E-3</v>
      </c>
      <c r="AE152">
        <v>9.7339999999999996E-3</v>
      </c>
      <c r="AF152">
        <v>1.0366999999999999E-2</v>
      </c>
      <c r="AG152">
        <v>1.103E-2</v>
      </c>
      <c r="AH152">
        <v>1.1727E-2</v>
      </c>
      <c r="AI152">
        <v>1.2456999999999999E-2</v>
      </c>
      <c r="AJ152">
        <v>1.3211000000000001E-2</v>
      </c>
      <c r="AK152" t="s">
        <v>121</v>
      </c>
    </row>
    <row r="153" spans="1:37">
      <c r="A153" t="s">
        <v>1027</v>
      </c>
      <c r="B153" t="s">
        <v>1153</v>
      </c>
      <c r="C153" t="s">
        <v>1400</v>
      </c>
      <c r="D153" t="s">
        <v>656</v>
      </c>
      <c r="E153">
        <v>0</v>
      </c>
      <c r="F153">
        <v>3.9899999999999999E-4</v>
      </c>
      <c r="G153">
        <v>7.9100000000000004E-4</v>
      </c>
      <c r="H153">
        <v>1.238E-3</v>
      </c>
      <c r="I153">
        <v>1.7060000000000001E-3</v>
      </c>
      <c r="J153">
        <v>2.1800000000000001E-3</v>
      </c>
      <c r="K153">
        <v>2.6619999999999999E-3</v>
      </c>
      <c r="L153">
        <v>3.1580000000000002E-3</v>
      </c>
      <c r="M153">
        <v>3.6749999999999999E-3</v>
      </c>
      <c r="N153">
        <v>4.215E-3</v>
      </c>
      <c r="O153">
        <v>4.7809999999999997E-3</v>
      </c>
      <c r="P153">
        <v>5.3680000000000004E-3</v>
      </c>
      <c r="Q153">
        <v>5.9750000000000003E-3</v>
      </c>
      <c r="R153">
        <v>6.6059999999999999E-3</v>
      </c>
      <c r="S153">
        <v>7.2589999999999998E-3</v>
      </c>
      <c r="T153">
        <v>7.927E-3</v>
      </c>
      <c r="U153">
        <v>8.6090000000000003E-3</v>
      </c>
      <c r="V153">
        <v>9.3189999999999992E-3</v>
      </c>
      <c r="W153">
        <v>1.0064E-2</v>
      </c>
      <c r="X153">
        <v>1.0843E-2</v>
      </c>
      <c r="Y153">
        <v>1.1658999999999999E-2</v>
      </c>
      <c r="Z153">
        <v>1.251E-2</v>
      </c>
      <c r="AA153">
        <v>1.3396E-2</v>
      </c>
      <c r="AB153">
        <v>1.4318000000000001E-2</v>
      </c>
      <c r="AC153">
        <v>1.5280999999999999E-2</v>
      </c>
      <c r="AD153">
        <v>1.6289000000000001E-2</v>
      </c>
      <c r="AE153">
        <v>1.7357000000000001E-2</v>
      </c>
      <c r="AF153">
        <v>1.8485000000000001E-2</v>
      </c>
      <c r="AG153">
        <v>1.9667E-2</v>
      </c>
      <c r="AH153">
        <v>2.0910000000000002E-2</v>
      </c>
      <c r="AI153">
        <v>2.2211999999999999E-2</v>
      </c>
      <c r="AJ153">
        <v>2.3556000000000001E-2</v>
      </c>
      <c r="AK153" t="s">
        <v>121</v>
      </c>
    </row>
    <row r="154" spans="1:37">
      <c r="A154" t="s">
        <v>1040</v>
      </c>
      <c r="B154" t="s">
        <v>1154</v>
      </c>
      <c r="C154" t="s">
        <v>1401</v>
      </c>
      <c r="D154" t="s">
        <v>656</v>
      </c>
      <c r="E154">
        <v>3.4449489999999998</v>
      </c>
      <c r="F154">
        <v>3.5074649999999998</v>
      </c>
      <c r="G154">
        <v>3.5628299999999999</v>
      </c>
      <c r="H154">
        <v>3.6383549999999998</v>
      </c>
      <c r="I154">
        <v>3.7159550000000001</v>
      </c>
      <c r="J154">
        <v>3.7910370000000002</v>
      </c>
      <c r="K154">
        <v>3.8657189999999999</v>
      </c>
      <c r="L154">
        <v>3.942456</v>
      </c>
      <c r="M154">
        <v>4.0219189999999996</v>
      </c>
      <c r="N154">
        <v>4.1045170000000004</v>
      </c>
      <c r="O154">
        <v>4.1880269999999999</v>
      </c>
      <c r="P154">
        <v>4.274464</v>
      </c>
      <c r="Q154">
        <v>4.3594720000000002</v>
      </c>
      <c r="R154">
        <v>4.4489109999999998</v>
      </c>
      <c r="S154">
        <v>4.5336109999999996</v>
      </c>
      <c r="T154">
        <v>4.614592</v>
      </c>
      <c r="U154">
        <v>4.6968690000000004</v>
      </c>
      <c r="V154">
        <v>4.7846260000000003</v>
      </c>
      <c r="W154">
        <v>4.8786139999999998</v>
      </c>
      <c r="X154">
        <v>4.9759549999999999</v>
      </c>
      <c r="Y154">
        <v>5.0764079999999998</v>
      </c>
      <c r="Z154">
        <v>5.1769230000000004</v>
      </c>
      <c r="AA154">
        <v>5.2795759999999996</v>
      </c>
      <c r="AB154">
        <v>5.3872</v>
      </c>
      <c r="AC154">
        <v>5.5066240000000004</v>
      </c>
      <c r="AD154">
        <v>5.6371880000000001</v>
      </c>
      <c r="AE154">
        <v>5.775595</v>
      </c>
      <c r="AF154">
        <v>5.9190319999999996</v>
      </c>
      <c r="AG154">
        <v>6.0676350000000001</v>
      </c>
      <c r="AH154">
        <v>6.221298</v>
      </c>
      <c r="AI154">
        <v>6.3774319999999998</v>
      </c>
      <c r="AJ154">
        <v>6.5307339999999998</v>
      </c>
      <c r="AK154" s="45">
        <v>2.1000000000000001E-2</v>
      </c>
    </row>
    <row r="155" spans="1:37">
      <c r="A155" t="s">
        <v>1042</v>
      </c>
      <c r="C155" t="s">
        <v>1402</v>
      </c>
    </row>
    <row r="156" spans="1:37">
      <c r="A156" t="s">
        <v>278</v>
      </c>
      <c r="B156" t="s">
        <v>1155</v>
      </c>
      <c r="C156" t="s">
        <v>1403</v>
      </c>
      <c r="D156" t="s">
        <v>656</v>
      </c>
      <c r="E156">
        <v>4.9681369999999996</v>
      </c>
      <c r="F156">
        <v>5.0879810000000001</v>
      </c>
      <c r="G156">
        <v>5.1834740000000004</v>
      </c>
      <c r="H156">
        <v>5.2982829999999996</v>
      </c>
      <c r="I156">
        <v>5.4065789999999998</v>
      </c>
      <c r="J156">
        <v>5.5015489999999998</v>
      </c>
      <c r="K156">
        <v>5.587504</v>
      </c>
      <c r="L156">
        <v>5.6691000000000003</v>
      </c>
      <c r="M156">
        <v>5.7466419999999996</v>
      </c>
      <c r="N156">
        <v>5.8201330000000002</v>
      </c>
      <c r="O156">
        <v>5.8870940000000003</v>
      </c>
      <c r="P156">
        <v>5.9499040000000001</v>
      </c>
      <c r="Q156">
        <v>6.0089810000000003</v>
      </c>
      <c r="R156">
        <v>6.0634969999999999</v>
      </c>
      <c r="S156">
        <v>6.1093500000000001</v>
      </c>
      <c r="T156">
        <v>6.1428570000000002</v>
      </c>
      <c r="U156">
        <v>6.1714580000000003</v>
      </c>
      <c r="V156">
        <v>6.2026909999999997</v>
      </c>
      <c r="W156">
        <v>6.234299</v>
      </c>
      <c r="X156">
        <v>6.2645949999999999</v>
      </c>
      <c r="Y156">
        <v>6.2876289999999999</v>
      </c>
      <c r="Z156">
        <v>6.3044789999999997</v>
      </c>
      <c r="AA156">
        <v>6.3104500000000003</v>
      </c>
      <c r="AB156">
        <v>6.3241050000000003</v>
      </c>
      <c r="AC156">
        <v>6.3418570000000001</v>
      </c>
      <c r="AD156">
        <v>6.3652499999999996</v>
      </c>
      <c r="AE156">
        <v>6.3924909999999997</v>
      </c>
      <c r="AF156">
        <v>6.4170889999999998</v>
      </c>
      <c r="AG156">
        <v>6.4381880000000002</v>
      </c>
      <c r="AH156">
        <v>6.4574540000000002</v>
      </c>
      <c r="AI156">
        <v>6.4708920000000001</v>
      </c>
      <c r="AJ156">
        <v>6.4737739999999997</v>
      </c>
      <c r="AK156" s="45">
        <v>8.9999999999999993E-3</v>
      </c>
    </row>
    <row r="157" spans="1:37">
      <c r="A157" t="s">
        <v>1015</v>
      </c>
      <c r="B157" t="s">
        <v>1156</v>
      </c>
      <c r="C157" t="s">
        <v>1404</v>
      </c>
      <c r="D157" t="s">
        <v>656</v>
      </c>
      <c r="E157">
        <v>4.9465000000000002E-2</v>
      </c>
      <c r="F157">
        <v>4.3998000000000002E-2</v>
      </c>
      <c r="G157">
        <v>3.909E-2</v>
      </c>
      <c r="H157">
        <v>3.4824000000000001E-2</v>
      </c>
      <c r="I157">
        <v>3.1115E-2</v>
      </c>
      <c r="J157">
        <v>2.7786000000000002E-2</v>
      </c>
      <c r="K157">
        <v>2.4844000000000001E-2</v>
      </c>
      <c r="L157">
        <v>2.2407E-2</v>
      </c>
      <c r="M157">
        <v>2.0417999999999999E-2</v>
      </c>
      <c r="N157">
        <v>1.8762000000000001E-2</v>
      </c>
      <c r="O157">
        <v>1.7311E-2</v>
      </c>
      <c r="P157">
        <v>1.6095000000000002E-2</v>
      </c>
      <c r="Q157">
        <v>1.5003000000000001E-2</v>
      </c>
      <c r="R157">
        <v>1.4076999999999999E-2</v>
      </c>
      <c r="S157">
        <v>1.3325E-2</v>
      </c>
      <c r="T157">
        <v>1.2716999999999999E-2</v>
      </c>
      <c r="U157">
        <v>1.226E-2</v>
      </c>
      <c r="V157">
        <v>1.1872000000000001E-2</v>
      </c>
      <c r="W157">
        <v>1.1606999999999999E-2</v>
      </c>
      <c r="X157">
        <v>1.1422E-2</v>
      </c>
      <c r="Y157">
        <v>1.1259E-2</v>
      </c>
      <c r="Z157">
        <v>1.1089E-2</v>
      </c>
      <c r="AA157">
        <v>1.095E-2</v>
      </c>
      <c r="AB157">
        <v>1.0791E-2</v>
      </c>
      <c r="AC157">
        <v>1.0647999999999999E-2</v>
      </c>
      <c r="AD157">
        <v>1.059E-2</v>
      </c>
      <c r="AE157">
        <v>1.0592000000000001E-2</v>
      </c>
      <c r="AF157">
        <v>1.0630000000000001E-2</v>
      </c>
      <c r="AG157">
        <v>1.0685999999999999E-2</v>
      </c>
      <c r="AH157">
        <v>1.076E-2</v>
      </c>
      <c r="AI157">
        <v>1.0829E-2</v>
      </c>
      <c r="AJ157">
        <v>1.089E-2</v>
      </c>
      <c r="AK157" s="45">
        <v>-4.8000000000000001E-2</v>
      </c>
    </row>
    <row r="158" spans="1:37">
      <c r="A158" t="s">
        <v>285</v>
      </c>
      <c r="B158" t="s">
        <v>1157</v>
      </c>
      <c r="C158" t="s">
        <v>1405</v>
      </c>
      <c r="D158" t="s">
        <v>656</v>
      </c>
      <c r="E158">
        <v>4.0080000000000003E-3</v>
      </c>
      <c r="F158">
        <v>4.1139999999999996E-3</v>
      </c>
      <c r="G158">
        <v>4.1989999999999996E-3</v>
      </c>
      <c r="H158">
        <v>4.3010000000000001E-3</v>
      </c>
      <c r="I158">
        <v>4.3940000000000003E-3</v>
      </c>
      <c r="J158">
        <v>4.4790000000000003E-3</v>
      </c>
      <c r="K158">
        <v>4.561E-3</v>
      </c>
      <c r="L158">
        <v>4.6639999999999997E-3</v>
      </c>
      <c r="M158">
        <v>4.7679999999999997E-3</v>
      </c>
      <c r="N158">
        <v>4.862E-3</v>
      </c>
      <c r="O158">
        <v>4.9249999999999997E-3</v>
      </c>
      <c r="P158">
        <v>4.9909999999999998E-3</v>
      </c>
      <c r="Q158">
        <v>5.0549999999999996E-3</v>
      </c>
      <c r="R158">
        <v>5.1089999999999998E-3</v>
      </c>
      <c r="S158">
        <v>5.1859999999999996E-3</v>
      </c>
      <c r="T158">
        <v>5.2750000000000002E-3</v>
      </c>
      <c r="U158">
        <v>5.3680000000000004E-3</v>
      </c>
      <c r="V158">
        <v>5.463E-3</v>
      </c>
      <c r="W158">
        <v>5.5599999999999998E-3</v>
      </c>
      <c r="X158">
        <v>5.6550000000000003E-3</v>
      </c>
      <c r="Y158">
        <v>5.7479999999999996E-3</v>
      </c>
      <c r="Z158">
        <v>5.8370000000000002E-3</v>
      </c>
      <c r="AA158">
        <v>5.921E-3</v>
      </c>
      <c r="AB158">
        <v>5.999E-3</v>
      </c>
      <c r="AC158">
        <v>6.0740000000000004E-3</v>
      </c>
      <c r="AD158">
        <v>6.1440000000000002E-3</v>
      </c>
      <c r="AE158">
        <v>6.2139999999999999E-3</v>
      </c>
      <c r="AF158">
        <v>6.2820000000000003E-3</v>
      </c>
      <c r="AG158">
        <v>6.3470000000000002E-3</v>
      </c>
      <c r="AH158">
        <v>6.4099999999999999E-3</v>
      </c>
      <c r="AI158">
        <v>6.4580000000000002E-3</v>
      </c>
      <c r="AJ158">
        <v>6.4869999999999997E-3</v>
      </c>
      <c r="AK158" s="45">
        <v>1.6E-2</v>
      </c>
    </row>
    <row r="159" spans="1:37">
      <c r="A159" t="s">
        <v>294</v>
      </c>
      <c r="B159" t="s">
        <v>1158</v>
      </c>
      <c r="C159" t="s">
        <v>1406</v>
      </c>
      <c r="D159" t="s">
        <v>656</v>
      </c>
      <c r="E159">
        <v>4.317E-2</v>
      </c>
      <c r="F159">
        <v>4.7641999999999997E-2</v>
      </c>
      <c r="G159">
        <v>5.1379000000000001E-2</v>
      </c>
      <c r="H159">
        <v>5.5049000000000001E-2</v>
      </c>
      <c r="I159">
        <v>5.8296000000000001E-2</v>
      </c>
      <c r="J159">
        <v>6.1093000000000001E-2</v>
      </c>
      <c r="K159">
        <v>6.3506999999999994E-2</v>
      </c>
      <c r="L159">
        <v>6.5673999999999996E-2</v>
      </c>
      <c r="M159">
        <v>6.7658999999999997E-2</v>
      </c>
      <c r="N159">
        <v>6.9489999999999996E-2</v>
      </c>
      <c r="O159">
        <v>7.1240999999999999E-2</v>
      </c>
      <c r="P159">
        <v>7.2923000000000002E-2</v>
      </c>
      <c r="Q159">
        <v>7.4556999999999998E-2</v>
      </c>
      <c r="R159">
        <v>7.6177999999999996E-2</v>
      </c>
      <c r="S159">
        <v>7.7814999999999995E-2</v>
      </c>
      <c r="T159">
        <v>7.9501000000000002E-2</v>
      </c>
      <c r="U159">
        <v>8.1286999999999998E-2</v>
      </c>
      <c r="V159">
        <v>8.3280000000000007E-2</v>
      </c>
      <c r="W159">
        <v>8.5556999999999994E-2</v>
      </c>
      <c r="X159">
        <v>8.8113999999999998E-2</v>
      </c>
      <c r="Y159">
        <v>9.0984999999999996E-2</v>
      </c>
      <c r="Z159">
        <v>9.4186000000000006E-2</v>
      </c>
      <c r="AA159">
        <v>9.7800999999999999E-2</v>
      </c>
      <c r="AB159">
        <v>0.101882</v>
      </c>
      <c r="AC159">
        <v>0.106373</v>
      </c>
      <c r="AD159">
        <v>0.11140600000000001</v>
      </c>
      <c r="AE159">
        <v>0.11706800000000001</v>
      </c>
      <c r="AF159">
        <v>0.123364</v>
      </c>
      <c r="AG159">
        <v>0.13034799999999999</v>
      </c>
      <c r="AH159">
        <v>0.13800499999999999</v>
      </c>
      <c r="AI159">
        <v>0.146457</v>
      </c>
      <c r="AJ159">
        <v>0.155746</v>
      </c>
      <c r="AK159" s="45">
        <v>4.2000000000000003E-2</v>
      </c>
    </row>
    <row r="160" spans="1:37">
      <c r="A160" t="s">
        <v>1019</v>
      </c>
      <c r="B160" t="s">
        <v>1159</v>
      </c>
      <c r="C160" t="s">
        <v>1407</v>
      </c>
      <c r="D160" t="s">
        <v>656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 t="s">
        <v>121</v>
      </c>
    </row>
    <row r="161" spans="1:37">
      <c r="A161" t="s">
        <v>1021</v>
      </c>
      <c r="B161" t="s">
        <v>1160</v>
      </c>
      <c r="C161" t="s">
        <v>1408</v>
      </c>
      <c r="D161" t="s">
        <v>656</v>
      </c>
      <c r="E161">
        <v>0</v>
      </c>
      <c r="F161">
        <v>1.11E-4</v>
      </c>
      <c r="G161">
        <v>2.1800000000000001E-4</v>
      </c>
      <c r="H161">
        <v>3.3700000000000001E-4</v>
      </c>
      <c r="I161">
        <v>4.5899999999999999E-4</v>
      </c>
      <c r="J161">
        <v>5.7899999999999998E-4</v>
      </c>
      <c r="K161">
        <v>6.9899999999999997E-4</v>
      </c>
      <c r="L161">
        <v>8.1899999999999996E-4</v>
      </c>
      <c r="M161">
        <v>9.41E-4</v>
      </c>
      <c r="N161">
        <v>1.0660000000000001E-3</v>
      </c>
      <c r="O161">
        <v>1.194E-3</v>
      </c>
      <c r="P161">
        <v>1.322E-3</v>
      </c>
      <c r="Q161">
        <v>1.4519999999999999E-3</v>
      </c>
      <c r="R161">
        <v>1.5839999999999999E-3</v>
      </c>
      <c r="S161">
        <v>1.7160000000000001E-3</v>
      </c>
      <c r="T161">
        <v>1.8469999999999999E-3</v>
      </c>
      <c r="U161">
        <v>1.9780000000000002E-3</v>
      </c>
      <c r="V161">
        <v>2.1099999999999999E-3</v>
      </c>
      <c r="W161">
        <v>2.2439999999999999E-3</v>
      </c>
      <c r="X161">
        <v>2.3800000000000002E-3</v>
      </c>
      <c r="Y161">
        <v>2.519E-3</v>
      </c>
      <c r="Z161">
        <v>2.6589999999999999E-3</v>
      </c>
      <c r="AA161">
        <v>2.8E-3</v>
      </c>
      <c r="AB161">
        <v>2.9420000000000002E-3</v>
      </c>
      <c r="AC161">
        <v>3.0860000000000002E-3</v>
      </c>
      <c r="AD161">
        <v>3.2320000000000001E-3</v>
      </c>
      <c r="AE161">
        <v>3.382E-3</v>
      </c>
      <c r="AF161">
        <v>3.5349999999999999E-3</v>
      </c>
      <c r="AG161">
        <v>3.6909999999999998E-3</v>
      </c>
      <c r="AH161">
        <v>3.8500000000000001E-3</v>
      </c>
      <c r="AI161">
        <v>4.0109999999999998E-3</v>
      </c>
      <c r="AJ161">
        <v>4.1710000000000002E-3</v>
      </c>
      <c r="AK161" t="s">
        <v>121</v>
      </c>
    </row>
    <row r="162" spans="1:37">
      <c r="A162" t="s">
        <v>1023</v>
      </c>
      <c r="B162" t="s">
        <v>1161</v>
      </c>
      <c r="C162" t="s">
        <v>1409</v>
      </c>
      <c r="D162" t="s">
        <v>656</v>
      </c>
      <c r="E162">
        <v>9.7E-5</v>
      </c>
      <c r="F162">
        <v>2.5099999999999998E-4</v>
      </c>
      <c r="G162">
        <v>3.9800000000000002E-4</v>
      </c>
      <c r="H162">
        <v>5.62E-4</v>
      </c>
      <c r="I162">
        <v>7.2900000000000005E-4</v>
      </c>
      <c r="J162">
        <v>8.9499999999999996E-4</v>
      </c>
      <c r="K162">
        <v>1.059E-3</v>
      </c>
      <c r="L162">
        <v>1.224E-3</v>
      </c>
      <c r="M162">
        <v>1.392E-3</v>
      </c>
      <c r="N162">
        <v>1.562E-3</v>
      </c>
      <c r="O162">
        <v>1.7359999999999999E-3</v>
      </c>
      <c r="P162">
        <v>1.9120000000000001E-3</v>
      </c>
      <c r="Q162">
        <v>2.0890000000000001E-3</v>
      </c>
      <c r="R162">
        <v>2.2680000000000001E-3</v>
      </c>
      <c r="S162">
        <v>2.4480000000000001E-3</v>
      </c>
      <c r="T162">
        <v>2.627E-3</v>
      </c>
      <c r="U162">
        <v>2.8050000000000002E-3</v>
      </c>
      <c r="V162">
        <v>2.9840000000000001E-3</v>
      </c>
      <c r="W162">
        <v>3.166E-3</v>
      </c>
      <c r="X162">
        <v>3.3509999999999998E-3</v>
      </c>
      <c r="Y162">
        <v>3.539E-3</v>
      </c>
      <c r="Z162">
        <v>3.7290000000000001E-3</v>
      </c>
      <c r="AA162">
        <v>3.921E-3</v>
      </c>
      <c r="AB162">
        <v>4.1149999999999997E-3</v>
      </c>
      <c r="AC162">
        <v>4.3099999999999996E-3</v>
      </c>
      <c r="AD162">
        <v>4.509E-3</v>
      </c>
      <c r="AE162">
        <v>4.712E-3</v>
      </c>
      <c r="AF162">
        <v>4.921E-3</v>
      </c>
      <c r="AG162">
        <v>5.1339999999999997E-3</v>
      </c>
      <c r="AH162">
        <v>5.3499999999999997E-3</v>
      </c>
      <c r="AI162">
        <v>5.5700000000000003E-3</v>
      </c>
      <c r="AJ162">
        <v>5.7889999999999999E-3</v>
      </c>
      <c r="AK162" s="45">
        <v>0.14099999999999999</v>
      </c>
    </row>
    <row r="163" spans="1:37">
      <c r="A163" t="s">
        <v>1025</v>
      </c>
      <c r="B163" t="s">
        <v>1162</v>
      </c>
      <c r="C163" t="s">
        <v>1410</v>
      </c>
      <c r="D163" t="s">
        <v>656</v>
      </c>
      <c r="E163">
        <v>1.05E-4</v>
      </c>
      <c r="F163">
        <v>2.6499999999999999E-4</v>
      </c>
      <c r="G163">
        <v>4.1899999999999999E-4</v>
      </c>
      <c r="H163">
        <v>5.9100000000000005E-4</v>
      </c>
      <c r="I163">
        <v>7.6599999999999997E-4</v>
      </c>
      <c r="J163">
        <v>9.3899999999999995E-4</v>
      </c>
      <c r="K163">
        <v>1.111E-3</v>
      </c>
      <c r="L163">
        <v>1.284E-3</v>
      </c>
      <c r="M163">
        <v>1.459E-3</v>
      </c>
      <c r="N163">
        <v>1.637E-3</v>
      </c>
      <c r="O163">
        <v>1.82E-3</v>
      </c>
      <c r="P163">
        <v>2.0040000000000001E-3</v>
      </c>
      <c r="Q163">
        <v>2.189E-3</v>
      </c>
      <c r="R163">
        <v>2.3760000000000001E-3</v>
      </c>
      <c r="S163">
        <v>2.5639999999999999E-3</v>
      </c>
      <c r="T163">
        <v>2.751E-3</v>
      </c>
      <c r="U163">
        <v>2.9369999999999999E-3</v>
      </c>
      <c r="V163">
        <v>3.124E-3</v>
      </c>
      <c r="W163">
        <v>3.3149999999999998E-3</v>
      </c>
      <c r="X163">
        <v>3.509E-3</v>
      </c>
      <c r="Y163">
        <v>3.705E-3</v>
      </c>
      <c r="Z163">
        <v>3.9039999999999999E-3</v>
      </c>
      <c r="AA163">
        <v>4.1050000000000001E-3</v>
      </c>
      <c r="AB163">
        <v>4.3070000000000001E-3</v>
      </c>
      <c r="AC163">
        <v>4.5110000000000003E-3</v>
      </c>
      <c r="AD163">
        <v>4.7190000000000001E-3</v>
      </c>
      <c r="AE163">
        <v>4.9319999999999998E-3</v>
      </c>
      <c r="AF163">
        <v>5.1510000000000002E-3</v>
      </c>
      <c r="AG163">
        <v>5.3730000000000002E-3</v>
      </c>
      <c r="AH163">
        <v>5.5989999999999998E-3</v>
      </c>
      <c r="AI163">
        <v>5.8279999999999998E-3</v>
      </c>
      <c r="AJ163">
        <v>6.058E-3</v>
      </c>
      <c r="AK163" s="45">
        <v>0.14000000000000001</v>
      </c>
    </row>
    <row r="164" spans="1:37">
      <c r="A164" t="s">
        <v>1027</v>
      </c>
      <c r="B164" t="s">
        <v>1163</v>
      </c>
      <c r="C164" t="s">
        <v>1411</v>
      </c>
      <c r="D164" t="s">
        <v>656</v>
      </c>
      <c r="E164">
        <v>1.1400000000000001E-4</v>
      </c>
      <c r="F164">
        <v>3.3100000000000002E-4</v>
      </c>
      <c r="G164">
        <v>5.3899999999999998E-4</v>
      </c>
      <c r="H164">
        <v>7.7099999999999998E-4</v>
      </c>
      <c r="I164">
        <v>1.008E-3</v>
      </c>
      <c r="J164">
        <v>1.242E-3</v>
      </c>
      <c r="K164">
        <v>1.474E-3</v>
      </c>
      <c r="L164">
        <v>1.7080000000000001E-3</v>
      </c>
      <c r="M164">
        <v>1.9449999999999999E-3</v>
      </c>
      <c r="N164">
        <v>2.1870000000000001E-3</v>
      </c>
      <c r="O164">
        <v>2.4329999999999998E-3</v>
      </c>
      <c r="P164">
        <v>2.6819999999999999E-3</v>
      </c>
      <c r="Q164">
        <v>2.9329999999999998E-3</v>
      </c>
      <c r="R164">
        <v>3.1870000000000002E-3</v>
      </c>
      <c r="S164">
        <v>3.4420000000000002E-3</v>
      </c>
      <c r="T164">
        <v>3.6960000000000001E-3</v>
      </c>
      <c r="U164">
        <v>3.947E-3</v>
      </c>
      <c r="V164">
        <v>4.2009999999999999E-3</v>
      </c>
      <c r="W164">
        <v>4.4590000000000003E-3</v>
      </c>
      <c r="X164">
        <v>4.7219999999999996E-3</v>
      </c>
      <c r="Y164">
        <v>4.9880000000000002E-3</v>
      </c>
      <c r="Z164">
        <v>5.2579999999999997E-3</v>
      </c>
      <c r="AA164">
        <v>5.5300000000000002E-3</v>
      </c>
      <c r="AB164">
        <v>5.8040000000000001E-3</v>
      </c>
      <c r="AC164">
        <v>6.0809999999999996E-3</v>
      </c>
      <c r="AD164">
        <v>6.3629999999999997E-3</v>
      </c>
      <c r="AE164">
        <v>6.6509999999999998E-3</v>
      </c>
      <c r="AF164">
        <v>6.9480000000000002E-3</v>
      </c>
      <c r="AG164">
        <v>7.2480000000000001E-3</v>
      </c>
      <c r="AH164">
        <v>7.5550000000000001E-3</v>
      </c>
      <c r="AI164">
        <v>7.8659999999999997E-3</v>
      </c>
      <c r="AJ164">
        <v>8.1759999999999992E-3</v>
      </c>
      <c r="AK164" s="45">
        <v>0.14799999999999999</v>
      </c>
    </row>
    <row r="165" spans="1:37">
      <c r="A165" t="s">
        <v>1052</v>
      </c>
      <c r="B165" t="s">
        <v>1164</v>
      </c>
      <c r="C165" t="s">
        <v>1412</v>
      </c>
      <c r="D165" t="s">
        <v>656</v>
      </c>
      <c r="E165">
        <v>5.0650940000000002</v>
      </c>
      <c r="F165">
        <v>5.1846930000000002</v>
      </c>
      <c r="G165">
        <v>5.2797179999999999</v>
      </c>
      <c r="H165">
        <v>5.3947219999999998</v>
      </c>
      <c r="I165">
        <v>5.5033510000000003</v>
      </c>
      <c r="J165">
        <v>5.5985639999999997</v>
      </c>
      <c r="K165">
        <v>5.6847599999999998</v>
      </c>
      <c r="L165">
        <v>5.7668809999999997</v>
      </c>
      <c r="M165">
        <v>5.845224</v>
      </c>
      <c r="N165">
        <v>5.9196980000000003</v>
      </c>
      <c r="O165">
        <v>5.9877500000000001</v>
      </c>
      <c r="P165">
        <v>6.0518349999999996</v>
      </c>
      <c r="Q165">
        <v>6.1122589999999999</v>
      </c>
      <c r="R165">
        <v>6.168272</v>
      </c>
      <c r="S165">
        <v>6.2158449999999998</v>
      </c>
      <c r="T165">
        <v>6.2512730000000003</v>
      </c>
      <c r="U165">
        <v>6.2820419999999997</v>
      </c>
      <c r="V165">
        <v>6.3157259999999997</v>
      </c>
      <c r="W165">
        <v>6.3502070000000002</v>
      </c>
      <c r="X165">
        <v>6.3837489999999999</v>
      </c>
      <c r="Y165">
        <v>6.4103700000000003</v>
      </c>
      <c r="Z165">
        <v>6.4311429999999996</v>
      </c>
      <c r="AA165">
        <v>6.4414769999999999</v>
      </c>
      <c r="AB165">
        <v>6.4599460000000004</v>
      </c>
      <c r="AC165">
        <v>6.4829379999999999</v>
      </c>
      <c r="AD165">
        <v>6.5122140000000002</v>
      </c>
      <c r="AE165">
        <v>6.5460459999999996</v>
      </c>
      <c r="AF165">
        <v>6.5779199999999998</v>
      </c>
      <c r="AG165">
        <v>6.6070130000000002</v>
      </c>
      <c r="AH165">
        <v>6.6349799999999997</v>
      </c>
      <c r="AI165">
        <v>6.6579090000000001</v>
      </c>
      <c r="AJ165">
        <v>6.6710900000000004</v>
      </c>
      <c r="AK165" s="45">
        <v>8.9999999999999993E-3</v>
      </c>
    </row>
    <row r="166" spans="1:37">
      <c r="A166" t="s">
        <v>1165</v>
      </c>
      <c r="B166" t="s">
        <v>1166</v>
      </c>
      <c r="C166" t="s">
        <v>1413</v>
      </c>
      <c r="D166" t="s">
        <v>656</v>
      </c>
      <c r="E166">
        <v>12.343863000000001</v>
      </c>
      <c r="F166">
        <v>12.706403999999999</v>
      </c>
      <c r="G166">
        <v>13.039901</v>
      </c>
      <c r="H166">
        <v>13.4125</v>
      </c>
      <c r="I166">
        <v>13.780085</v>
      </c>
      <c r="J166">
        <v>14.128215000000001</v>
      </c>
      <c r="K166">
        <v>14.463972999999999</v>
      </c>
      <c r="L166">
        <v>14.794974</v>
      </c>
      <c r="M166">
        <v>15.122064</v>
      </c>
      <c r="N166">
        <v>15.444889</v>
      </c>
      <c r="O166">
        <v>15.758153999999999</v>
      </c>
      <c r="P166">
        <v>16.067368999999999</v>
      </c>
      <c r="Q166">
        <v>16.366707000000002</v>
      </c>
      <c r="R166">
        <v>16.665952999999998</v>
      </c>
      <c r="S166">
        <v>16.937740000000002</v>
      </c>
      <c r="T166">
        <v>17.186699000000001</v>
      </c>
      <c r="U166">
        <v>17.424496000000001</v>
      </c>
      <c r="V166">
        <v>17.672276</v>
      </c>
      <c r="W166">
        <v>17.927175999999999</v>
      </c>
      <c r="X166">
        <v>18.185205</v>
      </c>
      <c r="Y166">
        <v>18.434246000000002</v>
      </c>
      <c r="Z166">
        <v>18.668146</v>
      </c>
      <c r="AA166">
        <v>18.898140000000001</v>
      </c>
      <c r="AB166">
        <v>19.138328999999999</v>
      </c>
      <c r="AC166">
        <v>19.409433</v>
      </c>
      <c r="AD166">
        <v>19.712399000000001</v>
      </c>
      <c r="AE166">
        <v>20.026800000000001</v>
      </c>
      <c r="AF166">
        <v>20.340873999999999</v>
      </c>
      <c r="AG166">
        <v>20.664781999999999</v>
      </c>
      <c r="AH166">
        <v>20.999396999999998</v>
      </c>
      <c r="AI166">
        <v>21.320126999999999</v>
      </c>
      <c r="AJ166">
        <v>21.628544000000002</v>
      </c>
      <c r="AK166" s="45">
        <v>1.7999999999999999E-2</v>
      </c>
    </row>
    <row r="167" spans="1:37">
      <c r="A167" t="s">
        <v>174</v>
      </c>
      <c r="C167" t="s">
        <v>1414</v>
      </c>
    </row>
    <row r="168" spans="1:37">
      <c r="A168" t="s">
        <v>1098</v>
      </c>
      <c r="C168" t="s">
        <v>1415</v>
      </c>
    </row>
    <row r="169" spans="1:37">
      <c r="A169" t="s">
        <v>227</v>
      </c>
      <c r="C169" t="s">
        <v>1416</v>
      </c>
    </row>
    <row r="170" spans="1:37">
      <c r="A170" t="s">
        <v>278</v>
      </c>
      <c r="B170" t="s">
        <v>1167</v>
      </c>
      <c r="C170" t="s">
        <v>1417</v>
      </c>
      <c r="D170" t="s">
        <v>1344</v>
      </c>
      <c r="E170">
        <v>15.833444</v>
      </c>
      <c r="F170">
        <v>15.916945</v>
      </c>
      <c r="G170">
        <v>16.152964000000001</v>
      </c>
      <c r="H170">
        <v>16.361098999999999</v>
      </c>
      <c r="I170">
        <v>16.638044000000001</v>
      </c>
      <c r="J170">
        <v>16.986425000000001</v>
      </c>
      <c r="K170">
        <v>17.394625000000001</v>
      </c>
      <c r="L170">
        <v>17.785074000000002</v>
      </c>
      <c r="M170">
        <v>18.065439000000001</v>
      </c>
      <c r="N170">
        <v>18.129999000000002</v>
      </c>
      <c r="O170">
        <v>18.227664999999998</v>
      </c>
      <c r="P170">
        <v>18.281694000000002</v>
      </c>
      <c r="Q170">
        <v>18.310755</v>
      </c>
      <c r="R170">
        <v>18.309539999999998</v>
      </c>
      <c r="S170">
        <v>18.294101999999999</v>
      </c>
      <c r="T170">
        <v>18.284233</v>
      </c>
      <c r="U170">
        <v>18.276506000000001</v>
      </c>
      <c r="V170">
        <v>18.270009999999999</v>
      </c>
      <c r="W170">
        <v>18.264565000000001</v>
      </c>
      <c r="X170">
        <v>18.260010000000001</v>
      </c>
      <c r="Y170">
        <v>18.256142000000001</v>
      </c>
      <c r="Z170">
        <v>18.252814999999998</v>
      </c>
      <c r="AA170">
        <v>18.250017</v>
      </c>
      <c r="AB170">
        <v>18.247638999999999</v>
      </c>
      <c r="AC170">
        <v>18.2456</v>
      </c>
      <c r="AD170">
        <v>18.243874000000002</v>
      </c>
      <c r="AE170">
        <v>18.242349999999998</v>
      </c>
      <c r="AF170">
        <v>18.241008999999998</v>
      </c>
      <c r="AG170">
        <v>18.239861999999999</v>
      </c>
      <c r="AH170">
        <v>18.238852999999999</v>
      </c>
      <c r="AI170">
        <v>18.238061999999999</v>
      </c>
      <c r="AJ170">
        <v>18.237273999999999</v>
      </c>
      <c r="AK170" s="45">
        <v>5.0000000000000001E-3</v>
      </c>
    </row>
    <row r="171" spans="1:37">
      <c r="A171" t="s">
        <v>1015</v>
      </c>
      <c r="B171" t="s">
        <v>1168</v>
      </c>
      <c r="C171" t="s">
        <v>1418</v>
      </c>
      <c r="D171" t="s">
        <v>1346</v>
      </c>
      <c r="E171">
        <v>10.982303</v>
      </c>
      <c r="F171">
        <v>11.049652999999999</v>
      </c>
      <c r="G171">
        <v>11.341513000000001</v>
      </c>
      <c r="H171">
        <v>11.514438</v>
      </c>
      <c r="I171">
        <v>11.71176</v>
      </c>
      <c r="J171">
        <v>11.948588000000001</v>
      </c>
      <c r="K171">
        <v>12.228875</v>
      </c>
      <c r="L171">
        <v>12.510766</v>
      </c>
      <c r="M171">
        <v>12.815541</v>
      </c>
      <c r="N171">
        <v>12.908493999999999</v>
      </c>
      <c r="O171">
        <v>13.129896</v>
      </c>
      <c r="P171">
        <v>13.309161</v>
      </c>
      <c r="Q171">
        <v>13.454573</v>
      </c>
      <c r="R171">
        <v>13.540959000000001</v>
      </c>
      <c r="S171">
        <v>13.589112</v>
      </c>
      <c r="T171">
        <v>13.606033999999999</v>
      </c>
      <c r="U171">
        <v>13.629832</v>
      </c>
      <c r="V171">
        <v>13.655479</v>
      </c>
      <c r="W171">
        <v>13.682715</v>
      </c>
      <c r="X171">
        <v>13.713426</v>
      </c>
      <c r="Y171">
        <v>13.742716</v>
      </c>
      <c r="Z171">
        <v>13.678789999999999</v>
      </c>
      <c r="AA171">
        <v>13.718861</v>
      </c>
      <c r="AB171">
        <v>13.767915</v>
      </c>
      <c r="AC171">
        <v>13.823441000000001</v>
      </c>
      <c r="AD171">
        <v>13.891249999999999</v>
      </c>
      <c r="AE171">
        <v>13.968991000000001</v>
      </c>
      <c r="AF171">
        <v>14.065358</v>
      </c>
      <c r="AG171">
        <v>14.176416</v>
      </c>
      <c r="AH171">
        <v>14.291848999999999</v>
      </c>
      <c r="AI171">
        <v>14.388506</v>
      </c>
      <c r="AJ171">
        <v>14.475106</v>
      </c>
      <c r="AK171" s="45">
        <v>8.9999999999999993E-3</v>
      </c>
    </row>
    <row r="172" spans="1:37">
      <c r="A172" t="s">
        <v>285</v>
      </c>
      <c r="B172" t="s">
        <v>1169</v>
      </c>
      <c r="C172" t="s">
        <v>1419</v>
      </c>
      <c r="D172" t="s">
        <v>1346</v>
      </c>
      <c r="E172">
        <v>12.17399</v>
      </c>
      <c r="F172">
        <v>12.207234</v>
      </c>
      <c r="G172">
        <v>12.354547</v>
      </c>
      <c r="H172">
        <v>12.447348</v>
      </c>
      <c r="I172">
        <v>12.576535</v>
      </c>
      <c r="J172">
        <v>12.756093999999999</v>
      </c>
      <c r="K172">
        <v>12.984404</v>
      </c>
      <c r="L172">
        <v>13.252844</v>
      </c>
      <c r="M172">
        <v>13.539478000000001</v>
      </c>
      <c r="N172">
        <v>13.607677000000001</v>
      </c>
      <c r="O172">
        <v>13.791698</v>
      </c>
      <c r="P172">
        <v>13.938329</v>
      </c>
      <c r="Q172">
        <v>14.040836000000001</v>
      </c>
      <c r="R172">
        <v>14.097208</v>
      </c>
      <c r="S172">
        <v>14.117717000000001</v>
      </c>
      <c r="T172">
        <v>14.127219999999999</v>
      </c>
      <c r="U172">
        <v>14.128342999999999</v>
      </c>
      <c r="V172">
        <v>14.123682000000001</v>
      </c>
      <c r="W172">
        <v>14.119745</v>
      </c>
      <c r="X172">
        <v>14.116498</v>
      </c>
      <c r="Y172">
        <v>14.113765000000001</v>
      </c>
      <c r="Z172">
        <v>14.111502</v>
      </c>
      <c r="AA172">
        <v>14.109691</v>
      </c>
      <c r="AB172">
        <v>14.101913</v>
      </c>
      <c r="AC172">
        <v>14.101361000000001</v>
      </c>
      <c r="AD172">
        <v>14.101431</v>
      </c>
      <c r="AE172">
        <v>14.102192000000001</v>
      </c>
      <c r="AF172">
        <v>14.103839000000001</v>
      </c>
      <c r="AG172">
        <v>14.106538</v>
      </c>
      <c r="AH172">
        <v>14.110227999999999</v>
      </c>
      <c r="AI172">
        <v>14.114551000000001</v>
      </c>
      <c r="AJ172">
        <v>14.119119</v>
      </c>
      <c r="AK172" s="45">
        <v>5.0000000000000001E-3</v>
      </c>
    </row>
    <row r="173" spans="1:37">
      <c r="A173" t="s">
        <v>294</v>
      </c>
      <c r="B173" t="s">
        <v>1170</v>
      </c>
      <c r="C173" t="s">
        <v>1420</v>
      </c>
      <c r="D173" t="s">
        <v>1346</v>
      </c>
      <c r="E173">
        <v>12.041197</v>
      </c>
      <c r="F173">
        <v>12.075243</v>
      </c>
      <c r="G173">
        <v>12.249264</v>
      </c>
      <c r="H173">
        <v>12.364709</v>
      </c>
      <c r="I173">
        <v>12.524457</v>
      </c>
      <c r="J173">
        <v>12.734984000000001</v>
      </c>
      <c r="K173">
        <v>12.998265999999999</v>
      </c>
      <c r="L173">
        <v>13.292603</v>
      </c>
      <c r="M173">
        <v>13.601611999999999</v>
      </c>
      <c r="N173">
        <v>13.603702999999999</v>
      </c>
      <c r="O173">
        <v>13.72095</v>
      </c>
      <c r="P173">
        <v>13.823051</v>
      </c>
      <c r="Q173">
        <v>13.88674</v>
      </c>
      <c r="R173">
        <v>13.911946</v>
      </c>
      <c r="S173">
        <v>13.912062000000001</v>
      </c>
      <c r="T173">
        <v>13.886786000000001</v>
      </c>
      <c r="U173">
        <v>13.856545000000001</v>
      </c>
      <c r="V173">
        <v>13.827242999999999</v>
      </c>
      <c r="W173">
        <v>13.793615000000001</v>
      </c>
      <c r="X173">
        <v>13.756524000000001</v>
      </c>
      <c r="Y173">
        <v>13.717677999999999</v>
      </c>
      <c r="Z173">
        <v>13.683342</v>
      </c>
      <c r="AA173">
        <v>13.647736</v>
      </c>
      <c r="AB173">
        <v>13.611599</v>
      </c>
      <c r="AC173">
        <v>13.584353</v>
      </c>
      <c r="AD173">
        <v>13.553896</v>
      </c>
      <c r="AE173">
        <v>13.526783</v>
      </c>
      <c r="AF173">
        <v>13.500651</v>
      </c>
      <c r="AG173">
        <v>13.475502000000001</v>
      </c>
      <c r="AH173">
        <v>13.451409999999999</v>
      </c>
      <c r="AI173">
        <v>13.428345999999999</v>
      </c>
      <c r="AJ173">
        <v>13.406385</v>
      </c>
      <c r="AK173" s="45">
        <v>3.0000000000000001E-3</v>
      </c>
    </row>
    <row r="174" spans="1:37">
      <c r="A174" t="s">
        <v>1019</v>
      </c>
      <c r="B174" t="s">
        <v>1171</v>
      </c>
      <c r="C174" t="s">
        <v>1421</v>
      </c>
      <c r="D174" t="s">
        <v>1346</v>
      </c>
      <c r="E174">
        <v>10.610325</v>
      </c>
      <c r="F174">
        <v>10.707651</v>
      </c>
      <c r="G174">
        <v>11.030215</v>
      </c>
      <c r="H174">
        <v>11.221423</v>
      </c>
      <c r="I174">
        <v>11.435703999999999</v>
      </c>
      <c r="J174">
        <v>11.684262</v>
      </c>
      <c r="K174">
        <v>11.964089</v>
      </c>
      <c r="L174">
        <v>12.2705</v>
      </c>
      <c r="M174">
        <v>12.590438000000001</v>
      </c>
      <c r="N174">
        <v>12.670097</v>
      </c>
      <c r="O174">
        <v>12.847771</v>
      </c>
      <c r="P174">
        <v>12.994916</v>
      </c>
      <c r="Q174">
        <v>13.122529</v>
      </c>
      <c r="R174">
        <v>13.175064000000001</v>
      </c>
      <c r="S174">
        <v>13.191049</v>
      </c>
      <c r="T174">
        <v>13.179138999999999</v>
      </c>
      <c r="U174">
        <v>13.174061</v>
      </c>
      <c r="V174">
        <v>13.170579999999999</v>
      </c>
      <c r="W174">
        <v>13.168615000000001</v>
      </c>
      <c r="X174">
        <v>13.168682</v>
      </c>
      <c r="Y174">
        <v>13.170483000000001</v>
      </c>
      <c r="Z174">
        <v>13.112534999999999</v>
      </c>
      <c r="AA174">
        <v>13.128779</v>
      </c>
      <c r="AB174">
        <v>13.146091999999999</v>
      </c>
      <c r="AC174">
        <v>13.170275999999999</v>
      </c>
      <c r="AD174">
        <v>13.203789</v>
      </c>
      <c r="AE174">
        <v>13.252024</v>
      </c>
      <c r="AF174">
        <v>13.308242999999999</v>
      </c>
      <c r="AG174">
        <v>13.374212999999999</v>
      </c>
      <c r="AH174">
        <v>13.442157</v>
      </c>
      <c r="AI174">
        <v>13.526508</v>
      </c>
      <c r="AJ174">
        <v>13.595105</v>
      </c>
      <c r="AK174" s="45">
        <v>8.0000000000000002E-3</v>
      </c>
    </row>
    <row r="175" spans="1:37">
      <c r="A175" t="s">
        <v>1021</v>
      </c>
      <c r="B175" t="s">
        <v>1172</v>
      </c>
      <c r="C175" t="s">
        <v>1422</v>
      </c>
      <c r="D175" t="s">
        <v>1344</v>
      </c>
      <c r="E175">
        <v>26.787324999999999</v>
      </c>
      <c r="F175">
        <v>26.787324999999999</v>
      </c>
      <c r="G175">
        <v>26.950589999999998</v>
      </c>
      <c r="H175">
        <v>27.066389000000001</v>
      </c>
      <c r="I175">
        <v>27.186810000000001</v>
      </c>
      <c r="J175">
        <v>27.351122</v>
      </c>
      <c r="K175">
        <v>27.568787</v>
      </c>
      <c r="L175">
        <v>27.845044999999999</v>
      </c>
      <c r="M175">
        <v>28.174744</v>
      </c>
      <c r="N175">
        <v>28.371984000000001</v>
      </c>
      <c r="O175">
        <v>28.695305000000001</v>
      </c>
      <c r="P175">
        <v>28.939254999999999</v>
      </c>
      <c r="Q175">
        <v>29.084841000000001</v>
      </c>
      <c r="R175">
        <v>29.142503999999999</v>
      </c>
      <c r="S175">
        <v>29.159268999999998</v>
      </c>
      <c r="T175">
        <v>29.166868000000001</v>
      </c>
      <c r="U175">
        <v>29.164541</v>
      </c>
      <c r="V175">
        <v>29.162163</v>
      </c>
      <c r="W175">
        <v>29.160435</v>
      </c>
      <c r="X175">
        <v>29.159469999999999</v>
      </c>
      <c r="Y175">
        <v>29.159003999999999</v>
      </c>
      <c r="Z175">
        <v>29.158884</v>
      </c>
      <c r="AA175">
        <v>28.976557</v>
      </c>
      <c r="AB175">
        <v>28.989283</v>
      </c>
      <c r="AC175">
        <v>29.005552000000002</v>
      </c>
      <c r="AD175">
        <v>29.026018000000001</v>
      </c>
      <c r="AE175">
        <v>29.050884</v>
      </c>
      <c r="AF175">
        <v>29.079992000000001</v>
      </c>
      <c r="AG175">
        <v>29.112601999999999</v>
      </c>
      <c r="AH175">
        <v>29.146656</v>
      </c>
      <c r="AI175">
        <v>29.180755999999999</v>
      </c>
      <c r="AJ175">
        <v>29.213203</v>
      </c>
      <c r="AK175" s="45">
        <v>3.0000000000000001E-3</v>
      </c>
    </row>
    <row r="176" spans="1:37">
      <c r="A176" t="s">
        <v>1023</v>
      </c>
      <c r="B176" t="s">
        <v>1173</v>
      </c>
      <c r="C176" t="s">
        <v>1423</v>
      </c>
      <c r="D176" t="s">
        <v>1344</v>
      </c>
      <c r="E176">
        <v>0</v>
      </c>
      <c r="F176">
        <v>22.487862</v>
      </c>
      <c r="G176">
        <v>22.935108</v>
      </c>
      <c r="H176">
        <v>23.302744000000001</v>
      </c>
      <c r="I176">
        <v>23.663938999999999</v>
      </c>
      <c r="J176">
        <v>24.162012000000001</v>
      </c>
      <c r="K176">
        <v>24.829474999999999</v>
      </c>
      <c r="L176">
        <v>25.589469999999999</v>
      </c>
      <c r="M176">
        <v>26.448948000000001</v>
      </c>
      <c r="N176">
        <v>26.798634</v>
      </c>
      <c r="O176">
        <v>27.493675</v>
      </c>
      <c r="P176">
        <v>28.006046000000001</v>
      </c>
      <c r="Q176">
        <v>28.329343999999999</v>
      </c>
      <c r="R176">
        <v>28.423334000000001</v>
      </c>
      <c r="S176">
        <v>28.450196999999999</v>
      </c>
      <c r="T176">
        <v>28.466118000000002</v>
      </c>
      <c r="U176">
        <v>28.470490999999999</v>
      </c>
      <c r="V176">
        <v>28.468004000000001</v>
      </c>
      <c r="W176">
        <v>28.465357000000001</v>
      </c>
      <c r="X176">
        <v>28.461123000000001</v>
      </c>
      <c r="Y176">
        <v>28.457477999999998</v>
      </c>
      <c r="Z176">
        <v>28.454339999999998</v>
      </c>
      <c r="AA176">
        <v>28.451682999999999</v>
      </c>
      <c r="AB176">
        <v>28.449404000000001</v>
      </c>
      <c r="AC176">
        <v>28.447431999999999</v>
      </c>
      <c r="AD176">
        <v>28.445744000000001</v>
      </c>
      <c r="AE176">
        <v>28.444224999999999</v>
      </c>
      <c r="AF176">
        <v>28.442875000000001</v>
      </c>
      <c r="AG176">
        <v>28.441690000000001</v>
      </c>
      <c r="AH176">
        <v>28.440626000000002</v>
      </c>
      <c r="AI176">
        <v>28.439675999999999</v>
      </c>
      <c r="AJ176">
        <v>28.438853999999999</v>
      </c>
      <c r="AK176" t="s">
        <v>121</v>
      </c>
    </row>
    <row r="177" spans="1:37">
      <c r="A177" t="s">
        <v>1025</v>
      </c>
      <c r="B177" t="s">
        <v>1174</v>
      </c>
      <c r="C177" t="s">
        <v>1424</v>
      </c>
      <c r="D177" t="s">
        <v>1346</v>
      </c>
      <c r="E177">
        <v>0</v>
      </c>
      <c r="F177">
        <v>17.977802000000001</v>
      </c>
      <c r="G177">
        <v>18.383469000000002</v>
      </c>
      <c r="H177">
        <v>18.501543000000002</v>
      </c>
      <c r="I177">
        <v>18.626356000000001</v>
      </c>
      <c r="J177">
        <v>18.795218999999999</v>
      </c>
      <c r="K177">
        <v>19.019141999999999</v>
      </c>
      <c r="L177">
        <v>19.294815</v>
      </c>
      <c r="M177">
        <v>19.628515</v>
      </c>
      <c r="N177">
        <v>19.733391000000001</v>
      </c>
      <c r="O177">
        <v>19.944051999999999</v>
      </c>
      <c r="P177">
        <v>20.094597</v>
      </c>
      <c r="Q177">
        <v>20.132363999999999</v>
      </c>
      <c r="R177">
        <v>20.200182000000002</v>
      </c>
      <c r="S177">
        <v>20.240563999999999</v>
      </c>
      <c r="T177">
        <v>20.274977</v>
      </c>
      <c r="U177">
        <v>20.302526</v>
      </c>
      <c r="V177">
        <v>20.329796000000002</v>
      </c>
      <c r="W177">
        <v>20.356361</v>
      </c>
      <c r="X177">
        <v>20.38166</v>
      </c>
      <c r="Y177">
        <v>20.402687</v>
      </c>
      <c r="Z177">
        <v>20.420019</v>
      </c>
      <c r="AA177">
        <v>20.39677</v>
      </c>
      <c r="AB177">
        <v>20.404440000000001</v>
      </c>
      <c r="AC177">
        <v>20.415175999999999</v>
      </c>
      <c r="AD177">
        <v>20.429324999999999</v>
      </c>
      <c r="AE177">
        <v>20.447084</v>
      </c>
      <c r="AF177">
        <v>20.468346</v>
      </c>
      <c r="AG177">
        <v>20.492998</v>
      </c>
      <c r="AH177">
        <v>20.518720999999999</v>
      </c>
      <c r="AI177">
        <v>20.545033</v>
      </c>
      <c r="AJ177">
        <v>20.565187000000002</v>
      </c>
      <c r="AK177" t="s">
        <v>121</v>
      </c>
    </row>
    <row r="178" spans="1:37">
      <c r="A178" t="s">
        <v>1027</v>
      </c>
      <c r="B178" t="s">
        <v>1175</v>
      </c>
      <c r="C178" t="s">
        <v>1425</v>
      </c>
      <c r="D178" t="s">
        <v>1344</v>
      </c>
      <c r="E178">
        <v>0</v>
      </c>
      <c r="F178">
        <v>18.347479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>
        <v>16.244858000000001</v>
      </c>
      <c r="AK178" t="s">
        <v>121</v>
      </c>
    </row>
    <row r="179" spans="1:37">
      <c r="A179" t="s">
        <v>1108</v>
      </c>
      <c r="B179" t="s">
        <v>1176</v>
      </c>
      <c r="C179" t="s">
        <v>1426</v>
      </c>
      <c r="E179">
        <v>14.746924</v>
      </c>
      <c r="F179">
        <v>14.809729000000001</v>
      </c>
      <c r="G179">
        <v>15.050865</v>
      </c>
      <c r="H179">
        <v>15.234272000000001</v>
      </c>
      <c r="I179">
        <v>15.473347</v>
      </c>
      <c r="J179">
        <v>15.775150999999999</v>
      </c>
      <c r="K179">
        <v>16.134912</v>
      </c>
      <c r="L179">
        <v>16.483378999999999</v>
      </c>
      <c r="M179">
        <v>16.758548999999999</v>
      </c>
      <c r="N179">
        <v>16.824480000000001</v>
      </c>
      <c r="O179">
        <v>16.947185999999999</v>
      </c>
      <c r="P179">
        <v>17.027269</v>
      </c>
      <c r="Q179">
        <v>17.075586000000001</v>
      </c>
      <c r="R179">
        <v>17.082187999999999</v>
      </c>
      <c r="S179">
        <v>17.069658</v>
      </c>
      <c r="T179">
        <v>17.051978999999999</v>
      </c>
      <c r="U179">
        <v>17.03791</v>
      </c>
      <c r="V179">
        <v>17.025679</v>
      </c>
      <c r="W179">
        <v>17.013607</v>
      </c>
      <c r="X179">
        <v>17.007957000000001</v>
      </c>
      <c r="Y179">
        <v>17.008704999999999</v>
      </c>
      <c r="Z179">
        <v>16.972549000000001</v>
      </c>
      <c r="AA179">
        <v>16.971419999999998</v>
      </c>
      <c r="AB179">
        <v>16.972387000000001</v>
      </c>
      <c r="AC179">
        <v>16.976496000000001</v>
      </c>
      <c r="AD179">
        <v>16.987123</v>
      </c>
      <c r="AE179">
        <v>17.000826</v>
      </c>
      <c r="AF179">
        <v>17.021622000000001</v>
      </c>
      <c r="AG179">
        <v>17.047722</v>
      </c>
      <c r="AH179">
        <v>17.074342999999999</v>
      </c>
      <c r="AI179">
        <v>17.096679999999999</v>
      </c>
      <c r="AJ179">
        <v>17.116541000000002</v>
      </c>
      <c r="AK179" s="45">
        <v>5.0000000000000001E-3</v>
      </c>
    </row>
    <row r="180" spans="1:37">
      <c r="A180" t="s">
        <v>229</v>
      </c>
      <c r="C180" t="s">
        <v>1427</v>
      </c>
    </row>
    <row r="181" spans="1:37">
      <c r="A181" t="s">
        <v>278</v>
      </c>
      <c r="B181" t="s">
        <v>1177</v>
      </c>
      <c r="C181" t="s">
        <v>1428</v>
      </c>
      <c r="D181" t="s">
        <v>1344</v>
      </c>
      <c r="E181">
        <v>9.6279889999999995</v>
      </c>
      <c r="F181">
        <v>9.6664589999999997</v>
      </c>
      <c r="G181">
        <v>9.9801870000000008</v>
      </c>
      <c r="H181">
        <v>10.161771</v>
      </c>
      <c r="I181">
        <v>10.402438</v>
      </c>
      <c r="J181">
        <v>10.695452</v>
      </c>
      <c r="K181">
        <v>11.029489999999999</v>
      </c>
      <c r="L181">
        <v>11.358034999999999</v>
      </c>
      <c r="M181">
        <v>11.711732</v>
      </c>
      <c r="N181">
        <v>11.894513999999999</v>
      </c>
      <c r="O181">
        <v>12.208372000000001</v>
      </c>
      <c r="P181">
        <v>12.491807</v>
      </c>
      <c r="Q181">
        <v>12.755981999999999</v>
      </c>
      <c r="R181">
        <v>12.893155</v>
      </c>
      <c r="S181">
        <v>12.888268</v>
      </c>
      <c r="T181">
        <v>12.884753</v>
      </c>
      <c r="U181">
        <v>12.838404000000001</v>
      </c>
      <c r="V181">
        <v>12.843457000000001</v>
      </c>
      <c r="W181">
        <v>12.850349</v>
      </c>
      <c r="X181">
        <v>12.858241</v>
      </c>
      <c r="Y181">
        <v>12.865976</v>
      </c>
      <c r="Z181">
        <v>12.872776999999999</v>
      </c>
      <c r="AA181">
        <v>12.878271</v>
      </c>
      <c r="AB181">
        <v>12.882441</v>
      </c>
      <c r="AC181">
        <v>12.88162</v>
      </c>
      <c r="AD181">
        <v>12.880934</v>
      </c>
      <c r="AE181">
        <v>12.880345999999999</v>
      </c>
      <c r="AF181">
        <v>12.879842</v>
      </c>
      <c r="AG181">
        <v>12.879422999999999</v>
      </c>
      <c r="AH181">
        <v>12.879049</v>
      </c>
      <c r="AI181">
        <v>12.878738</v>
      </c>
      <c r="AJ181">
        <v>12.878475</v>
      </c>
      <c r="AK181" s="45">
        <v>8.9999999999999993E-3</v>
      </c>
    </row>
    <row r="182" spans="1:37">
      <c r="A182" t="s">
        <v>1015</v>
      </c>
      <c r="B182" t="s">
        <v>1178</v>
      </c>
      <c r="C182" t="s">
        <v>1429</v>
      </c>
      <c r="D182" t="s">
        <v>1346</v>
      </c>
      <c r="E182">
        <v>7.0474810000000003</v>
      </c>
      <c r="F182">
        <v>7.0732039999999996</v>
      </c>
      <c r="G182">
        <v>7.2956570000000003</v>
      </c>
      <c r="H182">
        <v>7.4102370000000004</v>
      </c>
      <c r="I182">
        <v>7.5453900000000003</v>
      </c>
      <c r="J182">
        <v>7.7151610000000002</v>
      </c>
      <c r="K182">
        <v>7.9157479999999998</v>
      </c>
      <c r="L182">
        <v>8.1261480000000006</v>
      </c>
      <c r="M182">
        <v>8.3583099999999995</v>
      </c>
      <c r="N182">
        <v>8.4422680000000003</v>
      </c>
      <c r="O182">
        <v>8.6481429999999992</v>
      </c>
      <c r="P182">
        <v>8.8324020000000001</v>
      </c>
      <c r="Q182">
        <v>9.0036450000000006</v>
      </c>
      <c r="R182">
        <v>9.1209609999999994</v>
      </c>
      <c r="S182">
        <v>9.1663910000000008</v>
      </c>
      <c r="T182">
        <v>9.2054310000000008</v>
      </c>
      <c r="U182">
        <v>9.2044530000000009</v>
      </c>
      <c r="V182">
        <v>9.2035280000000004</v>
      </c>
      <c r="W182">
        <v>9.202572</v>
      </c>
      <c r="X182">
        <v>9.2015670000000007</v>
      </c>
      <c r="Y182">
        <v>9.2005250000000007</v>
      </c>
      <c r="Z182">
        <v>9.1994419999999995</v>
      </c>
      <c r="AA182">
        <v>9.1983250000000005</v>
      </c>
      <c r="AB182">
        <v>9.1971819999999997</v>
      </c>
      <c r="AC182">
        <v>9.1964439999999996</v>
      </c>
      <c r="AD182">
        <v>9.1956740000000003</v>
      </c>
      <c r="AE182">
        <v>9.1948749999999997</v>
      </c>
      <c r="AF182">
        <v>9.1940369999999998</v>
      </c>
      <c r="AG182">
        <v>9.1931650000000005</v>
      </c>
      <c r="AH182">
        <v>9.1922569999999997</v>
      </c>
      <c r="AI182">
        <v>9.1913070000000001</v>
      </c>
      <c r="AJ182">
        <v>9.190315</v>
      </c>
      <c r="AK182" s="45">
        <v>8.9999999999999993E-3</v>
      </c>
    </row>
    <row r="183" spans="1:37">
      <c r="A183" t="s">
        <v>285</v>
      </c>
      <c r="B183" t="s">
        <v>1179</v>
      </c>
      <c r="C183" t="s">
        <v>1430</v>
      </c>
      <c r="D183" t="s">
        <v>1346</v>
      </c>
      <c r="E183">
        <v>7.1174860000000004</v>
      </c>
      <c r="F183">
        <v>7.1466979999999998</v>
      </c>
      <c r="G183">
        <v>7.3825180000000001</v>
      </c>
      <c r="H183">
        <v>7.5122929999999997</v>
      </c>
      <c r="I183">
        <v>7.6864369999999997</v>
      </c>
      <c r="J183">
        <v>7.9025819999999998</v>
      </c>
      <c r="K183">
        <v>8.1564060000000005</v>
      </c>
      <c r="L183">
        <v>8.4035229999999999</v>
      </c>
      <c r="M183">
        <v>8.6499299999999995</v>
      </c>
      <c r="N183">
        <v>8.7334549999999993</v>
      </c>
      <c r="O183">
        <v>8.9437850000000001</v>
      </c>
      <c r="P183">
        <v>9.1305890000000005</v>
      </c>
      <c r="Q183">
        <v>9.3022749999999998</v>
      </c>
      <c r="R183">
        <v>9.4170879999999997</v>
      </c>
      <c r="S183">
        <v>9.4591580000000004</v>
      </c>
      <c r="T183">
        <v>9.4781490000000002</v>
      </c>
      <c r="U183">
        <v>9.4757560000000005</v>
      </c>
      <c r="V183">
        <v>9.4732800000000008</v>
      </c>
      <c r="W183">
        <v>9.4709350000000008</v>
      </c>
      <c r="X183">
        <v>9.4709020000000006</v>
      </c>
      <c r="Y183">
        <v>9.4708769999999998</v>
      </c>
      <c r="Z183">
        <v>9.4708570000000005</v>
      </c>
      <c r="AA183">
        <v>9.4708410000000001</v>
      </c>
      <c r="AB183">
        <v>9.4708260000000006</v>
      </c>
      <c r="AC183">
        <v>9.4708159999999992</v>
      </c>
      <c r="AD183">
        <v>9.4708079999999999</v>
      </c>
      <c r="AE183">
        <v>9.4708000000000006</v>
      </c>
      <c r="AF183">
        <v>9.4707950000000007</v>
      </c>
      <c r="AG183">
        <v>9.4707919999999994</v>
      </c>
      <c r="AH183">
        <v>9.4707849999999993</v>
      </c>
      <c r="AI183">
        <v>9.4707819999999998</v>
      </c>
      <c r="AJ183">
        <v>9.4707790000000003</v>
      </c>
      <c r="AK183" s="45">
        <v>8.9999999999999993E-3</v>
      </c>
    </row>
    <row r="184" spans="1:37">
      <c r="A184" t="s">
        <v>294</v>
      </c>
      <c r="B184" t="s">
        <v>1180</v>
      </c>
      <c r="C184" t="s">
        <v>1431</v>
      </c>
      <c r="D184" t="s">
        <v>1346</v>
      </c>
      <c r="E184">
        <v>6.9478549999999997</v>
      </c>
      <c r="F184">
        <v>6.9985309999999998</v>
      </c>
      <c r="G184">
        <v>7.2382489999999997</v>
      </c>
      <c r="H184">
        <v>7.3772080000000004</v>
      </c>
      <c r="I184">
        <v>7.5609469999999996</v>
      </c>
      <c r="J184">
        <v>7.794054</v>
      </c>
      <c r="K184">
        <v>8.0694979999999994</v>
      </c>
      <c r="L184">
        <v>8.3676130000000004</v>
      </c>
      <c r="M184">
        <v>8.649756</v>
      </c>
      <c r="N184">
        <v>8.7632680000000001</v>
      </c>
      <c r="O184">
        <v>8.9898070000000008</v>
      </c>
      <c r="P184">
        <v>9.1897099999999998</v>
      </c>
      <c r="Q184">
        <v>9.3693430000000006</v>
      </c>
      <c r="R184">
        <v>9.484864</v>
      </c>
      <c r="S184">
        <v>9.5156530000000004</v>
      </c>
      <c r="T184">
        <v>9.5301369999999999</v>
      </c>
      <c r="U184">
        <v>9.5297319999999992</v>
      </c>
      <c r="V184">
        <v>9.5296690000000002</v>
      </c>
      <c r="W184">
        <v>9.5299200000000006</v>
      </c>
      <c r="X184">
        <v>9.5304579999999994</v>
      </c>
      <c r="Y184">
        <v>9.5312669999999997</v>
      </c>
      <c r="Z184">
        <v>9.5330080000000006</v>
      </c>
      <c r="AA184">
        <v>9.5342169999999999</v>
      </c>
      <c r="AB184">
        <v>9.5357909999999997</v>
      </c>
      <c r="AC184">
        <v>9.5376049999999992</v>
      </c>
      <c r="AD184">
        <v>9.5394389999999998</v>
      </c>
      <c r="AE184">
        <v>9.5414919999999999</v>
      </c>
      <c r="AF184">
        <v>9.5442389999999993</v>
      </c>
      <c r="AG184">
        <v>9.5472380000000001</v>
      </c>
      <c r="AH184">
        <v>9.5502880000000001</v>
      </c>
      <c r="AI184">
        <v>9.5537770000000002</v>
      </c>
      <c r="AJ184">
        <v>9.5575220000000005</v>
      </c>
      <c r="AK184" s="45">
        <v>0.01</v>
      </c>
    </row>
    <row r="185" spans="1:37">
      <c r="A185" t="s">
        <v>1019</v>
      </c>
      <c r="B185" t="s">
        <v>1181</v>
      </c>
      <c r="C185" t="s">
        <v>1432</v>
      </c>
      <c r="D185" t="s">
        <v>1361</v>
      </c>
      <c r="E185">
        <v>7.011361</v>
      </c>
      <c r="F185">
        <v>7.0356009999999998</v>
      </c>
      <c r="G185">
        <v>7.2574319999999997</v>
      </c>
      <c r="H185">
        <v>7.3692260000000003</v>
      </c>
      <c r="I185">
        <v>7.5038590000000003</v>
      </c>
      <c r="J185">
        <v>7.6688330000000002</v>
      </c>
      <c r="K185">
        <v>7.8648199999999999</v>
      </c>
      <c r="L185">
        <v>8.0723839999999996</v>
      </c>
      <c r="M185">
        <v>8.3035549999999994</v>
      </c>
      <c r="N185">
        <v>8.3870310000000003</v>
      </c>
      <c r="O185">
        <v>8.5929029999999997</v>
      </c>
      <c r="P185">
        <v>8.7792209999999997</v>
      </c>
      <c r="Q185">
        <v>8.9525780000000008</v>
      </c>
      <c r="R185">
        <v>9.0719580000000004</v>
      </c>
      <c r="S185">
        <v>9.1197920000000003</v>
      </c>
      <c r="T185">
        <v>9.1619659999999996</v>
      </c>
      <c r="U185">
        <v>9.1619659999999996</v>
      </c>
      <c r="V185">
        <v>9.1619659999999996</v>
      </c>
      <c r="W185">
        <v>9.1619659999999996</v>
      </c>
      <c r="X185">
        <v>9.1619670000000006</v>
      </c>
      <c r="Y185">
        <v>9.1619659999999996</v>
      </c>
      <c r="Z185">
        <v>9.1619659999999996</v>
      </c>
      <c r="AA185">
        <v>9.1619659999999996</v>
      </c>
      <c r="AB185">
        <v>9.1619670000000006</v>
      </c>
      <c r="AC185">
        <v>9.1619650000000004</v>
      </c>
      <c r="AD185">
        <v>9.1619659999999996</v>
      </c>
      <c r="AE185">
        <v>9.1619659999999996</v>
      </c>
      <c r="AF185">
        <v>9.1619659999999996</v>
      </c>
      <c r="AG185">
        <v>9.1619659999999996</v>
      </c>
      <c r="AH185">
        <v>9.1619670000000006</v>
      </c>
      <c r="AI185">
        <v>9.1619659999999996</v>
      </c>
      <c r="AJ185">
        <v>9.1619670000000006</v>
      </c>
      <c r="AK185" s="45">
        <v>8.9999999999999993E-3</v>
      </c>
    </row>
    <row r="186" spans="1:37">
      <c r="A186" t="s">
        <v>1021</v>
      </c>
      <c r="B186" t="s">
        <v>1182</v>
      </c>
      <c r="C186" t="s">
        <v>1433</v>
      </c>
      <c r="D186" t="s">
        <v>1346</v>
      </c>
      <c r="E186">
        <v>16.819813</v>
      </c>
      <c r="F186">
        <v>16.819811000000001</v>
      </c>
      <c r="G186">
        <v>17.332964</v>
      </c>
      <c r="H186">
        <v>17.523845999999999</v>
      </c>
      <c r="I186">
        <v>17.778500000000001</v>
      </c>
      <c r="J186">
        <v>18.107296000000002</v>
      </c>
      <c r="K186">
        <v>18.519144000000001</v>
      </c>
      <c r="L186">
        <v>19.020229</v>
      </c>
      <c r="M186">
        <v>19.603190999999999</v>
      </c>
      <c r="N186">
        <v>19.843729</v>
      </c>
      <c r="O186">
        <v>20.240113999999998</v>
      </c>
      <c r="P186">
        <v>20.605962999999999</v>
      </c>
      <c r="Q186">
        <v>20.924910000000001</v>
      </c>
      <c r="R186">
        <v>21.073983999999999</v>
      </c>
      <c r="S186">
        <v>21.054535000000001</v>
      </c>
      <c r="T186">
        <v>21.032782000000001</v>
      </c>
      <c r="U186">
        <v>21.003737999999998</v>
      </c>
      <c r="V186">
        <v>20.977208999999998</v>
      </c>
      <c r="W186">
        <v>20.953341000000002</v>
      </c>
      <c r="X186">
        <v>20.931951999999999</v>
      </c>
      <c r="Y186">
        <v>20.912388</v>
      </c>
      <c r="Z186">
        <v>20.894171</v>
      </c>
      <c r="AA186">
        <v>20.877295</v>
      </c>
      <c r="AB186">
        <v>20.862269999999999</v>
      </c>
      <c r="AC186">
        <v>20.847926999999999</v>
      </c>
      <c r="AD186">
        <v>20.834236000000001</v>
      </c>
      <c r="AE186">
        <v>20.821149999999999</v>
      </c>
      <c r="AF186">
        <v>20.808759999999999</v>
      </c>
      <c r="AG186">
        <v>20.797305999999999</v>
      </c>
      <c r="AH186">
        <v>20.785789000000001</v>
      </c>
      <c r="AI186">
        <v>20.774338</v>
      </c>
      <c r="AJ186">
        <v>20.763107000000002</v>
      </c>
      <c r="AK186" s="45">
        <v>7.0000000000000001E-3</v>
      </c>
    </row>
    <row r="187" spans="1:37">
      <c r="A187" t="s">
        <v>1023</v>
      </c>
      <c r="B187" t="s">
        <v>1183</v>
      </c>
      <c r="C187" t="s">
        <v>1434</v>
      </c>
      <c r="D187" t="s">
        <v>1346</v>
      </c>
      <c r="E187">
        <v>0</v>
      </c>
      <c r="F187">
        <v>14.139643</v>
      </c>
      <c r="G187">
        <v>14.560736</v>
      </c>
      <c r="H187">
        <v>14.812073</v>
      </c>
      <c r="I187">
        <v>15.091984999999999</v>
      </c>
      <c r="J187">
        <v>15.493425999999999</v>
      </c>
      <c r="K187">
        <v>16.003422</v>
      </c>
      <c r="L187">
        <v>16.406618000000002</v>
      </c>
      <c r="M187">
        <v>16.805558999999999</v>
      </c>
      <c r="N187">
        <v>16.961532999999999</v>
      </c>
      <c r="O187">
        <v>17.327591000000002</v>
      </c>
      <c r="P187">
        <v>17.657979999999998</v>
      </c>
      <c r="Q187">
        <v>17.941500000000001</v>
      </c>
      <c r="R187">
        <v>18.122885</v>
      </c>
      <c r="S187">
        <v>18.205462000000001</v>
      </c>
      <c r="T187">
        <v>18.216125000000002</v>
      </c>
      <c r="U187">
        <v>18.144575</v>
      </c>
      <c r="V187">
        <v>18.154316000000001</v>
      </c>
      <c r="W187">
        <v>18.16431</v>
      </c>
      <c r="X187">
        <v>18.177004</v>
      </c>
      <c r="Y187">
        <v>18.192522</v>
      </c>
      <c r="Z187">
        <v>18.210830999999999</v>
      </c>
      <c r="AA187">
        <v>18.231477999999999</v>
      </c>
      <c r="AB187">
        <v>18.25367</v>
      </c>
      <c r="AC187">
        <v>18.276084999999998</v>
      </c>
      <c r="AD187">
        <v>18.297663</v>
      </c>
      <c r="AE187">
        <v>18.317194000000001</v>
      </c>
      <c r="AF187">
        <v>18.33419</v>
      </c>
      <c r="AG187">
        <v>18.348655999999998</v>
      </c>
      <c r="AH187">
        <v>18.359971999999999</v>
      </c>
      <c r="AI187">
        <v>18.369185999999999</v>
      </c>
      <c r="AJ187">
        <v>18.37031</v>
      </c>
      <c r="AK187" t="s">
        <v>121</v>
      </c>
    </row>
    <row r="188" spans="1:37">
      <c r="A188" t="s">
        <v>1025</v>
      </c>
      <c r="B188" t="s">
        <v>1184</v>
      </c>
      <c r="C188" t="s">
        <v>1435</v>
      </c>
      <c r="D188" t="s">
        <v>1346</v>
      </c>
      <c r="E188">
        <v>0</v>
      </c>
      <c r="F188">
        <v>10.285843</v>
      </c>
      <c r="G188">
        <v>10.642523000000001</v>
      </c>
      <c r="H188">
        <v>10.791689999999999</v>
      </c>
      <c r="I188">
        <v>10.992084999999999</v>
      </c>
      <c r="J188">
        <v>11.248923</v>
      </c>
      <c r="K188">
        <v>11.562239</v>
      </c>
      <c r="L188">
        <v>11.907316</v>
      </c>
      <c r="M188">
        <v>12.301043999999999</v>
      </c>
      <c r="N188">
        <v>12.421396</v>
      </c>
      <c r="O188">
        <v>12.696766999999999</v>
      </c>
      <c r="P188">
        <v>12.936673000000001</v>
      </c>
      <c r="Q188">
        <v>13.140245</v>
      </c>
      <c r="R188">
        <v>13.253111000000001</v>
      </c>
      <c r="S188">
        <v>13.249378</v>
      </c>
      <c r="T188">
        <v>13.245314</v>
      </c>
      <c r="U188">
        <v>13.238481</v>
      </c>
      <c r="V188">
        <v>13.22791</v>
      </c>
      <c r="W188">
        <v>13.215125</v>
      </c>
      <c r="X188">
        <v>13.204836</v>
      </c>
      <c r="Y188">
        <v>13.196527</v>
      </c>
      <c r="Z188">
        <v>13.189848</v>
      </c>
      <c r="AA188">
        <v>13.184763999999999</v>
      </c>
      <c r="AB188">
        <v>13.181134999999999</v>
      </c>
      <c r="AC188">
        <v>13.178622000000001</v>
      </c>
      <c r="AD188">
        <v>13.176952999999999</v>
      </c>
      <c r="AE188">
        <v>13.176123</v>
      </c>
      <c r="AF188">
        <v>13.154303000000001</v>
      </c>
      <c r="AG188">
        <v>13.178609</v>
      </c>
      <c r="AH188">
        <v>13.212623000000001</v>
      </c>
      <c r="AI188">
        <v>13.265437</v>
      </c>
      <c r="AJ188">
        <v>13.330511</v>
      </c>
      <c r="AK188" t="s">
        <v>121</v>
      </c>
    </row>
    <row r="189" spans="1:37">
      <c r="A189" t="s">
        <v>1027</v>
      </c>
      <c r="B189" t="s">
        <v>1185</v>
      </c>
      <c r="C189" t="s">
        <v>1436</v>
      </c>
      <c r="D189" t="s">
        <v>1346</v>
      </c>
      <c r="E189">
        <v>0</v>
      </c>
      <c r="F189">
        <v>11.520413</v>
      </c>
      <c r="G189">
        <v>11.520413</v>
      </c>
      <c r="H189">
        <v>11.520414000000001</v>
      </c>
      <c r="I189">
        <v>11.520415</v>
      </c>
      <c r="J189">
        <v>11.520415</v>
      </c>
      <c r="K189">
        <v>11.520414000000001</v>
      </c>
      <c r="L189">
        <v>11.520415</v>
      </c>
      <c r="M189">
        <v>11.520415</v>
      </c>
      <c r="N189">
        <v>11.520414000000001</v>
      </c>
      <c r="O189">
        <v>11.520415</v>
      </c>
      <c r="P189">
        <v>11.520415</v>
      </c>
      <c r="Q189">
        <v>11.520415</v>
      </c>
      <c r="R189">
        <v>11.520414000000001</v>
      </c>
      <c r="S189">
        <v>11.520414000000001</v>
      </c>
      <c r="T189">
        <v>11.520415</v>
      </c>
      <c r="U189">
        <v>11.520414000000001</v>
      </c>
      <c r="V189">
        <v>11.520414000000001</v>
      </c>
      <c r="W189">
        <v>11.520414000000001</v>
      </c>
      <c r="X189">
        <v>11.520415</v>
      </c>
      <c r="Y189">
        <v>11.520414000000001</v>
      </c>
      <c r="Z189">
        <v>11.520415</v>
      </c>
      <c r="AA189">
        <v>11.520414000000001</v>
      </c>
      <c r="AB189">
        <v>11.520414000000001</v>
      </c>
      <c r="AC189">
        <v>11.520414000000001</v>
      </c>
      <c r="AD189">
        <v>11.520415</v>
      </c>
      <c r="AE189">
        <v>11.520414000000001</v>
      </c>
      <c r="AF189">
        <v>11.520413</v>
      </c>
      <c r="AG189">
        <v>11.520414000000001</v>
      </c>
      <c r="AH189">
        <v>11.520415</v>
      </c>
      <c r="AI189">
        <v>11.520415</v>
      </c>
      <c r="AJ189">
        <v>11.520413</v>
      </c>
      <c r="AK189" t="s">
        <v>121</v>
      </c>
    </row>
    <row r="190" spans="1:37">
      <c r="A190" t="s">
        <v>1119</v>
      </c>
      <c r="B190" t="s">
        <v>1186</v>
      </c>
      <c r="C190" t="s">
        <v>1437</v>
      </c>
      <c r="E190">
        <v>8.8458699999999997</v>
      </c>
      <c r="F190">
        <v>8.8800129999999999</v>
      </c>
      <c r="G190">
        <v>9.1656969999999998</v>
      </c>
      <c r="H190">
        <v>9.3301110000000005</v>
      </c>
      <c r="I190">
        <v>9.5294550000000005</v>
      </c>
      <c r="J190">
        <v>9.7733670000000004</v>
      </c>
      <c r="K190">
        <v>10.056069000000001</v>
      </c>
      <c r="L190">
        <v>10.343097999999999</v>
      </c>
      <c r="M190">
        <v>10.656442</v>
      </c>
      <c r="N190">
        <v>10.799242</v>
      </c>
      <c r="O190">
        <v>11.073076</v>
      </c>
      <c r="P190">
        <v>11.320938</v>
      </c>
      <c r="Q190">
        <v>11.553153</v>
      </c>
      <c r="R190">
        <v>11.685980000000001</v>
      </c>
      <c r="S190">
        <v>11.702640000000001</v>
      </c>
      <c r="T190">
        <v>11.718913000000001</v>
      </c>
      <c r="U190">
        <v>11.692606</v>
      </c>
      <c r="V190">
        <v>11.698216</v>
      </c>
      <c r="W190">
        <v>11.704905999999999</v>
      </c>
      <c r="X190">
        <v>11.712166</v>
      </c>
      <c r="Y190">
        <v>11.719282</v>
      </c>
      <c r="Z190">
        <v>11.72578</v>
      </c>
      <c r="AA190">
        <v>11.731474</v>
      </c>
      <c r="AB190">
        <v>11.737812</v>
      </c>
      <c r="AC190">
        <v>11.741222</v>
      </c>
      <c r="AD190">
        <v>11.744752999999999</v>
      </c>
      <c r="AE190">
        <v>11.748391</v>
      </c>
      <c r="AF190">
        <v>11.752133000000001</v>
      </c>
      <c r="AG190">
        <v>11.755996</v>
      </c>
      <c r="AH190">
        <v>11.759956000000001</v>
      </c>
      <c r="AI190">
        <v>11.764036000000001</v>
      </c>
      <c r="AJ190">
        <v>11.768231</v>
      </c>
      <c r="AK190" s="45">
        <v>8.9999999999999993E-3</v>
      </c>
    </row>
    <row r="191" spans="1:37">
      <c r="A191" t="s">
        <v>1042</v>
      </c>
      <c r="C191" t="s">
        <v>1438</v>
      </c>
    </row>
    <row r="192" spans="1:37">
      <c r="A192" t="s">
        <v>278</v>
      </c>
      <c r="B192" t="s">
        <v>1187</v>
      </c>
      <c r="C192" t="s">
        <v>1439</v>
      </c>
      <c r="D192" t="s">
        <v>1344</v>
      </c>
      <c r="E192">
        <v>6.2325189999999999</v>
      </c>
      <c r="F192">
        <v>6.2807219999999999</v>
      </c>
      <c r="G192">
        <v>6.3487799999999996</v>
      </c>
      <c r="H192">
        <v>6.4592390000000002</v>
      </c>
      <c r="I192">
        <v>6.5814890000000004</v>
      </c>
      <c r="J192">
        <v>6.7364750000000004</v>
      </c>
      <c r="K192">
        <v>6.9128429999999996</v>
      </c>
      <c r="L192">
        <v>7.1062729999999998</v>
      </c>
      <c r="M192">
        <v>7.3048200000000003</v>
      </c>
      <c r="N192">
        <v>7.4072100000000001</v>
      </c>
      <c r="O192">
        <v>7.5498659999999997</v>
      </c>
      <c r="P192">
        <v>7.6694149999999999</v>
      </c>
      <c r="Q192">
        <v>7.7749240000000004</v>
      </c>
      <c r="R192">
        <v>7.8383240000000001</v>
      </c>
      <c r="S192">
        <v>7.8471390000000003</v>
      </c>
      <c r="T192">
        <v>7.8518119999999998</v>
      </c>
      <c r="U192">
        <v>7.8540320000000001</v>
      </c>
      <c r="V192">
        <v>7.8594980000000003</v>
      </c>
      <c r="W192">
        <v>7.8607889999999996</v>
      </c>
      <c r="X192">
        <v>7.8628609999999997</v>
      </c>
      <c r="Y192">
        <v>7.8650349999999998</v>
      </c>
      <c r="Z192">
        <v>7.8570500000000001</v>
      </c>
      <c r="AA192">
        <v>7.8601799999999997</v>
      </c>
      <c r="AB192">
        <v>7.8641920000000001</v>
      </c>
      <c r="AC192">
        <v>7.8690360000000004</v>
      </c>
      <c r="AD192">
        <v>7.8742210000000004</v>
      </c>
      <c r="AE192">
        <v>7.8798190000000004</v>
      </c>
      <c r="AF192">
        <v>7.8855050000000002</v>
      </c>
      <c r="AG192">
        <v>7.8908719999999999</v>
      </c>
      <c r="AH192">
        <v>7.8953519999999999</v>
      </c>
      <c r="AI192">
        <v>7.8990919999999996</v>
      </c>
      <c r="AJ192">
        <v>7.9021860000000004</v>
      </c>
      <c r="AK192" s="45">
        <v>8.0000000000000002E-3</v>
      </c>
    </row>
    <row r="193" spans="1:37">
      <c r="A193" t="s">
        <v>1015</v>
      </c>
      <c r="B193" t="s">
        <v>1188</v>
      </c>
      <c r="C193" t="s">
        <v>1440</v>
      </c>
      <c r="D193" t="s">
        <v>1346</v>
      </c>
      <c r="E193">
        <v>6.020702</v>
      </c>
      <c r="F193">
        <v>6.054856</v>
      </c>
      <c r="G193">
        <v>6.2114760000000002</v>
      </c>
      <c r="H193">
        <v>6.3087010000000001</v>
      </c>
      <c r="I193">
        <v>6.4235530000000001</v>
      </c>
      <c r="J193">
        <v>6.5529989999999998</v>
      </c>
      <c r="K193">
        <v>6.6987959999999998</v>
      </c>
      <c r="L193">
        <v>6.8489579999999997</v>
      </c>
      <c r="M193">
        <v>6.9989400000000002</v>
      </c>
      <c r="N193">
        <v>7.0536630000000002</v>
      </c>
      <c r="O193">
        <v>7.1696350000000004</v>
      </c>
      <c r="P193">
        <v>7.2810740000000003</v>
      </c>
      <c r="Q193">
        <v>7.3830869999999997</v>
      </c>
      <c r="R193">
        <v>7.4435370000000001</v>
      </c>
      <c r="S193">
        <v>7.4508479999999997</v>
      </c>
      <c r="T193">
        <v>7.4517550000000004</v>
      </c>
      <c r="U193">
        <v>7.4497450000000001</v>
      </c>
      <c r="V193">
        <v>7.4475150000000001</v>
      </c>
      <c r="W193">
        <v>7.4457719999999998</v>
      </c>
      <c r="X193">
        <v>7.4444710000000001</v>
      </c>
      <c r="Y193">
        <v>7.4435580000000003</v>
      </c>
      <c r="Z193">
        <v>7.4429829999999999</v>
      </c>
      <c r="AA193">
        <v>7.4427659999999998</v>
      </c>
      <c r="AB193">
        <v>7.416048</v>
      </c>
      <c r="AC193">
        <v>7.4204160000000003</v>
      </c>
      <c r="AD193">
        <v>7.4259050000000002</v>
      </c>
      <c r="AE193">
        <v>7.4326689999999997</v>
      </c>
      <c r="AF193">
        <v>7.4406359999999996</v>
      </c>
      <c r="AG193">
        <v>7.4496909999999996</v>
      </c>
      <c r="AH193">
        <v>7.4591969999999996</v>
      </c>
      <c r="AI193">
        <v>7.4689189999999996</v>
      </c>
      <c r="AJ193">
        <v>7.4781190000000004</v>
      </c>
      <c r="AK193" s="45">
        <v>7.0000000000000001E-3</v>
      </c>
    </row>
    <row r="194" spans="1:37">
      <c r="A194" t="s">
        <v>285</v>
      </c>
      <c r="B194" t="s">
        <v>1189</v>
      </c>
      <c r="C194" t="s">
        <v>1441</v>
      </c>
      <c r="D194" t="s">
        <v>1346</v>
      </c>
      <c r="E194">
        <v>6.2882499999999997</v>
      </c>
      <c r="F194">
        <v>6.3179600000000002</v>
      </c>
      <c r="G194">
        <v>6.4891230000000002</v>
      </c>
      <c r="H194">
        <v>6.5908939999999996</v>
      </c>
      <c r="I194">
        <v>6.7208959999999998</v>
      </c>
      <c r="J194">
        <v>6.8815150000000003</v>
      </c>
      <c r="K194">
        <v>7.0626939999999996</v>
      </c>
      <c r="L194">
        <v>7.2303360000000003</v>
      </c>
      <c r="M194">
        <v>7.4034659999999999</v>
      </c>
      <c r="N194">
        <v>7.4640149999999998</v>
      </c>
      <c r="O194">
        <v>7.6072559999999996</v>
      </c>
      <c r="P194">
        <v>7.7269930000000002</v>
      </c>
      <c r="Q194">
        <v>7.8288859999999998</v>
      </c>
      <c r="R194">
        <v>7.8878360000000001</v>
      </c>
      <c r="S194">
        <v>7.8984120000000004</v>
      </c>
      <c r="T194">
        <v>7.8995879999999996</v>
      </c>
      <c r="U194">
        <v>7.8817399999999997</v>
      </c>
      <c r="V194">
        <v>7.8580610000000002</v>
      </c>
      <c r="W194">
        <v>7.8372330000000003</v>
      </c>
      <c r="X194">
        <v>7.8157629999999996</v>
      </c>
      <c r="Y194">
        <v>7.7952839999999997</v>
      </c>
      <c r="Z194">
        <v>7.7758260000000003</v>
      </c>
      <c r="AA194">
        <v>7.758254</v>
      </c>
      <c r="AB194">
        <v>7.7411940000000001</v>
      </c>
      <c r="AC194">
        <v>7.7234090000000002</v>
      </c>
      <c r="AD194">
        <v>7.7059189999999997</v>
      </c>
      <c r="AE194">
        <v>7.6889700000000003</v>
      </c>
      <c r="AF194">
        <v>7.6732680000000002</v>
      </c>
      <c r="AG194">
        <v>7.6585270000000003</v>
      </c>
      <c r="AH194">
        <v>7.6449100000000003</v>
      </c>
      <c r="AI194">
        <v>7.6302320000000003</v>
      </c>
      <c r="AJ194">
        <v>7.6149399999999998</v>
      </c>
      <c r="AK194" s="45">
        <v>6.0000000000000001E-3</v>
      </c>
    </row>
    <row r="195" spans="1:37">
      <c r="A195" t="s">
        <v>294</v>
      </c>
      <c r="B195" t="s">
        <v>1190</v>
      </c>
      <c r="C195" t="s">
        <v>1442</v>
      </c>
      <c r="D195" t="s">
        <v>1344</v>
      </c>
      <c r="E195">
        <v>5.6803710000000001</v>
      </c>
      <c r="F195">
        <v>5.7381320000000002</v>
      </c>
      <c r="G195">
        <v>5.8827509999999998</v>
      </c>
      <c r="H195">
        <v>6.0110659999999996</v>
      </c>
      <c r="I195">
        <v>6.1596970000000004</v>
      </c>
      <c r="J195">
        <v>6.3395739999999998</v>
      </c>
      <c r="K195">
        <v>6.5388570000000001</v>
      </c>
      <c r="L195">
        <v>6.7383490000000004</v>
      </c>
      <c r="M195">
        <v>6.9346909999999999</v>
      </c>
      <c r="N195">
        <v>7.0159859999999998</v>
      </c>
      <c r="O195">
        <v>7.1624080000000001</v>
      </c>
      <c r="P195">
        <v>7.2814370000000004</v>
      </c>
      <c r="Q195">
        <v>7.3848060000000002</v>
      </c>
      <c r="R195">
        <v>7.4487290000000002</v>
      </c>
      <c r="S195">
        <v>7.4649109999999999</v>
      </c>
      <c r="T195">
        <v>7.4715850000000001</v>
      </c>
      <c r="U195">
        <v>7.4658680000000004</v>
      </c>
      <c r="V195">
        <v>7.4614669999999998</v>
      </c>
      <c r="W195">
        <v>7.456175</v>
      </c>
      <c r="X195">
        <v>7.4479220000000002</v>
      </c>
      <c r="Y195">
        <v>7.4452819999999997</v>
      </c>
      <c r="Z195">
        <v>7.4441800000000002</v>
      </c>
      <c r="AA195">
        <v>7.4464170000000003</v>
      </c>
      <c r="AB195">
        <v>7.4441379999999997</v>
      </c>
      <c r="AC195">
        <v>7.4425520000000001</v>
      </c>
      <c r="AD195">
        <v>7.4490809999999996</v>
      </c>
      <c r="AE195">
        <v>7.454599</v>
      </c>
      <c r="AF195">
        <v>7.4599010000000003</v>
      </c>
      <c r="AG195">
        <v>7.4650449999999999</v>
      </c>
      <c r="AH195">
        <v>7.4698560000000001</v>
      </c>
      <c r="AI195">
        <v>7.4745990000000004</v>
      </c>
      <c r="AJ195">
        <v>7.4782359999999999</v>
      </c>
      <c r="AK195" s="45">
        <v>8.9999999999999993E-3</v>
      </c>
    </row>
    <row r="196" spans="1:37">
      <c r="A196" t="s">
        <v>1019</v>
      </c>
      <c r="B196" t="s">
        <v>1191</v>
      </c>
      <c r="C196" t="s">
        <v>1443</v>
      </c>
      <c r="D196" t="s">
        <v>1346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 t="s">
        <v>121</v>
      </c>
    </row>
    <row r="197" spans="1:37">
      <c r="A197" t="s">
        <v>1021</v>
      </c>
      <c r="B197" t="s">
        <v>1192</v>
      </c>
      <c r="C197" t="s">
        <v>1444</v>
      </c>
      <c r="D197" t="s">
        <v>1344</v>
      </c>
      <c r="E197">
        <v>0</v>
      </c>
      <c r="F197">
        <v>7.2611169999999996</v>
      </c>
      <c r="G197">
        <v>10.523218</v>
      </c>
      <c r="H197">
        <v>10.619534</v>
      </c>
      <c r="I197">
        <v>10.746943</v>
      </c>
      <c r="J197">
        <v>10.911422999999999</v>
      </c>
      <c r="K197">
        <v>11.116792</v>
      </c>
      <c r="L197">
        <v>11.364324</v>
      </c>
      <c r="M197">
        <v>11.630466</v>
      </c>
      <c r="N197">
        <v>11.746672</v>
      </c>
      <c r="O197">
        <v>11.963158</v>
      </c>
      <c r="P197">
        <v>12.154007999999999</v>
      </c>
      <c r="Q197">
        <v>12.326368</v>
      </c>
      <c r="R197">
        <v>12.424613000000001</v>
      </c>
      <c r="S197">
        <v>12.435261000000001</v>
      </c>
      <c r="T197">
        <v>12.440867000000001</v>
      </c>
      <c r="U197">
        <v>12.440848000000001</v>
      </c>
      <c r="V197">
        <v>12.440165</v>
      </c>
      <c r="W197">
        <v>12.438947000000001</v>
      </c>
      <c r="X197">
        <v>12.436631999999999</v>
      </c>
      <c r="Y197">
        <v>12.432601999999999</v>
      </c>
      <c r="Z197">
        <v>12.42887</v>
      </c>
      <c r="AA197">
        <v>12.425395</v>
      </c>
      <c r="AB197">
        <v>12.422158</v>
      </c>
      <c r="AC197">
        <v>12.419093999999999</v>
      </c>
      <c r="AD197">
        <v>12.416136</v>
      </c>
      <c r="AE197">
        <v>12.413334000000001</v>
      </c>
      <c r="AF197">
        <v>12.410707</v>
      </c>
      <c r="AG197">
        <v>12.408324</v>
      </c>
      <c r="AH197">
        <v>12.405937</v>
      </c>
      <c r="AI197">
        <v>12.403605000000001</v>
      </c>
      <c r="AJ197">
        <v>12.401318</v>
      </c>
      <c r="AK197" t="s">
        <v>121</v>
      </c>
    </row>
    <row r="198" spans="1:37">
      <c r="A198" t="s">
        <v>1023</v>
      </c>
      <c r="B198" t="s">
        <v>1193</v>
      </c>
      <c r="C198" t="s">
        <v>1445</v>
      </c>
      <c r="D198" t="s">
        <v>1344</v>
      </c>
      <c r="E198">
        <v>7.8188630000000003</v>
      </c>
      <c r="F198">
        <v>7.8802349999999999</v>
      </c>
      <c r="G198">
        <v>8.8315160000000006</v>
      </c>
      <c r="H198">
        <v>8.9982430000000004</v>
      </c>
      <c r="I198">
        <v>9.1948709999999991</v>
      </c>
      <c r="J198">
        <v>9.4335989999999992</v>
      </c>
      <c r="K198">
        <v>9.6872030000000002</v>
      </c>
      <c r="L198">
        <v>9.9148779999999999</v>
      </c>
      <c r="M198">
        <v>10.147164999999999</v>
      </c>
      <c r="N198">
        <v>10.236751</v>
      </c>
      <c r="O198">
        <v>10.398289999999999</v>
      </c>
      <c r="P198">
        <v>10.54576</v>
      </c>
      <c r="Q198">
        <v>10.682461999999999</v>
      </c>
      <c r="R198">
        <v>10.756902999999999</v>
      </c>
      <c r="S198">
        <v>10.755962</v>
      </c>
      <c r="T198">
        <v>10.750731999999999</v>
      </c>
      <c r="U198">
        <v>10.745374</v>
      </c>
      <c r="V198">
        <v>10.740919</v>
      </c>
      <c r="W198">
        <v>10.674236000000001</v>
      </c>
      <c r="X198">
        <v>10.675926</v>
      </c>
      <c r="Y198">
        <v>10.679314</v>
      </c>
      <c r="Z198">
        <v>10.684611</v>
      </c>
      <c r="AA198">
        <v>10.691858999999999</v>
      </c>
      <c r="AB198">
        <v>10.701027</v>
      </c>
      <c r="AC198">
        <v>10.711698999999999</v>
      </c>
      <c r="AD198">
        <v>10.723304000000001</v>
      </c>
      <c r="AE198">
        <v>10.735106999999999</v>
      </c>
      <c r="AF198">
        <v>10.746388</v>
      </c>
      <c r="AG198">
        <v>10.756710999999999</v>
      </c>
      <c r="AH198">
        <v>10.765407</v>
      </c>
      <c r="AI198">
        <v>10.772729</v>
      </c>
      <c r="AJ198">
        <v>10.778655000000001</v>
      </c>
      <c r="AK198" s="45">
        <v>0.01</v>
      </c>
    </row>
    <row r="199" spans="1:37">
      <c r="A199" t="s">
        <v>1025</v>
      </c>
      <c r="B199" t="s">
        <v>1194</v>
      </c>
      <c r="C199" t="s">
        <v>1446</v>
      </c>
      <c r="D199" t="s">
        <v>1346</v>
      </c>
      <c r="E199">
        <v>8.6858280000000008</v>
      </c>
      <c r="F199">
        <v>8.7192220000000002</v>
      </c>
      <c r="G199">
        <v>9.0971220000000006</v>
      </c>
      <c r="H199">
        <v>9.2121829999999996</v>
      </c>
      <c r="I199">
        <v>9.3550059999999995</v>
      </c>
      <c r="J199">
        <v>9.5341489999999993</v>
      </c>
      <c r="K199">
        <v>9.7310269999999992</v>
      </c>
      <c r="L199">
        <v>9.9460569999999997</v>
      </c>
      <c r="M199">
        <v>10.166195</v>
      </c>
      <c r="N199">
        <v>10.210354000000001</v>
      </c>
      <c r="O199">
        <v>10.371880000000001</v>
      </c>
      <c r="P199">
        <v>10.521144</v>
      </c>
      <c r="Q199">
        <v>10.654833</v>
      </c>
      <c r="R199">
        <v>10.747532</v>
      </c>
      <c r="S199">
        <v>10.783327999999999</v>
      </c>
      <c r="T199">
        <v>10.775862999999999</v>
      </c>
      <c r="U199">
        <v>10.769538000000001</v>
      </c>
      <c r="V199">
        <v>10.764298</v>
      </c>
      <c r="W199">
        <v>10.759959</v>
      </c>
      <c r="X199">
        <v>10.756387999999999</v>
      </c>
      <c r="Y199">
        <v>10.753463</v>
      </c>
      <c r="Z199">
        <v>10.751068999999999</v>
      </c>
      <c r="AA199">
        <v>10.749188999999999</v>
      </c>
      <c r="AB199">
        <v>10.747778</v>
      </c>
      <c r="AC199">
        <v>10.746753999999999</v>
      </c>
      <c r="AD199">
        <v>10.734166</v>
      </c>
      <c r="AE199">
        <v>10.738203</v>
      </c>
      <c r="AF199">
        <v>10.743752000000001</v>
      </c>
      <c r="AG199">
        <v>10.751115</v>
      </c>
      <c r="AH199">
        <v>10.76018</v>
      </c>
      <c r="AI199">
        <v>10.77107</v>
      </c>
      <c r="AJ199">
        <v>10.783237</v>
      </c>
      <c r="AK199" s="45">
        <v>7.0000000000000001E-3</v>
      </c>
    </row>
    <row r="200" spans="1:37">
      <c r="A200" t="s">
        <v>1027</v>
      </c>
      <c r="B200" t="s">
        <v>1195</v>
      </c>
      <c r="C200" t="s">
        <v>1447</v>
      </c>
      <c r="D200" t="s">
        <v>1344</v>
      </c>
      <c r="E200">
        <v>6.2527379999999999</v>
      </c>
      <c r="F200">
        <v>6.2527379999999999</v>
      </c>
      <c r="G200">
        <v>6.9066599999999996</v>
      </c>
      <c r="H200">
        <v>6.9066590000000003</v>
      </c>
      <c r="I200">
        <v>6.9066599999999996</v>
      </c>
      <c r="J200">
        <v>6.9066599999999996</v>
      </c>
      <c r="K200">
        <v>6.9066599999999996</v>
      </c>
      <c r="L200">
        <v>6.9066599999999996</v>
      </c>
      <c r="M200">
        <v>6.9066599999999996</v>
      </c>
      <c r="N200">
        <v>6.9066599999999996</v>
      </c>
      <c r="O200">
        <v>6.9066599999999996</v>
      </c>
      <c r="P200">
        <v>6.9066599999999996</v>
      </c>
      <c r="Q200">
        <v>6.9066599999999996</v>
      </c>
      <c r="R200">
        <v>6.9066599999999996</v>
      </c>
      <c r="S200">
        <v>6.9066599999999996</v>
      </c>
      <c r="T200">
        <v>6.9066599999999996</v>
      </c>
      <c r="U200">
        <v>6.9066599999999996</v>
      </c>
      <c r="V200">
        <v>6.9066599999999996</v>
      </c>
      <c r="W200">
        <v>6.9066590000000003</v>
      </c>
      <c r="X200">
        <v>6.9066599999999996</v>
      </c>
      <c r="Y200">
        <v>6.9066599999999996</v>
      </c>
      <c r="Z200">
        <v>6.9066599999999996</v>
      </c>
      <c r="AA200">
        <v>6.9066599999999996</v>
      </c>
      <c r="AB200">
        <v>6.9066599999999996</v>
      </c>
      <c r="AC200">
        <v>6.9066599999999996</v>
      </c>
      <c r="AD200">
        <v>6.9066599999999996</v>
      </c>
      <c r="AE200">
        <v>6.9066599999999996</v>
      </c>
      <c r="AF200">
        <v>6.9066599999999996</v>
      </c>
      <c r="AG200">
        <v>6.9066599999999996</v>
      </c>
      <c r="AH200">
        <v>6.9066599999999996</v>
      </c>
      <c r="AI200">
        <v>6.9066599999999996</v>
      </c>
      <c r="AJ200">
        <v>6.9066599999999996</v>
      </c>
      <c r="AK200" s="45">
        <v>3.0000000000000001E-3</v>
      </c>
    </row>
    <row r="201" spans="1:37">
      <c r="A201" t="s">
        <v>1130</v>
      </c>
      <c r="B201" t="s">
        <v>1196</v>
      </c>
      <c r="C201" t="s">
        <v>1448</v>
      </c>
      <c r="E201">
        <v>6.2240250000000001</v>
      </c>
      <c r="F201">
        <v>6.2729429999999997</v>
      </c>
      <c r="G201">
        <v>6.3426729999999996</v>
      </c>
      <c r="H201">
        <v>6.4537620000000002</v>
      </c>
      <c r="I201">
        <v>6.57667</v>
      </c>
      <c r="J201">
        <v>6.7321730000000004</v>
      </c>
      <c r="K201">
        <v>6.9089549999999997</v>
      </c>
      <c r="L201">
        <v>7.1025140000000002</v>
      </c>
      <c r="M201">
        <v>7.3010580000000003</v>
      </c>
      <c r="N201">
        <v>7.4032</v>
      </c>
      <c r="O201">
        <v>7.5458230000000004</v>
      </c>
      <c r="P201">
        <v>7.6652560000000003</v>
      </c>
      <c r="Q201">
        <v>7.7705950000000001</v>
      </c>
      <c r="R201">
        <v>7.8338299999999998</v>
      </c>
      <c r="S201">
        <v>7.842511</v>
      </c>
      <c r="T201">
        <v>7.8469199999999999</v>
      </c>
      <c r="U201">
        <v>7.8486380000000002</v>
      </c>
      <c r="V201">
        <v>7.8534790000000001</v>
      </c>
      <c r="W201">
        <v>7.8541410000000003</v>
      </c>
      <c r="X201">
        <v>7.855467</v>
      </c>
      <c r="Y201">
        <v>7.8569500000000003</v>
      </c>
      <c r="Z201">
        <v>7.8484680000000004</v>
      </c>
      <c r="AA201">
        <v>7.8508069999999996</v>
      </c>
      <c r="AB201">
        <v>7.8537710000000001</v>
      </c>
      <c r="AC201">
        <v>7.857532</v>
      </c>
      <c r="AD201">
        <v>7.8617439999999998</v>
      </c>
      <c r="AE201">
        <v>7.8662289999999997</v>
      </c>
      <c r="AF201">
        <v>7.8706800000000001</v>
      </c>
      <c r="AG201">
        <v>7.8746999999999998</v>
      </c>
      <c r="AH201">
        <v>7.8777239999999997</v>
      </c>
      <c r="AI201">
        <v>7.8798839999999997</v>
      </c>
      <c r="AJ201">
        <v>7.8811739999999997</v>
      </c>
      <c r="AK201" s="45">
        <v>8.0000000000000002E-3</v>
      </c>
    </row>
    <row r="202" spans="1:37">
      <c r="A202" t="s">
        <v>1132</v>
      </c>
      <c r="B202" t="s">
        <v>1197</v>
      </c>
      <c r="C202" t="s">
        <v>1449</v>
      </c>
      <c r="E202">
        <v>7.3111649999999999</v>
      </c>
      <c r="F202">
        <v>7.4135179999999998</v>
      </c>
      <c r="G202">
        <v>7.588508</v>
      </c>
      <c r="H202">
        <v>7.667783</v>
      </c>
      <c r="I202">
        <v>7.8341089999999998</v>
      </c>
      <c r="J202">
        <v>8.0512139999999999</v>
      </c>
      <c r="K202">
        <v>8.2905730000000002</v>
      </c>
      <c r="L202">
        <v>8.5358889999999992</v>
      </c>
      <c r="M202">
        <v>8.7817159999999994</v>
      </c>
      <c r="N202">
        <v>8.9073770000000003</v>
      </c>
      <c r="O202">
        <v>9.0877739999999996</v>
      </c>
      <c r="P202">
        <v>9.2443469999999994</v>
      </c>
      <c r="Q202">
        <v>9.3895499999999998</v>
      </c>
      <c r="R202">
        <v>9.4775989999999997</v>
      </c>
      <c r="S202">
        <v>9.5020480000000003</v>
      </c>
      <c r="T202">
        <v>9.5276499999999995</v>
      </c>
      <c r="U202">
        <v>9.5525559999999992</v>
      </c>
      <c r="V202">
        <v>9.5777789999999996</v>
      </c>
      <c r="W202">
        <v>9.5893309999999996</v>
      </c>
      <c r="X202">
        <v>9.6080400000000008</v>
      </c>
      <c r="Y202">
        <v>9.6282460000000007</v>
      </c>
      <c r="Z202">
        <v>9.6326490000000007</v>
      </c>
      <c r="AA202">
        <v>9.6516249999999992</v>
      </c>
      <c r="AB202">
        <v>9.6729869999999991</v>
      </c>
      <c r="AC202">
        <v>9.6892410000000009</v>
      </c>
      <c r="AD202">
        <v>9.7107320000000001</v>
      </c>
      <c r="AE202">
        <v>9.7322590000000009</v>
      </c>
      <c r="AF202">
        <v>9.7545389999999994</v>
      </c>
      <c r="AG202">
        <v>9.7824010000000001</v>
      </c>
      <c r="AH202">
        <v>9.8120720000000006</v>
      </c>
      <c r="AI202">
        <v>9.8365489999999998</v>
      </c>
      <c r="AJ202">
        <v>9.8703299999999992</v>
      </c>
      <c r="AK202" s="45">
        <v>0.01</v>
      </c>
    </row>
    <row r="203" spans="1:37">
      <c r="A203" t="s">
        <v>1198</v>
      </c>
      <c r="C203" t="s">
        <v>1450</v>
      </c>
    </row>
    <row r="204" spans="1:37">
      <c r="A204" t="s">
        <v>227</v>
      </c>
      <c r="C204" t="s">
        <v>1451</v>
      </c>
    </row>
    <row r="205" spans="1:37">
      <c r="A205" t="s">
        <v>278</v>
      </c>
      <c r="B205" t="s">
        <v>1199</v>
      </c>
      <c r="C205" t="s">
        <v>1452</v>
      </c>
      <c r="D205" t="s">
        <v>1453</v>
      </c>
      <c r="E205">
        <v>164.36260999999999</v>
      </c>
      <c r="F205">
        <v>164.48271199999999</v>
      </c>
      <c r="G205">
        <v>166.613586</v>
      </c>
      <c r="H205">
        <v>166.43048099999999</v>
      </c>
      <c r="I205">
        <v>167.387405</v>
      </c>
      <c r="J205">
        <v>166.63561999999999</v>
      </c>
      <c r="K205">
        <v>164.995667</v>
      </c>
      <c r="L205">
        <v>163.87233000000001</v>
      </c>
      <c r="M205">
        <v>163.580658</v>
      </c>
      <c r="N205">
        <v>164.54193100000001</v>
      </c>
      <c r="O205">
        <v>164.94601399999999</v>
      </c>
      <c r="P205">
        <v>164.31268299999999</v>
      </c>
      <c r="Q205">
        <v>164.357437</v>
      </c>
      <c r="R205">
        <v>164.30628999999999</v>
      </c>
      <c r="S205">
        <v>163.545883</v>
      </c>
      <c r="T205">
        <v>162.66987599999999</v>
      </c>
      <c r="U205">
        <v>162.61914100000001</v>
      </c>
      <c r="V205">
        <v>163.931015</v>
      </c>
      <c r="W205">
        <v>164.566956</v>
      </c>
      <c r="X205">
        <v>166.01011700000001</v>
      </c>
      <c r="Y205">
        <v>167.29548600000001</v>
      </c>
      <c r="Z205">
        <v>167.276703</v>
      </c>
      <c r="AA205">
        <v>167.45813000000001</v>
      </c>
      <c r="AB205">
        <v>167.59085099999999</v>
      </c>
      <c r="AC205">
        <v>167.025757</v>
      </c>
      <c r="AD205">
        <v>167.691742</v>
      </c>
      <c r="AE205">
        <v>169.40329</v>
      </c>
      <c r="AF205">
        <v>170.94072</v>
      </c>
      <c r="AG205">
        <v>172.28222700000001</v>
      </c>
      <c r="AH205">
        <v>174.01123000000001</v>
      </c>
      <c r="AI205">
        <v>174.67155500000001</v>
      </c>
      <c r="AJ205">
        <v>175.24169900000001</v>
      </c>
      <c r="AK205" s="45">
        <v>2E-3</v>
      </c>
    </row>
    <row r="206" spans="1:37">
      <c r="A206" t="s">
        <v>1015</v>
      </c>
      <c r="B206" t="s">
        <v>1200</v>
      </c>
      <c r="C206" t="s">
        <v>1454</v>
      </c>
      <c r="D206" t="s">
        <v>1453</v>
      </c>
      <c r="E206">
        <v>56.661766</v>
      </c>
      <c r="F206">
        <v>57.895541999999999</v>
      </c>
      <c r="G206">
        <v>59.828170999999998</v>
      </c>
      <c r="H206">
        <v>61.060192000000001</v>
      </c>
      <c r="I206">
        <v>62.771357999999999</v>
      </c>
      <c r="J206">
        <v>63.828045000000003</v>
      </c>
      <c r="K206">
        <v>64.340514999999996</v>
      </c>
      <c r="L206">
        <v>64.956008999999995</v>
      </c>
      <c r="M206">
        <v>66.137848000000005</v>
      </c>
      <c r="N206">
        <v>67.145638000000005</v>
      </c>
      <c r="O206">
        <v>68.504195999999993</v>
      </c>
      <c r="P206">
        <v>69.353058000000004</v>
      </c>
      <c r="Q206">
        <v>70.777664000000001</v>
      </c>
      <c r="R206">
        <v>72.346587999999997</v>
      </c>
      <c r="S206">
        <v>73.401329000000004</v>
      </c>
      <c r="T206">
        <v>74.332176000000004</v>
      </c>
      <c r="U206">
        <v>75.669242999999994</v>
      </c>
      <c r="V206">
        <v>77.648041000000006</v>
      </c>
      <c r="W206">
        <v>79.449776</v>
      </c>
      <c r="X206">
        <v>81.277145000000004</v>
      </c>
      <c r="Y206">
        <v>82.473906999999997</v>
      </c>
      <c r="Z206">
        <v>83.541306000000006</v>
      </c>
      <c r="AA206">
        <v>84.803787</v>
      </c>
      <c r="AB206">
        <v>86.188484000000003</v>
      </c>
      <c r="AC206">
        <v>87.183937</v>
      </c>
      <c r="AD206">
        <v>88.651687999999993</v>
      </c>
      <c r="AE206">
        <v>90.772330999999994</v>
      </c>
      <c r="AF206">
        <v>92.805655999999999</v>
      </c>
      <c r="AG206">
        <v>94.777244999999994</v>
      </c>
      <c r="AH206">
        <v>97.141670000000005</v>
      </c>
      <c r="AI206">
        <v>98.716071999999997</v>
      </c>
      <c r="AJ206">
        <v>100.14624000000001</v>
      </c>
      <c r="AK206" s="45">
        <v>1.9E-2</v>
      </c>
    </row>
    <row r="207" spans="1:37">
      <c r="A207" t="s">
        <v>285</v>
      </c>
      <c r="B207" t="s">
        <v>1201</v>
      </c>
      <c r="C207" t="s">
        <v>1455</v>
      </c>
      <c r="D207" t="s">
        <v>1453</v>
      </c>
      <c r="E207">
        <v>0.19626199999999999</v>
      </c>
      <c r="F207">
        <v>0.20455799999999999</v>
      </c>
      <c r="G207">
        <v>0.214809</v>
      </c>
      <c r="H207">
        <v>0.22259000000000001</v>
      </c>
      <c r="I207">
        <v>0.23233400000000001</v>
      </c>
      <c r="J207">
        <v>0.24010400000000001</v>
      </c>
      <c r="K207">
        <v>0.24709300000000001</v>
      </c>
      <c r="L207">
        <v>0.25492799999999999</v>
      </c>
      <c r="M207">
        <v>0.26434999999999997</v>
      </c>
      <c r="N207">
        <v>0.27550400000000003</v>
      </c>
      <c r="O207">
        <v>0.28743600000000002</v>
      </c>
      <c r="P207">
        <v>0.29829899999999998</v>
      </c>
      <c r="Q207">
        <v>0.31062299999999998</v>
      </c>
      <c r="R207">
        <v>0.32356299999999999</v>
      </c>
      <c r="S207">
        <v>0.33535399999999999</v>
      </c>
      <c r="T207">
        <v>0.34728399999999998</v>
      </c>
      <c r="U207">
        <v>0.36157299999999998</v>
      </c>
      <c r="V207">
        <v>0.37966100000000003</v>
      </c>
      <c r="W207">
        <v>0.39727200000000001</v>
      </c>
      <c r="X207">
        <v>0.41714899999999999</v>
      </c>
      <c r="Y207">
        <v>0.43823699999999999</v>
      </c>
      <c r="Z207">
        <v>0.45668500000000001</v>
      </c>
      <c r="AA207">
        <v>0.476325</v>
      </c>
      <c r="AB207">
        <v>0.49706899999999998</v>
      </c>
      <c r="AC207">
        <v>0.51662799999999998</v>
      </c>
      <c r="AD207">
        <v>0.54138299999999995</v>
      </c>
      <c r="AE207">
        <v>0.57048900000000002</v>
      </c>
      <c r="AF207">
        <v>0.60062000000000004</v>
      </c>
      <c r="AG207">
        <v>0.63182199999999999</v>
      </c>
      <c r="AH207">
        <v>0.66776899999999995</v>
      </c>
      <c r="AI207">
        <v>0.69987999999999995</v>
      </c>
      <c r="AJ207">
        <v>0.73312600000000006</v>
      </c>
      <c r="AK207" s="45">
        <v>4.2999999999999997E-2</v>
      </c>
    </row>
    <row r="208" spans="1:37">
      <c r="A208" t="s">
        <v>294</v>
      </c>
      <c r="B208" t="s">
        <v>1202</v>
      </c>
      <c r="C208" t="s">
        <v>1456</v>
      </c>
      <c r="D208" t="s">
        <v>1453</v>
      </c>
      <c r="E208">
        <v>0.12302200000000001</v>
      </c>
      <c r="F208">
        <v>0.12457799999999999</v>
      </c>
      <c r="G208">
        <v>0.127112</v>
      </c>
      <c r="H208">
        <v>0.12799099999999999</v>
      </c>
      <c r="I208">
        <v>0.129828</v>
      </c>
      <c r="J208">
        <v>0.13039899999999999</v>
      </c>
      <c r="K208">
        <v>0.130438</v>
      </c>
      <c r="L208">
        <v>0.13082099999999999</v>
      </c>
      <c r="M208">
        <v>0.13189000000000001</v>
      </c>
      <c r="N208">
        <v>0.133656</v>
      </c>
      <c r="O208">
        <v>0.13561200000000001</v>
      </c>
      <c r="P208">
        <v>0.13689200000000001</v>
      </c>
      <c r="Q208">
        <v>0.138678</v>
      </c>
      <c r="R208">
        <v>0.14056199999999999</v>
      </c>
      <c r="S208">
        <v>0.142286</v>
      </c>
      <c r="T208">
        <v>0.14399100000000001</v>
      </c>
      <c r="U208">
        <v>0.146588</v>
      </c>
      <c r="V208">
        <v>0.150921</v>
      </c>
      <c r="W208">
        <v>0.15522900000000001</v>
      </c>
      <c r="X208">
        <v>0.16048299999999999</v>
      </c>
      <c r="Y208">
        <v>0.16753399999999999</v>
      </c>
      <c r="Z208">
        <v>0.17388400000000001</v>
      </c>
      <c r="AA208">
        <v>0.18096300000000001</v>
      </c>
      <c r="AB208">
        <v>0.19151299999999999</v>
      </c>
      <c r="AC208">
        <v>0.202685</v>
      </c>
      <c r="AD208">
        <v>0.21824399999999999</v>
      </c>
      <c r="AE208">
        <v>0.23682</v>
      </c>
      <c r="AF208">
        <v>0.25729200000000002</v>
      </c>
      <c r="AG208">
        <v>0.27988000000000002</v>
      </c>
      <c r="AH208">
        <v>0.30649500000000002</v>
      </c>
      <c r="AI208">
        <v>0.33348800000000001</v>
      </c>
      <c r="AJ208">
        <v>0.36333100000000002</v>
      </c>
      <c r="AK208" s="45">
        <v>3.5999999999999997E-2</v>
      </c>
    </row>
    <row r="209" spans="1:37">
      <c r="A209" t="s">
        <v>1019</v>
      </c>
      <c r="B209" t="s">
        <v>1203</v>
      </c>
      <c r="C209" t="s">
        <v>1457</v>
      </c>
      <c r="D209" t="s">
        <v>1453</v>
      </c>
      <c r="E209">
        <v>24.537821000000001</v>
      </c>
      <c r="F209">
        <v>25.193387999999999</v>
      </c>
      <c r="G209">
        <v>25.930754</v>
      </c>
      <c r="H209">
        <v>26.370493</v>
      </c>
      <c r="I209">
        <v>27.060908999999999</v>
      </c>
      <c r="J209">
        <v>27.577432999999999</v>
      </c>
      <c r="K209">
        <v>28.442475999999999</v>
      </c>
      <c r="L209">
        <v>29.336760000000002</v>
      </c>
      <c r="M209">
        <v>30.149570000000001</v>
      </c>
      <c r="N209">
        <v>31.21246</v>
      </c>
      <c r="O209">
        <v>32.801315000000002</v>
      </c>
      <c r="P209">
        <v>34.553019999999997</v>
      </c>
      <c r="Q209">
        <v>35.980578999999999</v>
      </c>
      <c r="R209">
        <v>37.479401000000003</v>
      </c>
      <c r="S209">
        <v>38.845173000000003</v>
      </c>
      <c r="T209">
        <v>40.227093000000004</v>
      </c>
      <c r="U209">
        <v>41.882258999999998</v>
      </c>
      <c r="V209">
        <v>43.977508999999998</v>
      </c>
      <c r="W209">
        <v>46.017386999999999</v>
      </c>
      <c r="X209">
        <v>48.319839000000002</v>
      </c>
      <c r="Y209">
        <v>51.662945000000001</v>
      </c>
      <c r="Z209">
        <v>54.077044999999998</v>
      </c>
      <c r="AA209">
        <v>56.402690999999997</v>
      </c>
      <c r="AB209">
        <v>58.859065999999999</v>
      </c>
      <c r="AC209">
        <v>61.175120999999997</v>
      </c>
      <c r="AD209">
        <v>64.429503999999994</v>
      </c>
      <c r="AE209">
        <v>67.893326000000002</v>
      </c>
      <c r="AF209">
        <v>71.479163999999997</v>
      </c>
      <c r="AG209">
        <v>75.192466999999994</v>
      </c>
      <c r="AH209">
        <v>79.910583000000003</v>
      </c>
      <c r="AI209">
        <v>83.708022999999997</v>
      </c>
      <c r="AJ209">
        <v>87.635323</v>
      </c>
      <c r="AK209" s="45">
        <v>4.2000000000000003E-2</v>
      </c>
    </row>
    <row r="210" spans="1:37">
      <c r="A210" t="s">
        <v>1021</v>
      </c>
      <c r="B210" t="s">
        <v>1204</v>
      </c>
      <c r="C210" t="s">
        <v>1458</v>
      </c>
      <c r="D210" t="s">
        <v>1453</v>
      </c>
      <c r="E210">
        <v>0</v>
      </c>
      <c r="F210">
        <v>0.29060399999999997</v>
      </c>
      <c r="G210">
        <v>0.30446699999999999</v>
      </c>
      <c r="H210">
        <v>0.31549500000000003</v>
      </c>
      <c r="I210">
        <v>0.32930599999999999</v>
      </c>
      <c r="J210">
        <v>0.34031899999999998</v>
      </c>
      <c r="K210">
        <v>0.35022599999999998</v>
      </c>
      <c r="L210">
        <v>0.36132999999999998</v>
      </c>
      <c r="M210">
        <v>0.37468600000000002</v>
      </c>
      <c r="N210">
        <v>0.39049400000000001</v>
      </c>
      <c r="O210">
        <v>0.40740700000000002</v>
      </c>
      <c r="P210">
        <v>0.42280400000000001</v>
      </c>
      <c r="Q210">
        <v>0.440272</v>
      </c>
      <c r="R210">
        <v>0.45861299999999999</v>
      </c>
      <c r="S210">
        <v>0.475325</v>
      </c>
      <c r="T210">
        <v>0.492234</v>
      </c>
      <c r="U210">
        <v>0.51248800000000005</v>
      </c>
      <c r="V210">
        <v>0.53812599999999999</v>
      </c>
      <c r="W210">
        <v>0.563087</v>
      </c>
      <c r="X210">
        <v>0.59126000000000001</v>
      </c>
      <c r="Y210">
        <v>0.62114999999999998</v>
      </c>
      <c r="Z210">
        <v>0.64729700000000001</v>
      </c>
      <c r="AA210">
        <v>0.67513500000000004</v>
      </c>
      <c r="AB210">
        <v>0.704538</v>
      </c>
      <c r="AC210">
        <v>0.73226100000000005</v>
      </c>
      <c r="AD210">
        <v>0.76734800000000003</v>
      </c>
      <c r="AE210">
        <v>0.80860200000000004</v>
      </c>
      <c r="AF210">
        <v>0.85130799999999995</v>
      </c>
      <c r="AG210">
        <v>0.89553400000000005</v>
      </c>
      <c r="AH210">
        <v>0.94648500000000002</v>
      </c>
      <c r="AI210">
        <v>0.99199899999999996</v>
      </c>
      <c r="AJ210">
        <v>1.039121</v>
      </c>
      <c r="AK210" t="s">
        <v>121</v>
      </c>
    </row>
    <row r="211" spans="1:37">
      <c r="A211" t="s">
        <v>1023</v>
      </c>
      <c r="B211" t="s">
        <v>1205</v>
      </c>
      <c r="C211" t="s">
        <v>1459</v>
      </c>
      <c r="D211" t="s">
        <v>1453</v>
      </c>
      <c r="E211">
        <v>0</v>
      </c>
      <c r="F211">
        <v>0.32142100000000001</v>
      </c>
      <c r="G211">
        <v>0.33752799999999999</v>
      </c>
      <c r="H211">
        <v>0.34975299999999998</v>
      </c>
      <c r="I211">
        <v>0.365064</v>
      </c>
      <c r="J211">
        <v>0.37727300000000003</v>
      </c>
      <c r="K211">
        <v>0.38825500000000002</v>
      </c>
      <c r="L211">
        <v>0.400565</v>
      </c>
      <c r="M211">
        <v>0.41537099999999999</v>
      </c>
      <c r="N211">
        <v>0.432896</v>
      </c>
      <c r="O211">
        <v>0.45164500000000002</v>
      </c>
      <c r="P211">
        <v>0.46871400000000002</v>
      </c>
      <c r="Q211">
        <v>0.48807899999999999</v>
      </c>
      <c r="R211">
        <v>0.50841099999999995</v>
      </c>
      <c r="S211">
        <v>0.52693800000000002</v>
      </c>
      <c r="T211">
        <v>0.54568399999999995</v>
      </c>
      <c r="U211">
        <v>0.56813599999999997</v>
      </c>
      <c r="V211">
        <v>0.59655800000000003</v>
      </c>
      <c r="W211">
        <v>0.62422900000000003</v>
      </c>
      <c r="X211">
        <v>0.65546199999999999</v>
      </c>
      <c r="Y211">
        <v>0.68859800000000004</v>
      </c>
      <c r="Z211">
        <v>0.717584</v>
      </c>
      <c r="AA211">
        <v>0.74844500000000003</v>
      </c>
      <c r="AB211">
        <v>0.78103999999999996</v>
      </c>
      <c r="AC211">
        <v>0.81177299999999997</v>
      </c>
      <c r="AD211">
        <v>0.85067000000000004</v>
      </c>
      <c r="AE211">
        <v>0.89640399999999998</v>
      </c>
      <c r="AF211">
        <v>0.94374800000000003</v>
      </c>
      <c r="AG211">
        <v>0.99277499999999996</v>
      </c>
      <c r="AH211">
        <v>1.0492589999999999</v>
      </c>
      <c r="AI211">
        <v>1.099715</v>
      </c>
      <c r="AJ211">
        <v>1.1519539999999999</v>
      </c>
      <c r="AK211" t="s">
        <v>121</v>
      </c>
    </row>
    <row r="212" spans="1:37">
      <c r="A212" t="s">
        <v>1025</v>
      </c>
      <c r="B212" t="s">
        <v>1206</v>
      </c>
      <c r="C212" t="s">
        <v>1460</v>
      </c>
      <c r="D212" t="s">
        <v>1453</v>
      </c>
      <c r="E212">
        <v>0</v>
      </c>
      <c r="F212">
        <v>0.29817300000000002</v>
      </c>
      <c r="G212">
        <v>0.31311499999999998</v>
      </c>
      <c r="H212">
        <v>0.324457</v>
      </c>
      <c r="I212">
        <v>0.33866000000000002</v>
      </c>
      <c r="J212">
        <v>0.34998600000000002</v>
      </c>
      <c r="K212">
        <v>0.36017399999999999</v>
      </c>
      <c r="L212">
        <v>0.37159300000000001</v>
      </c>
      <c r="M212">
        <v>0.385328</v>
      </c>
      <c r="N212">
        <v>0.401586</v>
      </c>
      <c r="O212">
        <v>0.41897899999999999</v>
      </c>
      <c r="P212">
        <v>0.43481399999999998</v>
      </c>
      <c r="Q212">
        <v>0.45277800000000001</v>
      </c>
      <c r="R212">
        <v>0.47163899999999997</v>
      </c>
      <c r="S212">
        <v>0.48882599999999998</v>
      </c>
      <c r="T212">
        <v>0.506216</v>
      </c>
      <c r="U212">
        <v>0.52704399999999996</v>
      </c>
      <c r="V212">
        <v>0.55341099999999999</v>
      </c>
      <c r="W212">
        <v>0.57908099999999996</v>
      </c>
      <c r="X212">
        <v>0.60805500000000001</v>
      </c>
      <c r="Y212">
        <v>0.63879300000000006</v>
      </c>
      <c r="Z212">
        <v>0.66568300000000002</v>
      </c>
      <c r="AA212">
        <v>0.69431200000000004</v>
      </c>
      <c r="AB212">
        <v>0.724549</v>
      </c>
      <c r="AC212">
        <v>0.75305999999999995</v>
      </c>
      <c r="AD212">
        <v>0.78914399999999996</v>
      </c>
      <c r="AE212">
        <v>0.831569</v>
      </c>
      <c r="AF212">
        <v>0.87548899999999996</v>
      </c>
      <c r="AG212">
        <v>0.92096999999999996</v>
      </c>
      <c r="AH212">
        <v>0.97336900000000004</v>
      </c>
      <c r="AI212">
        <v>1.020176</v>
      </c>
      <c r="AJ212">
        <v>1.0686370000000001</v>
      </c>
      <c r="AK212" t="s">
        <v>121</v>
      </c>
    </row>
    <row r="213" spans="1:37">
      <c r="A213" t="s">
        <v>1027</v>
      </c>
      <c r="B213" t="s">
        <v>1207</v>
      </c>
      <c r="C213" t="s">
        <v>1461</v>
      </c>
      <c r="D213" t="s">
        <v>1453</v>
      </c>
      <c r="E213">
        <v>0</v>
      </c>
      <c r="F213">
        <v>2.0699999999999999E-4</v>
      </c>
      <c r="G213">
        <v>2.1100000000000001E-4</v>
      </c>
      <c r="H213">
        <v>2.1100000000000001E-4</v>
      </c>
      <c r="I213">
        <v>2.13E-4</v>
      </c>
      <c r="J213">
        <v>2.13E-4</v>
      </c>
      <c r="K213">
        <v>2.12E-4</v>
      </c>
      <c r="L213">
        <v>2.1100000000000001E-4</v>
      </c>
      <c r="M213">
        <v>2.1000000000000001E-4</v>
      </c>
      <c r="N213">
        <v>2.1100000000000001E-4</v>
      </c>
      <c r="O213">
        <v>2.1100000000000001E-4</v>
      </c>
      <c r="P213">
        <v>2.0900000000000001E-4</v>
      </c>
      <c r="Q213">
        <v>2.0699999999999999E-4</v>
      </c>
      <c r="R213">
        <v>2.05E-4</v>
      </c>
      <c r="S213">
        <v>2.0100000000000001E-4</v>
      </c>
      <c r="T213">
        <v>1.9599999999999999E-4</v>
      </c>
      <c r="U213">
        <v>1.92E-4</v>
      </c>
      <c r="V213">
        <v>1.9000000000000001E-4</v>
      </c>
      <c r="W213">
        <v>1.8699999999999999E-4</v>
      </c>
      <c r="X213">
        <v>1.85E-4</v>
      </c>
      <c r="Y213">
        <v>1.83E-4</v>
      </c>
      <c r="Z213">
        <v>1.8000000000000001E-4</v>
      </c>
      <c r="AA213">
        <v>1.76E-4</v>
      </c>
      <c r="AB213">
        <v>1.73E-4</v>
      </c>
      <c r="AC213">
        <v>1.7000000000000001E-4</v>
      </c>
      <c r="AD213">
        <v>1.6799999999999999E-4</v>
      </c>
      <c r="AE213">
        <v>1.66E-4</v>
      </c>
      <c r="AF213">
        <v>1.65E-4</v>
      </c>
      <c r="AG213">
        <v>1.63E-4</v>
      </c>
      <c r="AH213">
        <v>1.63E-4</v>
      </c>
      <c r="AI213">
        <v>1.6000000000000001E-4</v>
      </c>
      <c r="AJ213">
        <v>1.5799999999999999E-4</v>
      </c>
      <c r="AK213" t="s">
        <v>121</v>
      </c>
    </row>
    <row r="214" spans="1:37">
      <c r="A214" t="s">
        <v>1029</v>
      </c>
      <c r="B214" t="s">
        <v>1208</v>
      </c>
      <c r="C214" t="s">
        <v>1462</v>
      </c>
      <c r="D214" t="s">
        <v>1453</v>
      </c>
      <c r="E214">
        <v>245.88149999999999</v>
      </c>
      <c r="F214">
        <v>248.811172</v>
      </c>
      <c r="G214">
        <v>253.66973899999999</v>
      </c>
      <c r="H214">
        <v>255.20166</v>
      </c>
      <c r="I214">
        <v>258.61508199999997</v>
      </c>
      <c r="J214">
        <v>259.479401</v>
      </c>
      <c r="K214">
        <v>259.25509599999998</v>
      </c>
      <c r="L214">
        <v>259.68460099999999</v>
      </c>
      <c r="M214">
        <v>261.439911</v>
      </c>
      <c r="N214">
        <v>264.53439300000002</v>
      </c>
      <c r="O214">
        <v>267.95281999999997</v>
      </c>
      <c r="P214">
        <v>269.98056000000003</v>
      </c>
      <c r="Q214">
        <v>272.94635</v>
      </c>
      <c r="R214">
        <v>276.03530899999998</v>
      </c>
      <c r="S214">
        <v>277.76132200000001</v>
      </c>
      <c r="T214">
        <v>279.264771</v>
      </c>
      <c r="U214">
        <v>282.28671300000002</v>
      </c>
      <c r="V214">
        <v>287.77539100000001</v>
      </c>
      <c r="W214">
        <v>292.35311899999999</v>
      </c>
      <c r="X214">
        <v>298.03967299999999</v>
      </c>
      <c r="Y214">
        <v>303.98681599999998</v>
      </c>
      <c r="Z214">
        <v>307.55639600000001</v>
      </c>
      <c r="AA214">
        <v>311.43994099999998</v>
      </c>
      <c r="AB214">
        <v>315.537262</v>
      </c>
      <c r="AC214">
        <v>318.40139799999997</v>
      </c>
      <c r="AD214">
        <v>323.93984999999998</v>
      </c>
      <c r="AE214">
        <v>331.41296399999999</v>
      </c>
      <c r="AF214">
        <v>338.75418100000002</v>
      </c>
      <c r="AG214">
        <v>345.97302200000001</v>
      </c>
      <c r="AH214">
        <v>355.00701900000001</v>
      </c>
      <c r="AI214">
        <v>361.24108899999999</v>
      </c>
      <c r="AJ214">
        <v>367.379547</v>
      </c>
      <c r="AK214" s="45">
        <v>1.2999999999999999E-2</v>
      </c>
    </row>
    <row r="215" spans="1:37">
      <c r="A215" t="s">
        <v>229</v>
      </c>
      <c r="C215" t="s">
        <v>1463</v>
      </c>
    </row>
    <row r="216" spans="1:37">
      <c r="A216" t="s">
        <v>278</v>
      </c>
      <c r="B216" t="s">
        <v>1209</v>
      </c>
      <c r="C216" t="s">
        <v>1464</v>
      </c>
      <c r="D216" t="s">
        <v>1453</v>
      </c>
      <c r="E216">
        <v>133.18077099999999</v>
      </c>
      <c r="F216">
        <v>127.40007</v>
      </c>
      <c r="G216">
        <v>121.45291899999999</v>
      </c>
      <c r="H216">
        <v>135.117447</v>
      </c>
      <c r="I216">
        <v>136.36932400000001</v>
      </c>
      <c r="J216">
        <v>133.94450399999999</v>
      </c>
      <c r="K216">
        <v>132.18963600000001</v>
      </c>
      <c r="L216">
        <v>132.869156</v>
      </c>
      <c r="M216">
        <v>135.085159</v>
      </c>
      <c r="N216">
        <v>138.05931100000001</v>
      </c>
      <c r="O216">
        <v>141.325897</v>
      </c>
      <c r="P216">
        <v>143.61750799999999</v>
      </c>
      <c r="Q216">
        <v>145.783997</v>
      </c>
      <c r="R216">
        <v>148.92184399999999</v>
      </c>
      <c r="S216">
        <v>151.340439</v>
      </c>
      <c r="T216">
        <v>152.85205099999999</v>
      </c>
      <c r="U216">
        <v>153.89946</v>
      </c>
      <c r="V216">
        <v>157.55909700000001</v>
      </c>
      <c r="W216">
        <v>162.652466</v>
      </c>
      <c r="X216">
        <v>167.38519299999999</v>
      </c>
      <c r="Y216">
        <v>172.09110999999999</v>
      </c>
      <c r="Z216">
        <v>176.51109299999999</v>
      </c>
      <c r="AA216">
        <v>180.59219400000001</v>
      </c>
      <c r="AB216">
        <v>184.63372799999999</v>
      </c>
      <c r="AC216">
        <v>189.243652</v>
      </c>
      <c r="AD216">
        <v>194.55069</v>
      </c>
      <c r="AE216">
        <v>201.28697199999999</v>
      </c>
      <c r="AF216">
        <v>208.02406300000001</v>
      </c>
      <c r="AG216">
        <v>213.44937100000001</v>
      </c>
      <c r="AH216">
        <v>219.30723599999999</v>
      </c>
      <c r="AI216">
        <v>224.717422</v>
      </c>
      <c r="AJ216">
        <v>227.56764200000001</v>
      </c>
      <c r="AK216" s="45">
        <v>1.7000000000000001E-2</v>
      </c>
    </row>
    <row r="217" spans="1:37">
      <c r="A217" t="s">
        <v>1015</v>
      </c>
      <c r="B217" t="s">
        <v>1210</v>
      </c>
      <c r="C217" t="s">
        <v>1465</v>
      </c>
      <c r="D217" t="s">
        <v>1453</v>
      </c>
      <c r="E217">
        <v>68.587029000000001</v>
      </c>
      <c r="F217">
        <v>65.651176000000007</v>
      </c>
      <c r="G217">
        <v>62.576858999999999</v>
      </c>
      <c r="H217">
        <v>69.080337999999998</v>
      </c>
      <c r="I217">
        <v>70.477599999999995</v>
      </c>
      <c r="J217">
        <v>70.138947000000002</v>
      </c>
      <c r="K217">
        <v>69.956992999999997</v>
      </c>
      <c r="L217">
        <v>70.59845</v>
      </c>
      <c r="M217">
        <v>71.828277999999997</v>
      </c>
      <c r="N217">
        <v>73.889908000000005</v>
      </c>
      <c r="O217">
        <v>76.058341999999996</v>
      </c>
      <c r="P217">
        <v>77.528403999999995</v>
      </c>
      <c r="Q217">
        <v>78.769264000000007</v>
      </c>
      <c r="R217">
        <v>80.437561000000002</v>
      </c>
      <c r="S217">
        <v>81.614761000000001</v>
      </c>
      <c r="T217">
        <v>82.132118000000006</v>
      </c>
      <c r="U217">
        <v>82.374397000000002</v>
      </c>
      <c r="V217">
        <v>84.013335999999995</v>
      </c>
      <c r="W217">
        <v>86.404021999999998</v>
      </c>
      <c r="X217">
        <v>88.589561000000003</v>
      </c>
      <c r="Y217">
        <v>90.746612999999996</v>
      </c>
      <c r="Z217">
        <v>92.737831</v>
      </c>
      <c r="AA217">
        <v>94.531386999999995</v>
      </c>
      <c r="AB217">
        <v>96.106505999999996</v>
      </c>
      <c r="AC217">
        <v>97.946044999999998</v>
      </c>
      <c r="AD217">
        <v>100.111183</v>
      </c>
      <c r="AE217">
        <v>102.967682</v>
      </c>
      <c r="AF217">
        <v>105.774834</v>
      </c>
      <c r="AG217">
        <v>107.867592</v>
      </c>
      <c r="AH217">
        <v>110.131409</v>
      </c>
      <c r="AI217">
        <v>112.121117</v>
      </c>
      <c r="AJ217">
        <v>112.791809</v>
      </c>
      <c r="AK217" s="45">
        <v>1.6E-2</v>
      </c>
    </row>
    <row r="218" spans="1:37">
      <c r="A218" t="s">
        <v>285</v>
      </c>
      <c r="B218" t="s">
        <v>1211</v>
      </c>
      <c r="C218" t="s">
        <v>1466</v>
      </c>
      <c r="D218" t="s">
        <v>1453</v>
      </c>
      <c r="E218">
        <v>0.287275</v>
      </c>
      <c r="F218">
        <v>0.27556599999999998</v>
      </c>
      <c r="G218">
        <v>0.26212999999999997</v>
      </c>
      <c r="H218">
        <v>0.29052099999999997</v>
      </c>
      <c r="I218">
        <v>0.29431000000000002</v>
      </c>
      <c r="J218">
        <v>0.29097099999999998</v>
      </c>
      <c r="K218">
        <v>0.28908299999999998</v>
      </c>
      <c r="L218">
        <v>0.29217900000000002</v>
      </c>
      <c r="M218">
        <v>0.29882999999999998</v>
      </c>
      <c r="N218">
        <v>0.30888199999999999</v>
      </c>
      <c r="O218">
        <v>0.32090299999999999</v>
      </c>
      <c r="P218">
        <v>0.33093800000000001</v>
      </c>
      <c r="Q218">
        <v>0.34090599999999999</v>
      </c>
      <c r="R218">
        <v>0.35386800000000002</v>
      </c>
      <c r="S218">
        <v>0.36836999999999998</v>
      </c>
      <c r="T218">
        <v>0.38097199999999998</v>
      </c>
      <c r="U218">
        <v>0.39288200000000001</v>
      </c>
      <c r="V218">
        <v>0.41212500000000002</v>
      </c>
      <c r="W218">
        <v>0.43820799999999999</v>
      </c>
      <c r="X218">
        <v>0.46451399999999998</v>
      </c>
      <c r="Y218">
        <v>0.49195800000000001</v>
      </c>
      <c r="Z218">
        <v>0.51982200000000001</v>
      </c>
      <c r="AA218">
        <v>0.54791000000000001</v>
      </c>
      <c r="AB218">
        <v>0.57674999999999998</v>
      </c>
      <c r="AC218">
        <v>0.60866399999999998</v>
      </c>
      <c r="AD218">
        <v>0.644289</v>
      </c>
      <c r="AE218">
        <v>0.68638500000000002</v>
      </c>
      <c r="AF218">
        <v>0.73043199999999997</v>
      </c>
      <c r="AG218">
        <v>0.77176500000000003</v>
      </c>
      <c r="AH218">
        <v>0.81653699999999996</v>
      </c>
      <c r="AI218">
        <v>0.86158999999999997</v>
      </c>
      <c r="AJ218">
        <v>0.89851000000000003</v>
      </c>
      <c r="AK218" s="45">
        <v>3.6999999999999998E-2</v>
      </c>
    </row>
    <row r="219" spans="1:37">
      <c r="A219" t="s">
        <v>294</v>
      </c>
      <c r="B219" t="s">
        <v>1212</v>
      </c>
      <c r="C219" t="s">
        <v>1467</v>
      </c>
      <c r="D219" t="s">
        <v>1453</v>
      </c>
      <c r="E219">
        <v>0.55974599999999997</v>
      </c>
      <c r="F219">
        <v>0.53859100000000004</v>
      </c>
      <c r="G219">
        <v>0.51345300000000005</v>
      </c>
      <c r="H219">
        <v>0.56980200000000003</v>
      </c>
      <c r="I219">
        <v>0.57730199999999998</v>
      </c>
      <c r="J219">
        <v>0.56976300000000002</v>
      </c>
      <c r="K219">
        <v>0.56458200000000003</v>
      </c>
      <c r="L219">
        <v>0.56862599999999996</v>
      </c>
      <c r="M219">
        <v>0.57863399999999998</v>
      </c>
      <c r="N219">
        <v>0.59319500000000003</v>
      </c>
      <c r="O219">
        <v>0.60900799999999999</v>
      </c>
      <c r="P219">
        <v>0.62102400000000002</v>
      </c>
      <c r="Q219">
        <v>0.63220299999999996</v>
      </c>
      <c r="R219">
        <v>0.64728300000000005</v>
      </c>
      <c r="S219">
        <v>0.65858399999999995</v>
      </c>
      <c r="T219">
        <v>0.66631799999999997</v>
      </c>
      <c r="U219">
        <v>0.67213599999999996</v>
      </c>
      <c r="V219">
        <v>0.68958699999999995</v>
      </c>
      <c r="W219">
        <v>0.71359899999999998</v>
      </c>
      <c r="X219">
        <v>0.73635700000000004</v>
      </c>
      <c r="Y219">
        <v>0.76022999999999996</v>
      </c>
      <c r="Z219">
        <v>0.78459500000000004</v>
      </c>
      <c r="AA219">
        <v>0.80837999999999999</v>
      </c>
      <c r="AB219">
        <v>0.83230300000000002</v>
      </c>
      <c r="AC219">
        <v>0.86151699999999998</v>
      </c>
      <c r="AD219">
        <v>0.89526499999999998</v>
      </c>
      <c r="AE219">
        <v>0.93800300000000003</v>
      </c>
      <c r="AF219">
        <v>0.98278900000000002</v>
      </c>
      <c r="AG219">
        <v>1.023217</v>
      </c>
      <c r="AH219">
        <v>1.068432</v>
      </c>
      <c r="AI219">
        <v>1.114139</v>
      </c>
      <c r="AJ219">
        <v>1.149861</v>
      </c>
      <c r="AK219" s="45">
        <v>2.3E-2</v>
      </c>
    </row>
    <row r="220" spans="1:37">
      <c r="A220" t="s">
        <v>1019</v>
      </c>
      <c r="B220" t="s">
        <v>1213</v>
      </c>
      <c r="C220" t="s">
        <v>1468</v>
      </c>
      <c r="D220" t="s">
        <v>1453</v>
      </c>
      <c r="E220">
        <v>4.698429</v>
      </c>
      <c r="F220">
        <v>4.4960979999999999</v>
      </c>
      <c r="G220">
        <v>4.266521</v>
      </c>
      <c r="H220">
        <v>4.7269350000000001</v>
      </c>
      <c r="I220">
        <v>4.7894350000000001</v>
      </c>
      <c r="J220">
        <v>4.7502550000000001</v>
      </c>
      <c r="K220">
        <v>4.7475589999999999</v>
      </c>
      <c r="L220">
        <v>4.8665320000000003</v>
      </c>
      <c r="M220">
        <v>5.0430279999999996</v>
      </c>
      <c r="N220">
        <v>5.2932610000000002</v>
      </c>
      <c r="O220">
        <v>5.597391</v>
      </c>
      <c r="P220">
        <v>5.8710789999999999</v>
      </c>
      <c r="Q220">
        <v>6.1468699999999998</v>
      </c>
      <c r="R220">
        <v>6.4738389999999999</v>
      </c>
      <c r="S220">
        <v>6.7802829999999998</v>
      </c>
      <c r="T220">
        <v>7.0527930000000003</v>
      </c>
      <c r="U220">
        <v>7.3131000000000004</v>
      </c>
      <c r="V220">
        <v>7.7110440000000002</v>
      </c>
      <c r="W220">
        <v>8.1990730000000003</v>
      </c>
      <c r="X220">
        <v>8.6912640000000003</v>
      </c>
      <c r="Y220">
        <v>9.2047600000000003</v>
      </c>
      <c r="Z220">
        <v>9.7261030000000002</v>
      </c>
      <c r="AA220">
        <v>10.251638</v>
      </c>
      <c r="AB220">
        <v>10.791247</v>
      </c>
      <c r="AC220">
        <v>11.388374000000001</v>
      </c>
      <c r="AD220">
        <v>12.05495</v>
      </c>
      <c r="AE220">
        <v>12.842571</v>
      </c>
      <c r="AF220">
        <v>13.666714000000001</v>
      </c>
      <c r="AG220">
        <v>14.440068999999999</v>
      </c>
      <c r="AH220">
        <v>15.277773</v>
      </c>
      <c r="AI220">
        <v>16.120735</v>
      </c>
      <c r="AJ220">
        <v>16.811523000000001</v>
      </c>
      <c r="AK220" s="45">
        <v>4.2000000000000003E-2</v>
      </c>
    </row>
    <row r="221" spans="1:37">
      <c r="A221" t="s">
        <v>1021</v>
      </c>
      <c r="B221" t="s">
        <v>1214</v>
      </c>
      <c r="C221" t="s">
        <v>1469</v>
      </c>
      <c r="D221" t="s">
        <v>1453</v>
      </c>
      <c r="E221">
        <v>0</v>
      </c>
      <c r="F221">
        <v>0.234546</v>
      </c>
      <c r="G221">
        <v>0.22981499999999999</v>
      </c>
      <c r="H221">
        <v>0.262687</v>
      </c>
      <c r="I221">
        <v>0.27412900000000001</v>
      </c>
      <c r="J221">
        <v>0.27866600000000002</v>
      </c>
      <c r="K221">
        <v>0.28441499999999997</v>
      </c>
      <c r="L221">
        <v>0.29504599999999997</v>
      </c>
      <c r="M221">
        <v>0.30924600000000002</v>
      </c>
      <c r="N221">
        <v>0.32653900000000002</v>
      </c>
      <c r="O221">
        <v>0.34530100000000002</v>
      </c>
      <c r="P221">
        <v>0.36218499999999998</v>
      </c>
      <c r="Q221">
        <v>0.37919799999999998</v>
      </c>
      <c r="R221">
        <v>0.39936899999999997</v>
      </c>
      <c r="S221">
        <v>0.41827300000000001</v>
      </c>
      <c r="T221">
        <v>0.43508400000000003</v>
      </c>
      <c r="U221">
        <v>0.45114199999999999</v>
      </c>
      <c r="V221">
        <v>0.47569099999999997</v>
      </c>
      <c r="W221">
        <v>0.50579700000000005</v>
      </c>
      <c r="X221">
        <v>0.536161</v>
      </c>
      <c r="Y221">
        <v>0.56783799999999995</v>
      </c>
      <c r="Z221">
        <v>0.59999899999999995</v>
      </c>
      <c r="AA221">
        <v>0.63241899999999995</v>
      </c>
      <c r="AB221">
        <v>0.66570799999999997</v>
      </c>
      <c r="AC221">
        <v>0.70254399999999995</v>
      </c>
      <c r="AD221">
        <v>0.74366500000000002</v>
      </c>
      <c r="AE221">
        <v>0.79225299999999999</v>
      </c>
      <c r="AF221">
        <v>0.84309400000000001</v>
      </c>
      <c r="AG221">
        <v>0.89080199999999998</v>
      </c>
      <c r="AH221">
        <v>0.94247999999999998</v>
      </c>
      <c r="AI221">
        <v>0.99448199999999998</v>
      </c>
      <c r="AJ221">
        <v>1.037096</v>
      </c>
      <c r="AK221" t="s">
        <v>121</v>
      </c>
    </row>
    <row r="222" spans="1:37">
      <c r="A222" t="s">
        <v>1023</v>
      </c>
      <c r="B222" t="s">
        <v>1215</v>
      </c>
      <c r="C222" t="s">
        <v>1470</v>
      </c>
      <c r="D222" t="s">
        <v>1453</v>
      </c>
      <c r="E222">
        <v>0</v>
      </c>
      <c r="F222">
        <v>0.25949299999999997</v>
      </c>
      <c r="G222">
        <v>0.25480399999999997</v>
      </c>
      <c r="H222">
        <v>0.29125000000000001</v>
      </c>
      <c r="I222">
        <v>0.30393599999999998</v>
      </c>
      <c r="J222">
        <v>0.30896600000000002</v>
      </c>
      <c r="K222">
        <v>0.31534099999999998</v>
      </c>
      <c r="L222">
        <v>0.327127</v>
      </c>
      <c r="M222">
        <v>0.34287200000000001</v>
      </c>
      <c r="N222">
        <v>0.36204500000000001</v>
      </c>
      <c r="O222">
        <v>0.38284699999999999</v>
      </c>
      <c r="P222">
        <v>0.40156599999999998</v>
      </c>
      <c r="Q222">
        <v>0.420429</v>
      </c>
      <c r="R222">
        <v>0.44279299999999999</v>
      </c>
      <c r="S222">
        <v>0.46375300000000003</v>
      </c>
      <c r="T222">
        <v>0.48239199999999999</v>
      </c>
      <c r="U222">
        <v>0.500197</v>
      </c>
      <c r="V222">
        <v>0.52741499999999997</v>
      </c>
      <c r="W222">
        <v>0.56079500000000004</v>
      </c>
      <c r="X222">
        <v>0.59445899999999996</v>
      </c>
      <c r="Y222">
        <v>0.62958099999999995</v>
      </c>
      <c r="Z222">
        <v>0.66523900000000002</v>
      </c>
      <c r="AA222">
        <v>0.70118499999999995</v>
      </c>
      <c r="AB222">
        <v>0.738093</v>
      </c>
      <c r="AC222">
        <v>0.77893400000000002</v>
      </c>
      <c r="AD222">
        <v>0.82452599999999998</v>
      </c>
      <c r="AE222">
        <v>0.87839699999999998</v>
      </c>
      <c r="AF222">
        <v>0.93476700000000001</v>
      </c>
      <c r="AG222">
        <v>0.98766200000000004</v>
      </c>
      <c r="AH222">
        <v>1.044959</v>
      </c>
      <c r="AI222">
        <v>1.1026149999999999</v>
      </c>
      <c r="AJ222">
        <v>1.1498630000000001</v>
      </c>
      <c r="AK222" t="s">
        <v>121</v>
      </c>
    </row>
    <row r="223" spans="1:37">
      <c r="A223" t="s">
        <v>1025</v>
      </c>
      <c r="B223" t="s">
        <v>1216</v>
      </c>
      <c r="C223" t="s">
        <v>1471</v>
      </c>
      <c r="D223" t="s">
        <v>1453</v>
      </c>
      <c r="E223">
        <v>0</v>
      </c>
      <c r="F223">
        <v>0.223744</v>
      </c>
      <c r="G223">
        <v>0.21970000000000001</v>
      </c>
      <c r="H223">
        <v>0.25112499999999999</v>
      </c>
      <c r="I223">
        <v>0.26206299999999999</v>
      </c>
      <c r="J223">
        <v>0.26640000000000003</v>
      </c>
      <c r="K223">
        <v>0.271897</v>
      </c>
      <c r="L223">
        <v>0.28205999999999998</v>
      </c>
      <c r="M223">
        <v>0.29563499999999998</v>
      </c>
      <c r="N223">
        <v>0.31216699999999997</v>
      </c>
      <c r="O223">
        <v>0.33010299999999998</v>
      </c>
      <c r="P223">
        <v>0.34624300000000002</v>
      </c>
      <c r="Q223">
        <v>0.362508</v>
      </c>
      <c r="R223">
        <v>0.38179099999999999</v>
      </c>
      <c r="S223">
        <v>0.39986300000000002</v>
      </c>
      <c r="T223">
        <v>0.41593400000000003</v>
      </c>
      <c r="U223">
        <v>0.431286</v>
      </c>
      <c r="V223">
        <v>0.45475399999999999</v>
      </c>
      <c r="W223">
        <v>0.48353499999999999</v>
      </c>
      <c r="X223">
        <v>0.51256199999999996</v>
      </c>
      <c r="Y223">
        <v>0.54284500000000002</v>
      </c>
      <c r="Z223">
        <v>0.57359099999999996</v>
      </c>
      <c r="AA223">
        <v>0.60458400000000001</v>
      </c>
      <c r="AB223">
        <v>0.63640699999999994</v>
      </c>
      <c r="AC223">
        <v>0.67162299999999997</v>
      </c>
      <c r="AD223">
        <v>0.71093300000000004</v>
      </c>
      <c r="AE223">
        <v>0.75738300000000003</v>
      </c>
      <c r="AF223">
        <v>0.80598599999999998</v>
      </c>
      <c r="AG223">
        <v>0.85159399999999996</v>
      </c>
      <c r="AH223">
        <v>0.90099700000000005</v>
      </c>
      <c r="AI223">
        <v>0.95071099999999997</v>
      </c>
      <c r="AJ223">
        <v>0.99144900000000002</v>
      </c>
      <c r="AK223" t="s">
        <v>121</v>
      </c>
    </row>
    <row r="224" spans="1:37">
      <c r="A224" t="s">
        <v>1027</v>
      </c>
      <c r="B224" t="s">
        <v>1217</v>
      </c>
      <c r="C224" t="s">
        <v>1472</v>
      </c>
      <c r="D224" t="s">
        <v>1453</v>
      </c>
      <c r="E224">
        <v>0</v>
      </c>
      <c r="F224">
        <v>0.39895599999999998</v>
      </c>
      <c r="G224">
        <v>0.39174599999999998</v>
      </c>
      <c r="H224">
        <v>0.44778000000000001</v>
      </c>
      <c r="I224">
        <v>0.46728399999999998</v>
      </c>
      <c r="J224">
        <v>0.475018</v>
      </c>
      <c r="K224">
        <v>0.48481800000000003</v>
      </c>
      <c r="L224">
        <v>0.50294000000000005</v>
      </c>
      <c r="M224">
        <v>0.527146</v>
      </c>
      <c r="N224">
        <v>0.55662400000000001</v>
      </c>
      <c r="O224">
        <v>0.58860500000000004</v>
      </c>
      <c r="P224">
        <v>0.61738499999999996</v>
      </c>
      <c r="Q224">
        <v>0.64638700000000004</v>
      </c>
      <c r="R224">
        <v>0.68076999999999999</v>
      </c>
      <c r="S224">
        <v>0.71299400000000002</v>
      </c>
      <c r="T224">
        <v>0.74165099999999995</v>
      </c>
      <c r="U224">
        <v>0.76902400000000004</v>
      </c>
      <c r="V224">
        <v>0.81086999999999998</v>
      </c>
      <c r="W224">
        <v>0.86219000000000001</v>
      </c>
      <c r="X224">
        <v>0.91394699999999995</v>
      </c>
      <c r="Y224">
        <v>0.96794500000000006</v>
      </c>
      <c r="Z224">
        <v>1.0227679999999999</v>
      </c>
      <c r="AA224">
        <v>1.0780320000000001</v>
      </c>
      <c r="AB224">
        <v>1.1347750000000001</v>
      </c>
      <c r="AC224">
        <v>1.197567</v>
      </c>
      <c r="AD224">
        <v>1.267663</v>
      </c>
      <c r="AE224">
        <v>1.3504860000000001</v>
      </c>
      <c r="AF224">
        <v>1.4371510000000001</v>
      </c>
      <c r="AG224">
        <v>1.518475</v>
      </c>
      <c r="AH224">
        <v>1.606565</v>
      </c>
      <c r="AI224">
        <v>1.695208</v>
      </c>
      <c r="AJ224">
        <v>1.7678499999999999</v>
      </c>
      <c r="AK224" t="s">
        <v>121</v>
      </c>
    </row>
    <row r="225" spans="1:37">
      <c r="A225" t="s">
        <v>1040</v>
      </c>
      <c r="B225" t="s">
        <v>1218</v>
      </c>
      <c r="C225" t="s">
        <v>1473</v>
      </c>
      <c r="D225" t="s">
        <v>1453</v>
      </c>
      <c r="E225">
        <v>207.31321700000001</v>
      </c>
      <c r="F225">
        <v>199.478241</v>
      </c>
      <c r="G225">
        <v>190.167923</v>
      </c>
      <c r="H225">
        <v>211.03787199999999</v>
      </c>
      <c r="I225">
        <v>213.815369</v>
      </c>
      <c r="J225">
        <v>211.023483</v>
      </c>
      <c r="K225">
        <v>209.10434000000001</v>
      </c>
      <c r="L225">
        <v>210.60211200000001</v>
      </c>
      <c r="M225">
        <v>214.308853</v>
      </c>
      <c r="N225">
        <v>219.70192</v>
      </c>
      <c r="O225">
        <v>225.55839499999999</v>
      </c>
      <c r="P225">
        <v>229.69635</v>
      </c>
      <c r="Q225">
        <v>233.48173499999999</v>
      </c>
      <c r="R225">
        <v>238.73915099999999</v>
      </c>
      <c r="S225">
        <v>242.75732400000001</v>
      </c>
      <c r="T225">
        <v>245.159302</v>
      </c>
      <c r="U225">
        <v>246.80360400000001</v>
      </c>
      <c r="V225">
        <v>252.65389999999999</v>
      </c>
      <c r="W225">
        <v>260.81973299999999</v>
      </c>
      <c r="X225">
        <v>268.42404199999999</v>
      </c>
      <c r="Y225">
        <v>276.002838</v>
      </c>
      <c r="Z225">
        <v>283.14102200000002</v>
      </c>
      <c r="AA225">
        <v>289.747681</v>
      </c>
      <c r="AB225">
        <v>296.11554000000001</v>
      </c>
      <c r="AC225">
        <v>303.398956</v>
      </c>
      <c r="AD225">
        <v>311.80319200000002</v>
      </c>
      <c r="AE225">
        <v>322.50018299999999</v>
      </c>
      <c r="AF225">
        <v>333.19979899999998</v>
      </c>
      <c r="AG225">
        <v>341.80050699999998</v>
      </c>
      <c r="AH225">
        <v>351.09643599999998</v>
      </c>
      <c r="AI225">
        <v>359.67804000000001</v>
      </c>
      <c r="AJ225">
        <v>364.16558800000001</v>
      </c>
      <c r="AK225" s="45">
        <v>1.7999999999999999E-2</v>
      </c>
    </row>
    <row r="226" spans="1:37">
      <c r="A226" t="s">
        <v>1042</v>
      </c>
      <c r="C226" t="s">
        <v>1474</v>
      </c>
    </row>
    <row r="227" spans="1:37">
      <c r="A227" t="s">
        <v>278</v>
      </c>
      <c r="B227" t="s">
        <v>1219</v>
      </c>
      <c r="C227" t="s">
        <v>1475</v>
      </c>
      <c r="D227" t="s">
        <v>1453</v>
      </c>
      <c r="E227">
        <v>313.00292999999999</v>
      </c>
      <c r="F227">
        <v>294.13482699999997</v>
      </c>
      <c r="G227">
        <v>274.28537</v>
      </c>
      <c r="H227">
        <v>297.734467</v>
      </c>
      <c r="I227">
        <v>295.04791299999999</v>
      </c>
      <c r="J227">
        <v>284.78118899999998</v>
      </c>
      <c r="K227">
        <v>275.95517000000001</v>
      </c>
      <c r="L227">
        <v>271.72909499999997</v>
      </c>
      <c r="M227">
        <v>270.32437099999999</v>
      </c>
      <c r="N227">
        <v>270.93441799999999</v>
      </c>
      <c r="O227">
        <v>271.88659699999999</v>
      </c>
      <c r="P227">
        <v>270.61029100000002</v>
      </c>
      <c r="Q227">
        <v>268.83331299999998</v>
      </c>
      <c r="R227">
        <v>268.64913899999999</v>
      </c>
      <c r="S227">
        <v>266.93511999999998</v>
      </c>
      <c r="T227">
        <v>263.37426799999997</v>
      </c>
      <c r="U227">
        <v>258.97555499999999</v>
      </c>
      <c r="V227">
        <v>258.90319799999997</v>
      </c>
      <c r="W227">
        <v>260.98092700000001</v>
      </c>
      <c r="X227">
        <v>262.26492300000001</v>
      </c>
      <c r="Y227">
        <v>263.30053700000002</v>
      </c>
      <c r="Z227">
        <v>263.70959499999998</v>
      </c>
      <c r="AA227">
        <v>263.35900900000001</v>
      </c>
      <c r="AB227">
        <v>262.58175699999998</v>
      </c>
      <c r="AC227">
        <v>262.50427200000001</v>
      </c>
      <c r="AD227">
        <v>263.14703400000002</v>
      </c>
      <c r="AE227">
        <v>265.41558800000001</v>
      </c>
      <c r="AF227">
        <v>267.33084100000002</v>
      </c>
      <c r="AG227">
        <v>267.252319</v>
      </c>
      <c r="AH227">
        <v>267.43359400000003</v>
      </c>
      <c r="AI227">
        <v>266.77179000000001</v>
      </c>
      <c r="AJ227">
        <v>262.83627300000001</v>
      </c>
      <c r="AK227" s="45">
        <v>-6.0000000000000001E-3</v>
      </c>
    </row>
    <row r="228" spans="1:37">
      <c r="A228" t="s">
        <v>1015</v>
      </c>
      <c r="B228" t="s">
        <v>1220</v>
      </c>
      <c r="C228" t="s">
        <v>1476</v>
      </c>
      <c r="D228" t="s">
        <v>1453</v>
      </c>
      <c r="E228">
        <v>0.50072899999999998</v>
      </c>
      <c r="F228">
        <v>0.47068700000000002</v>
      </c>
      <c r="G228">
        <v>0.438413</v>
      </c>
      <c r="H228">
        <v>0.47540100000000002</v>
      </c>
      <c r="I228">
        <v>0.470688</v>
      </c>
      <c r="J228">
        <v>0.45400299999999999</v>
      </c>
      <c r="K228">
        <v>0.43970399999999998</v>
      </c>
      <c r="L228">
        <v>0.43287500000000001</v>
      </c>
      <c r="M228">
        <v>0.43059900000000001</v>
      </c>
      <c r="N228">
        <v>0.43154599999999999</v>
      </c>
      <c r="O228">
        <v>0.43314900000000001</v>
      </c>
      <c r="P228">
        <v>0.43126100000000001</v>
      </c>
      <c r="Q228">
        <v>0.42861399999999999</v>
      </c>
      <c r="R228">
        <v>0.428531</v>
      </c>
      <c r="S228">
        <v>0.42608000000000001</v>
      </c>
      <c r="T228">
        <v>0.42076400000000003</v>
      </c>
      <c r="U228">
        <v>0.414213</v>
      </c>
      <c r="V228">
        <v>0.41465600000000002</v>
      </c>
      <c r="W228">
        <v>0.418597</v>
      </c>
      <c r="X228">
        <v>0.42128300000000002</v>
      </c>
      <c r="Y228">
        <v>0.42360700000000001</v>
      </c>
      <c r="Z228">
        <v>0.42495899999999998</v>
      </c>
      <c r="AA228">
        <v>0.42526000000000003</v>
      </c>
      <c r="AB228">
        <v>0.42498999999999998</v>
      </c>
      <c r="AC228">
        <v>0.42579899999999998</v>
      </c>
      <c r="AD228">
        <v>0.42789100000000002</v>
      </c>
      <c r="AE228">
        <v>0.43274200000000002</v>
      </c>
      <c r="AF228">
        <v>0.43715300000000001</v>
      </c>
      <c r="AG228">
        <v>0.438442</v>
      </c>
      <c r="AH228">
        <v>0.440305</v>
      </c>
      <c r="AI228">
        <v>0.44096600000000002</v>
      </c>
      <c r="AJ228">
        <v>0.436442</v>
      </c>
      <c r="AK228" s="45">
        <v>-4.0000000000000001E-3</v>
      </c>
    </row>
    <row r="229" spans="1:37">
      <c r="A229" t="s">
        <v>285</v>
      </c>
      <c r="B229" t="s">
        <v>1221</v>
      </c>
      <c r="C229" t="s">
        <v>1477</v>
      </c>
      <c r="D229" t="s">
        <v>1453</v>
      </c>
      <c r="E229">
        <v>0.36423699999999998</v>
      </c>
      <c r="F229">
        <v>0.33555099999999999</v>
      </c>
      <c r="G229">
        <v>0.30646600000000002</v>
      </c>
      <c r="H229">
        <v>0.32603700000000002</v>
      </c>
      <c r="I229">
        <v>0.31687799999999999</v>
      </c>
      <c r="J229">
        <v>0.300209</v>
      </c>
      <c r="K229">
        <v>0.28575499999999998</v>
      </c>
      <c r="L229">
        <v>0.27665400000000001</v>
      </c>
      <c r="M229">
        <v>0.270812</v>
      </c>
      <c r="N229">
        <v>0.26725900000000002</v>
      </c>
      <c r="O229">
        <v>0.26433400000000001</v>
      </c>
      <c r="P229">
        <v>0.25951999999999997</v>
      </c>
      <c r="Q229">
        <v>0.25452399999999997</v>
      </c>
      <c r="R229">
        <v>0.25136799999999998</v>
      </c>
      <c r="S229">
        <v>0.24706900000000001</v>
      </c>
      <c r="T229">
        <v>0.24138299999999999</v>
      </c>
      <c r="U229">
        <v>0.235398</v>
      </c>
      <c r="V229">
        <v>0.23368900000000001</v>
      </c>
      <c r="W229">
        <v>0.23472100000000001</v>
      </c>
      <c r="X229">
        <v>0.235707</v>
      </c>
      <c r="Y229">
        <v>0.23687</v>
      </c>
      <c r="Z229">
        <v>0.23810500000000001</v>
      </c>
      <c r="AA229">
        <v>0.238981</v>
      </c>
      <c r="AB229">
        <v>0.23984800000000001</v>
      </c>
      <c r="AC229">
        <v>0.24154100000000001</v>
      </c>
      <c r="AD229">
        <v>0.24418699999999999</v>
      </c>
      <c r="AE229">
        <v>0.248805</v>
      </c>
      <c r="AF229">
        <v>0.25343300000000002</v>
      </c>
      <c r="AG229">
        <v>0.25650600000000001</v>
      </c>
      <c r="AH229">
        <v>0.26005600000000001</v>
      </c>
      <c r="AI229">
        <v>0.26324399999999998</v>
      </c>
      <c r="AJ229">
        <v>0.263353</v>
      </c>
      <c r="AK229" s="45">
        <v>-0.01</v>
      </c>
    </row>
    <row r="230" spans="1:37">
      <c r="A230" t="s">
        <v>294</v>
      </c>
      <c r="B230" t="s">
        <v>1222</v>
      </c>
      <c r="C230" t="s">
        <v>1478</v>
      </c>
      <c r="D230" t="s">
        <v>1453</v>
      </c>
      <c r="E230">
        <v>5.4496529999999996</v>
      </c>
      <c r="F230">
        <v>4.7318379999999998</v>
      </c>
      <c r="G230">
        <v>4.076689</v>
      </c>
      <c r="H230">
        <v>4.0984530000000001</v>
      </c>
      <c r="I230">
        <v>3.7785489999999999</v>
      </c>
      <c r="J230">
        <v>3.4375640000000001</v>
      </c>
      <c r="K230">
        <v>3.170703</v>
      </c>
      <c r="L230">
        <v>3.0458090000000002</v>
      </c>
      <c r="M230">
        <v>2.988934</v>
      </c>
      <c r="N230">
        <v>2.962358</v>
      </c>
      <c r="O230">
        <v>3.009125</v>
      </c>
      <c r="P230">
        <v>3.06778</v>
      </c>
      <c r="Q230">
        <v>3.1451129999999998</v>
      </c>
      <c r="R230">
        <v>3.2552279999999998</v>
      </c>
      <c r="S230">
        <v>3.3918379999999999</v>
      </c>
      <c r="T230">
        <v>3.5575939999999999</v>
      </c>
      <c r="U230">
        <v>3.7768890000000002</v>
      </c>
      <c r="V230">
        <v>4.1056169999999996</v>
      </c>
      <c r="W230">
        <v>4.5015470000000004</v>
      </c>
      <c r="X230">
        <v>4.8931820000000004</v>
      </c>
      <c r="Y230">
        <v>5.3019949999999998</v>
      </c>
      <c r="Z230">
        <v>5.7192460000000001</v>
      </c>
      <c r="AA230">
        <v>6.2284280000000001</v>
      </c>
      <c r="AB230">
        <v>6.8011290000000004</v>
      </c>
      <c r="AC230">
        <v>7.3569750000000003</v>
      </c>
      <c r="AD230">
        <v>8.0037070000000003</v>
      </c>
      <c r="AE230">
        <v>8.7715270000000007</v>
      </c>
      <c r="AF230">
        <v>9.611599</v>
      </c>
      <c r="AG230">
        <v>10.465555</v>
      </c>
      <c r="AH230">
        <v>11.422077</v>
      </c>
      <c r="AI230">
        <v>12.458174</v>
      </c>
      <c r="AJ230">
        <v>13.484024</v>
      </c>
      <c r="AK230" s="45">
        <v>0.03</v>
      </c>
    </row>
    <row r="231" spans="1:37">
      <c r="A231" t="s">
        <v>1019</v>
      </c>
      <c r="B231" t="s">
        <v>1223</v>
      </c>
      <c r="C231" t="s">
        <v>1479</v>
      </c>
      <c r="D231" t="s">
        <v>1453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 t="s">
        <v>121</v>
      </c>
    </row>
    <row r="232" spans="1:37">
      <c r="A232" t="s">
        <v>1021</v>
      </c>
      <c r="B232" t="s">
        <v>1224</v>
      </c>
      <c r="C232" t="s">
        <v>1480</v>
      </c>
      <c r="D232" t="s">
        <v>1453</v>
      </c>
      <c r="E232">
        <v>0</v>
      </c>
      <c r="F232">
        <v>0.111386</v>
      </c>
      <c r="G232">
        <v>0.106679</v>
      </c>
      <c r="H232">
        <v>0.11915000000000001</v>
      </c>
      <c r="I232">
        <v>0.121508</v>
      </c>
      <c r="J232">
        <v>0.120716</v>
      </c>
      <c r="K232">
        <v>0.120422</v>
      </c>
      <c r="L232">
        <v>0.12210799999999999</v>
      </c>
      <c r="M232">
        <v>0.12511</v>
      </c>
      <c r="N232">
        <v>0.12914700000000001</v>
      </c>
      <c r="O232">
        <v>0.13351499999999999</v>
      </c>
      <c r="P232">
        <v>0.13692099999999999</v>
      </c>
      <c r="Q232">
        <v>0.14016300000000001</v>
      </c>
      <c r="R232">
        <v>0.14434</v>
      </c>
      <c r="S232">
        <v>0.14782000000000001</v>
      </c>
      <c r="T232">
        <v>0.15035499999999999</v>
      </c>
      <c r="U232">
        <v>0.15245500000000001</v>
      </c>
      <c r="V232">
        <v>0.157196</v>
      </c>
      <c r="W232">
        <v>0.16345100000000001</v>
      </c>
      <c r="X232">
        <v>0.169435</v>
      </c>
      <c r="Y232">
        <v>0.175481</v>
      </c>
      <c r="Z232">
        <v>0.18132200000000001</v>
      </c>
      <c r="AA232">
        <v>0.186894</v>
      </c>
      <c r="AB232">
        <v>0.19237799999999999</v>
      </c>
      <c r="AC232">
        <v>0.19852700000000001</v>
      </c>
      <c r="AD232">
        <v>0.205487</v>
      </c>
      <c r="AE232">
        <v>0.21405099999999999</v>
      </c>
      <c r="AF232">
        <v>0.22272</v>
      </c>
      <c r="AG232">
        <v>0.230078</v>
      </c>
      <c r="AH232">
        <v>0.23798800000000001</v>
      </c>
      <c r="AI232">
        <v>0.24549499999999999</v>
      </c>
      <c r="AJ232">
        <v>0.25026599999999999</v>
      </c>
      <c r="AK232" t="s">
        <v>121</v>
      </c>
    </row>
    <row r="233" spans="1:37">
      <c r="A233" t="s">
        <v>1023</v>
      </c>
      <c r="B233" t="s">
        <v>1225</v>
      </c>
      <c r="C233" t="s">
        <v>1481</v>
      </c>
      <c r="D233" t="s">
        <v>1453</v>
      </c>
      <c r="E233">
        <v>5.0930000000000003E-2</v>
      </c>
      <c r="F233">
        <v>0.15346299999999999</v>
      </c>
      <c r="G233">
        <v>0.147229</v>
      </c>
      <c r="H233">
        <v>0.16444</v>
      </c>
      <c r="I233">
        <v>0.16769400000000001</v>
      </c>
      <c r="J233">
        <v>0.166602</v>
      </c>
      <c r="K233">
        <v>0.16619500000000001</v>
      </c>
      <c r="L233">
        <v>0.16852300000000001</v>
      </c>
      <c r="M233">
        <v>0.17266500000000001</v>
      </c>
      <c r="N233">
        <v>0.17823600000000001</v>
      </c>
      <c r="O233">
        <v>0.18426600000000001</v>
      </c>
      <c r="P233">
        <v>0.188966</v>
      </c>
      <c r="Q233">
        <v>0.193441</v>
      </c>
      <c r="R233">
        <v>0.19920499999999999</v>
      </c>
      <c r="S233">
        <v>0.20400799999999999</v>
      </c>
      <c r="T233">
        <v>0.207507</v>
      </c>
      <c r="U233">
        <v>0.21040400000000001</v>
      </c>
      <c r="V233">
        <v>0.216948</v>
      </c>
      <c r="W233">
        <v>0.22558</v>
      </c>
      <c r="X233">
        <v>0.23383899999999999</v>
      </c>
      <c r="Y233">
        <v>0.24218200000000001</v>
      </c>
      <c r="Z233">
        <v>0.25024400000000002</v>
      </c>
      <c r="AA233">
        <v>0.257934</v>
      </c>
      <c r="AB233">
        <v>0.26550299999999999</v>
      </c>
      <c r="AC233">
        <v>0.27398899999999998</v>
      </c>
      <c r="AD233">
        <v>0.28359499999999999</v>
      </c>
      <c r="AE233">
        <v>0.29541400000000001</v>
      </c>
      <c r="AF233">
        <v>0.30737900000000001</v>
      </c>
      <c r="AG233">
        <v>0.31753300000000001</v>
      </c>
      <c r="AH233">
        <v>0.32844899999999999</v>
      </c>
      <c r="AI233">
        <v>0.33881</v>
      </c>
      <c r="AJ233">
        <v>0.34539399999999998</v>
      </c>
      <c r="AK233" s="45">
        <v>6.4000000000000001E-2</v>
      </c>
    </row>
    <row r="234" spans="1:37">
      <c r="A234" t="s">
        <v>1025</v>
      </c>
      <c r="B234" t="s">
        <v>1226</v>
      </c>
      <c r="C234" t="s">
        <v>1482</v>
      </c>
      <c r="D234" t="s">
        <v>1453</v>
      </c>
      <c r="E234">
        <v>5.4847E-2</v>
      </c>
      <c r="F234">
        <v>0.16056999999999999</v>
      </c>
      <c r="G234">
        <v>0.15404699999999999</v>
      </c>
      <c r="H234">
        <v>0.17205500000000001</v>
      </c>
      <c r="I234">
        <v>0.17546</v>
      </c>
      <c r="J234">
        <v>0.174317</v>
      </c>
      <c r="K234">
        <v>0.17389199999999999</v>
      </c>
      <c r="L234">
        <v>0.17632700000000001</v>
      </c>
      <c r="M234">
        <v>0.18066099999999999</v>
      </c>
      <c r="N234">
        <v>0.18648999999999999</v>
      </c>
      <c r="O234">
        <v>0.192799</v>
      </c>
      <c r="P234">
        <v>0.197717</v>
      </c>
      <c r="Q234">
        <v>0.202399</v>
      </c>
      <c r="R234">
        <v>0.20843</v>
      </c>
      <c r="S234">
        <v>0.21345500000000001</v>
      </c>
      <c r="T234">
        <v>0.217116</v>
      </c>
      <c r="U234">
        <v>0.22014800000000001</v>
      </c>
      <c r="V234">
        <v>0.226994</v>
      </c>
      <c r="W234">
        <v>0.23602699999999999</v>
      </c>
      <c r="X234">
        <v>0.244667</v>
      </c>
      <c r="Y234">
        <v>0.25339800000000001</v>
      </c>
      <c r="Z234">
        <v>0.26183299999999998</v>
      </c>
      <c r="AA234">
        <v>0.26987800000000001</v>
      </c>
      <c r="AB234">
        <v>0.27779799999999999</v>
      </c>
      <c r="AC234">
        <v>0.28667700000000002</v>
      </c>
      <c r="AD234">
        <v>0.29672799999999999</v>
      </c>
      <c r="AE234">
        <v>0.30909500000000001</v>
      </c>
      <c r="AF234">
        <v>0.32161299999999998</v>
      </c>
      <c r="AG234">
        <v>0.33223799999999998</v>
      </c>
      <c r="AH234">
        <v>0.34365899999999999</v>
      </c>
      <c r="AI234">
        <v>0.35449999999999998</v>
      </c>
      <c r="AJ234">
        <v>0.36138900000000002</v>
      </c>
      <c r="AK234" s="45">
        <v>6.3E-2</v>
      </c>
    </row>
    <row r="235" spans="1:37">
      <c r="A235" t="s">
        <v>1027</v>
      </c>
      <c r="B235" t="s">
        <v>1227</v>
      </c>
      <c r="C235" t="s">
        <v>1483</v>
      </c>
      <c r="D235" t="s">
        <v>1453</v>
      </c>
      <c r="E235">
        <v>5.9582000000000003E-2</v>
      </c>
      <c r="F235">
        <v>0.216973</v>
      </c>
      <c r="G235">
        <v>0.20815800000000001</v>
      </c>
      <c r="H235">
        <v>0.232492</v>
      </c>
      <c r="I235">
        <v>0.237093</v>
      </c>
      <c r="J235">
        <v>0.23554900000000001</v>
      </c>
      <c r="K235">
        <v>0.23497399999999999</v>
      </c>
      <c r="L235">
        <v>0.238264</v>
      </c>
      <c r="M235">
        <v>0.24412200000000001</v>
      </c>
      <c r="N235">
        <v>0.251998</v>
      </c>
      <c r="O235">
        <v>0.260523</v>
      </c>
      <c r="P235">
        <v>0.26716899999999999</v>
      </c>
      <c r="Q235">
        <v>0.27349499999999999</v>
      </c>
      <c r="R235">
        <v>0.28164499999999998</v>
      </c>
      <c r="S235">
        <v>0.288435</v>
      </c>
      <c r="T235">
        <v>0.29338199999999998</v>
      </c>
      <c r="U235">
        <v>0.29747800000000002</v>
      </c>
      <c r="V235">
        <v>0.30673</v>
      </c>
      <c r="W235">
        <v>0.31893500000000002</v>
      </c>
      <c r="X235">
        <v>0.33061099999999999</v>
      </c>
      <c r="Y235">
        <v>0.34240799999999999</v>
      </c>
      <c r="Z235">
        <v>0.35380600000000001</v>
      </c>
      <c r="AA235">
        <v>0.364678</v>
      </c>
      <c r="AB235">
        <v>0.37537999999999999</v>
      </c>
      <c r="AC235">
        <v>0.387378</v>
      </c>
      <c r="AD235">
        <v>0.40095900000000001</v>
      </c>
      <c r="AE235">
        <v>0.41766999999999999</v>
      </c>
      <c r="AF235">
        <v>0.434585</v>
      </c>
      <c r="AG235">
        <v>0.44894200000000001</v>
      </c>
      <c r="AH235">
        <v>0.46437600000000001</v>
      </c>
      <c r="AI235">
        <v>0.47902499999999998</v>
      </c>
      <c r="AJ235">
        <v>0.48833300000000002</v>
      </c>
      <c r="AK235" s="45">
        <v>7.0000000000000007E-2</v>
      </c>
    </row>
    <row r="236" spans="1:37">
      <c r="A236" t="s">
        <v>1052</v>
      </c>
      <c r="B236" t="s">
        <v>1228</v>
      </c>
      <c r="C236" t="s">
        <v>1484</v>
      </c>
      <c r="D236" t="s">
        <v>1453</v>
      </c>
      <c r="E236">
        <v>319.48291</v>
      </c>
      <c r="F236">
        <v>300.315338</v>
      </c>
      <c r="G236">
        <v>279.72305299999999</v>
      </c>
      <c r="H236">
        <v>303.32247899999999</v>
      </c>
      <c r="I236">
        <v>300.315765</v>
      </c>
      <c r="J236">
        <v>289.67013500000002</v>
      </c>
      <c r="K236">
        <v>280.54684400000002</v>
      </c>
      <c r="L236">
        <v>276.18966699999999</v>
      </c>
      <c r="M236">
        <v>274.73730499999999</v>
      </c>
      <c r="N236">
        <v>275.34136999999998</v>
      </c>
      <c r="O236">
        <v>276.36431900000002</v>
      </c>
      <c r="P236">
        <v>275.15960699999999</v>
      </c>
      <c r="Q236">
        <v>273.47109999999998</v>
      </c>
      <c r="R236">
        <v>273.41781600000002</v>
      </c>
      <c r="S236">
        <v>271.85376000000002</v>
      </c>
      <c r="T236">
        <v>268.46237200000002</v>
      </c>
      <c r="U236">
        <v>264.28259300000002</v>
      </c>
      <c r="V236">
        <v>264.56500199999999</v>
      </c>
      <c r="W236">
        <v>267.07977299999999</v>
      </c>
      <c r="X236">
        <v>268.79363999999998</v>
      </c>
      <c r="Y236">
        <v>270.27652</v>
      </c>
      <c r="Z236">
        <v>271.13906900000001</v>
      </c>
      <c r="AA236">
        <v>271.33105499999999</v>
      </c>
      <c r="AB236">
        <v>271.15881300000001</v>
      </c>
      <c r="AC236">
        <v>271.67514</v>
      </c>
      <c r="AD236">
        <v>273.00958300000002</v>
      </c>
      <c r="AE236">
        <v>276.10485799999998</v>
      </c>
      <c r="AF236">
        <v>278.91937300000001</v>
      </c>
      <c r="AG236">
        <v>279.74160799999999</v>
      </c>
      <c r="AH236">
        <v>280.93048099999999</v>
      </c>
      <c r="AI236">
        <v>281.35201999999998</v>
      </c>
      <c r="AJ236">
        <v>278.465485</v>
      </c>
      <c r="AK236" s="45">
        <v>-4.0000000000000001E-3</v>
      </c>
    </row>
    <row r="237" spans="1:37">
      <c r="A237" t="s">
        <v>1229</v>
      </c>
      <c r="B237" t="s">
        <v>1230</v>
      </c>
      <c r="C237" t="s">
        <v>1485</v>
      </c>
      <c r="D237" t="s">
        <v>1453</v>
      </c>
      <c r="E237">
        <v>772.67767300000003</v>
      </c>
      <c r="F237">
        <v>748.604736</v>
      </c>
      <c r="G237">
        <v>723.56079099999999</v>
      </c>
      <c r="H237">
        <v>769.56201199999998</v>
      </c>
      <c r="I237">
        <v>772.74633800000004</v>
      </c>
      <c r="J237">
        <v>760.17297399999995</v>
      </c>
      <c r="K237">
        <v>748.90618900000004</v>
      </c>
      <c r="L237">
        <v>746.47631799999999</v>
      </c>
      <c r="M237">
        <v>750.48614499999996</v>
      </c>
      <c r="N237">
        <v>759.57775900000001</v>
      </c>
      <c r="O237">
        <v>769.87554899999998</v>
      </c>
      <c r="P237">
        <v>774.83660899999995</v>
      </c>
      <c r="Q237">
        <v>779.89929199999995</v>
      </c>
      <c r="R237">
        <v>788.19232199999999</v>
      </c>
      <c r="S237">
        <v>792.37243699999999</v>
      </c>
      <c r="T237">
        <v>792.88647500000002</v>
      </c>
      <c r="U237">
        <v>793.37292500000001</v>
      </c>
      <c r="V237">
        <v>804.99432400000001</v>
      </c>
      <c r="W237">
        <v>820.25256300000001</v>
      </c>
      <c r="X237">
        <v>835.25726299999997</v>
      </c>
      <c r="Y237">
        <v>850.26629600000001</v>
      </c>
      <c r="Z237">
        <v>861.83660899999995</v>
      </c>
      <c r="AA237">
        <v>872.51879899999994</v>
      </c>
      <c r="AB237">
        <v>882.81140100000005</v>
      </c>
      <c r="AC237">
        <v>893.47564699999998</v>
      </c>
      <c r="AD237">
        <v>908.75268600000004</v>
      </c>
      <c r="AE237">
        <v>930.01788299999998</v>
      </c>
      <c r="AF237">
        <v>950.87329099999999</v>
      </c>
      <c r="AG237">
        <v>967.51525900000001</v>
      </c>
      <c r="AH237">
        <v>987.03381300000001</v>
      </c>
      <c r="AI237">
        <v>1002.271057</v>
      </c>
      <c r="AJ237">
        <v>1010.010864</v>
      </c>
      <c r="AK237" s="45">
        <v>8.9999999999999993E-3</v>
      </c>
    </row>
    <row r="238" spans="1:37">
      <c r="A238" t="s">
        <v>175</v>
      </c>
      <c r="C238" t="s">
        <v>1486</v>
      </c>
    </row>
    <row r="239" spans="1:37">
      <c r="A239" t="s">
        <v>1231</v>
      </c>
      <c r="B239" t="s">
        <v>1232</v>
      </c>
      <c r="C239" t="s">
        <v>1487</v>
      </c>
      <c r="D239" t="s">
        <v>1488</v>
      </c>
      <c r="E239">
        <v>1807.96228</v>
      </c>
      <c r="F239">
        <v>1730.8404539999999</v>
      </c>
      <c r="G239">
        <v>1660.033447</v>
      </c>
      <c r="H239">
        <v>1651.259399</v>
      </c>
      <c r="I239">
        <v>1652.7242429999999</v>
      </c>
      <c r="J239">
        <v>1638.4692379999999</v>
      </c>
      <c r="K239">
        <v>1604.7768550000001</v>
      </c>
      <c r="L239">
        <v>1643.9995120000001</v>
      </c>
      <c r="M239">
        <v>1652.7871090000001</v>
      </c>
      <c r="N239">
        <v>1662.7436520000001</v>
      </c>
      <c r="O239">
        <v>1655.604004</v>
      </c>
      <c r="P239">
        <v>1648.302124</v>
      </c>
      <c r="Q239">
        <v>1654.8007809999999</v>
      </c>
      <c r="R239">
        <v>1663.8508300000001</v>
      </c>
      <c r="S239">
        <v>1673.9210210000001</v>
      </c>
      <c r="T239">
        <v>1684.4979249999999</v>
      </c>
      <c r="U239">
        <v>1686.8079829999999</v>
      </c>
      <c r="V239">
        <v>1698.2738039999999</v>
      </c>
      <c r="W239">
        <v>1704.6904300000001</v>
      </c>
      <c r="X239">
        <v>1701.2554929999999</v>
      </c>
      <c r="Y239">
        <v>1711.9681399999999</v>
      </c>
      <c r="Z239">
        <v>1715.1282960000001</v>
      </c>
      <c r="AA239">
        <v>1722.2583010000001</v>
      </c>
      <c r="AB239">
        <v>1735.240356</v>
      </c>
      <c r="AC239">
        <v>1747.2885739999999</v>
      </c>
      <c r="AD239">
        <v>1760.9610600000001</v>
      </c>
      <c r="AE239">
        <v>1777.279663</v>
      </c>
      <c r="AF239">
        <v>1802.0692140000001</v>
      </c>
      <c r="AG239">
        <v>1818.081543</v>
      </c>
      <c r="AH239">
        <v>1839.2490230000001</v>
      </c>
      <c r="AI239">
        <v>1861.996948</v>
      </c>
      <c r="AJ239">
        <v>1888.5421140000001</v>
      </c>
      <c r="AK239" s="45">
        <v>1E-3</v>
      </c>
    </row>
    <row r="240" spans="1:37">
      <c r="A240" t="s">
        <v>1233</v>
      </c>
      <c r="B240" t="s">
        <v>1234</v>
      </c>
      <c r="C240" t="s">
        <v>1489</v>
      </c>
      <c r="D240" t="s">
        <v>1490</v>
      </c>
      <c r="E240">
        <v>3.4668839999999999</v>
      </c>
      <c r="F240">
        <v>3.4893709999999998</v>
      </c>
      <c r="G240">
        <v>3.512003</v>
      </c>
      <c r="H240">
        <v>3.5347819999999999</v>
      </c>
      <c r="I240">
        <v>3.5577100000000002</v>
      </c>
      <c r="J240">
        <v>3.5807850000000001</v>
      </c>
      <c r="K240">
        <v>3.6040100000000002</v>
      </c>
      <c r="L240">
        <v>3.627386</v>
      </c>
      <c r="M240">
        <v>3.6509140000000002</v>
      </c>
      <c r="N240">
        <v>3.6745939999999999</v>
      </c>
      <c r="O240">
        <v>3.6984279999999998</v>
      </c>
      <c r="P240">
        <v>3.7224159999999999</v>
      </c>
      <c r="Q240">
        <v>3.7465600000000001</v>
      </c>
      <c r="R240">
        <v>3.7708599999999999</v>
      </c>
      <c r="S240">
        <v>3.795318</v>
      </c>
      <c r="T240">
        <v>3.8199350000000001</v>
      </c>
      <c r="U240">
        <v>3.8447119999999999</v>
      </c>
      <c r="V240">
        <v>3.8696489999999999</v>
      </c>
      <c r="W240">
        <v>3.8947479999999999</v>
      </c>
      <c r="X240">
        <v>3.9200089999999999</v>
      </c>
      <c r="Y240">
        <v>3.9454349999999998</v>
      </c>
      <c r="Z240">
        <v>3.971025</v>
      </c>
      <c r="AA240">
        <v>3.9967820000000001</v>
      </c>
      <c r="AB240">
        <v>4.0227050000000002</v>
      </c>
      <c r="AC240">
        <v>4.0487970000000004</v>
      </c>
      <c r="AD240">
        <v>4.0750580000000003</v>
      </c>
      <c r="AE240">
        <v>4.1014889999999999</v>
      </c>
      <c r="AF240">
        <v>4.1280910000000004</v>
      </c>
      <c r="AG240">
        <v>4.1548660000000002</v>
      </c>
      <c r="AH240">
        <v>4.1818150000000003</v>
      </c>
      <c r="AI240">
        <v>4.208939</v>
      </c>
      <c r="AJ240">
        <v>4.2362380000000002</v>
      </c>
      <c r="AK240" s="45">
        <v>6.0000000000000001E-3</v>
      </c>
    </row>
    <row r="241" spans="1:37">
      <c r="A241" t="s">
        <v>120</v>
      </c>
      <c r="C241" t="s">
        <v>1491</v>
      </c>
    </row>
    <row r="242" spans="1:37">
      <c r="A242" t="s">
        <v>1235</v>
      </c>
      <c r="B242" t="s">
        <v>1236</v>
      </c>
      <c r="C242" t="s">
        <v>1492</v>
      </c>
      <c r="D242" t="s">
        <v>310</v>
      </c>
      <c r="E242">
        <v>521.49481200000002</v>
      </c>
      <c r="F242">
        <v>495.50134300000002</v>
      </c>
      <c r="G242">
        <v>471.15774499999998</v>
      </c>
      <c r="H242">
        <v>464.15228300000001</v>
      </c>
      <c r="I242">
        <v>459.59439099999997</v>
      </c>
      <c r="J242">
        <v>450.27181999999999</v>
      </c>
      <c r="K242">
        <v>434.29849200000001</v>
      </c>
      <c r="L242">
        <v>436.59869400000002</v>
      </c>
      <c r="M242">
        <v>429.209137</v>
      </c>
      <c r="N242">
        <v>420.73406999999997</v>
      </c>
      <c r="O242">
        <v>406.74523900000003</v>
      </c>
      <c r="P242">
        <v>393.16223100000002</v>
      </c>
      <c r="Q242">
        <v>383.20843500000001</v>
      </c>
      <c r="R242">
        <v>374.06173699999999</v>
      </c>
      <c r="S242">
        <v>365.33306900000002</v>
      </c>
      <c r="T242">
        <v>356.89035000000001</v>
      </c>
      <c r="U242">
        <v>346.92865</v>
      </c>
      <c r="V242">
        <v>339.07257099999998</v>
      </c>
      <c r="W242">
        <v>330.40054300000003</v>
      </c>
      <c r="X242">
        <v>320.09222399999999</v>
      </c>
      <c r="Y242">
        <v>312.68826300000001</v>
      </c>
      <c r="Z242">
        <v>304.10449199999999</v>
      </c>
      <c r="AA242">
        <v>296.43866000000003</v>
      </c>
      <c r="AB242">
        <v>289.93890399999998</v>
      </c>
      <c r="AC242">
        <v>283.41436800000002</v>
      </c>
      <c r="AD242">
        <v>277.27917500000001</v>
      </c>
      <c r="AE242">
        <v>271.66494799999998</v>
      </c>
      <c r="AF242">
        <v>267.39889499999998</v>
      </c>
      <c r="AG242">
        <v>261.88574199999999</v>
      </c>
      <c r="AH242">
        <v>257.18719499999997</v>
      </c>
      <c r="AI242">
        <v>252.75401299999999</v>
      </c>
      <c r="AJ242">
        <v>248.86059599999999</v>
      </c>
      <c r="AK242" s="45">
        <v>-2.4E-2</v>
      </c>
    </row>
    <row r="243" spans="1:37">
      <c r="A243" t="s">
        <v>269</v>
      </c>
      <c r="B243" t="s">
        <v>1237</v>
      </c>
      <c r="C243" t="s">
        <v>1493</v>
      </c>
      <c r="D243" t="s">
        <v>310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 t="s">
        <v>121</v>
      </c>
    </row>
    <row r="244" spans="1:37">
      <c r="A244" t="s">
        <v>1238</v>
      </c>
      <c r="B244" t="s">
        <v>1239</v>
      </c>
      <c r="C244" t="s">
        <v>1494</v>
      </c>
      <c r="D244" t="s">
        <v>310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 t="s">
        <v>121</v>
      </c>
    </row>
    <row r="245" spans="1:37">
      <c r="A245" t="s">
        <v>1240</v>
      </c>
      <c r="B245" t="s">
        <v>1241</v>
      </c>
      <c r="C245" t="s">
        <v>1495</v>
      </c>
      <c r="D245" t="s">
        <v>310</v>
      </c>
      <c r="E245">
        <v>0</v>
      </c>
      <c r="F245">
        <v>0.53084200000000004</v>
      </c>
      <c r="G245">
        <v>1.5164519999999999</v>
      </c>
      <c r="H245">
        <v>2.99369</v>
      </c>
      <c r="I245">
        <v>4.9528829999999999</v>
      </c>
      <c r="J245">
        <v>7.3008350000000002</v>
      </c>
      <c r="K245">
        <v>10.976789</v>
      </c>
      <c r="L245">
        <v>16.620100000000001</v>
      </c>
      <c r="M245">
        <v>23.49588</v>
      </c>
      <c r="N245">
        <v>31.763241000000001</v>
      </c>
      <c r="O245">
        <v>40.905560000000001</v>
      </c>
      <c r="P245">
        <v>49.642147000000001</v>
      </c>
      <c r="Q245">
        <v>58.476996999999997</v>
      </c>
      <c r="R245">
        <v>67.177245999999997</v>
      </c>
      <c r="S245">
        <v>75.715880999999996</v>
      </c>
      <c r="T245">
        <v>84.085205000000002</v>
      </c>
      <c r="U245">
        <v>91.805854999999994</v>
      </c>
      <c r="V245">
        <v>99.797721999999993</v>
      </c>
      <c r="W245">
        <v>107.289001</v>
      </c>
      <c r="X245">
        <v>113.900513</v>
      </c>
      <c r="Y245">
        <v>121.22287799999999</v>
      </c>
      <c r="Z245">
        <v>127.806213</v>
      </c>
      <c r="AA245">
        <v>134.47262599999999</v>
      </c>
      <c r="AB245">
        <v>141.422653</v>
      </c>
      <c r="AC245">
        <v>148.14317299999999</v>
      </c>
      <c r="AD245">
        <v>154.852417</v>
      </c>
      <c r="AE245">
        <v>161.660583</v>
      </c>
      <c r="AF245">
        <v>169.13922099999999</v>
      </c>
      <c r="AG245">
        <v>175.69311500000001</v>
      </c>
      <c r="AH245">
        <v>182.633545</v>
      </c>
      <c r="AI245">
        <v>189.63705400000001</v>
      </c>
      <c r="AJ245">
        <v>196.945831</v>
      </c>
      <c r="AK245" t="s">
        <v>121</v>
      </c>
    </row>
    <row r="246" spans="1:37">
      <c r="A246" t="s">
        <v>176</v>
      </c>
      <c r="C246" t="s">
        <v>1496</v>
      </c>
    </row>
    <row r="247" spans="1:37">
      <c r="A247" t="s">
        <v>1242</v>
      </c>
      <c r="B247" t="s">
        <v>1243</v>
      </c>
      <c r="C247" t="s">
        <v>1497</v>
      </c>
      <c r="D247" t="s">
        <v>1488</v>
      </c>
      <c r="E247">
        <v>416.68075599999997</v>
      </c>
      <c r="F247">
        <v>409.15490699999998</v>
      </c>
      <c r="G247">
        <v>404.529877</v>
      </c>
      <c r="H247">
        <v>396.47796599999998</v>
      </c>
      <c r="I247">
        <v>388.98980699999998</v>
      </c>
      <c r="J247">
        <v>379.45697000000001</v>
      </c>
      <c r="K247">
        <v>370.07324199999999</v>
      </c>
      <c r="L247">
        <v>361.44610599999999</v>
      </c>
      <c r="M247">
        <v>352.76406900000001</v>
      </c>
      <c r="N247">
        <v>343.56066900000002</v>
      </c>
      <c r="O247">
        <v>333.81878699999999</v>
      </c>
      <c r="P247">
        <v>323.794983</v>
      </c>
      <c r="Q247">
        <v>320.25204500000001</v>
      </c>
      <c r="R247">
        <v>316.14532500000001</v>
      </c>
      <c r="S247">
        <v>312.65210000000002</v>
      </c>
      <c r="T247">
        <v>308.385468</v>
      </c>
      <c r="U247">
        <v>304.23715199999998</v>
      </c>
      <c r="V247">
        <v>300.63772599999999</v>
      </c>
      <c r="W247">
        <v>296.55325299999998</v>
      </c>
      <c r="X247">
        <v>292.41882299999997</v>
      </c>
      <c r="Y247">
        <v>288.76394699999997</v>
      </c>
      <c r="Z247">
        <v>284.95684799999998</v>
      </c>
      <c r="AA247">
        <v>283.66168199999998</v>
      </c>
      <c r="AB247">
        <v>282.64859000000001</v>
      </c>
      <c r="AC247">
        <v>281.33288599999997</v>
      </c>
      <c r="AD247">
        <v>280.511841</v>
      </c>
      <c r="AE247">
        <v>279.87280299999998</v>
      </c>
      <c r="AF247">
        <v>280.18786599999999</v>
      </c>
      <c r="AG247">
        <v>279.40164199999998</v>
      </c>
      <c r="AH247">
        <v>279.350281</v>
      </c>
      <c r="AI247">
        <v>279.69216899999998</v>
      </c>
      <c r="AJ247">
        <v>280.25091600000002</v>
      </c>
      <c r="AK247" s="45">
        <v>-1.2999999999999999E-2</v>
      </c>
    </row>
    <row r="248" spans="1:37">
      <c r="A248" t="s">
        <v>1233</v>
      </c>
      <c r="B248" t="s">
        <v>1244</v>
      </c>
      <c r="C248" t="s">
        <v>1498</v>
      </c>
      <c r="D248" t="s">
        <v>1490</v>
      </c>
      <c r="E248">
        <v>4.8133650000000001</v>
      </c>
      <c r="F248">
        <v>4.8419600000000003</v>
      </c>
      <c r="G248">
        <v>4.8707260000000003</v>
      </c>
      <c r="H248">
        <v>4.8996630000000003</v>
      </c>
      <c r="I248">
        <v>4.9287720000000004</v>
      </c>
      <c r="J248">
        <v>4.9580539999999997</v>
      </c>
      <c r="K248">
        <v>4.9875090000000002</v>
      </c>
      <c r="L248">
        <v>5.0171400000000004</v>
      </c>
      <c r="M248">
        <v>5.0469470000000003</v>
      </c>
      <c r="N248">
        <v>5.0769310000000001</v>
      </c>
      <c r="O248">
        <v>5.1070919999999997</v>
      </c>
      <c r="P248">
        <v>5.1374339999999998</v>
      </c>
      <c r="Q248">
        <v>5.1679550000000001</v>
      </c>
      <c r="R248">
        <v>5.198658</v>
      </c>
      <c r="S248">
        <v>5.2295429999999996</v>
      </c>
      <c r="T248">
        <v>5.2606109999999999</v>
      </c>
      <c r="U248">
        <v>5.2918640000000003</v>
      </c>
      <c r="V248">
        <v>5.3233030000000001</v>
      </c>
      <c r="W248">
        <v>5.3549290000000003</v>
      </c>
      <c r="X248">
        <v>5.3867419999999999</v>
      </c>
      <c r="Y248">
        <v>5.4187450000000004</v>
      </c>
      <c r="Z248">
        <v>5.4509379999999998</v>
      </c>
      <c r="AA248">
        <v>5.4833220000000003</v>
      </c>
      <c r="AB248">
        <v>5.515898</v>
      </c>
      <c r="AC248">
        <v>5.548667</v>
      </c>
      <c r="AD248">
        <v>5.5816319999999999</v>
      </c>
      <c r="AE248">
        <v>5.6147919999999996</v>
      </c>
      <c r="AF248">
        <v>5.6481500000000002</v>
      </c>
      <c r="AG248">
        <v>5.681705</v>
      </c>
      <c r="AH248">
        <v>5.7154600000000002</v>
      </c>
      <c r="AI248">
        <v>5.7494160000000001</v>
      </c>
      <c r="AJ248">
        <v>5.7835729999999996</v>
      </c>
      <c r="AK248" s="45">
        <v>6.0000000000000001E-3</v>
      </c>
    </row>
    <row r="249" spans="1:37">
      <c r="A249" t="s">
        <v>120</v>
      </c>
      <c r="C249" t="s">
        <v>1499</v>
      </c>
    </row>
    <row r="250" spans="1:37">
      <c r="A250" t="s">
        <v>1235</v>
      </c>
      <c r="B250" t="s">
        <v>1245</v>
      </c>
      <c r="C250" t="s">
        <v>1500</v>
      </c>
      <c r="D250" t="s">
        <v>310</v>
      </c>
      <c r="E250">
        <v>86.762908999999993</v>
      </c>
      <c r="F250">
        <v>84.306113999999994</v>
      </c>
      <c r="G250">
        <v>83.001830999999996</v>
      </c>
      <c r="H250">
        <v>81.066428999999999</v>
      </c>
      <c r="I250">
        <v>79.037163000000007</v>
      </c>
      <c r="J250">
        <v>76.613297000000003</v>
      </c>
      <c r="K250">
        <v>74.252257999999998</v>
      </c>
      <c r="L250">
        <v>72.069480999999996</v>
      </c>
      <c r="M250">
        <v>69.893257000000006</v>
      </c>
      <c r="N250">
        <v>67.634338</v>
      </c>
      <c r="O250">
        <v>65.292312999999993</v>
      </c>
      <c r="P250">
        <v>62.918449000000003</v>
      </c>
      <c r="Q250">
        <v>61.819186999999999</v>
      </c>
      <c r="R250">
        <v>60.623375000000003</v>
      </c>
      <c r="S250">
        <v>59.551369000000001</v>
      </c>
      <c r="T250">
        <v>58.340328</v>
      </c>
      <c r="U250">
        <v>57.169089999999997</v>
      </c>
      <c r="V250">
        <v>56.117263999999999</v>
      </c>
      <c r="W250">
        <v>54.977631000000002</v>
      </c>
      <c r="X250">
        <v>53.831322</v>
      </c>
      <c r="Y250">
        <v>52.775950999999999</v>
      </c>
      <c r="Z250">
        <v>51.681522000000001</v>
      </c>
      <c r="AA250">
        <v>51.084251000000002</v>
      </c>
      <c r="AB250">
        <v>50.539864000000001</v>
      </c>
      <c r="AC250">
        <v>49.941414000000002</v>
      </c>
      <c r="AD250">
        <v>49.431511</v>
      </c>
      <c r="AE250">
        <v>48.953727999999998</v>
      </c>
      <c r="AF250">
        <v>48.641235000000002</v>
      </c>
      <c r="AG250">
        <v>48.134163000000001</v>
      </c>
      <c r="AH250">
        <v>47.751972000000002</v>
      </c>
      <c r="AI250">
        <v>47.434081999999997</v>
      </c>
      <c r="AJ250">
        <v>47.147132999999997</v>
      </c>
      <c r="AK250" s="45">
        <v>-1.9E-2</v>
      </c>
    </row>
    <row r="251" spans="1:37">
      <c r="A251" t="s">
        <v>269</v>
      </c>
      <c r="B251" t="s">
        <v>1246</v>
      </c>
      <c r="C251" t="s">
        <v>1501</v>
      </c>
      <c r="D251" t="s">
        <v>310</v>
      </c>
      <c r="E251">
        <v>2.235385</v>
      </c>
      <c r="F251">
        <v>3.1859519999999999</v>
      </c>
      <c r="G251">
        <v>2.322066</v>
      </c>
      <c r="H251">
        <v>1.5368459999999999</v>
      </c>
      <c r="I251">
        <v>1.430444</v>
      </c>
      <c r="J251">
        <v>1.323928</v>
      </c>
      <c r="K251">
        <v>1.2232050000000001</v>
      </c>
      <c r="L251">
        <v>1.1355170000000001</v>
      </c>
      <c r="M251">
        <v>1.0484849999999999</v>
      </c>
      <c r="N251">
        <v>0.96447400000000005</v>
      </c>
      <c r="O251">
        <v>0.88311600000000001</v>
      </c>
      <c r="P251">
        <v>0.80201199999999995</v>
      </c>
      <c r="Q251">
        <v>0.73750899999999997</v>
      </c>
      <c r="R251">
        <v>0.67493400000000003</v>
      </c>
      <c r="S251">
        <v>0.61419000000000001</v>
      </c>
      <c r="T251">
        <v>0.55547800000000003</v>
      </c>
      <c r="U251">
        <v>0.500224</v>
      </c>
      <c r="V251">
        <v>0.45387899999999998</v>
      </c>
      <c r="W251">
        <v>0.404642</v>
      </c>
      <c r="X251">
        <v>0.35112399999999999</v>
      </c>
      <c r="Y251">
        <v>0.296574</v>
      </c>
      <c r="Z251">
        <v>0.248728</v>
      </c>
      <c r="AA251">
        <v>0.24607599999999999</v>
      </c>
      <c r="AB251">
        <v>0.24366399999999999</v>
      </c>
      <c r="AC251">
        <v>0.24105099999999999</v>
      </c>
      <c r="AD251">
        <v>0.23888200000000001</v>
      </c>
      <c r="AE251">
        <v>0.236868</v>
      </c>
      <c r="AF251">
        <v>0.235655</v>
      </c>
      <c r="AG251">
        <v>0.233567</v>
      </c>
      <c r="AH251">
        <v>0.232095</v>
      </c>
      <c r="AI251">
        <v>0.23092799999999999</v>
      </c>
      <c r="AJ251">
        <v>0.22997100000000001</v>
      </c>
      <c r="AK251" s="45">
        <v>-7.0999999999999994E-2</v>
      </c>
    </row>
    <row r="252" spans="1:37">
      <c r="A252" t="s">
        <v>1238</v>
      </c>
      <c r="B252" t="s">
        <v>1247</v>
      </c>
      <c r="C252" t="s">
        <v>1502</v>
      </c>
      <c r="D252" t="s">
        <v>310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 t="s">
        <v>121</v>
      </c>
    </row>
    <row r="253" spans="1:37">
      <c r="A253" t="s">
        <v>1240</v>
      </c>
      <c r="B253" t="s">
        <v>1248</v>
      </c>
      <c r="C253" t="s">
        <v>1503</v>
      </c>
      <c r="D253" t="s">
        <v>310</v>
      </c>
      <c r="E253">
        <v>0.41039300000000001</v>
      </c>
      <c r="F253">
        <v>0.45460099999999998</v>
      </c>
      <c r="G253">
        <v>0.50124199999999997</v>
      </c>
      <c r="H253">
        <v>0.540412</v>
      </c>
      <c r="I253">
        <v>0.57549600000000001</v>
      </c>
      <c r="J253">
        <v>0.60282999999999998</v>
      </c>
      <c r="K253">
        <v>0.62714300000000001</v>
      </c>
      <c r="L253">
        <v>0.64570799999999995</v>
      </c>
      <c r="M253">
        <v>0.66405700000000001</v>
      </c>
      <c r="N253">
        <v>0.67871499999999996</v>
      </c>
      <c r="O253">
        <v>0.68984699999999999</v>
      </c>
      <c r="P253">
        <v>0.70019699999999996</v>
      </c>
      <c r="Q253">
        <v>0.72452499999999997</v>
      </c>
      <c r="R253">
        <v>0.74545099999999997</v>
      </c>
      <c r="S253">
        <v>0.76766599999999996</v>
      </c>
      <c r="T253">
        <v>0.78569100000000003</v>
      </c>
      <c r="U253">
        <v>0.80185499999999998</v>
      </c>
      <c r="V253">
        <v>0.81404500000000002</v>
      </c>
      <c r="W253">
        <v>0.82663299999999995</v>
      </c>
      <c r="X253">
        <v>0.84219699999999997</v>
      </c>
      <c r="Y253">
        <v>0.86042200000000002</v>
      </c>
      <c r="Z253">
        <v>0.90076100000000003</v>
      </c>
      <c r="AA253">
        <v>0.95246699999999995</v>
      </c>
      <c r="AB253">
        <v>1.0081420000000001</v>
      </c>
      <c r="AC253">
        <v>1.0658890000000001</v>
      </c>
      <c r="AD253">
        <v>1.1289119999999999</v>
      </c>
      <c r="AE253">
        <v>1.196442</v>
      </c>
      <c r="AF253">
        <v>1.272354</v>
      </c>
      <c r="AG253">
        <v>1.3477380000000001</v>
      </c>
      <c r="AH253">
        <v>1.4313530000000001</v>
      </c>
      <c r="AI253">
        <v>1.5223279999999999</v>
      </c>
      <c r="AJ253">
        <v>1.620312</v>
      </c>
      <c r="AK253" s="45">
        <v>4.4999999999999998E-2</v>
      </c>
    </row>
    <row r="254" spans="1:37">
      <c r="A254" t="s">
        <v>177</v>
      </c>
      <c r="C254" t="s">
        <v>1504</v>
      </c>
    </row>
    <row r="255" spans="1:37">
      <c r="A255" t="s">
        <v>1249</v>
      </c>
      <c r="B255" t="s">
        <v>1250</v>
      </c>
      <c r="C255" t="s">
        <v>1505</v>
      </c>
      <c r="D255" t="s">
        <v>1506</v>
      </c>
      <c r="E255">
        <v>4889.7353519999997</v>
      </c>
      <c r="F255">
        <v>5156.6806640000004</v>
      </c>
      <c r="G255">
        <v>5372.2089839999999</v>
      </c>
      <c r="H255">
        <v>5628.09375</v>
      </c>
      <c r="I255">
        <v>5880.2001950000003</v>
      </c>
      <c r="J255">
        <v>6094.5864259999998</v>
      </c>
      <c r="K255">
        <v>6268.7861329999996</v>
      </c>
      <c r="L255">
        <v>6451.1318359999996</v>
      </c>
      <c r="M255">
        <v>6650.6171880000002</v>
      </c>
      <c r="N255">
        <v>6853.71875</v>
      </c>
      <c r="O255">
        <v>7078.9506840000004</v>
      </c>
      <c r="P255">
        <v>7266.751953</v>
      </c>
      <c r="Q255">
        <v>7493.6474609999996</v>
      </c>
      <c r="R255">
        <v>7711.1591799999997</v>
      </c>
      <c r="S255">
        <v>7924.2485349999997</v>
      </c>
      <c r="T255">
        <v>8145.9790039999998</v>
      </c>
      <c r="U255">
        <v>8359.0400389999995</v>
      </c>
      <c r="V255">
        <v>8575.9599610000005</v>
      </c>
      <c r="W255">
        <v>8826.15625</v>
      </c>
      <c r="X255">
        <v>9046.71875</v>
      </c>
      <c r="Y255">
        <v>9279.6396480000003</v>
      </c>
      <c r="Z255">
        <v>9527.5566409999992</v>
      </c>
      <c r="AA255">
        <v>9797.0556639999995</v>
      </c>
      <c r="AB255">
        <v>10049.824219</v>
      </c>
      <c r="AC255">
        <v>10315.028319999999</v>
      </c>
      <c r="AD255">
        <v>10582.304688</v>
      </c>
      <c r="AE255">
        <v>10860.224609000001</v>
      </c>
      <c r="AF255">
        <v>11162.009765999999</v>
      </c>
      <c r="AG255">
        <v>11475.46875</v>
      </c>
      <c r="AH255">
        <v>11835.691406</v>
      </c>
      <c r="AI255">
        <v>12209.767578000001</v>
      </c>
      <c r="AJ255">
        <v>12516.130859000001</v>
      </c>
      <c r="AK255" s="45">
        <v>3.1E-2</v>
      </c>
    </row>
    <row r="256" spans="1:37">
      <c r="A256" t="s">
        <v>1251</v>
      </c>
      <c r="B256" t="s">
        <v>1252</v>
      </c>
      <c r="C256" t="s">
        <v>1507</v>
      </c>
      <c r="D256" t="s">
        <v>1506</v>
      </c>
      <c r="E256">
        <v>1823.1679690000001</v>
      </c>
      <c r="F256">
        <v>1908.395996</v>
      </c>
      <c r="G256">
        <v>1944.5722659999999</v>
      </c>
      <c r="H256">
        <v>2002.815552</v>
      </c>
      <c r="I256">
        <v>2079.298096</v>
      </c>
      <c r="J256">
        <v>2163.3439939999998</v>
      </c>
      <c r="K256">
        <v>2248.3400879999999</v>
      </c>
      <c r="L256">
        <v>2353.4111330000001</v>
      </c>
      <c r="M256">
        <v>2468.5520019999999</v>
      </c>
      <c r="N256">
        <v>2575.9233399999998</v>
      </c>
      <c r="O256">
        <v>2676.4560550000001</v>
      </c>
      <c r="P256">
        <v>2754.3237300000001</v>
      </c>
      <c r="Q256">
        <v>2847.4958499999998</v>
      </c>
      <c r="R256">
        <v>2935.1171880000002</v>
      </c>
      <c r="S256">
        <v>3025.2998050000001</v>
      </c>
      <c r="T256">
        <v>3112.4057619999999</v>
      </c>
      <c r="U256">
        <v>3205.0026859999998</v>
      </c>
      <c r="V256">
        <v>3298.0275879999999</v>
      </c>
      <c r="W256">
        <v>3405.5017090000001</v>
      </c>
      <c r="X256">
        <v>3496.6762699999999</v>
      </c>
      <c r="Y256">
        <v>3594.181885</v>
      </c>
      <c r="Z256">
        <v>3700.5283199999999</v>
      </c>
      <c r="AA256">
        <v>3820.5083009999998</v>
      </c>
      <c r="AB256">
        <v>3934.8896479999999</v>
      </c>
      <c r="AC256">
        <v>4052.5656739999999</v>
      </c>
      <c r="AD256">
        <v>4173.1708980000003</v>
      </c>
      <c r="AE256">
        <v>4291.4741210000002</v>
      </c>
      <c r="AF256">
        <v>4414.966797</v>
      </c>
      <c r="AG256">
        <v>4544.2700199999999</v>
      </c>
      <c r="AH256">
        <v>4690.1435549999997</v>
      </c>
      <c r="AI256">
        <v>4842.4624020000001</v>
      </c>
      <c r="AJ256">
        <v>4970.7250979999999</v>
      </c>
      <c r="AK256" s="45">
        <v>3.3000000000000002E-2</v>
      </c>
    </row>
    <row r="257" spans="1:37">
      <c r="A257" t="s">
        <v>1253</v>
      </c>
      <c r="B257" t="s">
        <v>1254</v>
      </c>
      <c r="C257" t="s">
        <v>1508</v>
      </c>
      <c r="D257" t="s">
        <v>1506</v>
      </c>
      <c r="E257">
        <v>3066.5673830000001</v>
      </c>
      <c r="F257">
        <v>3248.2849120000001</v>
      </c>
      <c r="G257">
        <v>3427.6369629999999</v>
      </c>
      <c r="H257">
        <v>3625.2783199999999</v>
      </c>
      <c r="I257">
        <v>3800.9020999999998</v>
      </c>
      <c r="J257">
        <v>3931.242432</v>
      </c>
      <c r="K257">
        <v>4020.446289</v>
      </c>
      <c r="L257">
        <v>4097.720703</v>
      </c>
      <c r="M257">
        <v>4182.0649409999996</v>
      </c>
      <c r="N257">
        <v>4277.7954099999997</v>
      </c>
      <c r="O257">
        <v>4402.4946289999998</v>
      </c>
      <c r="P257">
        <v>4512.4282229999999</v>
      </c>
      <c r="Q257">
        <v>4646.1513670000004</v>
      </c>
      <c r="R257">
        <v>4776.0419920000004</v>
      </c>
      <c r="S257">
        <v>4898.9487300000001</v>
      </c>
      <c r="T257">
        <v>5033.5732420000004</v>
      </c>
      <c r="U257">
        <v>5154.0375979999999</v>
      </c>
      <c r="V257">
        <v>5277.9326170000004</v>
      </c>
      <c r="W257">
        <v>5420.6547849999997</v>
      </c>
      <c r="X257">
        <v>5550.0429690000001</v>
      </c>
      <c r="Y257">
        <v>5685.4580079999996</v>
      </c>
      <c r="Z257">
        <v>5827.0288090000004</v>
      </c>
      <c r="AA257">
        <v>5976.5473629999997</v>
      </c>
      <c r="AB257">
        <v>6114.9340819999998</v>
      </c>
      <c r="AC257">
        <v>6262.4624020000001</v>
      </c>
      <c r="AD257">
        <v>6409.1337890000004</v>
      </c>
      <c r="AE257">
        <v>6568.7504879999997</v>
      </c>
      <c r="AF257">
        <v>6747.0434569999998</v>
      </c>
      <c r="AG257">
        <v>6931.1992190000001</v>
      </c>
      <c r="AH257">
        <v>7145.5478519999997</v>
      </c>
      <c r="AI257">
        <v>7367.3051759999998</v>
      </c>
      <c r="AJ257">
        <v>7545.4052730000003</v>
      </c>
      <c r="AK257" s="45">
        <v>2.9000000000000001E-2</v>
      </c>
    </row>
    <row r="258" spans="1:37">
      <c r="A258" t="s">
        <v>120</v>
      </c>
      <c r="C258" t="s">
        <v>1509</v>
      </c>
    </row>
    <row r="259" spans="1:37">
      <c r="A259" t="s">
        <v>1235</v>
      </c>
      <c r="B259" t="s">
        <v>1255</v>
      </c>
      <c r="C259" t="s">
        <v>1510</v>
      </c>
      <c r="D259" t="s">
        <v>310</v>
      </c>
      <c r="E259">
        <v>373.04852299999999</v>
      </c>
      <c r="F259">
        <v>492.63659699999999</v>
      </c>
      <c r="G259">
        <v>398.97430400000002</v>
      </c>
      <c r="H259">
        <v>270.68814099999997</v>
      </c>
      <c r="I259">
        <v>260.35339399999998</v>
      </c>
      <c r="J259">
        <v>284.41613799999999</v>
      </c>
      <c r="K259">
        <v>260.11810300000002</v>
      </c>
      <c r="L259">
        <v>305.99264499999998</v>
      </c>
      <c r="M259">
        <v>287.353027</v>
      </c>
      <c r="N259">
        <v>286.02362099999999</v>
      </c>
      <c r="O259">
        <v>309.098389</v>
      </c>
      <c r="P259">
        <v>290.22256499999997</v>
      </c>
      <c r="Q259">
        <v>287.38903800000003</v>
      </c>
      <c r="R259">
        <v>304.67053199999998</v>
      </c>
      <c r="S259">
        <v>287.642517</v>
      </c>
      <c r="T259">
        <v>286.05914300000001</v>
      </c>
      <c r="U259">
        <v>289.48724399999998</v>
      </c>
      <c r="V259">
        <v>303.53295900000001</v>
      </c>
      <c r="W259">
        <v>290.359711</v>
      </c>
      <c r="X259">
        <v>303.77838100000002</v>
      </c>
      <c r="Y259">
        <v>302.08587599999998</v>
      </c>
      <c r="Z259">
        <v>289.51818800000001</v>
      </c>
      <c r="AA259">
        <v>302.03198200000003</v>
      </c>
      <c r="AB259">
        <v>299.421448</v>
      </c>
      <c r="AC259">
        <v>299.355164</v>
      </c>
      <c r="AD259">
        <v>301.17114299999997</v>
      </c>
      <c r="AE259">
        <v>301.36944599999998</v>
      </c>
      <c r="AF259">
        <v>300.46417200000002</v>
      </c>
      <c r="AG259">
        <v>301.91915899999998</v>
      </c>
      <c r="AH259">
        <v>302.29302999999999</v>
      </c>
      <c r="AI259">
        <v>301.71484400000003</v>
      </c>
      <c r="AJ259">
        <v>301.03601099999997</v>
      </c>
      <c r="AK259" s="45">
        <v>-7.0000000000000001E-3</v>
      </c>
    </row>
    <row r="260" spans="1:37">
      <c r="A260" t="s">
        <v>269</v>
      </c>
      <c r="B260" t="s">
        <v>1256</v>
      </c>
      <c r="C260" t="s">
        <v>1511</v>
      </c>
      <c r="D260" t="s">
        <v>310</v>
      </c>
      <c r="E260">
        <v>540.36908000000005</v>
      </c>
      <c r="F260">
        <v>498.79110700000001</v>
      </c>
      <c r="G260">
        <v>528.29766800000004</v>
      </c>
      <c r="H260">
        <v>585.81372099999999</v>
      </c>
      <c r="I260">
        <v>598.65875200000005</v>
      </c>
      <c r="J260">
        <v>547.18670699999996</v>
      </c>
      <c r="K260">
        <v>586.83374000000003</v>
      </c>
      <c r="L260">
        <v>508.31253099999998</v>
      </c>
      <c r="M260">
        <v>541.50268600000004</v>
      </c>
      <c r="N260">
        <v>543.14996299999996</v>
      </c>
      <c r="O260">
        <v>498.26242100000002</v>
      </c>
      <c r="P260">
        <v>539.54382299999997</v>
      </c>
      <c r="Q260">
        <v>540.50958300000002</v>
      </c>
      <c r="R260">
        <v>503.43539399999997</v>
      </c>
      <c r="S260">
        <v>533.15039100000001</v>
      </c>
      <c r="T260">
        <v>531.77252199999998</v>
      </c>
      <c r="U260">
        <v>520.51074200000005</v>
      </c>
      <c r="V260">
        <v>487.70532200000002</v>
      </c>
      <c r="W260">
        <v>506.624664</v>
      </c>
      <c r="X260">
        <v>473.15625</v>
      </c>
      <c r="Y260">
        <v>470.15078699999998</v>
      </c>
      <c r="Z260">
        <v>487.993042</v>
      </c>
      <c r="AA260">
        <v>452.730774</v>
      </c>
      <c r="AB260">
        <v>446.88406400000002</v>
      </c>
      <c r="AC260">
        <v>437.73727400000001</v>
      </c>
      <c r="AD260">
        <v>426.45843500000001</v>
      </c>
      <c r="AE260">
        <v>418.569885</v>
      </c>
      <c r="AF260">
        <v>414.66601600000001</v>
      </c>
      <c r="AG260">
        <v>406.38665800000001</v>
      </c>
      <c r="AH260">
        <v>401.58767699999999</v>
      </c>
      <c r="AI260">
        <v>398.158569</v>
      </c>
      <c r="AJ260">
        <v>397.07925399999999</v>
      </c>
      <c r="AK260" s="45">
        <v>-0.01</v>
      </c>
    </row>
    <row r="261" spans="1:37">
      <c r="A261" t="s">
        <v>1238</v>
      </c>
      <c r="B261" t="s">
        <v>1257</v>
      </c>
      <c r="C261" t="s">
        <v>1512</v>
      </c>
      <c r="D261" t="s">
        <v>310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 t="s">
        <v>121</v>
      </c>
    </row>
    <row r="262" spans="1:37">
      <c r="A262" t="s">
        <v>1240</v>
      </c>
      <c r="B262" t="s">
        <v>1258</v>
      </c>
      <c r="C262" t="s">
        <v>1513</v>
      </c>
      <c r="D262" t="s">
        <v>310</v>
      </c>
      <c r="E262">
        <v>13.90934</v>
      </c>
      <c r="F262">
        <v>17.410114</v>
      </c>
      <c r="G262">
        <v>43.843933</v>
      </c>
      <c r="H262">
        <v>30.469657999999999</v>
      </c>
      <c r="I262">
        <v>32.936737000000001</v>
      </c>
      <c r="J262">
        <v>44.320019000000002</v>
      </c>
      <c r="K262">
        <v>42.345123000000001</v>
      </c>
      <c r="L262">
        <v>50.059466999999998</v>
      </c>
      <c r="M262">
        <v>46.811691000000003</v>
      </c>
      <c r="N262">
        <v>47.560921</v>
      </c>
      <c r="O262">
        <v>55.391410999999998</v>
      </c>
      <c r="P262">
        <v>46.84478</v>
      </c>
      <c r="Q262">
        <v>49.562832</v>
      </c>
      <c r="R262">
        <v>57.838287000000001</v>
      </c>
      <c r="S262">
        <v>55.271194000000001</v>
      </c>
      <c r="T262">
        <v>58.276950999999997</v>
      </c>
      <c r="U262">
        <v>62.914200000000001</v>
      </c>
      <c r="V262">
        <v>71.488654999999994</v>
      </c>
      <c r="W262">
        <v>72.386870999999999</v>
      </c>
      <c r="X262">
        <v>82.020920000000004</v>
      </c>
      <c r="Y262">
        <v>86.199387000000002</v>
      </c>
      <c r="Z262">
        <v>87.187720999999996</v>
      </c>
      <c r="AA262">
        <v>98.987724</v>
      </c>
      <c r="AB262">
        <v>106.003815</v>
      </c>
      <c r="AC262">
        <v>112.71416499999999</v>
      </c>
      <c r="AD262">
        <v>118.97422</v>
      </c>
      <c r="AE262">
        <v>124.575676</v>
      </c>
      <c r="AF262">
        <v>128.616287</v>
      </c>
      <c r="AG262">
        <v>133.25088500000001</v>
      </c>
      <c r="AH262">
        <v>136.66824299999999</v>
      </c>
      <c r="AI262">
        <v>140.11526499999999</v>
      </c>
      <c r="AJ262">
        <v>141.97546399999999</v>
      </c>
      <c r="AK262" s="45">
        <v>7.8E-2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AH2837"/>
  <sheetViews>
    <sheetView topLeftCell="A52" workbookViewId="0"/>
  </sheetViews>
  <sheetFormatPr defaultRowHeight="15" customHeight="1"/>
  <cols>
    <col min="1" max="1" width="33.5703125" customWidth="1"/>
    <col min="2" max="2" width="49" customWidth="1"/>
  </cols>
  <sheetData>
    <row r="1" spans="1:34" ht="15" customHeight="1" thickBot="1">
      <c r="B1" s="24" t="s">
        <v>181</v>
      </c>
      <c r="C1" s="25">
        <v>2020</v>
      </c>
      <c r="D1" s="25">
        <v>2021</v>
      </c>
      <c r="E1" s="25">
        <v>2022</v>
      </c>
      <c r="F1" s="25">
        <v>2023</v>
      </c>
      <c r="G1" s="25">
        <v>2024</v>
      </c>
      <c r="H1" s="25">
        <v>2025</v>
      </c>
      <c r="I1" s="25">
        <v>2026</v>
      </c>
      <c r="J1" s="25">
        <v>2027</v>
      </c>
      <c r="K1" s="25">
        <v>2028</v>
      </c>
      <c r="L1" s="25">
        <v>2029</v>
      </c>
      <c r="M1" s="25">
        <v>2030</v>
      </c>
      <c r="N1" s="25">
        <v>2031</v>
      </c>
      <c r="O1" s="25">
        <v>2032</v>
      </c>
      <c r="P1" s="25">
        <v>2033</v>
      </c>
      <c r="Q1" s="25">
        <v>2034</v>
      </c>
      <c r="R1" s="25">
        <v>2035</v>
      </c>
      <c r="S1" s="25">
        <v>2036</v>
      </c>
      <c r="T1" s="25">
        <v>2037</v>
      </c>
      <c r="U1" s="25">
        <v>2038</v>
      </c>
      <c r="V1" s="25">
        <v>2039</v>
      </c>
      <c r="W1" s="25">
        <v>2040</v>
      </c>
      <c r="X1" s="25">
        <v>2041</v>
      </c>
      <c r="Y1" s="25">
        <v>2042</v>
      </c>
      <c r="Z1" s="25">
        <v>2043</v>
      </c>
      <c r="AA1" s="25">
        <v>2044</v>
      </c>
      <c r="AB1" s="25">
        <v>2045</v>
      </c>
      <c r="AC1" s="25">
        <v>2046</v>
      </c>
      <c r="AD1" s="25">
        <v>2047</v>
      </c>
      <c r="AE1" s="25">
        <v>2048</v>
      </c>
      <c r="AF1" s="25">
        <v>2049</v>
      </c>
      <c r="AG1" s="25">
        <v>2050</v>
      </c>
    </row>
    <row r="2" spans="1:34" ht="15" customHeight="1" thickTop="1"/>
    <row r="3" spans="1:34" ht="15" customHeight="1">
      <c r="C3" s="26" t="s">
        <v>117</v>
      </c>
      <c r="D3" s="26" t="s">
        <v>182</v>
      </c>
      <c r="E3" s="27"/>
      <c r="F3" s="27"/>
      <c r="G3" s="27"/>
      <c r="H3" s="27"/>
    </row>
    <row r="4" spans="1:34" ht="15" customHeight="1">
      <c r="C4" s="26" t="s">
        <v>116</v>
      </c>
      <c r="D4" s="26" t="s">
        <v>183</v>
      </c>
      <c r="E4" s="27"/>
      <c r="F4" s="27"/>
      <c r="G4" s="26" t="s">
        <v>115</v>
      </c>
      <c r="H4" s="27"/>
    </row>
    <row r="5" spans="1:34" ht="15" customHeight="1">
      <c r="C5" s="26" t="s">
        <v>114</v>
      </c>
      <c r="D5" s="26" t="s">
        <v>184</v>
      </c>
      <c r="E5" s="27"/>
      <c r="F5" s="27"/>
      <c r="G5" s="27"/>
      <c r="H5" s="27"/>
    </row>
    <row r="6" spans="1:34" ht="15" customHeight="1">
      <c r="C6" s="26" t="s">
        <v>113</v>
      </c>
      <c r="D6" s="27"/>
      <c r="E6" s="26" t="s">
        <v>185</v>
      </c>
      <c r="F6" s="27"/>
      <c r="G6" s="27"/>
      <c r="H6" s="27"/>
    </row>
    <row r="7" spans="1:34" ht="15" customHeight="1">
      <c r="C7" s="27"/>
      <c r="D7" s="27"/>
      <c r="E7" s="27"/>
      <c r="F7" s="27"/>
      <c r="G7" s="27"/>
      <c r="H7" s="27"/>
    </row>
    <row r="10" spans="1:34" ht="15" customHeight="1">
      <c r="A10" s="11" t="s">
        <v>112</v>
      </c>
      <c r="B10" s="28" t="s">
        <v>111</v>
      </c>
      <c r="AH10" s="29" t="s">
        <v>186</v>
      </c>
    </row>
    <row r="11" spans="1:34" ht="15" customHeight="1">
      <c r="B11" s="24"/>
      <c r="AH11" s="29" t="s">
        <v>187</v>
      </c>
    </row>
    <row r="12" spans="1:34" ht="15" customHeight="1">
      <c r="B12" s="24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29" t="s">
        <v>188</v>
      </c>
    </row>
    <row r="13" spans="1:34" ht="15" customHeight="1" thickBot="1">
      <c r="B13" s="25" t="s">
        <v>109</v>
      </c>
      <c r="C13" s="25">
        <v>2020</v>
      </c>
      <c r="D13" s="25">
        <v>2021</v>
      </c>
      <c r="E13" s="25">
        <v>2022</v>
      </c>
      <c r="F13" s="25">
        <v>2023</v>
      </c>
      <c r="G13" s="25">
        <v>2024</v>
      </c>
      <c r="H13" s="25">
        <v>2025</v>
      </c>
      <c r="I13" s="25">
        <v>2026</v>
      </c>
      <c r="J13" s="25">
        <v>2027</v>
      </c>
      <c r="K13" s="25">
        <v>2028</v>
      </c>
      <c r="L13" s="25">
        <v>2029</v>
      </c>
      <c r="M13" s="25">
        <v>2030</v>
      </c>
      <c r="N13" s="25">
        <v>2031</v>
      </c>
      <c r="O13" s="25">
        <v>2032</v>
      </c>
      <c r="P13" s="25">
        <v>2033</v>
      </c>
      <c r="Q13" s="25">
        <v>2034</v>
      </c>
      <c r="R13" s="25">
        <v>2035</v>
      </c>
      <c r="S13" s="25">
        <v>2036</v>
      </c>
      <c r="T13" s="25">
        <v>2037</v>
      </c>
      <c r="U13" s="25">
        <v>2038</v>
      </c>
      <c r="V13" s="25">
        <v>2039</v>
      </c>
      <c r="W13" s="25">
        <v>2040</v>
      </c>
      <c r="X13" s="25">
        <v>2041</v>
      </c>
      <c r="Y13" s="25">
        <v>2042</v>
      </c>
      <c r="Z13" s="25">
        <v>2043</v>
      </c>
      <c r="AA13" s="25">
        <v>2044</v>
      </c>
      <c r="AB13" s="25">
        <v>2045</v>
      </c>
      <c r="AC13" s="25">
        <v>2046</v>
      </c>
      <c r="AD13" s="25">
        <v>2047</v>
      </c>
      <c r="AE13" s="25">
        <v>2048</v>
      </c>
      <c r="AF13" s="25">
        <v>2049</v>
      </c>
      <c r="AG13" s="25">
        <v>2050</v>
      </c>
      <c r="AH13" s="30" t="s">
        <v>189</v>
      </c>
    </row>
    <row r="14" spans="1:34" ht="15" customHeight="1" thickTop="1"/>
    <row r="15" spans="1:34" ht="15" customHeight="1">
      <c r="B15" s="31" t="s">
        <v>108</v>
      </c>
    </row>
    <row r="16" spans="1:34" ht="15" customHeight="1">
      <c r="B16" s="31" t="s">
        <v>107</v>
      </c>
    </row>
    <row r="17" spans="1:34" ht="15" customHeight="1">
      <c r="B17" s="31" t="s">
        <v>106</v>
      </c>
    </row>
    <row r="18" spans="1:34" ht="15" customHeight="1">
      <c r="A18" s="11" t="s">
        <v>105</v>
      </c>
      <c r="B18" s="32" t="s">
        <v>104</v>
      </c>
      <c r="C18" s="33">
        <v>2628.821289</v>
      </c>
      <c r="D18" s="33">
        <v>2807.2766109999998</v>
      </c>
      <c r="E18" s="33">
        <v>2862.5334469999998</v>
      </c>
      <c r="F18" s="33">
        <v>2927.623047</v>
      </c>
      <c r="G18" s="33">
        <v>2985.178711</v>
      </c>
      <c r="H18" s="33">
        <v>3035.5583499999998</v>
      </c>
      <c r="I18" s="33">
        <v>3076.6459960000002</v>
      </c>
      <c r="J18" s="33">
        <v>3107.342529</v>
      </c>
      <c r="K18" s="33">
        <v>3133.9348140000002</v>
      </c>
      <c r="L18" s="33">
        <v>3153.696289</v>
      </c>
      <c r="M18" s="33">
        <v>3170.140625</v>
      </c>
      <c r="N18" s="33">
        <v>3182.3603520000001</v>
      </c>
      <c r="O18" s="33">
        <v>3194.3308109999998</v>
      </c>
      <c r="P18" s="33">
        <v>3208.3691410000001</v>
      </c>
      <c r="Q18" s="33">
        <v>3223.0124510000001</v>
      </c>
      <c r="R18" s="33">
        <v>3240.584961</v>
      </c>
      <c r="S18" s="33">
        <v>3258.4960940000001</v>
      </c>
      <c r="T18" s="33">
        <v>3274.8767090000001</v>
      </c>
      <c r="U18" s="33">
        <v>3290.0166020000001</v>
      </c>
      <c r="V18" s="33">
        <v>3306.976807</v>
      </c>
      <c r="W18" s="33">
        <v>3326.3066410000001</v>
      </c>
      <c r="X18" s="33">
        <v>3344.3862300000001</v>
      </c>
      <c r="Y18" s="33">
        <v>3362.8256839999999</v>
      </c>
      <c r="Z18" s="33">
        <v>3380.6958009999998</v>
      </c>
      <c r="AA18" s="33">
        <v>3396.751953</v>
      </c>
      <c r="AB18" s="33">
        <v>3412.030518</v>
      </c>
      <c r="AC18" s="33">
        <v>3428.1083979999999</v>
      </c>
      <c r="AD18" s="33">
        <v>3442.514893</v>
      </c>
      <c r="AE18" s="33">
        <v>3458.3400879999999</v>
      </c>
      <c r="AF18" s="33">
        <v>3474.70874</v>
      </c>
      <c r="AG18" s="33">
        <v>3490.9399410000001</v>
      </c>
      <c r="AH18" s="34">
        <v>9.4990000000000005E-3</v>
      </c>
    </row>
    <row r="19" spans="1:34" ht="15" customHeight="1">
      <c r="A19" s="11" t="s">
        <v>103</v>
      </c>
      <c r="B19" s="32" t="s">
        <v>102</v>
      </c>
      <c r="C19" s="33">
        <v>89.884674000000004</v>
      </c>
      <c r="D19" s="33">
        <v>93.705605000000006</v>
      </c>
      <c r="E19" s="33">
        <v>96.386086000000006</v>
      </c>
      <c r="F19" s="33">
        <v>98.338295000000002</v>
      </c>
      <c r="G19" s="33">
        <v>100.593414</v>
      </c>
      <c r="H19" s="33">
        <v>102.85940600000001</v>
      </c>
      <c r="I19" s="33">
        <v>104.504807</v>
      </c>
      <c r="J19" s="33">
        <v>105.69051399999999</v>
      </c>
      <c r="K19" s="33">
        <v>106.736481</v>
      </c>
      <c r="L19" s="33">
        <v>107.652618</v>
      </c>
      <c r="M19" s="33">
        <v>108.582993</v>
      </c>
      <c r="N19" s="33">
        <v>109.541687</v>
      </c>
      <c r="O19" s="33">
        <v>110.618843</v>
      </c>
      <c r="P19" s="33">
        <v>111.707047</v>
      </c>
      <c r="Q19" s="33">
        <v>112.958611</v>
      </c>
      <c r="R19" s="33">
        <v>114.464401</v>
      </c>
      <c r="S19" s="33">
        <v>115.907135</v>
      </c>
      <c r="T19" s="33">
        <v>117.21489699999999</v>
      </c>
      <c r="U19" s="33">
        <v>118.581619</v>
      </c>
      <c r="V19" s="33">
        <v>120.043655</v>
      </c>
      <c r="W19" s="33">
        <v>121.52813</v>
      </c>
      <c r="X19" s="33">
        <v>123.152664</v>
      </c>
      <c r="Y19" s="33">
        <v>124.795624</v>
      </c>
      <c r="Z19" s="33">
        <v>126.547287</v>
      </c>
      <c r="AA19" s="33">
        <v>128.138092</v>
      </c>
      <c r="AB19" s="33">
        <v>129.78653</v>
      </c>
      <c r="AC19" s="33">
        <v>131.399384</v>
      </c>
      <c r="AD19" s="33">
        <v>132.81887800000001</v>
      </c>
      <c r="AE19" s="33">
        <v>134.41592399999999</v>
      </c>
      <c r="AF19" s="33">
        <v>136.183762</v>
      </c>
      <c r="AG19" s="33">
        <v>138.009995</v>
      </c>
      <c r="AH19" s="34">
        <v>1.4396000000000001E-2</v>
      </c>
    </row>
    <row r="20" spans="1:34" ht="15" customHeight="1">
      <c r="A20" s="11" t="s">
        <v>101</v>
      </c>
      <c r="B20" s="32" t="s">
        <v>100</v>
      </c>
      <c r="C20" s="33">
        <v>274.54937699999999</v>
      </c>
      <c r="D20" s="33">
        <v>282.815247</v>
      </c>
      <c r="E20" s="33">
        <v>293.31253099999998</v>
      </c>
      <c r="F20" s="33">
        <v>299.26825000000002</v>
      </c>
      <c r="G20" s="33">
        <v>306.24056999999999</v>
      </c>
      <c r="H20" s="33">
        <v>313.392517</v>
      </c>
      <c r="I20" s="33">
        <v>318.20425399999999</v>
      </c>
      <c r="J20" s="33">
        <v>321.86676</v>
      </c>
      <c r="K20" s="33">
        <v>325.49911500000002</v>
      </c>
      <c r="L20" s="33">
        <v>328.918182</v>
      </c>
      <c r="M20" s="33">
        <v>332.87759399999999</v>
      </c>
      <c r="N20" s="33">
        <v>337.04803500000003</v>
      </c>
      <c r="O20" s="33">
        <v>341.41943400000002</v>
      </c>
      <c r="P20" s="33">
        <v>345.24298099999999</v>
      </c>
      <c r="Q20" s="33">
        <v>349.75103799999999</v>
      </c>
      <c r="R20" s="33">
        <v>355.34860200000003</v>
      </c>
      <c r="S20" s="33">
        <v>360.47448700000001</v>
      </c>
      <c r="T20" s="33">
        <v>365.307861</v>
      </c>
      <c r="U20" s="33">
        <v>370.46981799999998</v>
      </c>
      <c r="V20" s="33">
        <v>375.98251299999998</v>
      </c>
      <c r="W20" s="33">
        <v>381.01727299999999</v>
      </c>
      <c r="X20" s="33">
        <v>386.70855699999998</v>
      </c>
      <c r="Y20" s="33">
        <v>392.79480000000001</v>
      </c>
      <c r="Z20" s="33">
        <v>399.70086700000002</v>
      </c>
      <c r="AA20" s="33">
        <v>405.64846799999998</v>
      </c>
      <c r="AB20" s="33">
        <v>411.79803500000003</v>
      </c>
      <c r="AC20" s="33">
        <v>417.07052599999997</v>
      </c>
      <c r="AD20" s="33">
        <v>422.22894300000002</v>
      </c>
      <c r="AE20" s="33">
        <v>428.005066</v>
      </c>
      <c r="AF20" s="33">
        <v>434.11798099999999</v>
      </c>
      <c r="AG20" s="33">
        <v>440.79153400000001</v>
      </c>
      <c r="AH20" s="34">
        <v>1.5907000000000001E-2</v>
      </c>
    </row>
    <row r="21" spans="1:34" ht="15" customHeight="1">
      <c r="B21" s="31" t="s">
        <v>146</v>
      </c>
    </row>
    <row r="22" spans="1:34" ht="15" customHeight="1">
      <c r="A22" s="11" t="s">
        <v>142</v>
      </c>
      <c r="B22" s="32" t="s">
        <v>143</v>
      </c>
      <c r="C22" s="33">
        <v>108.32250999999999</v>
      </c>
      <c r="D22" s="33">
        <v>134.82925399999999</v>
      </c>
      <c r="E22" s="33">
        <v>154.717422</v>
      </c>
      <c r="F22" s="33">
        <v>169.65283199999999</v>
      </c>
      <c r="G22" s="33">
        <v>180.920807</v>
      </c>
      <c r="H22" s="33">
        <v>189.44929500000001</v>
      </c>
      <c r="I22" s="33">
        <v>195.917755</v>
      </c>
      <c r="J22" s="33">
        <v>200.87158199999999</v>
      </c>
      <c r="K22" s="33">
        <v>204.42939799999999</v>
      </c>
      <c r="L22" s="33">
        <v>207.178192</v>
      </c>
      <c r="M22" s="33">
        <v>209.42626999999999</v>
      </c>
      <c r="N22" s="33">
        <v>211.01544200000001</v>
      </c>
      <c r="O22" s="33">
        <v>212.35484299999999</v>
      </c>
      <c r="P22" s="33">
        <v>213.36850000000001</v>
      </c>
      <c r="Q22" s="33">
        <v>214.16456600000001</v>
      </c>
      <c r="R22" s="33">
        <v>214.70815999999999</v>
      </c>
      <c r="S22" s="33">
        <v>215.16941800000001</v>
      </c>
      <c r="T22" s="33">
        <v>215.53512599999999</v>
      </c>
      <c r="U22" s="33">
        <v>215.80548099999999</v>
      </c>
      <c r="V22" s="33">
        <v>215.98587000000001</v>
      </c>
      <c r="W22" s="33">
        <v>216.16197199999999</v>
      </c>
      <c r="X22" s="33">
        <v>216.26544200000001</v>
      </c>
      <c r="Y22" s="33">
        <v>216.33122299999999</v>
      </c>
      <c r="Z22" s="33">
        <v>216.37844799999999</v>
      </c>
      <c r="AA22" s="33">
        <v>216.409988</v>
      </c>
      <c r="AB22" s="33">
        <v>216.441574</v>
      </c>
      <c r="AC22" s="33">
        <v>216.45150799999999</v>
      </c>
      <c r="AD22" s="33">
        <v>216.468369</v>
      </c>
      <c r="AE22" s="33">
        <v>216.483002</v>
      </c>
      <c r="AF22" s="33">
        <v>216.552536</v>
      </c>
      <c r="AG22" s="33">
        <v>216.64347799999999</v>
      </c>
      <c r="AH22" s="34">
        <v>2.3373999999999999E-2</v>
      </c>
    </row>
    <row r="23" spans="1:34" ht="15" customHeight="1">
      <c r="A23" s="11" t="s">
        <v>144</v>
      </c>
      <c r="B23" s="32" t="s">
        <v>145</v>
      </c>
      <c r="C23" s="33">
        <v>24.970692</v>
      </c>
      <c r="D23" s="33">
        <v>29.653244000000001</v>
      </c>
      <c r="E23" s="33">
        <v>33.486446000000001</v>
      </c>
      <c r="F23" s="33">
        <v>36.386100999999996</v>
      </c>
      <c r="G23" s="33">
        <v>38.577961000000002</v>
      </c>
      <c r="H23" s="33">
        <v>40.222988000000001</v>
      </c>
      <c r="I23" s="33">
        <v>41.396163999999999</v>
      </c>
      <c r="J23" s="33">
        <v>42.264778</v>
      </c>
      <c r="K23" s="33">
        <v>42.515728000000003</v>
      </c>
      <c r="L23" s="33">
        <v>42.713290999999998</v>
      </c>
      <c r="M23" s="33">
        <v>43.137005000000002</v>
      </c>
      <c r="N23" s="33">
        <v>43.343741999999999</v>
      </c>
      <c r="O23" s="33">
        <v>43.818241</v>
      </c>
      <c r="P23" s="33">
        <v>44.274138999999998</v>
      </c>
      <c r="Q23" s="33">
        <v>44.835864999999998</v>
      </c>
      <c r="R23" s="33">
        <v>45.310886000000004</v>
      </c>
      <c r="S23" s="33">
        <v>45.831733999999997</v>
      </c>
      <c r="T23" s="33">
        <v>46.327930000000002</v>
      </c>
      <c r="U23" s="33">
        <v>46.816153999999997</v>
      </c>
      <c r="V23" s="33">
        <v>47.317447999999999</v>
      </c>
      <c r="W23" s="33">
        <v>47.980491999999998</v>
      </c>
      <c r="X23" s="33">
        <v>48.582149999999999</v>
      </c>
      <c r="Y23" s="33">
        <v>49.164020999999998</v>
      </c>
      <c r="Z23" s="33">
        <v>49.763081</v>
      </c>
      <c r="AA23" s="33">
        <v>50.334721000000002</v>
      </c>
      <c r="AB23" s="33">
        <v>50.978020000000001</v>
      </c>
      <c r="AC23" s="33">
        <v>51.558666000000002</v>
      </c>
      <c r="AD23" s="33">
        <v>52.079247000000002</v>
      </c>
      <c r="AE23" s="33">
        <v>52.647174999999997</v>
      </c>
      <c r="AF23" s="33">
        <v>53.282265000000002</v>
      </c>
      <c r="AG23" s="33">
        <v>53.912506</v>
      </c>
      <c r="AH23" s="34">
        <v>2.5987E-2</v>
      </c>
    </row>
    <row r="24" spans="1:34" ht="15" customHeight="1">
      <c r="B24" s="31" t="s">
        <v>99</v>
      </c>
    </row>
    <row r="25" spans="1:34" ht="15" customHeight="1">
      <c r="A25" s="11" t="s">
        <v>98</v>
      </c>
      <c r="B25" s="32" t="s">
        <v>97</v>
      </c>
      <c r="C25" s="33">
        <v>738.85894800000005</v>
      </c>
      <c r="D25" s="33">
        <v>1081.6602780000001</v>
      </c>
      <c r="E25" s="33">
        <v>1215.7373050000001</v>
      </c>
      <c r="F25" s="33">
        <v>1284.3009030000001</v>
      </c>
      <c r="G25" s="33">
        <v>1340.241943</v>
      </c>
      <c r="H25" s="33">
        <v>1397.2540280000001</v>
      </c>
      <c r="I25" s="33">
        <v>1430.9814449999999</v>
      </c>
      <c r="J25" s="33">
        <v>1455.449707</v>
      </c>
      <c r="K25" s="33">
        <v>1476.532837</v>
      </c>
      <c r="L25" s="33">
        <v>1495.998779</v>
      </c>
      <c r="M25" s="33">
        <v>1516.366577</v>
      </c>
      <c r="N25" s="33">
        <v>1539.9562989999999</v>
      </c>
      <c r="O25" s="33">
        <v>1569.89563</v>
      </c>
      <c r="P25" s="33">
        <v>1600.4498289999999</v>
      </c>
      <c r="Q25" s="33">
        <v>1634.8596190000001</v>
      </c>
      <c r="R25" s="33">
        <v>1672.668457</v>
      </c>
      <c r="S25" s="33">
        <v>1707.1351320000001</v>
      </c>
      <c r="T25" s="33">
        <v>1738.4458010000001</v>
      </c>
      <c r="U25" s="33">
        <v>1770.8867190000001</v>
      </c>
      <c r="V25" s="33">
        <v>1807.5972899999999</v>
      </c>
      <c r="W25" s="33">
        <v>1848.8919679999999</v>
      </c>
      <c r="X25" s="33">
        <v>1889.77063</v>
      </c>
      <c r="Y25" s="33">
        <v>1930.5969239999999</v>
      </c>
      <c r="Z25" s="33">
        <v>1971.0720209999999</v>
      </c>
      <c r="AA25" s="33">
        <v>2010.4888920000001</v>
      </c>
      <c r="AB25" s="33">
        <v>2052.9484859999998</v>
      </c>
      <c r="AC25" s="33">
        <v>2092.6599120000001</v>
      </c>
      <c r="AD25" s="33">
        <v>2129.1379390000002</v>
      </c>
      <c r="AE25" s="33">
        <v>2171.07251</v>
      </c>
      <c r="AF25" s="33">
        <v>2213.2192380000001</v>
      </c>
      <c r="AG25" s="33">
        <v>2256.3168949999999</v>
      </c>
      <c r="AH25" s="34">
        <v>3.7914000000000003E-2</v>
      </c>
    </row>
    <row r="26" spans="1:34" ht="15" customHeight="1">
      <c r="B26" s="31" t="s">
        <v>96</v>
      </c>
    </row>
    <row r="27" spans="1:34" s="15" customFormat="1" ht="15" customHeight="1">
      <c r="A27" s="12" t="s">
        <v>95</v>
      </c>
      <c r="B27" s="51" t="s">
        <v>54</v>
      </c>
      <c r="C27" s="13">
        <v>1508.5570070000001</v>
      </c>
      <c r="D27" s="13">
        <v>1600.7733149999999</v>
      </c>
      <c r="E27" s="13">
        <v>1616.5277100000001</v>
      </c>
      <c r="F27" s="13">
        <v>1618.108643</v>
      </c>
      <c r="G27" s="13">
        <v>1617.9658199999999</v>
      </c>
      <c r="H27" s="13">
        <v>1567.8839109999999</v>
      </c>
      <c r="I27" s="13">
        <v>1587.153687</v>
      </c>
      <c r="J27" s="13">
        <v>1586.3214109999999</v>
      </c>
      <c r="K27" s="13">
        <v>1606.0509030000001</v>
      </c>
      <c r="L27" s="13">
        <v>1623.5897219999999</v>
      </c>
      <c r="M27" s="13">
        <v>1641.5112300000001</v>
      </c>
      <c r="N27" s="13">
        <v>1654.219482</v>
      </c>
      <c r="O27" s="13">
        <v>1664.4609379999999</v>
      </c>
      <c r="P27" s="13">
        <v>1678.1671140000001</v>
      </c>
      <c r="Q27" s="13">
        <v>1686.5092770000001</v>
      </c>
      <c r="R27" s="13">
        <v>1700.822754</v>
      </c>
      <c r="S27" s="13">
        <v>1714.348389</v>
      </c>
      <c r="T27" s="13">
        <v>1725.946533</v>
      </c>
      <c r="U27" s="13">
        <v>1730.0469969999999</v>
      </c>
      <c r="V27" s="13">
        <v>1747.594971</v>
      </c>
      <c r="W27" s="13">
        <v>1753.466919</v>
      </c>
      <c r="X27" s="13">
        <v>1765.8125</v>
      </c>
      <c r="Y27" s="13">
        <v>1783.167725</v>
      </c>
      <c r="Z27" s="13">
        <v>1804.6464840000001</v>
      </c>
      <c r="AA27" s="13">
        <v>1808.417236</v>
      </c>
      <c r="AB27" s="13">
        <v>1822.5867920000001</v>
      </c>
      <c r="AC27" s="13">
        <v>1832.412476</v>
      </c>
      <c r="AD27" s="13">
        <v>1846.727539</v>
      </c>
      <c r="AE27" s="13">
        <v>1860.8991699999999</v>
      </c>
      <c r="AF27" s="13">
        <v>1876.013062</v>
      </c>
      <c r="AG27" s="13">
        <v>1898.7479249999999</v>
      </c>
      <c r="AH27" s="14">
        <v>7.6969999999999998E-3</v>
      </c>
    </row>
    <row r="28" spans="1:34" ht="15" customHeight="1">
      <c r="A28" s="11" t="s">
        <v>94</v>
      </c>
      <c r="B28" s="32" t="s">
        <v>52</v>
      </c>
      <c r="C28" s="33">
        <v>347.68133499999999</v>
      </c>
      <c r="D28" s="33">
        <v>359.32345600000002</v>
      </c>
      <c r="E28" s="33">
        <v>357.10058600000002</v>
      </c>
      <c r="F28" s="33">
        <v>354.906677</v>
      </c>
      <c r="G28" s="33">
        <v>352.695404</v>
      </c>
      <c r="H28" s="33">
        <v>348.07818600000002</v>
      </c>
      <c r="I28" s="33">
        <v>341.28057899999999</v>
      </c>
      <c r="J28" s="33">
        <v>333.10046399999999</v>
      </c>
      <c r="K28" s="33">
        <v>325.25259399999999</v>
      </c>
      <c r="L28" s="33">
        <v>316.86505099999999</v>
      </c>
      <c r="M28" s="33">
        <v>308.73144500000001</v>
      </c>
      <c r="N28" s="33">
        <v>305.11627199999998</v>
      </c>
      <c r="O28" s="33">
        <v>301.85186800000002</v>
      </c>
      <c r="P28" s="33">
        <v>298.30835000000002</v>
      </c>
      <c r="Q28" s="33">
        <v>295.38018799999998</v>
      </c>
      <c r="R28" s="33">
        <v>292.62634300000002</v>
      </c>
      <c r="S28" s="33">
        <v>289.63000499999998</v>
      </c>
      <c r="T28" s="33">
        <v>286.272583</v>
      </c>
      <c r="U28" s="33">
        <v>282.6651</v>
      </c>
      <c r="V28" s="33">
        <v>279.71716300000003</v>
      </c>
      <c r="W28" s="33">
        <v>276.01687600000002</v>
      </c>
      <c r="X28" s="33">
        <v>275.42544600000002</v>
      </c>
      <c r="Y28" s="33">
        <v>275.00784299999998</v>
      </c>
      <c r="Z28" s="33">
        <v>275.36859099999998</v>
      </c>
      <c r="AA28" s="33">
        <v>274.91848800000002</v>
      </c>
      <c r="AB28" s="33">
        <v>274.56326300000001</v>
      </c>
      <c r="AC28" s="33">
        <v>273.54470800000001</v>
      </c>
      <c r="AD28" s="33">
        <v>272.61859099999998</v>
      </c>
      <c r="AE28" s="33">
        <v>271.43493699999999</v>
      </c>
      <c r="AF28" s="33">
        <v>270.55728099999999</v>
      </c>
      <c r="AG28" s="33">
        <v>270.13116500000001</v>
      </c>
      <c r="AH28" s="34">
        <v>-8.3770000000000008E-3</v>
      </c>
    </row>
    <row r="30" spans="1:34" ht="15" customHeight="1">
      <c r="B30" s="31" t="s">
        <v>93</v>
      </c>
    </row>
    <row r="31" spans="1:34">
      <c r="B31" s="31" t="s">
        <v>92</v>
      </c>
    </row>
    <row r="32" spans="1:34">
      <c r="A32" s="11" t="s">
        <v>91</v>
      </c>
      <c r="B32" s="32" t="s">
        <v>90</v>
      </c>
      <c r="C32" s="35">
        <v>34.471164999999999</v>
      </c>
      <c r="D32" s="35">
        <v>35.386477999999997</v>
      </c>
      <c r="E32" s="35">
        <v>36.015510999999996</v>
      </c>
      <c r="F32" s="35">
        <v>36.532134999999997</v>
      </c>
      <c r="G32" s="35">
        <v>36.999755999999998</v>
      </c>
      <c r="H32" s="35">
        <v>37.485560999999997</v>
      </c>
      <c r="I32" s="35">
        <v>38.067946999999997</v>
      </c>
      <c r="J32" s="35">
        <v>38.072563000000002</v>
      </c>
      <c r="K32" s="35">
        <v>38.080813999999997</v>
      </c>
      <c r="L32" s="35">
        <v>38.095244999999998</v>
      </c>
      <c r="M32" s="35">
        <v>38.18074</v>
      </c>
      <c r="N32" s="35">
        <v>38.191764999999997</v>
      </c>
      <c r="O32" s="35">
        <v>38.206318000000003</v>
      </c>
      <c r="P32" s="35">
        <v>38.220623000000003</v>
      </c>
      <c r="Q32" s="35">
        <v>38.249493000000001</v>
      </c>
      <c r="R32" s="35">
        <v>38.230080000000001</v>
      </c>
      <c r="S32" s="35">
        <v>38.209507000000002</v>
      </c>
      <c r="T32" s="35">
        <v>38.204478999999999</v>
      </c>
      <c r="U32" s="35">
        <v>38.204224000000004</v>
      </c>
      <c r="V32" s="35">
        <v>38.187893000000003</v>
      </c>
      <c r="W32" s="35">
        <v>38.180140999999999</v>
      </c>
      <c r="X32" s="35">
        <v>38.173969</v>
      </c>
      <c r="Y32" s="35">
        <v>38.160957000000003</v>
      </c>
      <c r="Z32" s="35">
        <v>38.151767999999997</v>
      </c>
      <c r="AA32" s="35">
        <v>38.148342</v>
      </c>
      <c r="AB32" s="35">
        <v>38.153297000000002</v>
      </c>
      <c r="AC32" s="35">
        <v>38.143864000000001</v>
      </c>
      <c r="AD32" s="35">
        <v>38.134365000000003</v>
      </c>
      <c r="AE32" s="35">
        <v>38.120547999999999</v>
      </c>
      <c r="AF32" s="35">
        <v>38.116928000000001</v>
      </c>
      <c r="AG32" s="35">
        <v>38.114223000000003</v>
      </c>
      <c r="AH32" s="34">
        <v>3.3540000000000002E-3</v>
      </c>
    </row>
    <row r="33" spans="1:34">
      <c r="A33" s="11" t="s">
        <v>89</v>
      </c>
      <c r="B33" s="32" t="s">
        <v>88</v>
      </c>
      <c r="C33" s="35">
        <v>42.096587999999997</v>
      </c>
      <c r="D33" s="35">
        <v>44.275084999999997</v>
      </c>
      <c r="E33" s="35">
        <v>44.804096000000001</v>
      </c>
      <c r="F33" s="35">
        <v>45.431927000000002</v>
      </c>
      <c r="G33" s="35">
        <v>46.163592999999999</v>
      </c>
      <c r="H33" s="35">
        <v>46.832709999999999</v>
      </c>
      <c r="I33" s="35">
        <v>47.617274999999999</v>
      </c>
      <c r="J33" s="35">
        <v>47.640335</v>
      </c>
      <c r="K33" s="35">
        <v>47.640335</v>
      </c>
      <c r="L33" s="35">
        <v>47.644813999999997</v>
      </c>
      <c r="M33" s="35">
        <v>47.681995000000001</v>
      </c>
      <c r="N33" s="35">
        <v>47.681995000000001</v>
      </c>
      <c r="O33" s="35">
        <v>47.681995000000001</v>
      </c>
      <c r="P33" s="35">
        <v>47.681995000000001</v>
      </c>
      <c r="Q33" s="35">
        <v>47.681995000000001</v>
      </c>
      <c r="R33" s="35">
        <v>47.681995000000001</v>
      </c>
      <c r="S33" s="35">
        <v>47.681995000000001</v>
      </c>
      <c r="T33" s="35">
        <v>47.681995000000001</v>
      </c>
      <c r="U33" s="35">
        <v>47.681995000000001</v>
      </c>
      <c r="V33" s="35">
        <v>47.681995000000001</v>
      </c>
      <c r="W33" s="35">
        <v>47.681995000000001</v>
      </c>
      <c r="X33" s="35">
        <v>47.681995000000001</v>
      </c>
      <c r="Y33" s="35">
        <v>47.681995000000001</v>
      </c>
      <c r="Z33" s="35">
        <v>47.683205000000001</v>
      </c>
      <c r="AA33" s="35">
        <v>47.684814000000003</v>
      </c>
      <c r="AB33" s="35">
        <v>47.687137999999997</v>
      </c>
      <c r="AC33" s="35">
        <v>47.687137999999997</v>
      </c>
      <c r="AD33" s="35">
        <v>47.687137999999997</v>
      </c>
      <c r="AE33" s="35">
        <v>47.687137999999997</v>
      </c>
      <c r="AF33" s="35">
        <v>47.689449000000003</v>
      </c>
      <c r="AG33" s="35">
        <v>47.689449000000003</v>
      </c>
      <c r="AH33" s="34">
        <v>4.1669999999999997E-3</v>
      </c>
    </row>
    <row r="34" spans="1:34">
      <c r="A34" s="11" t="s">
        <v>87</v>
      </c>
      <c r="B34" s="32" t="s">
        <v>86</v>
      </c>
      <c r="C34" s="35">
        <v>30.906752000000001</v>
      </c>
      <c r="D34" s="35">
        <v>31.515782999999999</v>
      </c>
      <c r="E34" s="35">
        <v>31.942910999999999</v>
      </c>
      <c r="F34" s="35">
        <v>32.461284999999997</v>
      </c>
      <c r="G34" s="35">
        <v>32.917949999999998</v>
      </c>
      <c r="H34" s="35">
        <v>33.400790999999998</v>
      </c>
      <c r="I34" s="35">
        <v>33.955074000000003</v>
      </c>
      <c r="J34" s="35">
        <v>33.955074000000003</v>
      </c>
      <c r="K34" s="35">
        <v>33.955074000000003</v>
      </c>
      <c r="L34" s="35">
        <v>33.955074000000003</v>
      </c>
      <c r="M34" s="35">
        <v>33.955074000000003</v>
      </c>
      <c r="N34" s="35">
        <v>33.955092999999998</v>
      </c>
      <c r="O34" s="35">
        <v>33.955092999999998</v>
      </c>
      <c r="P34" s="35">
        <v>33.955092999999998</v>
      </c>
      <c r="Q34" s="35">
        <v>33.955092999999998</v>
      </c>
      <c r="R34" s="35">
        <v>33.955128000000002</v>
      </c>
      <c r="S34" s="35">
        <v>33.955128000000002</v>
      </c>
      <c r="T34" s="35">
        <v>33.955128000000002</v>
      </c>
      <c r="U34" s="35">
        <v>33.955128000000002</v>
      </c>
      <c r="V34" s="35">
        <v>33.955128000000002</v>
      </c>
      <c r="W34" s="35">
        <v>33.955128000000002</v>
      </c>
      <c r="X34" s="35">
        <v>33.955128000000002</v>
      </c>
      <c r="Y34" s="35">
        <v>33.955128000000002</v>
      </c>
      <c r="Z34" s="35">
        <v>33.955128000000002</v>
      </c>
      <c r="AA34" s="35">
        <v>33.955128000000002</v>
      </c>
      <c r="AB34" s="35">
        <v>33.955128000000002</v>
      </c>
      <c r="AC34" s="35">
        <v>33.955128000000002</v>
      </c>
      <c r="AD34" s="35">
        <v>33.955128000000002</v>
      </c>
      <c r="AE34" s="35">
        <v>33.955128000000002</v>
      </c>
      <c r="AF34" s="35">
        <v>33.955128000000002</v>
      </c>
      <c r="AG34" s="35">
        <v>33.955128000000002</v>
      </c>
      <c r="AH34" s="34">
        <v>3.14E-3</v>
      </c>
    </row>
    <row r="35" spans="1:34">
      <c r="A35" s="11" t="s">
        <v>85</v>
      </c>
      <c r="B35" s="32" t="s">
        <v>84</v>
      </c>
      <c r="C35" s="35">
        <v>35.428043000000002</v>
      </c>
      <c r="D35" s="35">
        <v>36.588160999999999</v>
      </c>
      <c r="E35" s="35">
        <v>37.27243</v>
      </c>
      <c r="F35" s="35">
        <v>37.693686999999997</v>
      </c>
      <c r="G35" s="35">
        <v>38.000155999999997</v>
      </c>
      <c r="H35" s="35">
        <v>38.414771999999999</v>
      </c>
      <c r="I35" s="35">
        <v>38.930225</v>
      </c>
      <c r="J35" s="35">
        <v>39.067492999999999</v>
      </c>
      <c r="K35" s="35">
        <v>39.131560999999998</v>
      </c>
      <c r="L35" s="35">
        <v>39.187083999999999</v>
      </c>
      <c r="M35" s="35">
        <v>39.367001000000002</v>
      </c>
      <c r="N35" s="35">
        <v>39.458767000000002</v>
      </c>
      <c r="O35" s="35">
        <v>39.570411999999997</v>
      </c>
      <c r="P35" s="35">
        <v>39.688381</v>
      </c>
      <c r="Q35" s="35">
        <v>39.842903</v>
      </c>
      <c r="R35" s="35">
        <v>39.925739</v>
      </c>
      <c r="S35" s="35">
        <v>40.007632999999998</v>
      </c>
      <c r="T35" s="35">
        <v>40.122059</v>
      </c>
      <c r="U35" s="35">
        <v>40.263226000000003</v>
      </c>
      <c r="V35" s="35">
        <v>40.363658999999998</v>
      </c>
      <c r="W35" s="35">
        <v>40.483314999999997</v>
      </c>
      <c r="X35" s="35">
        <v>40.567554000000001</v>
      </c>
      <c r="Y35" s="35">
        <v>40.636898000000002</v>
      </c>
      <c r="Z35" s="35">
        <v>40.715224999999997</v>
      </c>
      <c r="AA35" s="35">
        <v>40.813823999999997</v>
      </c>
      <c r="AB35" s="35">
        <v>40.933928999999999</v>
      </c>
      <c r="AC35" s="35">
        <v>41.032744999999998</v>
      </c>
      <c r="AD35" s="35">
        <v>41.136253000000004</v>
      </c>
      <c r="AE35" s="35">
        <v>41.233733999999998</v>
      </c>
      <c r="AF35" s="35">
        <v>41.366283000000003</v>
      </c>
      <c r="AG35" s="35">
        <v>41.510693000000003</v>
      </c>
      <c r="AH35" s="34">
        <v>5.2960000000000004E-3</v>
      </c>
    </row>
    <row r="36" spans="1:34">
      <c r="A36" s="11" t="s">
        <v>83</v>
      </c>
      <c r="B36" s="32" t="s">
        <v>82</v>
      </c>
      <c r="C36" s="35">
        <v>43.264011000000004</v>
      </c>
      <c r="D36" s="35">
        <v>45.133468999999998</v>
      </c>
      <c r="E36" s="35">
        <v>45.638382</v>
      </c>
      <c r="F36" s="35">
        <v>46.329559000000003</v>
      </c>
      <c r="G36" s="35">
        <v>46.974044999999997</v>
      </c>
      <c r="H36" s="35">
        <v>47.544497999999997</v>
      </c>
      <c r="I36" s="35">
        <v>48.288283999999997</v>
      </c>
      <c r="J36" s="35">
        <v>48.419249999999998</v>
      </c>
      <c r="K36" s="35">
        <v>48.519196000000001</v>
      </c>
      <c r="L36" s="35">
        <v>48.602192000000002</v>
      </c>
      <c r="M36" s="35">
        <v>48.758029999999998</v>
      </c>
      <c r="N36" s="35">
        <v>48.944358999999999</v>
      </c>
      <c r="O36" s="35">
        <v>49.116050999999999</v>
      </c>
      <c r="P36" s="35">
        <v>49.343533000000001</v>
      </c>
      <c r="Q36" s="35">
        <v>49.588878999999999</v>
      </c>
      <c r="R36" s="35">
        <v>49.838386999999997</v>
      </c>
      <c r="S36" s="35">
        <v>50.062164000000003</v>
      </c>
      <c r="T36" s="35">
        <v>50.324268000000004</v>
      </c>
      <c r="U36" s="35">
        <v>50.609341000000001</v>
      </c>
      <c r="V36" s="35">
        <v>50.887779000000002</v>
      </c>
      <c r="W36" s="35">
        <v>51.161552</v>
      </c>
      <c r="X36" s="35">
        <v>51.375084000000001</v>
      </c>
      <c r="Y36" s="35">
        <v>51.577618000000001</v>
      </c>
      <c r="Z36" s="35">
        <v>51.784939000000001</v>
      </c>
      <c r="AA36" s="35">
        <v>52.021469000000003</v>
      </c>
      <c r="AB36" s="35">
        <v>52.278286000000001</v>
      </c>
      <c r="AC36" s="35">
        <v>52.554256000000002</v>
      </c>
      <c r="AD36" s="35">
        <v>52.823684999999998</v>
      </c>
      <c r="AE36" s="35">
        <v>53.105880999999997</v>
      </c>
      <c r="AF36" s="35">
        <v>53.415283000000002</v>
      </c>
      <c r="AG36" s="35">
        <v>53.766708000000001</v>
      </c>
      <c r="AH36" s="34">
        <v>7.2709999999999997E-3</v>
      </c>
    </row>
    <row r="37" spans="1:34">
      <c r="A37" s="11" t="s">
        <v>81</v>
      </c>
      <c r="B37" s="32" t="s">
        <v>80</v>
      </c>
      <c r="C37" s="35">
        <v>31.765070000000001</v>
      </c>
      <c r="D37" s="35">
        <v>32.790131000000002</v>
      </c>
      <c r="E37" s="35">
        <v>33.304336999999997</v>
      </c>
      <c r="F37" s="35">
        <v>33.675227999999997</v>
      </c>
      <c r="G37" s="35">
        <v>33.948895</v>
      </c>
      <c r="H37" s="35">
        <v>34.370635999999998</v>
      </c>
      <c r="I37" s="35">
        <v>34.850887</v>
      </c>
      <c r="J37" s="35">
        <v>34.987330999999998</v>
      </c>
      <c r="K37" s="35">
        <v>35.027724999999997</v>
      </c>
      <c r="L37" s="35">
        <v>35.055889000000001</v>
      </c>
      <c r="M37" s="35">
        <v>35.139995999999996</v>
      </c>
      <c r="N37" s="35">
        <v>35.184066999999999</v>
      </c>
      <c r="O37" s="35">
        <v>35.253815000000003</v>
      </c>
      <c r="P37" s="35">
        <v>35.313755</v>
      </c>
      <c r="Q37" s="35">
        <v>35.395432</v>
      </c>
      <c r="R37" s="35">
        <v>35.447819000000003</v>
      </c>
      <c r="S37" s="35">
        <v>35.509632000000003</v>
      </c>
      <c r="T37" s="35">
        <v>35.580489999999998</v>
      </c>
      <c r="U37" s="35">
        <v>35.672145999999998</v>
      </c>
      <c r="V37" s="35">
        <v>35.736598999999998</v>
      </c>
      <c r="W37" s="35">
        <v>35.815669999999997</v>
      </c>
      <c r="X37" s="35">
        <v>35.866309999999999</v>
      </c>
      <c r="Y37" s="35">
        <v>35.911537000000003</v>
      </c>
      <c r="Z37" s="35">
        <v>35.962077999999998</v>
      </c>
      <c r="AA37" s="35">
        <v>36.021683000000003</v>
      </c>
      <c r="AB37" s="35">
        <v>36.090629999999997</v>
      </c>
      <c r="AC37" s="35">
        <v>36.147751</v>
      </c>
      <c r="AD37" s="35">
        <v>36.213341</v>
      </c>
      <c r="AE37" s="35">
        <v>36.274783999999997</v>
      </c>
      <c r="AF37" s="35">
        <v>36.358317999999997</v>
      </c>
      <c r="AG37" s="35">
        <v>36.442936000000003</v>
      </c>
      <c r="AH37" s="34">
        <v>4.5900000000000003E-3</v>
      </c>
    </row>
    <row r="38" spans="1:34">
      <c r="A38" s="11" t="s">
        <v>79</v>
      </c>
      <c r="B38" s="32" t="s">
        <v>78</v>
      </c>
      <c r="C38" s="35">
        <v>35.306621999999997</v>
      </c>
      <c r="D38" s="35">
        <v>36.467899000000003</v>
      </c>
      <c r="E38" s="35">
        <v>37.145805000000003</v>
      </c>
      <c r="F38" s="35">
        <v>37.564754000000001</v>
      </c>
      <c r="G38" s="35">
        <v>37.869587000000003</v>
      </c>
      <c r="H38" s="35">
        <v>38.261166000000003</v>
      </c>
      <c r="I38" s="35">
        <v>38.678328999999998</v>
      </c>
      <c r="J38" s="35">
        <v>38.782119999999999</v>
      </c>
      <c r="K38" s="35">
        <v>38.833714000000001</v>
      </c>
      <c r="L38" s="35">
        <v>38.876083000000001</v>
      </c>
      <c r="M38" s="35">
        <v>39.031016999999999</v>
      </c>
      <c r="N38" s="35">
        <v>39.097121999999999</v>
      </c>
      <c r="O38" s="35">
        <v>39.178814000000003</v>
      </c>
      <c r="P38" s="35">
        <v>39.263396999999998</v>
      </c>
      <c r="Q38" s="35">
        <v>39.380603999999998</v>
      </c>
      <c r="R38" s="35">
        <v>39.428646000000001</v>
      </c>
      <c r="S38" s="35">
        <v>39.476784000000002</v>
      </c>
      <c r="T38" s="35">
        <v>39.553840999999998</v>
      </c>
      <c r="U38" s="35">
        <v>39.655147999999997</v>
      </c>
      <c r="V38" s="35">
        <v>39.718604999999997</v>
      </c>
      <c r="W38" s="35">
        <v>39.800255</v>
      </c>
      <c r="X38" s="35">
        <v>39.857684999999996</v>
      </c>
      <c r="Y38" s="35">
        <v>39.902507999999997</v>
      </c>
      <c r="Z38" s="35">
        <v>39.954895</v>
      </c>
      <c r="AA38" s="35">
        <v>40.024872000000002</v>
      </c>
      <c r="AB38" s="35">
        <v>40.112934000000003</v>
      </c>
      <c r="AC38" s="35">
        <v>40.181061</v>
      </c>
      <c r="AD38" s="35">
        <v>40.254047</v>
      </c>
      <c r="AE38" s="35">
        <v>40.320404000000003</v>
      </c>
      <c r="AF38" s="35">
        <v>40.416508</v>
      </c>
      <c r="AG38" s="35">
        <v>40.521500000000003</v>
      </c>
      <c r="AH38" s="34">
        <v>4.6030000000000003E-3</v>
      </c>
    </row>
    <row r="39" spans="1:34">
      <c r="A39" s="11" t="s">
        <v>77</v>
      </c>
      <c r="B39" s="32" t="s">
        <v>76</v>
      </c>
      <c r="C39" s="35">
        <v>42.996372000000001</v>
      </c>
      <c r="D39" s="35">
        <v>44.885829999999999</v>
      </c>
      <c r="E39" s="35">
        <v>45.388092</v>
      </c>
      <c r="F39" s="35">
        <v>46.068283000000001</v>
      </c>
      <c r="G39" s="35">
        <v>46.702300999999999</v>
      </c>
      <c r="H39" s="35">
        <v>47.265957</v>
      </c>
      <c r="I39" s="35">
        <v>47.99147</v>
      </c>
      <c r="J39" s="35">
        <v>48.105293000000003</v>
      </c>
      <c r="K39" s="35">
        <v>48.179577000000002</v>
      </c>
      <c r="L39" s="35">
        <v>48.231701000000001</v>
      </c>
      <c r="M39" s="35">
        <v>48.343479000000002</v>
      </c>
      <c r="N39" s="35">
        <v>48.473526</v>
      </c>
      <c r="O39" s="35">
        <v>48.589264</v>
      </c>
      <c r="P39" s="35">
        <v>48.747790999999999</v>
      </c>
      <c r="Q39" s="35">
        <v>48.918312</v>
      </c>
      <c r="R39" s="35">
        <v>49.085320000000003</v>
      </c>
      <c r="S39" s="35">
        <v>49.232787999999999</v>
      </c>
      <c r="T39" s="35">
        <v>49.410697999999996</v>
      </c>
      <c r="U39" s="35">
        <v>49.605431000000003</v>
      </c>
      <c r="V39" s="35">
        <v>49.791992</v>
      </c>
      <c r="W39" s="35">
        <v>49.975594000000001</v>
      </c>
      <c r="X39" s="35">
        <v>50.118858000000003</v>
      </c>
      <c r="Y39" s="35">
        <v>50.253036000000002</v>
      </c>
      <c r="Z39" s="35">
        <v>50.390746999999998</v>
      </c>
      <c r="AA39" s="35">
        <v>50.551330999999998</v>
      </c>
      <c r="AB39" s="35">
        <v>50.726044000000002</v>
      </c>
      <c r="AC39" s="35">
        <v>50.913406000000002</v>
      </c>
      <c r="AD39" s="35">
        <v>51.097149000000002</v>
      </c>
      <c r="AE39" s="35">
        <v>51.287188999999998</v>
      </c>
      <c r="AF39" s="35">
        <v>51.498286999999998</v>
      </c>
      <c r="AG39" s="35">
        <v>51.738174000000001</v>
      </c>
      <c r="AH39" s="34">
        <v>6.1879999999999999E-3</v>
      </c>
    </row>
    <row r="40" spans="1:34">
      <c r="A40" s="11" t="s">
        <v>75</v>
      </c>
      <c r="B40" s="32" t="s">
        <v>74</v>
      </c>
      <c r="C40" s="35">
        <v>31.697340000000001</v>
      </c>
      <c r="D40" s="35">
        <v>32.714511999999999</v>
      </c>
      <c r="E40" s="35">
        <v>33.224262000000003</v>
      </c>
      <c r="F40" s="35">
        <v>33.594929</v>
      </c>
      <c r="G40" s="35">
        <v>33.868374000000003</v>
      </c>
      <c r="H40" s="35">
        <v>34.261592999999998</v>
      </c>
      <c r="I40" s="35">
        <v>34.620468000000002</v>
      </c>
      <c r="J40" s="35">
        <v>34.719250000000002</v>
      </c>
      <c r="K40" s="35">
        <v>34.751755000000003</v>
      </c>
      <c r="L40" s="35">
        <v>34.772854000000002</v>
      </c>
      <c r="M40" s="35">
        <v>34.839573000000001</v>
      </c>
      <c r="N40" s="35">
        <v>34.868819999999999</v>
      </c>
      <c r="O40" s="35">
        <v>34.918171000000001</v>
      </c>
      <c r="P40" s="35">
        <v>34.957504</v>
      </c>
      <c r="Q40" s="35">
        <v>35.015827000000002</v>
      </c>
      <c r="R40" s="35">
        <v>35.049236000000001</v>
      </c>
      <c r="S40" s="35">
        <v>35.091113999999997</v>
      </c>
      <c r="T40" s="35">
        <v>35.140182000000003</v>
      </c>
      <c r="U40" s="35">
        <v>35.208857999999999</v>
      </c>
      <c r="V40" s="35">
        <v>35.253444999999999</v>
      </c>
      <c r="W40" s="35">
        <v>35.311042999999998</v>
      </c>
      <c r="X40" s="35">
        <v>35.348305000000003</v>
      </c>
      <c r="Y40" s="35">
        <v>35.381889000000001</v>
      </c>
      <c r="Z40" s="35">
        <v>35.419429999999998</v>
      </c>
      <c r="AA40" s="35">
        <v>35.464706</v>
      </c>
      <c r="AB40" s="35">
        <v>35.517353</v>
      </c>
      <c r="AC40" s="35">
        <v>35.560341000000001</v>
      </c>
      <c r="AD40" s="35">
        <v>35.610996</v>
      </c>
      <c r="AE40" s="35">
        <v>35.657856000000002</v>
      </c>
      <c r="AF40" s="35">
        <v>35.722625999999998</v>
      </c>
      <c r="AG40" s="35">
        <v>35.788241999999997</v>
      </c>
      <c r="AH40" s="34">
        <v>4.0540000000000003E-3</v>
      </c>
    </row>
    <row r="41" spans="1:34">
      <c r="A41" s="11" t="s">
        <v>73</v>
      </c>
      <c r="B41" s="32" t="s">
        <v>72</v>
      </c>
      <c r="C41" s="35">
        <v>28.801698999999999</v>
      </c>
      <c r="D41" s="35">
        <v>29.748508000000001</v>
      </c>
      <c r="E41" s="35">
        <v>30.302168000000002</v>
      </c>
      <c r="F41" s="35">
        <v>30.643736000000001</v>
      </c>
      <c r="G41" s="35">
        <v>30.892097</v>
      </c>
      <c r="H41" s="35">
        <v>31.211321000000002</v>
      </c>
      <c r="I41" s="35">
        <v>31.551421999999999</v>
      </c>
      <c r="J41" s="35">
        <v>31.636091</v>
      </c>
      <c r="K41" s="35">
        <v>31.678196</v>
      </c>
      <c r="L41" s="35">
        <v>31.712803000000001</v>
      </c>
      <c r="M41" s="35">
        <v>31.839462000000001</v>
      </c>
      <c r="N41" s="35">
        <v>31.893412000000001</v>
      </c>
      <c r="O41" s="35">
        <v>31.960094000000002</v>
      </c>
      <c r="P41" s="35">
        <v>32.029114</v>
      </c>
      <c r="Q41" s="35">
        <v>32.124813000000003</v>
      </c>
      <c r="R41" s="35">
        <v>32.163910000000001</v>
      </c>
      <c r="S41" s="35">
        <v>32.203082999999999</v>
      </c>
      <c r="T41" s="35">
        <v>32.265900000000002</v>
      </c>
      <c r="U41" s="35">
        <v>32.348514999999999</v>
      </c>
      <c r="V41" s="35">
        <v>32.400196000000001</v>
      </c>
      <c r="W41" s="35">
        <v>32.466754999999999</v>
      </c>
      <c r="X41" s="35">
        <v>32.513561000000003</v>
      </c>
      <c r="Y41" s="35">
        <v>32.550055999999998</v>
      </c>
      <c r="Z41" s="35">
        <v>32.592742999999999</v>
      </c>
      <c r="AA41" s="35">
        <v>32.649788000000001</v>
      </c>
      <c r="AB41" s="35">
        <v>32.721618999999997</v>
      </c>
      <c r="AC41" s="35">
        <v>32.77713</v>
      </c>
      <c r="AD41" s="35">
        <v>32.836616999999997</v>
      </c>
      <c r="AE41" s="35">
        <v>32.890667000000001</v>
      </c>
      <c r="AF41" s="35">
        <v>32.969020999999998</v>
      </c>
      <c r="AG41" s="35">
        <v>33.054625999999999</v>
      </c>
      <c r="AH41" s="34">
        <v>4.6010000000000001E-3</v>
      </c>
    </row>
    <row r="42" spans="1:34">
      <c r="A42" s="11" t="s">
        <v>71</v>
      </c>
      <c r="B42" s="32" t="s">
        <v>70</v>
      </c>
      <c r="C42" s="35">
        <v>35.111472999999997</v>
      </c>
      <c r="D42" s="35">
        <v>36.654429999999998</v>
      </c>
      <c r="E42" s="35">
        <v>37.064587000000003</v>
      </c>
      <c r="F42" s="35">
        <v>37.620041000000001</v>
      </c>
      <c r="G42" s="35">
        <v>38.137787000000003</v>
      </c>
      <c r="H42" s="35">
        <v>38.598075999999999</v>
      </c>
      <c r="I42" s="35">
        <v>39.190544000000003</v>
      </c>
      <c r="J42" s="35">
        <v>39.283493</v>
      </c>
      <c r="K42" s="35">
        <v>39.344154000000003</v>
      </c>
      <c r="L42" s="35">
        <v>39.386718999999999</v>
      </c>
      <c r="M42" s="35">
        <v>39.477997000000002</v>
      </c>
      <c r="N42" s="35">
        <v>39.584198000000001</v>
      </c>
      <c r="O42" s="35">
        <v>39.678711</v>
      </c>
      <c r="P42" s="35">
        <v>39.808166999999997</v>
      </c>
      <c r="Q42" s="35">
        <v>39.947414000000002</v>
      </c>
      <c r="R42" s="35">
        <v>40.083796999999997</v>
      </c>
      <c r="S42" s="35">
        <v>40.204219999999999</v>
      </c>
      <c r="T42" s="35">
        <v>40.349505999999998</v>
      </c>
      <c r="U42" s="35">
        <v>40.508526000000003</v>
      </c>
      <c r="V42" s="35">
        <v>40.660873000000002</v>
      </c>
      <c r="W42" s="35">
        <v>40.810805999999999</v>
      </c>
      <c r="X42" s="35">
        <v>40.927799</v>
      </c>
      <c r="Y42" s="35">
        <v>41.037373000000002</v>
      </c>
      <c r="Z42" s="35">
        <v>41.149825999999997</v>
      </c>
      <c r="AA42" s="35">
        <v>41.280963999999997</v>
      </c>
      <c r="AB42" s="35">
        <v>41.423634</v>
      </c>
      <c r="AC42" s="35">
        <v>41.576636999999998</v>
      </c>
      <c r="AD42" s="35">
        <v>41.726685000000003</v>
      </c>
      <c r="AE42" s="35">
        <v>41.881874000000003</v>
      </c>
      <c r="AF42" s="35">
        <v>42.054259999999999</v>
      </c>
      <c r="AG42" s="35">
        <v>42.250155999999997</v>
      </c>
      <c r="AH42" s="34">
        <v>6.1879999999999999E-3</v>
      </c>
    </row>
    <row r="43" spans="1:34">
      <c r="A43" s="11" t="s">
        <v>69</v>
      </c>
      <c r="B43" s="32" t="s">
        <v>68</v>
      </c>
      <c r="C43" s="35">
        <v>25.844681000000001</v>
      </c>
      <c r="D43" s="35">
        <v>26.674040000000002</v>
      </c>
      <c r="E43" s="35">
        <v>27.089670000000002</v>
      </c>
      <c r="F43" s="35">
        <v>27.391895000000002</v>
      </c>
      <c r="G43" s="35">
        <v>27.614851000000002</v>
      </c>
      <c r="H43" s="35">
        <v>27.935465000000001</v>
      </c>
      <c r="I43" s="35">
        <v>28.228076999999999</v>
      </c>
      <c r="J43" s="35">
        <v>28.308620000000001</v>
      </c>
      <c r="K43" s="35">
        <v>28.335122999999999</v>
      </c>
      <c r="L43" s="35">
        <v>28.352325</v>
      </c>
      <c r="M43" s="35">
        <v>28.406727</v>
      </c>
      <c r="N43" s="35">
        <v>28.430572999999999</v>
      </c>
      <c r="O43" s="35">
        <v>28.470811999999999</v>
      </c>
      <c r="P43" s="35">
        <v>28.502882</v>
      </c>
      <c r="Q43" s="35">
        <v>28.550436000000001</v>
      </c>
      <c r="R43" s="35">
        <v>28.577677000000001</v>
      </c>
      <c r="S43" s="35">
        <v>28.611822</v>
      </c>
      <c r="T43" s="35">
        <v>28.651831000000001</v>
      </c>
      <c r="U43" s="35">
        <v>28.707827000000002</v>
      </c>
      <c r="V43" s="35">
        <v>28.744178999999999</v>
      </c>
      <c r="W43" s="35">
        <v>28.791143000000002</v>
      </c>
      <c r="X43" s="35">
        <v>28.821524</v>
      </c>
      <c r="Y43" s="35">
        <v>28.848907000000001</v>
      </c>
      <c r="Z43" s="35">
        <v>28.879517</v>
      </c>
      <c r="AA43" s="35">
        <v>28.916433000000001</v>
      </c>
      <c r="AB43" s="35">
        <v>28.95936</v>
      </c>
      <c r="AC43" s="35">
        <v>28.994409999999998</v>
      </c>
      <c r="AD43" s="35">
        <v>29.035710999999999</v>
      </c>
      <c r="AE43" s="35">
        <v>29.073919</v>
      </c>
      <c r="AF43" s="35">
        <v>29.126729999999998</v>
      </c>
      <c r="AG43" s="35">
        <v>29.180230999999999</v>
      </c>
      <c r="AH43" s="34">
        <v>4.0540000000000003E-3</v>
      </c>
    </row>
    <row r="44" spans="1:34">
      <c r="A44" s="11" t="s">
        <v>67</v>
      </c>
      <c r="B44" s="32" t="s">
        <v>66</v>
      </c>
      <c r="C44" s="35">
        <v>24.007415999999999</v>
      </c>
      <c r="D44" s="35">
        <v>24.486086</v>
      </c>
      <c r="E44" s="35">
        <v>24.981627</v>
      </c>
      <c r="F44" s="35">
        <v>25.485527000000001</v>
      </c>
      <c r="G44" s="35">
        <v>25.988057999999999</v>
      </c>
      <c r="H44" s="35">
        <v>26.474716000000001</v>
      </c>
      <c r="I44" s="35">
        <v>26.937756</v>
      </c>
      <c r="J44" s="35">
        <v>27.360711999999999</v>
      </c>
      <c r="K44" s="35">
        <v>27.755447</v>
      </c>
      <c r="L44" s="35">
        <v>28.123076999999999</v>
      </c>
      <c r="M44" s="35">
        <v>28.466404000000001</v>
      </c>
      <c r="N44" s="35">
        <v>28.784511999999999</v>
      </c>
      <c r="O44" s="35">
        <v>29.082840000000001</v>
      </c>
      <c r="P44" s="35">
        <v>29.358751000000002</v>
      </c>
      <c r="Q44" s="35">
        <v>29.61619</v>
      </c>
      <c r="R44" s="35">
        <v>29.854928999999998</v>
      </c>
      <c r="S44" s="35">
        <v>30.072607000000001</v>
      </c>
      <c r="T44" s="35">
        <v>30.27281</v>
      </c>
      <c r="U44" s="35">
        <v>30.457588000000001</v>
      </c>
      <c r="V44" s="35">
        <v>30.626141000000001</v>
      </c>
      <c r="W44" s="35">
        <v>30.778158000000001</v>
      </c>
      <c r="X44" s="35">
        <v>30.917082000000001</v>
      </c>
      <c r="Y44" s="35">
        <v>31.042815999999998</v>
      </c>
      <c r="Z44" s="35">
        <v>31.156669999999998</v>
      </c>
      <c r="AA44" s="35">
        <v>31.261284</v>
      </c>
      <c r="AB44" s="35">
        <v>31.362148000000001</v>
      </c>
      <c r="AC44" s="35">
        <v>31.456233999999998</v>
      </c>
      <c r="AD44" s="35">
        <v>31.544521</v>
      </c>
      <c r="AE44" s="35">
        <v>31.628166</v>
      </c>
      <c r="AF44" s="35">
        <v>31.708237</v>
      </c>
      <c r="AG44" s="35">
        <v>31.786325000000001</v>
      </c>
      <c r="AH44" s="34">
        <v>9.4000000000000004E-3</v>
      </c>
    </row>
    <row r="45" spans="1:34">
      <c r="A45" s="11" t="s">
        <v>65</v>
      </c>
      <c r="B45" s="32" t="s">
        <v>64</v>
      </c>
      <c r="C45" s="35">
        <v>15.199754</v>
      </c>
      <c r="D45" s="35">
        <v>15.353821</v>
      </c>
      <c r="E45" s="35">
        <v>15.448406</v>
      </c>
      <c r="F45" s="35">
        <v>15.622237999999999</v>
      </c>
      <c r="G45" s="35">
        <v>15.81757</v>
      </c>
      <c r="H45" s="35">
        <v>16.041328</v>
      </c>
      <c r="I45" s="35">
        <v>16.265792999999999</v>
      </c>
      <c r="J45" s="35">
        <v>16.466480000000001</v>
      </c>
      <c r="K45" s="35">
        <v>16.497278000000001</v>
      </c>
      <c r="L45" s="35">
        <v>16.596568999999999</v>
      </c>
      <c r="M45" s="35">
        <v>16.667781999999999</v>
      </c>
      <c r="N45" s="35">
        <v>16.698370000000001</v>
      </c>
      <c r="O45" s="35">
        <v>16.697184</v>
      </c>
      <c r="P45" s="35">
        <v>16.679576999999998</v>
      </c>
      <c r="Q45" s="35">
        <v>16.663025000000001</v>
      </c>
      <c r="R45" s="35">
        <v>16.602713000000001</v>
      </c>
      <c r="S45" s="35">
        <v>16.590809</v>
      </c>
      <c r="T45" s="35">
        <v>16.534374</v>
      </c>
      <c r="U45" s="35">
        <v>16.533842</v>
      </c>
      <c r="V45" s="35">
        <v>16.544965999999999</v>
      </c>
      <c r="W45" s="35">
        <v>16.561909</v>
      </c>
      <c r="X45" s="35">
        <v>16.581676000000002</v>
      </c>
      <c r="Y45" s="35">
        <v>16.602395999999999</v>
      </c>
      <c r="Z45" s="35">
        <v>16.622173</v>
      </c>
      <c r="AA45" s="35">
        <v>16.640326999999999</v>
      </c>
      <c r="AB45" s="35">
        <v>16.654378999999999</v>
      </c>
      <c r="AC45" s="35">
        <v>16.654675999999998</v>
      </c>
      <c r="AD45" s="35">
        <v>16.640571999999999</v>
      </c>
      <c r="AE45" s="35">
        <v>16.624404999999999</v>
      </c>
      <c r="AF45" s="35">
        <v>16.605186</v>
      </c>
      <c r="AG45" s="35">
        <v>16.580959</v>
      </c>
      <c r="AH45" s="34">
        <v>2.9030000000000002E-3</v>
      </c>
    </row>
    <row r="46" spans="1:34">
      <c r="A46" s="11" t="s">
        <v>63</v>
      </c>
      <c r="B46" s="32" t="s">
        <v>62</v>
      </c>
      <c r="C46" s="35">
        <v>14.042013000000001</v>
      </c>
      <c r="D46" s="35">
        <v>14.21312</v>
      </c>
      <c r="E46" s="35">
        <v>14.399702</v>
      </c>
      <c r="F46" s="35">
        <v>14.594484</v>
      </c>
      <c r="G46" s="35">
        <v>14.784065</v>
      </c>
      <c r="H46" s="35">
        <v>14.924958999999999</v>
      </c>
      <c r="I46" s="35">
        <v>15.072552999999999</v>
      </c>
      <c r="J46" s="35">
        <v>15.224613</v>
      </c>
      <c r="K46" s="35">
        <v>15.367048</v>
      </c>
      <c r="L46" s="35">
        <v>15.509262</v>
      </c>
      <c r="M46" s="35">
        <v>15.641028</v>
      </c>
      <c r="N46" s="35">
        <v>15.764213</v>
      </c>
      <c r="O46" s="35">
        <v>15.872323</v>
      </c>
      <c r="P46" s="35">
        <v>15.966248999999999</v>
      </c>
      <c r="Q46" s="35">
        <v>16.044874</v>
      </c>
      <c r="R46" s="35">
        <v>16.111972999999999</v>
      </c>
      <c r="S46" s="35">
        <v>16.168406999999998</v>
      </c>
      <c r="T46" s="35">
        <v>16.206693999999999</v>
      </c>
      <c r="U46" s="35">
        <v>16.243071</v>
      </c>
      <c r="V46" s="35">
        <v>16.277208000000002</v>
      </c>
      <c r="W46" s="35">
        <v>16.308487</v>
      </c>
      <c r="X46" s="35">
        <v>16.336770999999999</v>
      </c>
      <c r="Y46" s="35">
        <v>16.371603</v>
      </c>
      <c r="Z46" s="35">
        <v>16.397507000000001</v>
      </c>
      <c r="AA46" s="35">
        <v>16.420390999999999</v>
      </c>
      <c r="AB46" s="35">
        <v>16.442827000000001</v>
      </c>
      <c r="AC46" s="35">
        <v>16.445042000000001</v>
      </c>
      <c r="AD46" s="35">
        <v>16.467030000000001</v>
      </c>
      <c r="AE46" s="35">
        <v>16.490675</v>
      </c>
      <c r="AF46" s="35">
        <v>16.51276</v>
      </c>
      <c r="AG46" s="35">
        <v>16.532233999999999</v>
      </c>
      <c r="AH46" s="34">
        <v>5.457E-3</v>
      </c>
    </row>
    <row r="47" spans="1:34">
      <c r="A47" s="11" t="s">
        <v>61</v>
      </c>
      <c r="B47" s="32" t="s">
        <v>60</v>
      </c>
      <c r="C47" s="35">
        <v>7.2381820000000001</v>
      </c>
      <c r="D47" s="35">
        <v>7.3106159999999996</v>
      </c>
      <c r="E47" s="35">
        <v>7.3899470000000003</v>
      </c>
      <c r="F47" s="35">
        <v>7.4766839999999997</v>
      </c>
      <c r="G47" s="35">
        <v>7.5747020000000003</v>
      </c>
      <c r="H47" s="35">
        <v>7.6863190000000001</v>
      </c>
      <c r="I47" s="35">
        <v>7.8097300000000001</v>
      </c>
      <c r="J47" s="35">
        <v>7.9445509999999997</v>
      </c>
      <c r="K47" s="35">
        <v>8.0834469999999996</v>
      </c>
      <c r="L47" s="35">
        <v>8.2308409999999999</v>
      </c>
      <c r="M47" s="35">
        <v>8.3825810000000001</v>
      </c>
      <c r="N47" s="35">
        <v>8.5364249999999995</v>
      </c>
      <c r="O47" s="35">
        <v>8.6869969999999999</v>
      </c>
      <c r="P47" s="35">
        <v>8.8273569999999992</v>
      </c>
      <c r="Q47" s="35">
        <v>8.9563369999999995</v>
      </c>
      <c r="R47" s="35">
        <v>9.0734739999999992</v>
      </c>
      <c r="S47" s="35">
        <v>9.1788989999999995</v>
      </c>
      <c r="T47" s="35">
        <v>9.2730540000000001</v>
      </c>
      <c r="U47" s="35">
        <v>9.3587240000000005</v>
      </c>
      <c r="V47" s="35">
        <v>9.4375730000000004</v>
      </c>
      <c r="W47" s="35">
        <v>9.5084759999999999</v>
      </c>
      <c r="X47" s="35">
        <v>9.5729869999999995</v>
      </c>
      <c r="Y47" s="35">
        <v>9.6297499999999996</v>
      </c>
      <c r="Z47" s="35">
        <v>9.6799700000000009</v>
      </c>
      <c r="AA47" s="35">
        <v>9.7249739999999996</v>
      </c>
      <c r="AB47" s="35">
        <v>9.7670279999999998</v>
      </c>
      <c r="AC47" s="35">
        <v>9.8068919999999995</v>
      </c>
      <c r="AD47" s="35">
        <v>9.8463150000000006</v>
      </c>
      <c r="AE47" s="35">
        <v>9.8857769999999991</v>
      </c>
      <c r="AF47" s="35">
        <v>9.9239499999999996</v>
      </c>
      <c r="AG47" s="35">
        <v>9.9616579999999999</v>
      </c>
      <c r="AH47" s="34">
        <v>1.0703000000000001E-2</v>
      </c>
    </row>
    <row r="48" spans="1:34">
      <c r="B48" s="31" t="s">
        <v>59</v>
      </c>
    </row>
    <row r="49" spans="1:34">
      <c r="A49" s="11" t="s">
        <v>58</v>
      </c>
      <c r="B49" s="32" t="s">
        <v>57</v>
      </c>
      <c r="C49" s="35">
        <v>71.028343000000007</v>
      </c>
      <c r="D49" s="35">
        <v>72.220389999999995</v>
      </c>
      <c r="E49" s="35">
        <v>72.564766000000006</v>
      </c>
      <c r="F49" s="35">
        <v>73.078918000000002</v>
      </c>
      <c r="G49" s="35">
        <v>73.855468999999999</v>
      </c>
      <c r="H49" s="35">
        <v>74.440651000000003</v>
      </c>
      <c r="I49" s="35">
        <v>74.946922000000001</v>
      </c>
      <c r="J49" s="35">
        <v>75.432518000000002</v>
      </c>
      <c r="K49" s="35">
        <v>75.920792000000006</v>
      </c>
      <c r="L49" s="35">
        <v>76.399238999999994</v>
      </c>
      <c r="M49" s="35">
        <v>76.903839000000005</v>
      </c>
      <c r="N49" s="35">
        <v>77.42765</v>
      </c>
      <c r="O49" s="35">
        <v>77.983635000000007</v>
      </c>
      <c r="P49" s="35">
        <v>78.569892999999993</v>
      </c>
      <c r="Q49" s="35">
        <v>79.171509</v>
      </c>
      <c r="R49" s="35">
        <v>79.797179999999997</v>
      </c>
      <c r="S49" s="35">
        <v>80.421959000000001</v>
      </c>
      <c r="T49" s="35">
        <v>81.046386999999996</v>
      </c>
      <c r="U49" s="35">
        <v>81.662766000000005</v>
      </c>
      <c r="V49" s="35">
        <v>82.260727000000003</v>
      </c>
      <c r="W49" s="35">
        <v>82.849082999999993</v>
      </c>
      <c r="X49" s="35">
        <v>83.432929999999999</v>
      </c>
      <c r="Y49" s="35">
        <v>84.016846000000001</v>
      </c>
      <c r="Z49" s="35">
        <v>84.607123999999999</v>
      </c>
      <c r="AA49" s="35">
        <v>85.178466999999998</v>
      </c>
      <c r="AB49" s="35">
        <v>85.733245999999994</v>
      </c>
      <c r="AC49" s="35">
        <v>86.278441999999998</v>
      </c>
      <c r="AD49" s="35">
        <v>86.813041999999996</v>
      </c>
      <c r="AE49" s="35">
        <v>87.369904000000005</v>
      </c>
      <c r="AF49" s="35">
        <v>87.921379000000002</v>
      </c>
      <c r="AG49" s="35">
        <v>88.469986000000006</v>
      </c>
      <c r="AH49" s="34">
        <v>7.3460000000000001E-3</v>
      </c>
    </row>
    <row r="50" spans="1:34" ht="15" customHeight="1">
      <c r="B50" s="31" t="s">
        <v>56</v>
      </c>
    </row>
    <row r="51" spans="1:34" ht="15" customHeight="1">
      <c r="A51" s="11" t="s">
        <v>55</v>
      </c>
      <c r="B51" s="32" t="s">
        <v>54</v>
      </c>
      <c r="C51" s="35">
        <v>3.4893709999999998</v>
      </c>
      <c r="D51" s="35">
        <v>3.512003</v>
      </c>
      <c r="E51" s="35">
        <v>3.5347819999999999</v>
      </c>
      <c r="F51" s="35">
        <v>3.5577100000000002</v>
      </c>
      <c r="G51" s="35">
        <v>3.5807850000000001</v>
      </c>
      <c r="H51" s="35">
        <v>3.6040100000000002</v>
      </c>
      <c r="I51" s="35">
        <v>3.627386</v>
      </c>
      <c r="J51" s="35">
        <v>3.6509140000000002</v>
      </c>
      <c r="K51" s="35">
        <v>3.6745939999999999</v>
      </c>
      <c r="L51" s="35">
        <v>3.6984279999999998</v>
      </c>
      <c r="M51" s="35">
        <v>3.7224159999999999</v>
      </c>
      <c r="N51" s="35">
        <v>3.7465600000000001</v>
      </c>
      <c r="O51" s="35">
        <v>3.7708599999999999</v>
      </c>
      <c r="P51" s="35">
        <v>3.795318</v>
      </c>
      <c r="Q51" s="35">
        <v>3.8199350000000001</v>
      </c>
      <c r="R51" s="35">
        <v>3.8447119999999999</v>
      </c>
      <c r="S51" s="35">
        <v>3.8696489999999999</v>
      </c>
      <c r="T51" s="35">
        <v>3.8947479999999999</v>
      </c>
      <c r="U51" s="35">
        <v>3.9200089999999999</v>
      </c>
      <c r="V51" s="35">
        <v>3.9454349999999998</v>
      </c>
      <c r="W51" s="35">
        <v>3.971025</v>
      </c>
      <c r="X51" s="35">
        <v>3.9967820000000001</v>
      </c>
      <c r="Y51" s="35">
        <v>4.0227050000000002</v>
      </c>
      <c r="Z51" s="35">
        <v>4.0487970000000004</v>
      </c>
      <c r="AA51" s="35">
        <v>4.0750580000000003</v>
      </c>
      <c r="AB51" s="35">
        <v>4.1014889999999999</v>
      </c>
      <c r="AC51" s="35">
        <v>4.1280910000000004</v>
      </c>
      <c r="AD51" s="35">
        <v>4.1548660000000002</v>
      </c>
      <c r="AE51" s="35">
        <v>4.1818150000000003</v>
      </c>
      <c r="AF51" s="35">
        <v>4.208939</v>
      </c>
      <c r="AG51" s="35">
        <v>4.2362380000000002</v>
      </c>
      <c r="AH51" s="34">
        <v>6.4859999999999996E-3</v>
      </c>
    </row>
    <row r="52" spans="1:34" ht="15" customHeight="1">
      <c r="A52" s="11" t="s">
        <v>53</v>
      </c>
      <c r="B52" s="32" t="s">
        <v>52</v>
      </c>
      <c r="C52" s="35">
        <v>4.8419600000000003</v>
      </c>
      <c r="D52" s="35">
        <v>4.8707260000000003</v>
      </c>
      <c r="E52" s="35">
        <v>4.8996630000000003</v>
      </c>
      <c r="F52" s="35">
        <v>4.9287720000000004</v>
      </c>
      <c r="G52" s="35">
        <v>4.9580539999999997</v>
      </c>
      <c r="H52" s="35">
        <v>4.9875090000000002</v>
      </c>
      <c r="I52" s="35">
        <v>5.0171400000000004</v>
      </c>
      <c r="J52" s="35">
        <v>5.0469470000000003</v>
      </c>
      <c r="K52" s="35">
        <v>5.0769310000000001</v>
      </c>
      <c r="L52" s="35">
        <v>5.1070919999999997</v>
      </c>
      <c r="M52" s="35">
        <v>5.1374339999999998</v>
      </c>
      <c r="N52" s="35">
        <v>5.1679550000000001</v>
      </c>
      <c r="O52" s="35">
        <v>5.198658</v>
      </c>
      <c r="P52" s="35">
        <v>5.2295429999999996</v>
      </c>
      <c r="Q52" s="35">
        <v>5.2606109999999999</v>
      </c>
      <c r="R52" s="35">
        <v>5.2918640000000003</v>
      </c>
      <c r="S52" s="35">
        <v>5.3233030000000001</v>
      </c>
      <c r="T52" s="35">
        <v>5.3549290000000003</v>
      </c>
      <c r="U52" s="35">
        <v>5.3867419999999999</v>
      </c>
      <c r="V52" s="35">
        <v>5.4187450000000004</v>
      </c>
      <c r="W52" s="35">
        <v>5.4509379999999998</v>
      </c>
      <c r="X52" s="35">
        <v>5.4833220000000003</v>
      </c>
      <c r="Y52" s="35">
        <v>5.515898</v>
      </c>
      <c r="Z52" s="35">
        <v>5.548667</v>
      </c>
      <c r="AA52" s="35">
        <v>5.5816319999999999</v>
      </c>
      <c r="AB52" s="35">
        <v>5.6147919999999996</v>
      </c>
      <c r="AC52" s="35">
        <v>5.6481500000000002</v>
      </c>
      <c r="AD52" s="35">
        <v>5.681705</v>
      </c>
      <c r="AE52" s="35">
        <v>5.7154600000000002</v>
      </c>
      <c r="AF52" s="35">
        <v>5.7494160000000001</v>
      </c>
      <c r="AG52" s="35">
        <v>5.7835729999999996</v>
      </c>
      <c r="AH52" s="34">
        <v>5.9410000000000001E-3</v>
      </c>
    </row>
    <row r="54" spans="1:34" ht="15" customHeight="1">
      <c r="B54" s="31" t="s">
        <v>51</v>
      </c>
    </row>
    <row r="55" spans="1:34" ht="15" customHeight="1">
      <c r="B55" s="31" t="s">
        <v>50</v>
      </c>
    </row>
    <row r="56" spans="1:34" ht="15" customHeight="1">
      <c r="A56" s="11" t="s">
        <v>49</v>
      </c>
      <c r="B56" s="32" t="s">
        <v>33</v>
      </c>
      <c r="C56" s="36">
        <v>13.684958</v>
      </c>
      <c r="D56" s="36">
        <v>14.333231</v>
      </c>
      <c r="E56" s="36">
        <v>14.327021999999999</v>
      </c>
      <c r="F56" s="36">
        <v>14.365352</v>
      </c>
      <c r="G56" s="36">
        <v>14.366455</v>
      </c>
      <c r="H56" s="36">
        <v>14.341867000000001</v>
      </c>
      <c r="I56" s="36">
        <v>14.287132</v>
      </c>
      <c r="J56" s="36">
        <v>14.207239</v>
      </c>
      <c r="K56" s="36">
        <v>14.125375999999999</v>
      </c>
      <c r="L56" s="36">
        <v>14.028779</v>
      </c>
      <c r="M56" s="36">
        <v>13.931946</v>
      </c>
      <c r="N56" s="36">
        <v>13.831037999999999</v>
      </c>
      <c r="O56" s="36">
        <v>13.740598</v>
      </c>
      <c r="P56" s="36">
        <v>13.671222</v>
      </c>
      <c r="Q56" s="36">
        <v>13.614177</v>
      </c>
      <c r="R56" s="36">
        <v>13.578903</v>
      </c>
      <c r="S56" s="36">
        <v>13.555063000000001</v>
      </c>
      <c r="T56" s="36">
        <v>13.533011</v>
      </c>
      <c r="U56" s="36">
        <v>13.512934</v>
      </c>
      <c r="V56" s="36">
        <v>13.507698</v>
      </c>
      <c r="W56" s="36">
        <v>13.519425</v>
      </c>
      <c r="X56" s="36">
        <v>13.531686000000001</v>
      </c>
      <c r="Y56" s="36">
        <v>13.551019999999999</v>
      </c>
      <c r="Z56" s="36">
        <v>13.573046</v>
      </c>
      <c r="AA56" s="36">
        <v>13.591692</v>
      </c>
      <c r="AB56" s="36">
        <v>13.608699</v>
      </c>
      <c r="AC56" s="36">
        <v>13.631719</v>
      </c>
      <c r="AD56" s="36">
        <v>13.650460000000001</v>
      </c>
      <c r="AE56" s="36">
        <v>13.676695</v>
      </c>
      <c r="AF56" s="36">
        <v>13.70651</v>
      </c>
      <c r="AG56" s="36">
        <v>13.736445</v>
      </c>
      <c r="AH56" s="34">
        <v>1.25E-4</v>
      </c>
    </row>
    <row r="57" spans="1:34" ht="15" customHeight="1">
      <c r="A57" s="11" t="s">
        <v>48</v>
      </c>
      <c r="B57" s="32" t="s">
        <v>31</v>
      </c>
      <c r="C57" s="36">
        <v>0.80059800000000003</v>
      </c>
      <c r="D57" s="36">
        <v>0.82458299999999995</v>
      </c>
      <c r="E57" s="36">
        <v>0.83718000000000004</v>
      </c>
      <c r="F57" s="36">
        <v>0.84273699999999996</v>
      </c>
      <c r="G57" s="36">
        <v>0.85100799999999999</v>
      </c>
      <c r="H57" s="36">
        <v>0.86196399999999995</v>
      </c>
      <c r="I57" s="36">
        <v>0.86717699999999998</v>
      </c>
      <c r="J57" s="36">
        <v>0.86825600000000003</v>
      </c>
      <c r="K57" s="36">
        <v>0.86872099999999997</v>
      </c>
      <c r="L57" s="36">
        <v>0.86814400000000003</v>
      </c>
      <c r="M57" s="36">
        <v>0.86826999999999999</v>
      </c>
      <c r="N57" s="36">
        <v>0.86909099999999995</v>
      </c>
      <c r="O57" s="36">
        <v>0.87165899999999996</v>
      </c>
      <c r="P57" s="36">
        <v>0.87505599999999994</v>
      </c>
      <c r="Q57" s="36">
        <v>0.88052399999999997</v>
      </c>
      <c r="R57" s="36">
        <v>0.88854599999999995</v>
      </c>
      <c r="S57" s="36">
        <v>0.89660499999999999</v>
      </c>
      <c r="T57" s="36">
        <v>0.90457900000000002</v>
      </c>
      <c r="U57" s="36">
        <v>0.91307700000000003</v>
      </c>
      <c r="V57" s="36">
        <v>0.92239599999999999</v>
      </c>
      <c r="W57" s="36">
        <v>0.93201100000000003</v>
      </c>
      <c r="X57" s="36">
        <v>0.94283499999999998</v>
      </c>
      <c r="Y57" s="36">
        <v>0.95338000000000001</v>
      </c>
      <c r="Z57" s="36">
        <v>0.96523499999999995</v>
      </c>
      <c r="AA57" s="36">
        <v>0.97600699999999996</v>
      </c>
      <c r="AB57" s="36">
        <v>0.98721400000000004</v>
      </c>
      <c r="AC57" s="36">
        <v>0.99934699999999999</v>
      </c>
      <c r="AD57" s="36">
        <v>1.0087950000000001</v>
      </c>
      <c r="AE57" s="36">
        <v>1.01946</v>
      </c>
      <c r="AF57" s="36">
        <v>1.031487</v>
      </c>
      <c r="AG57" s="36">
        <v>1.0440879999999999</v>
      </c>
      <c r="AH57" s="34">
        <v>8.8909999999999996E-3</v>
      </c>
    </row>
    <row r="58" spans="1:34" ht="15" customHeight="1">
      <c r="A58" s="11" t="s">
        <v>47</v>
      </c>
      <c r="B58" s="32" t="s">
        <v>29</v>
      </c>
      <c r="C58" s="36">
        <v>0.123601</v>
      </c>
      <c r="D58" s="36">
        <v>0.15522900000000001</v>
      </c>
      <c r="E58" s="36">
        <v>0.178087</v>
      </c>
      <c r="F58" s="36">
        <v>0.19479399999999999</v>
      </c>
      <c r="G58" s="36">
        <v>0.20708699999999999</v>
      </c>
      <c r="H58" s="36">
        <v>0.21593300000000001</v>
      </c>
      <c r="I58" s="36">
        <v>0.22244700000000001</v>
      </c>
      <c r="J58" s="36">
        <v>0.22738700000000001</v>
      </c>
      <c r="K58" s="36">
        <v>0.229827</v>
      </c>
      <c r="L58" s="36">
        <v>0.231575</v>
      </c>
      <c r="M58" s="36">
        <v>0.23338500000000001</v>
      </c>
      <c r="N58" s="36">
        <v>0.23390900000000001</v>
      </c>
      <c r="O58" s="36">
        <v>0.23457700000000001</v>
      </c>
      <c r="P58" s="36">
        <v>0.234898</v>
      </c>
      <c r="Q58" s="36">
        <v>0.23511699999999999</v>
      </c>
      <c r="R58" s="36">
        <v>0.234732</v>
      </c>
      <c r="S58" s="36">
        <v>0.23453499999999999</v>
      </c>
      <c r="T58" s="36">
        <v>0.23432900000000001</v>
      </c>
      <c r="U58" s="36">
        <v>0.23397899999999999</v>
      </c>
      <c r="V58" s="36">
        <v>0.23338999999999999</v>
      </c>
      <c r="W58" s="36">
        <v>0.23292199999999999</v>
      </c>
      <c r="X58" s="36">
        <v>0.23225199999999999</v>
      </c>
      <c r="Y58" s="36">
        <v>0.231514</v>
      </c>
      <c r="Z58" s="36">
        <v>0.230767</v>
      </c>
      <c r="AA58" s="36">
        <v>0.23002500000000001</v>
      </c>
      <c r="AB58" s="36">
        <v>0.22927600000000001</v>
      </c>
      <c r="AC58" s="36">
        <v>0.22844200000000001</v>
      </c>
      <c r="AD58" s="36">
        <v>0.22769700000000001</v>
      </c>
      <c r="AE58" s="36">
        <v>0.226858</v>
      </c>
      <c r="AF58" s="36">
        <v>0.22628699999999999</v>
      </c>
      <c r="AG58" s="36">
        <v>0.225795</v>
      </c>
      <c r="AH58" s="34">
        <v>2.0289000000000001E-2</v>
      </c>
    </row>
    <row r="59" spans="1:34" ht="15" customHeight="1">
      <c r="A59" s="11" t="s">
        <v>46</v>
      </c>
      <c r="B59" s="32" t="s">
        <v>27</v>
      </c>
      <c r="C59" s="36">
        <v>5.2159930000000001</v>
      </c>
      <c r="D59" s="36">
        <v>5.3204609999999999</v>
      </c>
      <c r="E59" s="36">
        <v>5.4595950000000002</v>
      </c>
      <c r="F59" s="36">
        <v>5.506526</v>
      </c>
      <c r="G59" s="36">
        <v>5.5626040000000003</v>
      </c>
      <c r="H59" s="36">
        <v>5.6104079999999996</v>
      </c>
      <c r="I59" s="36">
        <v>5.6068360000000004</v>
      </c>
      <c r="J59" s="36">
        <v>5.5751730000000004</v>
      </c>
      <c r="K59" s="36">
        <v>5.5410500000000003</v>
      </c>
      <c r="L59" s="36">
        <v>5.4986579999999998</v>
      </c>
      <c r="M59" s="36">
        <v>5.4636519999999997</v>
      </c>
      <c r="N59" s="36">
        <v>5.4318739999999996</v>
      </c>
      <c r="O59" s="36">
        <v>5.4063179999999997</v>
      </c>
      <c r="P59" s="36">
        <v>5.3792429999999998</v>
      </c>
      <c r="Q59" s="36">
        <v>5.3702110000000003</v>
      </c>
      <c r="R59" s="36">
        <v>5.3847849999999999</v>
      </c>
      <c r="S59" s="36">
        <v>5.3986190000000001</v>
      </c>
      <c r="T59" s="36">
        <v>5.4140240000000004</v>
      </c>
      <c r="U59" s="36">
        <v>5.4384959999999998</v>
      </c>
      <c r="V59" s="36">
        <v>5.4711540000000003</v>
      </c>
      <c r="W59" s="36">
        <v>5.5007599999999996</v>
      </c>
      <c r="X59" s="36">
        <v>5.5429700000000004</v>
      </c>
      <c r="Y59" s="36">
        <v>5.5949099999999996</v>
      </c>
      <c r="Z59" s="36">
        <v>5.6619060000000001</v>
      </c>
      <c r="AA59" s="36">
        <v>5.7180059999999999</v>
      </c>
      <c r="AB59" s="36">
        <v>5.7784620000000002</v>
      </c>
      <c r="AC59" s="36">
        <v>5.8276389999999996</v>
      </c>
      <c r="AD59" s="36">
        <v>5.8751449999999998</v>
      </c>
      <c r="AE59" s="36">
        <v>5.9309279999999998</v>
      </c>
      <c r="AF59" s="36">
        <v>5.9916109999999998</v>
      </c>
      <c r="AG59" s="36">
        <v>6.0597490000000001</v>
      </c>
      <c r="AH59" s="34">
        <v>5.0099999999999997E-3</v>
      </c>
    </row>
    <row r="60" spans="1:34" ht="15" customHeight="1">
      <c r="A60" s="11" t="s">
        <v>45</v>
      </c>
      <c r="B60" s="32" t="s">
        <v>25</v>
      </c>
      <c r="C60" s="36">
        <v>2.9437000000000001E-2</v>
      </c>
      <c r="D60" s="36">
        <v>3.5250999999999998E-2</v>
      </c>
      <c r="E60" s="36">
        <v>3.9933999999999997E-2</v>
      </c>
      <c r="F60" s="36">
        <v>4.3478000000000003E-2</v>
      </c>
      <c r="G60" s="36">
        <v>4.6156000000000003E-2</v>
      </c>
      <c r="H60" s="36">
        <v>4.8166E-2</v>
      </c>
      <c r="I60" s="36">
        <v>4.9614999999999999E-2</v>
      </c>
      <c r="J60" s="36">
        <v>5.0694999999999997E-2</v>
      </c>
      <c r="K60" s="36">
        <v>5.1000999999999998E-2</v>
      </c>
      <c r="L60" s="36">
        <v>5.1249999999999997E-2</v>
      </c>
      <c r="M60" s="36">
        <v>5.1751999999999999E-2</v>
      </c>
      <c r="N60" s="36">
        <v>5.2019000000000003E-2</v>
      </c>
      <c r="O60" s="36">
        <v>5.2574000000000003E-2</v>
      </c>
      <c r="P60" s="36">
        <v>5.3110999999999998E-2</v>
      </c>
      <c r="Q60" s="36">
        <v>5.3765E-2</v>
      </c>
      <c r="R60" s="36">
        <v>5.4330000000000003E-2</v>
      </c>
      <c r="S60" s="36">
        <v>5.4952000000000001E-2</v>
      </c>
      <c r="T60" s="36">
        <v>5.5550000000000002E-2</v>
      </c>
      <c r="U60" s="36">
        <v>5.6141000000000003E-2</v>
      </c>
      <c r="V60" s="36">
        <v>5.6751999999999997E-2</v>
      </c>
      <c r="W60" s="36">
        <v>5.7542000000000003E-2</v>
      </c>
      <c r="X60" s="36">
        <v>5.8268E-2</v>
      </c>
      <c r="Y60" s="36">
        <v>5.8978999999999997E-2</v>
      </c>
      <c r="Z60" s="36">
        <v>5.9712000000000001E-2</v>
      </c>
      <c r="AA60" s="36">
        <v>6.0417999999999999E-2</v>
      </c>
      <c r="AB60" s="36">
        <v>6.1203E-2</v>
      </c>
      <c r="AC60" s="36">
        <v>6.1918000000000001E-2</v>
      </c>
      <c r="AD60" s="36">
        <v>6.2562999999999994E-2</v>
      </c>
      <c r="AE60" s="36">
        <v>6.3254000000000005E-2</v>
      </c>
      <c r="AF60" s="36">
        <v>6.4011999999999999E-2</v>
      </c>
      <c r="AG60" s="36">
        <v>6.4755999999999994E-2</v>
      </c>
      <c r="AH60" s="34">
        <v>2.6627000000000001E-2</v>
      </c>
    </row>
    <row r="61" spans="1:34" ht="15" customHeight="1">
      <c r="A61" s="11" t="s">
        <v>44</v>
      </c>
      <c r="B61" s="32" t="s">
        <v>23</v>
      </c>
      <c r="C61" s="36">
        <v>0.43232900000000002</v>
      </c>
      <c r="D61" s="36">
        <v>0.45580100000000001</v>
      </c>
      <c r="E61" s="36">
        <v>0.45732</v>
      </c>
      <c r="F61" s="36">
        <v>0.454818</v>
      </c>
      <c r="G61" s="36">
        <v>0.451847</v>
      </c>
      <c r="H61" s="36">
        <v>0.43503900000000001</v>
      </c>
      <c r="I61" s="36">
        <v>0.43754799999999999</v>
      </c>
      <c r="J61" s="36">
        <v>0.4345</v>
      </c>
      <c r="K61" s="36">
        <v>0.43706899999999999</v>
      </c>
      <c r="L61" s="36">
        <v>0.43899500000000002</v>
      </c>
      <c r="M61" s="36">
        <v>0.44097999999999998</v>
      </c>
      <c r="N61" s="36">
        <v>0.44152999999999998</v>
      </c>
      <c r="O61" s="36">
        <v>0.44140099999999999</v>
      </c>
      <c r="P61" s="36">
        <v>0.44216800000000001</v>
      </c>
      <c r="Q61" s="36">
        <v>0.44150200000000001</v>
      </c>
      <c r="R61" s="36">
        <v>0.44238</v>
      </c>
      <c r="S61" s="36">
        <v>0.44302399999999997</v>
      </c>
      <c r="T61" s="36">
        <v>0.44314700000000001</v>
      </c>
      <c r="U61" s="36">
        <v>0.44133800000000001</v>
      </c>
      <c r="V61" s="36">
        <v>0.44294099999999997</v>
      </c>
      <c r="W61" s="36">
        <v>0.44156499999999999</v>
      </c>
      <c r="X61" s="36">
        <v>0.44180900000000001</v>
      </c>
      <c r="Y61" s="36">
        <v>0.443276</v>
      </c>
      <c r="Z61" s="36">
        <v>0.44572400000000001</v>
      </c>
      <c r="AA61" s="36">
        <v>0.44377699999999998</v>
      </c>
      <c r="AB61" s="36">
        <v>0.44437199999999999</v>
      </c>
      <c r="AC61" s="36">
        <v>0.44388899999999998</v>
      </c>
      <c r="AD61" s="36">
        <v>0.44447300000000001</v>
      </c>
      <c r="AE61" s="36">
        <v>0.444998</v>
      </c>
      <c r="AF61" s="36">
        <v>0.44572099999999998</v>
      </c>
      <c r="AG61" s="36">
        <v>0.448216</v>
      </c>
      <c r="AH61" s="34">
        <v>1.204E-3</v>
      </c>
    </row>
    <row r="62" spans="1:34" ht="15" customHeight="1">
      <c r="A62" s="11" t="s">
        <v>43</v>
      </c>
      <c r="B62" s="32" t="s">
        <v>21</v>
      </c>
      <c r="C62" s="36">
        <v>7.7342999999999995E-2</v>
      </c>
      <c r="D62" s="36">
        <v>7.9141000000000003E-2</v>
      </c>
      <c r="E62" s="36">
        <v>7.8228000000000006E-2</v>
      </c>
      <c r="F62" s="36">
        <v>7.7350000000000002E-2</v>
      </c>
      <c r="G62" s="36">
        <v>7.6447000000000001E-2</v>
      </c>
      <c r="H62" s="36">
        <v>7.5055999999999998E-2</v>
      </c>
      <c r="I62" s="36">
        <v>7.3205000000000006E-2</v>
      </c>
      <c r="J62" s="36">
        <v>7.1057999999999996E-2</v>
      </c>
      <c r="K62" s="36">
        <v>6.8995000000000001E-2</v>
      </c>
      <c r="L62" s="36">
        <v>6.6834000000000005E-2</v>
      </c>
      <c r="M62" s="36">
        <v>6.4753000000000005E-2</v>
      </c>
      <c r="N62" s="36">
        <v>6.3638E-2</v>
      </c>
      <c r="O62" s="36">
        <v>6.2604999999999994E-2</v>
      </c>
      <c r="P62" s="36">
        <v>6.1511000000000003E-2</v>
      </c>
      <c r="Q62" s="36">
        <v>6.0561999999999998E-2</v>
      </c>
      <c r="R62" s="36">
        <v>5.9665000000000003E-2</v>
      </c>
      <c r="S62" s="36">
        <v>5.8721000000000002E-2</v>
      </c>
      <c r="T62" s="36">
        <v>5.7710999999999998E-2</v>
      </c>
      <c r="U62" s="36">
        <v>5.6659000000000001E-2</v>
      </c>
      <c r="V62" s="36">
        <v>5.5745000000000003E-2</v>
      </c>
      <c r="W62" s="36">
        <v>5.4691999999999998E-2</v>
      </c>
      <c r="X62" s="36">
        <v>5.4265000000000001E-2</v>
      </c>
      <c r="Y62" s="36">
        <v>5.3873999999999998E-2</v>
      </c>
      <c r="Z62" s="36">
        <v>5.3634000000000001E-2</v>
      </c>
      <c r="AA62" s="36">
        <v>5.3240000000000003E-2</v>
      </c>
      <c r="AB62" s="36">
        <v>5.2873000000000003E-2</v>
      </c>
      <c r="AC62" s="36">
        <v>5.2373000000000003E-2</v>
      </c>
      <c r="AD62" s="36">
        <v>5.1891E-2</v>
      </c>
      <c r="AE62" s="36">
        <v>5.1369999999999999E-2</v>
      </c>
      <c r="AF62" s="36">
        <v>5.0909999999999997E-2</v>
      </c>
      <c r="AG62" s="36">
        <v>5.0533000000000002E-2</v>
      </c>
      <c r="AH62" s="34">
        <v>-1.4087000000000001E-2</v>
      </c>
    </row>
    <row r="63" spans="1:34" ht="15" customHeight="1">
      <c r="A63" s="11" t="s">
        <v>42</v>
      </c>
      <c r="B63" s="32" t="s">
        <v>19</v>
      </c>
      <c r="C63" s="36">
        <v>0.85588699999999995</v>
      </c>
      <c r="D63" s="36">
        <v>0.88146500000000005</v>
      </c>
      <c r="E63" s="36">
        <v>0.97399800000000003</v>
      </c>
      <c r="F63" s="36">
        <v>0.99219299999999999</v>
      </c>
      <c r="G63" s="36">
        <v>0.94140199999999996</v>
      </c>
      <c r="H63" s="36">
        <v>0.94455199999999995</v>
      </c>
      <c r="I63" s="36">
        <v>0.95648100000000003</v>
      </c>
      <c r="J63" s="36">
        <v>0.93381199999999998</v>
      </c>
      <c r="K63" s="36">
        <v>0.934805</v>
      </c>
      <c r="L63" s="36">
        <v>0.92679599999999995</v>
      </c>
      <c r="M63" s="36">
        <v>0.92925999999999997</v>
      </c>
      <c r="N63" s="36">
        <v>0.94632799999999995</v>
      </c>
      <c r="O63" s="36">
        <v>0.93156600000000001</v>
      </c>
      <c r="P63" s="36">
        <v>0.93201599999999996</v>
      </c>
      <c r="Q63" s="36">
        <v>0.92967699999999998</v>
      </c>
      <c r="R63" s="36">
        <v>0.94440900000000005</v>
      </c>
      <c r="S63" s="36">
        <v>0.93007300000000004</v>
      </c>
      <c r="T63" s="36">
        <v>0.92956099999999997</v>
      </c>
      <c r="U63" s="36">
        <v>0.93966099999999997</v>
      </c>
      <c r="V63" s="36">
        <v>0.92616299999999996</v>
      </c>
      <c r="W63" s="36">
        <v>0.92442899999999995</v>
      </c>
      <c r="X63" s="36">
        <v>0.93703499999999995</v>
      </c>
      <c r="Y63" s="36">
        <v>0.92113299999999998</v>
      </c>
      <c r="Z63" s="36">
        <v>0.92034000000000005</v>
      </c>
      <c r="AA63" s="36">
        <v>0.913829</v>
      </c>
      <c r="AB63" s="36">
        <v>0.91423299999999996</v>
      </c>
      <c r="AC63" s="36">
        <v>0.91046499999999997</v>
      </c>
      <c r="AD63" s="36">
        <v>0.90820599999999996</v>
      </c>
      <c r="AE63" s="36">
        <v>0.90868899999999997</v>
      </c>
      <c r="AF63" s="36">
        <v>0.90733200000000003</v>
      </c>
      <c r="AG63" s="36">
        <v>0.90486500000000003</v>
      </c>
      <c r="AH63" s="34">
        <v>1.8569999999999999E-3</v>
      </c>
    </row>
    <row r="64" spans="1:34" ht="15" customHeight="1">
      <c r="A64" s="11" t="s">
        <v>41</v>
      </c>
      <c r="B64" s="32" t="s">
        <v>17</v>
      </c>
      <c r="C64" s="36">
        <v>0.195878</v>
      </c>
      <c r="D64" s="36">
        <v>0.196657</v>
      </c>
      <c r="E64" s="36">
        <v>0.199716</v>
      </c>
      <c r="F64" s="36">
        <v>0.201514</v>
      </c>
      <c r="G64" s="36">
        <v>0.20225699999999999</v>
      </c>
      <c r="H64" s="36">
        <v>0.202574</v>
      </c>
      <c r="I64" s="36">
        <v>0.20185400000000001</v>
      </c>
      <c r="J64" s="36">
        <v>0.200378</v>
      </c>
      <c r="K64" s="36">
        <v>0.19867399999999999</v>
      </c>
      <c r="L64" s="36">
        <v>0.19683</v>
      </c>
      <c r="M64" s="36">
        <v>0.19506899999999999</v>
      </c>
      <c r="N64" s="36">
        <v>0.19355600000000001</v>
      </c>
      <c r="O64" s="36">
        <v>0.19248899999999999</v>
      </c>
      <c r="P64" s="36">
        <v>0.191383</v>
      </c>
      <c r="Q64" s="36">
        <v>0.19048399999999999</v>
      </c>
      <c r="R64" s="36">
        <v>0.18981799999999999</v>
      </c>
      <c r="S64" s="36">
        <v>0.18890999999999999</v>
      </c>
      <c r="T64" s="36">
        <v>0.18775900000000001</v>
      </c>
      <c r="U64" s="36">
        <v>0.18665799999999999</v>
      </c>
      <c r="V64" s="36">
        <v>0.18580199999999999</v>
      </c>
      <c r="W64" s="36">
        <v>0.185223</v>
      </c>
      <c r="X64" s="36">
        <v>0.184588</v>
      </c>
      <c r="Y64" s="36">
        <v>0.18388199999999999</v>
      </c>
      <c r="Z64" s="36">
        <v>0.183175</v>
      </c>
      <c r="AA64" s="36">
        <v>0.18232899999999999</v>
      </c>
      <c r="AB64" s="36">
        <v>0.18168000000000001</v>
      </c>
      <c r="AC64" s="36">
        <v>0.18090600000000001</v>
      </c>
      <c r="AD64" s="36">
        <v>0.17988000000000001</v>
      </c>
      <c r="AE64" s="36">
        <v>0.17913999999999999</v>
      </c>
      <c r="AF64" s="36">
        <v>0.178366</v>
      </c>
      <c r="AG64" s="36">
        <v>0.17757200000000001</v>
      </c>
      <c r="AH64" s="34">
        <v>-3.2650000000000001E-3</v>
      </c>
    </row>
    <row r="65" spans="1:34" ht="15" customHeight="1">
      <c r="A65" s="11" t="s">
        <v>40</v>
      </c>
      <c r="B65" s="32" t="s">
        <v>15</v>
      </c>
      <c r="C65" s="36">
        <v>1.8604849999999999</v>
      </c>
      <c r="D65" s="36">
        <v>2.5309840000000001</v>
      </c>
      <c r="E65" s="36">
        <v>2.826346</v>
      </c>
      <c r="F65" s="36">
        <v>2.9633050000000001</v>
      </c>
      <c r="G65" s="36">
        <v>3.051768</v>
      </c>
      <c r="H65" s="36">
        <v>3.1202190000000001</v>
      </c>
      <c r="I65" s="36">
        <v>3.1442420000000002</v>
      </c>
      <c r="J65" s="36">
        <v>3.161629</v>
      </c>
      <c r="K65" s="36">
        <v>3.1827920000000001</v>
      </c>
      <c r="L65" s="36">
        <v>3.201851</v>
      </c>
      <c r="M65" s="36">
        <v>3.2224719999999998</v>
      </c>
      <c r="N65" s="36">
        <v>3.248707</v>
      </c>
      <c r="O65" s="36">
        <v>3.287299</v>
      </c>
      <c r="P65" s="36">
        <v>3.3252969999999999</v>
      </c>
      <c r="Q65" s="36">
        <v>3.3677899999999998</v>
      </c>
      <c r="R65" s="36">
        <v>3.4168150000000002</v>
      </c>
      <c r="S65" s="36">
        <v>3.4574729999999998</v>
      </c>
      <c r="T65" s="36">
        <v>3.4922019999999998</v>
      </c>
      <c r="U65" s="36">
        <v>3.528905</v>
      </c>
      <c r="V65" s="36">
        <v>3.5702959999999999</v>
      </c>
      <c r="W65" s="36">
        <v>3.6220219999999999</v>
      </c>
      <c r="X65" s="36">
        <v>3.6698469999999999</v>
      </c>
      <c r="Y65" s="36">
        <v>3.7189999999999999</v>
      </c>
      <c r="Z65" s="36">
        <v>3.7657590000000001</v>
      </c>
      <c r="AA65" s="36">
        <v>3.8141929999999999</v>
      </c>
      <c r="AB65" s="36">
        <v>3.8668140000000002</v>
      </c>
      <c r="AC65" s="36">
        <v>3.914752</v>
      </c>
      <c r="AD65" s="36">
        <v>3.951365</v>
      </c>
      <c r="AE65" s="36">
        <v>3.9906259999999998</v>
      </c>
      <c r="AF65" s="36">
        <v>4.0264129999999998</v>
      </c>
      <c r="AG65" s="36">
        <v>4.0628089999999997</v>
      </c>
      <c r="AH65" s="34">
        <v>2.6376E-2</v>
      </c>
    </row>
    <row r="66" spans="1:34">
      <c r="A66" s="11" t="s">
        <v>39</v>
      </c>
      <c r="B66" s="32" t="s">
        <v>13</v>
      </c>
      <c r="C66" s="36">
        <v>0.53596600000000005</v>
      </c>
      <c r="D66" s="36">
        <v>0.54501100000000002</v>
      </c>
      <c r="E66" s="36">
        <v>0.54574900000000004</v>
      </c>
      <c r="F66" s="36">
        <v>0.53256999999999999</v>
      </c>
      <c r="G66" s="36">
        <v>0.52388000000000001</v>
      </c>
      <c r="H66" s="36">
        <v>0.52335699999999996</v>
      </c>
      <c r="I66" s="36">
        <v>0.52210000000000001</v>
      </c>
      <c r="J66" s="36">
        <v>0.52193000000000001</v>
      </c>
      <c r="K66" s="36">
        <v>0.52480800000000005</v>
      </c>
      <c r="L66" s="36">
        <v>0.52364999999999995</v>
      </c>
      <c r="M66" s="36">
        <v>0.52166599999999996</v>
      </c>
      <c r="N66" s="36">
        <v>0.52158499999999997</v>
      </c>
      <c r="O66" s="36">
        <v>0.52242</v>
      </c>
      <c r="P66" s="36">
        <v>0.52328699999999995</v>
      </c>
      <c r="Q66" s="36">
        <v>0.52416399999999996</v>
      </c>
      <c r="R66" s="36">
        <v>0.52504200000000001</v>
      </c>
      <c r="S66" s="36">
        <v>0.52595800000000004</v>
      </c>
      <c r="T66" s="36">
        <v>0.52690599999999999</v>
      </c>
      <c r="U66" s="36">
        <v>0.52786699999999998</v>
      </c>
      <c r="V66" s="36">
        <v>0.52883199999999997</v>
      </c>
      <c r="W66" s="36">
        <v>0.52980700000000003</v>
      </c>
      <c r="X66" s="36">
        <v>0.53079100000000001</v>
      </c>
      <c r="Y66" s="36">
        <v>0.531775</v>
      </c>
      <c r="Z66" s="36">
        <v>0.53276599999999996</v>
      </c>
      <c r="AA66" s="36">
        <v>0.53375799999999995</v>
      </c>
      <c r="AB66" s="36">
        <v>0.53475300000000003</v>
      </c>
      <c r="AC66" s="36">
        <v>0.53574900000000003</v>
      </c>
      <c r="AD66" s="36">
        <v>0.53674500000000003</v>
      </c>
      <c r="AE66" s="36">
        <v>0.53774</v>
      </c>
      <c r="AF66" s="36">
        <v>0.53873499999999996</v>
      </c>
      <c r="AG66" s="36">
        <v>0.53972699999999996</v>
      </c>
      <c r="AH66" s="34">
        <v>2.33E-4</v>
      </c>
    </row>
    <row r="67" spans="1:34" ht="15" customHeight="1">
      <c r="A67" s="11" t="s">
        <v>38</v>
      </c>
      <c r="B67" s="32" t="s">
        <v>11</v>
      </c>
      <c r="C67" s="36">
        <v>0.121224</v>
      </c>
      <c r="D67" s="36">
        <v>0.1234</v>
      </c>
      <c r="E67" s="36">
        <v>0.124821</v>
      </c>
      <c r="F67" s="36">
        <v>0.125915</v>
      </c>
      <c r="G67" s="36">
        <v>0.12665599999999999</v>
      </c>
      <c r="H67" s="36">
        <v>0.12704099999999999</v>
      </c>
      <c r="I67" s="36">
        <v>0.12720699999999999</v>
      </c>
      <c r="J67" s="36">
        <v>0.12685399999999999</v>
      </c>
      <c r="K67" s="36">
        <v>0.12659699999999999</v>
      </c>
      <c r="L67" s="36">
        <v>0.12637799999999999</v>
      </c>
      <c r="M67" s="36">
        <v>0.12607399999999999</v>
      </c>
      <c r="N67" s="36">
        <v>0.125802</v>
      </c>
      <c r="O67" s="36">
        <v>0.125585</v>
      </c>
      <c r="P67" s="36">
        <v>0.12540100000000001</v>
      </c>
      <c r="Q67" s="36">
        <v>0.12528900000000001</v>
      </c>
      <c r="R67" s="36">
        <v>0.12520500000000001</v>
      </c>
      <c r="S67" s="36">
        <v>0.125084</v>
      </c>
      <c r="T67" s="36">
        <v>0.124934</v>
      </c>
      <c r="U67" s="36">
        <v>0.12483</v>
      </c>
      <c r="V67" s="36">
        <v>0.12475799999999999</v>
      </c>
      <c r="W67" s="36">
        <v>0.12467300000000001</v>
      </c>
      <c r="X67" s="36">
        <v>0.12458900000000001</v>
      </c>
      <c r="Y67" s="36">
        <v>0.12452199999999999</v>
      </c>
      <c r="Z67" s="36">
        <v>0.12444</v>
      </c>
      <c r="AA67" s="36">
        <v>0.12442300000000001</v>
      </c>
      <c r="AB67" s="36">
        <v>0.124498</v>
      </c>
      <c r="AC67" s="36">
        <v>0.124516</v>
      </c>
      <c r="AD67" s="36">
        <v>0.124474</v>
      </c>
      <c r="AE67" s="36">
        <v>0.124496</v>
      </c>
      <c r="AF67" s="36">
        <v>0.12447</v>
      </c>
      <c r="AG67" s="36">
        <v>0.124386</v>
      </c>
      <c r="AH67" s="34">
        <v>8.5800000000000004E-4</v>
      </c>
    </row>
    <row r="68" spans="1:34" ht="15" customHeight="1">
      <c r="A68" s="11" t="s">
        <v>37</v>
      </c>
      <c r="B68" s="32" t="s">
        <v>147</v>
      </c>
      <c r="C68" s="36">
        <v>0.70625000000000004</v>
      </c>
      <c r="D68" s="36">
        <v>0.76514199999999999</v>
      </c>
      <c r="E68" s="36">
        <v>0.75534999999999997</v>
      </c>
      <c r="F68" s="36">
        <v>0.73163800000000001</v>
      </c>
      <c r="G68" s="36">
        <v>0.72320700000000004</v>
      </c>
      <c r="H68" s="36">
        <v>0.72460599999999997</v>
      </c>
      <c r="I68" s="36">
        <v>0.69105000000000005</v>
      </c>
      <c r="J68" s="36">
        <v>0.70114299999999996</v>
      </c>
      <c r="K68" s="36">
        <v>0.70106599999999997</v>
      </c>
      <c r="L68" s="36">
        <v>0.70103700000000002</v>
      </c>
      <c r="M68" s="36">
        <v>0.69345999999999997</v>
      </c>
      <c r="N68" s="36">
        <v>0.69447499999999995</v>
      </c>
      <c r="O68" s="36">
        <v>0.69711800000000002</v>
      </c>
      <c r="P68" s="36">
        <v>0.697967</v>
      </c>
      <c r="Q68" s="36">
        <v>0.69689400000000001</v>
      </c>
      <c r="R68" s="36">
        <v>0.70055699999999999</v>
      </c>
      <c r="S68" s="36">
        <v>0.70885299999999996</v>
      </c>
      <c r="T68" s="36">
        <v>0.71820200000000001</v>
      </c>
      <c r="U68" s="36">
        <v>0.72597800000000001</v>
      </c>
      <c r="V68" s="36">
        <v>0.73066299999999995</v>
      </c>
      <c r="W68" s="36">
        <v>0.73456100000000002</v>
      </c>
      <c r="X68" s="36">
        <v>0.73710699999999996</v>
      </c>
      <c r="Y68" s="36">
        <v>0.74127100000000001</v>
      </c>
      <c r="Z68" s="36">
        <v>0.74834999999999996</v>
      </c>
      <c r="AA68" s="36">
        <v>0.75938399999999995</v>
      </c>
      <c r="AB68" s="36">
        <v>0.76585899999999996</v>
      </c>
      <c r="AC68" s="36">
        <v>0.77389399999999997</v>
      </c>
      <c r="AD68" s="36">
        <v>0.78306399999999998</v>
      </c>
      <c r="AE68" s="36">
        <v>0.77831700000000004</v>
      </c>
      <c r="AF68" s="36">
        <v>0.77742100000000003</v>
      </c>
      <c r="AG68" s="36">
        <v>0.78483800000000004</v>
      </c>
      <c r="AH68" s="34">
        <v>3.5230000000000001E-3</v>
      </c>
    </row>
    <row r="69" spans="1:34" ht="15" customHeight="1">
      <c r="A69" s="11" t="s">
        <v>36</v>
      </c>
      <c r="B69" s="31" t="s">
        <v>8</v>
      </c>
      <c r="C69" s="37">
        <v>24.639949999999999</v>
      </c>
      <c r="D69" s="37">
        <v>26.246357</v>
      </c>
      <c r="E69" s="37">
        <v>26.803346999999999</v>
      </c>
      <c r="F69" s="37">
        <v>27.032191999999998</v>
      </c>
      <c r="G69" s="37">
        <v>27.130775</v>
      </c>
      <c r="H69" s="37">
        <v>27.230782999999999</v>
      </c>
      <c r="I69" s="37">
        <v>27.186893000000001</v>
      </c>
      <c r="J69" s="37">
        <v>27.080057</v>
      </c>
      <c r="K69" s="37">
        <v>26.990781999999999</v>
      </c>
      <c r="L69" s="37">
        <v>26.860776999999999</v>
      </c>
      <c r="M69" s="37">
        <v>26.742740999999999</v>
      </c>
      <c r="N69" s="37">
        <v>26.653552999999999</v>
      </c>
      <c r="O69" s="37">
        <v>26.566212</v>
      </c>
      <c r="P69" s="37">
        <v>26.512560000000001</v>
      </c>
      <c r="Q69" s="37">
        <v>26.490155999999999</v>
      </c>
      <c r="R69" s="37">
        <v>26.545183000000002</v>
      </c>
      <c r="S69" s="37">
        <v>26.577869</v>
      </c>
      <c r="T69" s="37">
        <v>26.621919999999999</v>
      </c>
      <c r="U69" s="37">
        <v>26.686522</v>
      </c>
      <c r="V69" s="37">
        <v>26.756589999999999</v>
      </c>
      <c r="W69" s="37">
        <v>26.859634</v>
      </c>
      <c r="X69" s="37">
        <v>26.988043000000001</v>
      </c>
      <c r="Y69" s="37">
        <v>27.108532</v>
      </c>
      <c r="Z69" s="37">
        <v>27.264854</v>
      </c>
      <c r="AA69" s="37">
        <v>27.401077000000001</v>
      </c>
      <c r="AB69" s="37">
        <v>27.549935999999999</v>
      </c>
      <c r="AC69" s="37">
        <v>27.685604000000001</v>
      </c>
      <c r="AD69" s="37">
        <v>27.804758</v>
      </c>
      <c r="AE69" s="37">
        <v>27.932570999999999</v>
      </c>
      <c r="AF69" s="37">
        <v>28.069272999999999</v>
      </c>
      <c r="AG69" s="37">
        <v>28.223777999999999</v>
      </c>
      <c r="AH69" s="38">
        <v>4.5370000000000002E-3</v>
      </c>
    </row>
    <row r="71" spans="1:34" ht="15" customHeight="1">
      <c r="B71" s="31" t="s">
        <v>35</v>
      </c>
    </row>
    <row r="72" spans="1:34" ht="15" customHeight="1">
      <c r="A72" s="11" t="s">
        <v>34</v>
      </c>
      <c r="B72" s="32" t="s">
        <v>33</v>
      </c>
      <c r="C72" s="36">
        <v>7.422104</v>
      </c>
      <c r="D72" s="36">
        <v>7.773714</v>
      </c>
      <c r="E72" s="36">
        <v>7.7697630000000002</v>
      </c>
      <c r="F72" s="36">
        <v>7.7905490000000004</v>
      </c>
      <c r="G72" s="36">
        <v>7.7908759999999999</v>
      </c>
      <c r="H72" s="36">
        <v>7.7786350000000004</v>
      </c>
      <c r="I72" s="36">
        <v>7.7499859999999998</v>
      </c>
      <c r="J72" s="36">
        <v>7.7076289999999998</v>
      </c>
      <c r="K72" s="36">
        <v>7.6641500000000002</v>
      </c>
      <c r="L72" s="36">
        <v>7.6126469999999999</v>
      </c>
      <c r="M72" s="36">
        <v>7.5609859999999998</v>
      </c>
      <c r="N72" s="36">
        <v>7.5070259999999998</v>
      </c>
      <c r="O72" s="36">
        <v>7.458717</v>
      </c>
      <c r="P72" s="36">
        <v>7.4217919999999999</v>
      </c>
      <c r="Q72" s="36">
        <v>7.3914980000000003</v>
      </c>
      <c r="R72" s="36">
        <v>7.3730469999999997</v>
      </c>
      <c r="S72" s="36">
        <v>7.3603690000000004</v>
      </c>
      <c r="T72" s="36">
        <v>7.34863</v>
      </c>
      <c r="U72" s="36">
        <v>7.3379159999999999</v>
      </c>
      <c r="V72" s="36">
        <v>7.3352300000000001</v>
      </c>
      <c r="W72" s="36">
        <v>7.3416990000000002</v>
      </c>
      <c r="X72" s="36">
        <v>7.3483140000000002</v>
      </c>
      <c r="Y72" s="36">
        <v>7.3587730000000002</v>
      </c>
      <c r="Z72" s="36">
        <v>7.3706800000000001</v>
      </c>
      <c r="AA72" s="36">
        <v>7.380744</v>
      </c>
      <c r="AB72" s="36">
        <v>7.3899119999999998</v>
      </c>
      <c r="AC72" s="36">
        <v>7.4023599999999998</v>
      </c>
      <c r="AD72" s="36">
        <v>7.4125079999999999</v>
      </c>
      <c r="AE72" s="36">
        <v>7.426698</v>
      </c>
      <c r="AF72" s="36">
        <v>7.4428510000000001</v>
      </c>
      <c r="AG72" s="36">
        <v>7.4590490000000003</v>
      </c>
      <c r="AH72" s="34">
        <v>1.66E-4</v>
      </c>
    </row>
    <row r="73" spans="1:34">
      <c r="A73" s="11" t="s">
        <v>32</v>
      </c>
      <c r="B73" s="32" t="s">
        <v>31</v>
      </c>
      <c r="C73" s="36">
        <v>0.417402</v>
      </c>
      <c r="D73" s="36">
        <v>0.42975200000000002</v>
      </c>
      <c r="E73" s="36">
        <v>0.43609999999999999</v>
      </c>
      <c r="F73" s="36">
        <v>0.438805</v>
      </c>
      <c r="G73" s="36">
        <v>0.44289600000000001</v>
      </c>
      <c r="H73" s="36">
        <v>0.44851400000000002</v>
      </c>
      <c r="I73" s="36">
        <v>0.45119199999999998</v>
      </c>
      <c r="J73" s="36">
        <v>0.45177299999999998</v>
      </c>
      <c r="K73" s="36">
        <v>0.45205600000000001</v>
      </c>
      <c r="L73" s="36">
        <v>0.45185500000000001</v>
      </c>
      <c r="M73" s="36">
        <v>0.452067</v>
      </c>
      <c r="N73" s="36">
        <v>0.452658</v>
      </c>
      <c r="O73" s="36">
        <v>0.454179</v>
      </c>
      <c r="P73" s="36">
        <v>0.45615800000000001</v>
      </c>
      <c r="Q73" s="36">
        <v>0.45923199999999997</v>
      </c>
      <c r="R73" s="36">
        <v>0.46366400000000002</v>
      </c>
      <c r="S73" s="36">
        <v>0.46811000000000003</v>
      </c>
      <c r="T73" s="36">
        <v>0.47255200000000003</v>
      </c>
      <c r="U73" s="36">
        <v>0.47728500000000001</v>
      </c>
      <c r="V73" s="36">
        <v>0.48243999999999998</v>
      </c>
      <c r="W73" s="36">
        <v>0.48775299999999999</v>
      </c>
      <c r="X73" s="36">
        <v>0.49367100000000003</v>
      </c>
      <c r="Y73" s="36">
        <v>0.49945899999999999</v>
      </c>
      <c r="Z73" s="36">
        <v>0.50590100000000005</v>
      </c>
      <c r="AA73" s="36">
        <v>0.51175499999999996</v>
      </c>
      <c r="AB73" s="36">
        <v>0.51780099999999996</v>
      </c>
      <c r="AC73" s="36">
        <v>0.52437599999999995</v>
      </c>
      <c r="AD73" s="36">
        <v>0.52958499999999997</v>
      </c>
      <c r="AE73" s="36">
        <v>0.53547299999999998</v>
      </c>
      <c r="AF73" s="36">
        <v>0.54211100000000001</v>
      </c>
      <c r="AG73" s="36">
        <v>0.54907799999999995</v>
      </c>
      <c r="AH73" s="34">
        <v>9.1809999999999999E-3</v>
      </c>
    </row>
    <row r="74" spans="1:34" ht="15" customHeight="1">
      <c r="A74" s="11" t="s">
        <v>30</v>
      </c>
      <c r="B74" s="32" t="s">
        <v>29</v>
      </c>
      <c r="C74" s="36">
        <v>5.9764999999999999E-2</v>
      </c>
      <c r="D74" s="36">
        <v>7.5079999999999994E-2</v>
      </c>
      <c r="E74" s="36">
        <v>8.616E-2</v>
      </c>
      <c r="F74" s="36">
        <v>9.4232999999999997E-2</v>
      </c>
      <c r="G74" s="36">
        <v>0.100171</v>
      </c>
      <c r="H74" s="36">
        <v>0.104438</v>
      </c>
      <c r="I74" s="36">
        <v>0.107584</v>
      </c>
      <c r="J74" s="36">
        <v>0.10997899999999999</v>
      </c>
      <c r="K74" s="36">
        <v>0.111142</v>
      </c>
      <c r="L74" s="36">
        <v>0.111985</v>
      </c>
      <c r="M74" s="36">
        <v>0.112868</v>
      </c>
      <c r="N74" s="36">
        <v>0.113118</v>
      </c>
      <c r="O74" s="36">
        <v>0.11344799999999999</v>
      </c>
      <c r="P74" s="36">
        <v>0.113605</v>
      </c>
      <c r="Q74" s="36">
        <v>0.113716</v>
      </c>
      <c r="R74" s="36">
        <v>0.11353000000000001</v>
      </c>
      <c r="S74" s="36">
        <v>0.113436</v>
      </c>
      <c r="T74" s="36">
        <v>0.11333600000000001</v>
      </c>
      <c r="U74" s="36">
        <v>0.11317099999999999</v>
      </c>
      <c r="V74" s="36">
        <v>0.112886</v>
      </c>
      <c r="W74" s="36">
        <v>0.112663</v>
      </c>
      <c r="X74" s="36">
        <v>0.11233700000000001</v>
      </c>
      <c r="Y74" s="36">
        <v>0.11198</v>
      </c>
      <c r="Z74" s="36">
        <v>0.11162</v>
      </c>
      <c r="AA74" s="36">
        <v>0.111264</v>
      </c>
      <c r="AB74" s="36">
        <v>0.11088199999999999</v>
      </c>
      <c r="AC74" s="36">
        <v>0.110487</v>
      </c>
      <c r="AD74" s="36">
        <v>0.110127</v>
      </c>
      <c r="AE74" s="36">
        <v>0.109734</v>
      </c>
      <c r="AF74" s="36">
        <v>0.109462</v>
      </c>
      <c r="AG74" s="36">
        <v>0.109221</v>
      </c>
      <c r="AH74" s="34">
        <v>2.0302000000000001E-2</v>
      </c>
    </row>
    <row r="75" spans="1:34" ht="15" customHeight="1">
      <c r="A75" s="11" t="s">
        <v>28</v>
      </c>
      <c r="B75" s="32" t="s">
        <v>27</v>
      </c>
      <c r="C75" s="36">
        <v>2.511301</v>
      </c>
      <c r="D75" s="36">
        <v>2.562341</v>
      </c>
      <c r="E75" s="36">
        <v>2.6297199999999998</v>
      </c>
      <c r="F75" s="36">
        <v>2.6519339999999998</v>
      </c>
      <c r="G75" s="36">
        <v>2.6785030000000001</v>
      </c>
      <c r="H75" s="36">
        <v>2.7010839999999998</v>
      </c>
      <c r="I75" s="36">
        <v>2.6993149999999999</v>
      </c>
      <c r="J75" s="36">
        <v>2.684517</v>
      </c>
      <c r="K75" s="36">
        <v>2.6682670000000002</v>
      </c>
      <c r="L75" s="36">
        <v>2.6485669999999999</v>
      </c>
      <c r="M75" s="36">
        <v>2.6326610000000001</v>
      </c>
      <c r="N75" s="36">
        <v>2.6181239999999999</v>
      </c>
      <c r="O75" s="36">
        <v>2.60683</v>
      </c>
      <c r="P75" s="36">
        <v>2.5946570000000002</v>
      </c>
      <c r="Q75" s="36">
        <v>2.5912009999999999</v>
      </c>
      <c r="R75" s="36">
        <v>2.5990639999999998</v>
      </c>
      <c r="S75" s="36">
        <v>2.6064630000000002</v>
      </c>
      <c r="T75" s="36">
        <v>2.614655</v>
      </c>
      <c r="U75" s="36">
        <v>2.6273339999999998</v>
      </c>
      <c r="V75" s="36">
        <v>2.6439460000000001</v>
      </c>
      <c r="W75" s="36">
        <v>2.65917</v>
      </c>
      <c r="X75" s="36">
        <v>2.6803979999999998</v>
      </c>
      <c r="Y75" s="36">
        <v>2.7063990000000002</v>
      </c>
      <c r="Z75" s="36">
        <v>2.7397800000000001</v>
      </c>
      <c r="AA75" s="36">
        <v>2.7679420000000001</v>
      </c>
      <c r="AB75" s="36">
        <v>2.797641</v>
      </c>
      <c r="AC75" s="36">
        <v>2.8227530000000001</v>
      </c>
      <c r="AD75" s="36">
        <v>2.8469129999999998</v>
      </c>
      <c r="AE75" s="36">
        <v>2.8755120000000001</v>
      </c>
      <c r="AF75" s="36">
        <v>2.9062830000000002</v>
      </c>
      <c r="AG75" s="36">
        <v>2.9404349999999999</v>
      </c>
      <c r="AH75" s="34">
        <v>5.2719999999999998E-3</v>
      </c>
    </row>
    <row r="76" spans="1:34" ht="15" customHeight="1">
      <c r="A76" s="11" t="s">
        <v>26</v>
      </c>
      <c r="B76" s="32" t="s">
        <v>25</v>
      </c>
      <c r="C76" s="36">
        <v>1.3936E-2</v>
      </c>
      <c r="D76" s="36">
        <v>1.6691999999999999E-2</v>
      </c>
      <c r="E76" s="36">
        <v>1.8912000000000002E-2</v>
      </c>
      <c r="F76" s="36">
        <v>2.0590000000000001E-2</v>
      </c>
      <c r="G76" s="36">
        <v>2.1857000000000001E-2</v>
      </c>
      <c r="H76" s="36">
        <v>2.2807000000000001E-2</v>
      </c>
      <c r="I76" s="36">
        <v>2.3493E-2</v>
      </c>
      <c r="J76" s="36">
        <v>2.4004999999999999E-2</v>
      </c>
      <c r="K76" s="36">
        <v>2.4147999999999999E-2</v>
      </c>
      <c r="L76" s="36">
        <v>2.4264999999999998E-2</v>
      </c>
      <c r="M76" s="36">
        <v>2.4503E-2</v>
      </c>
      <c r="N76" s="36">
        <v>2.4629999999999999E-2</v>
      </c>
      <c r="O76" s="36">
        <v>2.4892999999999998E-2</v>
      </c>
      <c r="P76" s="36">
        <v>2.5146999999999999E-2</v>
      </c>
      <c r="Q76" s="36">
        <v>2.5457E-2</v>
      </c>
      <c r="R76" s="36">
        <v>2.5725000000000001E-2</v>
      </c>
      <c r="S76" s="36">
        <v>2.6019E-2</v>
      </c>
      <c r="T76" s="36">
        <v>2.6301999999999999E-2</v>
      </c>
      <c r="U76" s="36">
        <v>2.6582000000000001E-2</v>
      </c>
      <c r="V76" s="36">
        <v>2.6870999999999999E-2</v>
      </c>
      <c r="W76" s="36">
        <v>2.7245999999999999E-2</v>
      </c>
      <c r="X76" s="36">
        <v>2.7588999999999999E-2</v>
      </c>
      <c r="Y76" s="36">
        <v>2.7925999999999999E-2</v>
      </c>
      <c r="Z76" s="36">
        <v>2.8273E-2</v>
      </c>
      <c r="AA76" s="36">
        <v>2.8608000000000001E-2</v>
      </c>
      <c r="AB76" s="36">
        <v>2.8975999999999998E-2</v>
      </c>
      <c r="AC76" s="36">
        <v>2.9315999999999998E-2</v>
      </c>
      <c r="AD76" s="36">
        <v>2.9621999999999999E-2</v>
      </c>
      <c r="AE76" s="36">
        <v>2.9950999999999998E-2</v>
      </c>
      <c r="AF76" s="36">
        <v>3.0311000000000001E-2</v>
      </c>
      <c r="AG76" s="36">
        <v>3.0662999999999999E-2</v>
      </c>
      <c r="AH76" s="34">
        <v>2.6634000000000001E-2</v>
      </c>
    </row>
    <row r="77" spans="1:34" ht="15" customHeight="1">
      <c r="A77" s="11" t="s">
        <v>24</v>
      </c>
      <c r="B77" s="32" t="s">
        <v>23</v>
      </c>
      <c r="C77" s="36">
        <v>0.20519999999999999</v>
      </c>
      <c r="D77" s="36">
        <v>0.21641299999999999</v>
      </c>
      <c r="E77" s="36">
        <v>0.21717900000000001</v>
      </c>
      <c r="F77" s="36">
        <v>0.215971</v>
      </c>
      <c r="G77" s="36">
        <v>0.214533</v>
      </c>
      <c r="H77" s="36">
        <v>0.20651900000000001</v>
      </c>
      <c r="I77" s="36">
        <v>0.20768800000000001</v>
      </c>
      <c r="J77" s="36">
        <v>0.20623900000000001</v>
      </c>
      <c r="K77" s="36">
        <v>0.20741000000000001</v>
      </c>
      <c r="L77" s="36">
        <v>0.20830399999999999</v>
      </c>
      <c r="M77" s="36">
        <v>0.20923700000000001</v>
      </c>
      <c r="N77" s="36">
        <v>0.20947099999999999</v>
      </c>
      <c r="O77" s="36">
        <v>0.2094</v>
      </c>
      <c r="P77" s="36">
        <v>0.20974400000000001</v>
      </c>
      <c r="Q77" s="36">
        <v>0.20941199999999999</v>
      </c>
      <c r="R77" s="36">
        <v>0.20981</v>
      </c>
      <c r="S77" s="36">
        <v>0.210093</v>
      </c>
      <c r="T77" s="36">
        <v>0.21012900000000001</v>
      </c>
      <c r="U77" s="36">
        <v>0.209256</v>
      </c>
      <c r="V77" s="36">
        <v>0.20999599999999999</v>
      </c>
      <c r="W77" s="36">
        <v>0.20933099999999999</v>
      </c>
      <c r="X77" s="36">
        <v>0.209426</v>
      </c>
      <c r="Y77" s="36">
        <v>0.21010400000000001</v>
      </c>
      <c r="Z77" s="36">
        <v>0.21125099999999999</v>
      </c>
      <c r="AA77" s="36">
        <v>0.210315</v>
      </c>
      <c r="AB77" s="36">
        <v>0.21054899999999999</v>
      </c>
      <c r="AC77" s="36">
        <v>0.21032100000000001</v>
      </c>
      <c r="AD77" s="36">
        <v>0.210586</v>
      </c>
      <c r="AE77" s="36">
        <v>0.210842</v>
      </c>
      <c r="AF77" s="36">
        <v>0.21118000000000001</v>
      </c>
      <c r="AG77" s="36">
        <v>0.212342</v>
      </c>
      <c r="AH77" s="34">
        <v>1.1410000000000001E-3</v>
      </c>
    </row>
    <row r="78" spans="1:34" ht="15" customHeight="1">
      <c r="A78" s="11" t="s">
        <v>22</v>
      </c>
      <c r="B78" s="32" t="s">
        <v>21</v>
      </c>
      <c r="C78" s="36">
        <v>3.6641E-2</v>
      </c>
      <c r="D78" s="36">
        <v>3.7508E-2</v>
      </c>
      <c r="E78" s="36">
        <v>3.7086000000000001E-2</v>
      </c>
      <c r="F78" s="36">
        <v>3.6670000000000001E-2</v>
      </c>
      <c r="G78" s="36">
        <v>3.6240000000000001E-2</v>
      </c>
      <c r="H78" s="36">
        <v>3.5579E-2</v>
      </c>
      <c r="I78" s="36">
        <v>3.4701000000000003E-2</v>
      </c>
      <c r="J78" s="36">
        <v>3.3688000000000003E-2</v>
      </c>
      <c r="K78" s="36">
        <v>3.2705999999999999E-2</v>
      </c>
      <c r="L78" s="36">
        <v>3.1683000000000003E-2</v>
      </c>
      <c r="M78" s="36">
        <v>3.0700999999999999E-2</v>
      </c>
      <c r="N78" s="36">
        <v>3.0173999999999999E-2</v>
      </c>
      <c r="O78" s="36">
        <v>2.9687999999999999E-2</v>
      </c>
      <c r="P78" s="36">
        <v>2.9170999999999999E-2</v>
      </c>
      <c r="Q78" s="36">
        <v>2.8722999999999999E-2</v>
      </c>
      <c r="R78" s="36">
        <v>2.8299999999999999E-2</v>
      </c>
      <c r="S78" s="36">
        <v>2.7854E-2</v>
      </c>
      <c r="T78" s="36">
        <v>2.7376000000000001E-2</v>
      </c>
      <c r="U78" s="36">
        <v>2.6879E-2</v>
      </c>
      <c r="V78" s="36">
        <v>2.6446999999999998E-2</v>
      </c>
      <c r="W78" s="36">
        <v>2.5950000000000001E-2</v>
      </c>
      <c r="X78" s="36">
        <v>2.5746999999999999E-2</v>
      </c>
      <c r="Y78" s="36">
        <v>2.5561E-2</v>
      </c>
      <c r="Z78" s="36">
        <v>2.5447999999999998E-2</v>
      </c>
      <c r="AA78" s="36">
        <v>2.5260999999999999E-2</v>
      </c>
      <c r="AB78" s="36">
        <v>2.5080999999999999E-2</v>
      </c>
      <c r="AC78" s="36">
        <v>2.4846E-2</v>
      </c>
      <c r="AD78" s="36">
        <v>2.4618000000000001E-2</v>
      </c>
      <c r="AE78" s="36">
        <v>2.4375000000000001E-2</v>
      </c>
      <c r="AF78" s="36">
        <v>2.4157999999999999E-2</v>
      </c>
      <c r="AG78" s="36">
        <v>2.3977999999999999E-2</v>
      </c>
      <c r="AH78" s="34">
        <v>-1.4035000000000001E-2</v>
      </c>
    </row>
    <row r="79" spans="1:34">
      <c r="A79" s="11" t="s">
        <v>20</v>
      </c>
      <c r="B79" s="32" t="s">
        <v>19</v>
      </c>
      <c r="C79" s="36">
        <v>0.390127</v>
      </c>
      <c r="D79" s="36">
        <v>0.39991399999999999</v>
      </c>
      <c r="E79" s="36">
        <v>0.43495600000000001</v>
      </c>
      <c r="F79" s="36">
        <v>0.441884</v>
      </c>
      <c r="G79" s="36">
        <v>0.42280499999999999</v>
      </c>
      <c r="H79" s="36">
        <v>0.42404599999999998</v>
      </c>
      <c r="I79" s="36">
        <v>0.42859700000000001</v>
      </c>
      <c r="J79" s="36">
        <v>0.42010900000000001</v>
      </c>
      <c r="K79" s="36">
        <v>0.42051500000000003</v>
      </c>
      <c r="L79" s="36">
        <v>0.417549</v>
      </c>
      <c r="M79" s="36">
        <v>0.41855399999999998</v>
      </c>
      <c r="N79" s="36">
        <v>0.425043</v>
      </c>
      <c r="O79" s="36">
        <v>0.41953699999999999</v>
      </c>
      <c r="P79" s="36">
        <v>0.41976000000000002</v>
      </c>
      <c r="Q79" s="36">
        <v>0.41893599999999998</v>
      </c>
      <c r="R79" s="36">
        <v>0.42455599999999999</v>
      </c>
      <c r="S79" s="36">
        <v>0.41920200000000002</v>
      </c>
      <c r="T79" s="36">
        <v>0.41905500000000001</v>
      </c>
      <c r="U79" s="36">
        <v>0.42291600000000001</v>
      </c>
      <c r="V79" s="36">
        <v>0.417875</v>
      </c>
      <c r="W79" s="36">
        <v>0.417271</v>
      </c>
      <c r="X79" s="36">
        <v>0.422074</v>
      </c>
      <c r="Y79" s="36">
        <v>0.41612100000000002</v>
      </c>
      <c r="Z79" s="36">
        <v>0.41587299999999999</v>
      </c>
      <c r="AA79" s="36">
        <v>0.41346300000000002</v>
      </c>
      <c r="AB79" s="36">
        <v>0.41362399999999999</v>
      </c>
      <c r="AC79" s="36">
        <v>0.41226600000000002</v>
      </c>
      <c r="AD79" s="36">
        <v>0.41145999999999999</v>
      </c>
      <c r="AE79" s="36">
        <v>0.41171799999999997</v>
      </c>
      <c r="AF79" s="36">
        <v>0.41126200000000002</v>
      </c>
      <c r="AG79" s="36">
        <v>0.41036499999999998</v>
      </c>
      <c r="AH79" s="34">
        <v>1.6869999999999999E-3</v>
      </c>
    </row>
    <row r="80" spans="1:34" ht="15" customHeight="1">
      <c r="A80" s="11" t="s">
        <v>18</v>
      </c>
      <c r="B80" s="32" t="s">
        <v>17</v>
      </c>
      <c r="C80" s="36">
        <v>0.10620300000000001</v>
      </c>
      <c r="D80" s="36">
        <v>0.106628</v>
      </c>
      <c r="E80" s="36">
        <v>0.108291</v>
      </c>
      <c r="F80" s="36">
        <v>0.10927000000000001</v>
      </c>
      <c r="G80" s="36">
        <v>0.109676</v>
      </c>
      <c r="H80" s="36">
        <v>0.109872</v>
      </c>
      <c r="I80" s="36">
        <v>0.10950500000000001</v>
      </c>
      <c r="J80" s="36">
        <v>0.10872800000000001</v>
      </c>
      <c r="K80" s="36">
        <v>0.10782700000000001</v>
      </c>
      <c r="L80" s="36">
        <v>0.10685</v>
      </c>
      <c r="M80" s="36">
        <v>0.105917</v>
      </c>
      <c r="N80" s="36">
        <v>0.105118</v>
      </c>
      <c r="O80" s="36">
        <v>0.104561</v>
      </c>
      <c r="P80" s="36">
        <v>0.10398300000000001</v>
      </c>
      <c r="Q80" s="36">
        <v>0.103517</v>
      </c>
      <c r="R80" s="36">
        <v>0.10317800000000001</v>
      </c>
      <c r="S80" s="36">
        <v>0.102702</v>
      </c>
      <c r="T80" s="36">
        <v>0.102093</v>
      </c>
      <c r="U80" s="36">
        <v>0.10151200000000001</v>
      </c>
      <c r="V80" s="36">
        <v>0.101063</v>
      </c>
      <c r="W80" s="36">
        <v>0.10076499999999999</v>
      </c>
      <c r="X80" s="36">
        <v>0.100435</v>
      </c>
      <c r="Y80" s="36">
        <v>0.100065</v>
      </c>
      <c r="Z80" s="36">
        <v>9.9694000000000005E-2</v>
      </c>
      <c r="AA80" s="36">
        <v>9.9248000000000003E-2</v>
      </c>
      <c r="AB80" s="36">
        <v>9.8908999999999997E-2</v>
      </c>
      <c r="AC80" s="36">
        <v>9.8502000000000006E-2</v>
      </c>
      <c r="AD80" s="36">
        <v>9.7958000000000003E-2</v>
      </c>
      <c r="AE80" s="36">
        <v>9.7569000000000003E-2</v>
      </c>
      <c r="AF80" s="36">
        <v>9.7160999999999997E-2</v>
      </c>
      <c r="AG80" s="36">
        <v>9.6742999999999996E-2</v>
      </c>
      <c r="AH80" s="34">
        <v>-3.1050000000000001E-3</v>
      </c>
    </row>
    <row r="81" spans="1:34">
      <c r="A81" s="11" t="s">
        <v>16</v>
      </c>
      <c r="B81" s="32" t="s">
        <v>15</v>
      </c>
      <c r="C81" s="36">
        <v>0.90030500000000002</v>
      </c>
      <c r="D81" s="36">
        <v>1.224288</v>
      </c>
      <c r="E81" s="36">
        <v>1.367005</v>
      </c>
      <c r="F81" s="36">
        <v>1.4331830000000001</v>
      </c>
      <c r="G81" s="36">
        <v>1.4759279999999999</v>
      </c>
      <c r="H81" s="36">
        <v>1.5090049999999999</v>
      </c>
      <c r="I81" s="36">
        <v>1.520615</v>
      </c>
      <c r="J81" s="36">
        <v>1.5290189999999999</v>
      </c>
      <c r="K81" s="36">
        <v>1.539247</v>
      </c>
      <c r="L81" s="36">
        <v>1.548459</v>
      </c>
      <c r="M81" s="36">
        <v>1.5584260000000001</v>
      </c>
      <c r="N81" s="36">
        <v>1.571105</v>
      </c>
      <c r="O81" s="36">
        <v>1.589755</v>
      </c>
      <c r="P81" s="36">
        <v>1.608117</v>
      </c>
      <c r="Q81" s="36">
        <v>1.6286529999999999</v>
      </c>
      <c r="R81" s="36">
        <v>1.652344</v>
      </c>
      <c r="S81" s="36">
        <v>1.6719919999999999</v>
      </c>
      <c r="T81" s="36">
        <v>1.6887749999999999</v>
      </c>
      <c r="U81" s="36">
        <v>1.7065109999999999</v>
      </c>
      <c r="V81" s="36">
        <v>1.7265140000000001</v>
      </c>
      <c r="W81" s="36">
        <v>1.7515099999999999</v>
      </c>
      <c r="X81" s="36">
        <v>1.7746200000000001</v>
      </c>
      <c r="Y81" s="36">
        <v>1.798373</v>
      </c>
      <c r="Z81" s="36">
        <v>1.8209679999999999</v>
      </c>
      <c r="AA81" s="36">
        <v>1.844373</v>
      </c>
      <c r="AB81" s="36">
        <v>1.869801</v>
      </c>
      <c r="AC81" s="36">
        <v>1.8929659999999999</v>
      </c>
      <c r="AD81" s="36">
        <v>1.9106590000000001</v>
      </c>
      <c r="AE81" s="36">
        <v>1.929632</v>
      </c>
      <c r="AF81" s="36">
        <v>1.9469259999999999</v>
      </c>
      <c r="AG81" s="36">
        <v>1.9645140000000001</v>
      </c>
      <c r="AH81" s="34">
        <v>2.6349999999999998E-2</v>
      </c>
    </row>
    <row r="82" spans="1:34" ht="15" customHeight="1">
      <c r="A82" s="11" t="s">
        <v>14</v>
      </c>
      <c r="B82" s="32" t="s">
        <v>13</v>
      </c>
      <c r="C82" s="36">
        <v>0.257081</v>
      </c>
      <c r="D82" s="36">
        <v>0.261438</v>
      </c>
      <c r="E82" s="36">
        <v>0.26180300000000001</v>
      </c>
      <c r="F82" s="36">
        <v>0.25547700000000001</v>
      </c>
      <c r="G82" s="36">
        <v>0.251303</v>
      </c>
      <c r="H82" s="36">
        <v>0.25104399999999999</v>
      </c>
      <c r="I82" s="36">
        <v>0.25043799999999999</v>
      </c>
      <c r="J82" s="36">
        <v>0.25036000000000003</v>
      </c>
      <c r="K82" s="36">
        <v>0.25173099999999998</v>
      </c>
      <c r="L82" s="36">
        <v>0.25117600000000001</v>
      </c>
      <c r="M82" s="36">
        <v>0.25022699999999998</v>
      </c>
      <c r="N82" s="36">
        <v>0.25018699999999999</v>
      </c>
      <c r="O82" s="36">
        <v>0.25059100000000001</v>
      </c>
      <c r="P82" s="36">
        <v>0.25100600000000001</v>
      </c>
      <c r="Q82" s="36">
        <v>0.25142799999999998</v>
      </c>
      <c r="R82" s="36">
        <v>0.25185000000000002</v>
      </c>
      <c r="S82" s="36">
        <v>0.25228800000000001</v>
      </c>
      <c r="T82" s="36">
        <v>0.25274200000000002</v>
      </c>
      <c r="U82" s="36">
        <v>0.25320399999999998</v>
      </c>
      <c r="V82" s="36">
        <v>0.253666</v>
      </c>
      <c r="W82" s="36">
        <v>0.25413599999999997</v>
      </c>
      <c r="X82" s="36">
        <v>0.25460700000000003</v>
      </c>
      <c r="Y82" s="36">
        <v>0.25507800000000003</v>
      </c>
      <c r="Z82" s="36">
        <v>0.255554</v>
      </c>
      <c r="AA82" s="36">
        <v>0.25603199999999998</v>
      </c>
      <c r="AB82" s="36">
        <v>0.256496</v>
      </c>
      <c r="AC82" s="36">
        <v>0.25697999999999999</v>
      </c>
      <c r="AD82" s="36">
        <v>0.25745899999999999</v>
      </c>
      <c r="AE82" s="36">
        <v>0.25794699999999998</v>
      </c>
      <c r="AF82" s="36">
        <v>0.25842799999999999</v>
      </c>
      <c r="AG82" s="36">
        <v>0.25890200000000002</v>
      </c>
      <c r="AH82" s="34">
        <v>2.3499999999999999E-4</v>
      </c>
    </row>
    <row r="83" spans="1:34" ht="15" customHeight="1">
      <c r="A83" s="11" t="s">
        <v>12</v>
      </c>
      <c r="B83" s="32" t="s">
        <v>11</v>
      </c>
      <c r="C83" s="36">
        <v>5.7262E-2</v>
      </c>
      <c r="D83" s="36">
        <v>5.8290000000000002E-2</v>
      </c>
      <c r="E83" s="36">
        <v>5.8961E-2</v>
      </c>
      <c r="F83" s="36">
        <v>5.9478000000000003E-2</v>
      </c>
      <c r="G83" s="36">
        <v>5.9827999999999999E-2</v>
      </c>
      <c r="H83" s="36">
        <v>6.0010000000000001E-2</v>
      </c>
      <c r="I83" s="36">
        <v>6.0088000000000003E-2</v>
      </c>
      <c r="J83" s="36">
        <v>5.9921000000000002E-2</v>
      </c>
      <c r="K83" s="36">
        <v>5.9799999999999999E-2</v>
      </c>
      <c r="L83" s="36">
        <v>5.9697E-2</v>
      </c>
      <c r="M83" s="36">
        <v>5.9553000000000002E-2</v>
      </c>
      <c r="N83" s="36">
        <v>5.9423999999999998E-2</v>
      </c>
      <c r="O83" s="36">
        <v>5.9322E-2</v>
      </c>
      <c r="P83" s="36">
        <v>5.9235000000000003E-2</v>
      </c>
      <c r="Q83" s="36">
        <v>5.9182999999999999E-2</v>
      </c>
      <c r="R83" s="36">
        <v>5.9143000000000001E-2</v>
      </c>
      <c r="S83" s="36">
        <v>5.9086E-2</v>
      </c>
      <c r="T83" s="36">
        <v>5.9014999999999998E-2</v>
      </c>
      <c r="U83" s="36">
        <v>5.8965999999999998E-2</v>
      </c>
      <c r="V83" s="36">
        <v>5.8930999999999997E-2</v>
      </c>
      <c r="W83" s="36">
        <v>5.8892E-2</v>
      </c>
      <c r="X83" s="36">
        <v>5.8852000000000002E-2</v>
      </c>
      <c r="Y83" s="36">
        <v>5.8819999999999997E-2</v>
      </c>
      <c r="Z83" s="36">
        <v>5.8781E-2</v>
      </c>
      <c r="AA83" s="36">
        <v>5.8772999999999999E-2</v>
      </c>
      <c r="AB83" s="36">
        <v>5.8809E-2</v>
      </c>
      <c r="AC83" s="36">
        <v>5.8817000000000001E-2</v>
      </c>
      <c r="AD83" s="36">
        <v>5.8797000000000002E-2</v>
      </c>
      <c r="AE83" s="36">
        <v>5.8807999999999999E-2</v>
      </c>
      <c r="AF83" s="36">
        <v>5.8795E-2</v>
      </c>
      <c r="AG83" s="36">
        <v>5.8756000000000003E-2</v>
      </c>
      <c r="AH83" s="34">
        <v>8.5800000000000004E-4</v>
      </c>
    </row>
    <row r="84" spans="1:34" ht="15" customHeight="1">
      <c r="A84" s="11" t="s">
        <v>10</v>
      </c>
      <c r="B84" s="32" t="s">
        <v>147</v>
      </c>
      <c r="C84" s="36">
        <v>0.33360899999999999</v>
      </c>
      <c r="D84" s="36">
        <v>0.361427</v>
      </c>
      <c r="E84" s="36">
        <v>0.35680200000000001</v>
      </c>
      <c r="F84" s="36">
        <v>0.34560099999999999</v>
      </c>
      <c r="G84" s="36">
        <v>0.34161900000000001</v>
      </c>
      <c r="H84" s="36">
        <v>0.34227999999999997</v>
      </c>
      <c r="I84" s="36">
        <v>0.32642900000000002</v>
      </c>
      <c r="J84" s="36">
        <v>0.33119700000000002</v>
      </c>
      <c r="K84" s="36">
        <v>0.33116000000000001</v>
      </c>
      <c r="L84" s="36">
        <v>0.331146</v>
      </c>
      <c r="M84" s="36">
        <v>0.327567</v>
      </c>
      <c r="N84" s="36">
        <v>0.32804699999999998</v>
      </c>
      <c r="O84" s="36">
        <v>0.329295</v>
      </c>
      <c r="P84" s="36">
        <v>0.32969599999999999</v>
      </c>
      <c r="Q84" s="36">
        <v>0.32918999999999998</v>
      </c>
      <c r="R84" s="36">
        <v>0.33091999999999999</v>
      </c>
      <c r="S84" s="36">
        <v>0.33483800000000002</v>
      </c>
      <c r="T84" s="36">
        <v>0.33925499999999997</v>
      </c>
      <c r="U84" s="36">
        <v>0.34292800000000001</v>
      </c>
      <c r="V84" s="36">
        <v>0.34514099999999998</v>
      </c>
      <c r="W84" s="36">
        <v>0.34698200000000001</v>
      </c>
      <c r="X84" s="36">
        <v>0.34818500000000002</v>
      </c>
      <c r="Y84" s="36">
        <v>0.35015200000000002</v>
      </c>
      <c r="Z84" s="36">
        <v>0.35349599999999998</v>
      </c>
      <c r="AA84" s="36">
        <v>0.35870800000000003</v>
      </c>
      <c r="AB84" s="36">
        <v>0.36176599999999998</v>
      </c>
      <c r="AC84" s="36">
        <v>0.365562</v>
      </c>
      <c r="AD84" s="36">
        <v>0.36989300000000003</v>
      </c>
      <c r="AE84" s="36">
        <v>0.36765100000000001</v>
      </c>
      <c r="AF84" s="36">
        <v>0.367228</v>
      </c>
      <c r="AG84" s="36">
        <v>0.37073099999999998</v>
      </c>
      <c r="AH84" s="34">
        <v>3.5230000000000001E-3</v>
      </c>
    </row>
    <row r="85" spans="1:34" ht="15" customHeight="1">
      <c r="A85" s="11" t="s">
        <v>9</v>
      </c>
      <c r="B85" s="31" t="s">
        <v>8</v>
      </c>
      <c r="C85" s="37">
        <v>12.710936999999999</v>
      </c>
      <c r="D85" s="37">
        <v>13.523485000000001</v>
      </c>
      <c r="E85" s="37">
        <v>13.782738</v>
      </c>
      <c r="F85" s="37">
        <v>13.893643000000001</v>
      </c>
      <c r="G85" s="37">
        <v>13.946235</v>
      </c>
      <c r="H85" s="37">
        <v>13.993831999999999</v>
      </c>
      <c r="I85" s="37">
        <v>13.969633</v>
      </c>
      <c r="J85" s="37">
        <v>13.917164</v>
      </c>
      <c r="K85" s="37">
        <v>13.870161</v>
      </c>
      <c r="L85" s="37">
        <v>13.804183999999999</v>
      </c>
      <c r="M85" s="37">
        <v>13.743266</v>
      </c>
      <c r="N85" s="37">
        <v>13.694122999999999</v>
      </c>
      <c r="O85" s="37">
        <v>13.650218000000001</v>
      </c>
      <c r="P85" s="37">
        <v>13.622070000000001</v>
      </c>
      <c r="Q85" s="37">
        <v>13.610144</v>
      </c>
      <c r="R85" s="37">
        <v>13.63513</v>
      </c>
      <c r="S85" s="37">
        <v>13.652452</v>
      </c>
      <c r="T85" s="37">
        <v>13.673914999999999</v>
      </c>
      <c r="U85" s="37">
        <v>13.704461</v>
      </c>
      <c r="V85" s="37">
        <v>13.741007</v>
      </c>
      <c r="W85" s="37">
        <v>13.793367</v>
      </c>
      <c r="X85" s="37">
        <v>13.856253000000001</v>
      </c>
      <c r="Y85" s="37">
        <v>13.918808</v>
      </c>
      <c r="Z85" s="37">
        <v>13.997322</v>
      </c>
      <c r="AA85" s="37">
        <v>14.066484000000001</v>
      </c>
      <c r="AB85" s="37">
        <v>14.140247</v>
      </c>
      <c r="AC85" s="37">
        <v>14.209555</v>
      </c>
      <c r="AD85" s="37">
        <v>14.270186000000001</v>
      </c>
      <c r="AE85" s="37">
        <v>14.335910999999999</v>
      </c>
      <c r="AF85" s="37">
        <v>14.406158</v>
      </c>
      <c r="AG85" s="37">
        <v>14.484776999999999</v>
      </c>
      <c r="AH85" s="38">
        <v>4.3639999999999998E-3</v>
      </c>
    </row>
    <row r="86" spans="1:34" ht="15" customHeight="1" thickBot="1"/>
    <row r="87" spans="1:34" ht="15" customHeight="1">
      <c r="B87" s="57" t="s">
        <v>190</v>
      </c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39"/>
    </row>
    <row r="88" spans="1:34" ht="15" customHeight="1">
      <c r="B88" s="6" t="s">
        <v>191</v>
      </c>
    </row>
    <row r="89" spans="1:34" ht="15" customHeight="1">
      <c r="B89" s="6" t="s">
        <v>192</v>
      </c>
    </row>
    <row r="90" spans="1:34" ht="15" customHeight="1">
      <c r="B90" s="6" t="s">
        <v>193</v>
      </c>
    </row>
    <row r="91" spans="1:34" ht="15" customHeight="1">
      <c r="B91" s="6" t="s">
        <v>194</v>
      </c>
    </row>
    <row r="92" spans="1:34">
      <c r="B92" s="6" t="s">
        <v>195</v>
      </c>
    </row>
    <row r="93" spans="1:34" ht="15" customHeight="1">
      <c r="B93" s="6" t="s">
        <v>196</v>
      </c>
    </row>
    <row r="94" spans="1:34" ht="15" customHeight="1">
      <c r="B94" s="6" t="s">
        <v>197</v>
      </c>
    </row>
    <row r="95" spans="1:34" ht="15" customHeight="1">
      <c r="B95" s="6" t="s">
        <v>198</v>
      </c>
    </row>
    <row r="96" spans="1:34" ht="15" customHeight="1">
      <c r="B96" s="6" t="s">
        <v>199</v>
      </c>
    </row>
    <row r="97" spans="2:34" ht="15" customHeight="1">
      <c r="B97" s="6" t="s">
        <v>200</v>
      </c>
    </row>
    <row r="112" spans="2:34" ht="15" customHeight="1"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</row>
    <row r="308" spans="2:34" ht="15" customHeight="1"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  <c r="AA308" s="59"/>
      <c r="AB308" s="59"/>
      <c r="AC308" s="59"/>
      <c r="AD308" s="59"/>
      <c r="AE308" s="59"/>
      <c r="AF308" s="59"/>
      <c r="AG308" s="59"/>
      <c r="AH308" s="59"/>
    </row>
    <row r="511" spans="2:34" ht="15" customHeight="1"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  <c r="AA511" s="59"/>
      <c r="AB511" s="59"/>
      <c r="AC511" s="59"/>
      <c r="AD511" s="59"/>
      <c r="AE511" s="59"/>
      <c r="AF511" s="59"/>
      <c r="AG511" s="59"/>
      <c r="AH511" s="59"/>
    </row>
    <row r="712" spans="2:34" ht="15" customHeight="1"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  <c r="AA712" s="59"/>
      <c r="AB712" s="59"/>
      <c r="AC712" s="59"/>
      <c r="AD712" s="59"/>
      <c r="AE712" s="59"/>
      <c r="AF712" s="59"/>
      <c r="AG712" s="59"/>
      <c r="AH712" s="59"/>
    </row>
    <row r="887" spans="2:34" ht="15" customHeight="1"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  <c r="AA887" s="59"/>
      <c r="AB887" s="59"/>
      <c r="AC887" s="59"/>
      <c r="AD887" s="59"/>
      <c r="AE887" s="59"/>
      <c r="AF887" s="59"/>
      <c r="AG887" s="59"/>
      <c r="AH887" s="59"/>
    </row>
    <row r="1100" spans="2:34" ht="15" customHeight="1">
      <c r="B1100" s="59"/>
      <c r="C1100" s="59"/>
      <c r="D1100" s="59"/>
      <c r="E1100" s="59"/>
      <c r="F1100" s="59"/>
      <c r="G1100" s="59"/>
      <c r="H1100" s="59"/>
      <c r="I1100" s="59"/>
      <c r="J1100" s="59"/>
      <c r="K1100" s="59"/>
      <c r="L1100" s="59"/>
      <c r="M1100" s="59"/>
      <c r="N1100" s="59"/>
      <c r="O1100" s="59"/>
      <c r="P1100" s="59"/>
      <c r="Q1100" s="59"/>
      <c r="R1100" s="59"/>
      <c r="S1100" s="59"/>
      <c r="T1100" s="59"/>
      <c r="U1100" s="59"/>
      <c r="V1100" s="59"/>
      <c r="W1100" s="59"/>
      <c r="X1100" s="59"/>
      <c r="Y1100" s="59"/>
      <c r="Z1100" s="59"/>
      <c r="AA1100" s="59"/>
      <c r="AB1100" s="59"/>
      <c r="AC1100" s="59"/>
      <c r="AD1100" s="59"/>
      <c r="AE1100" s="59"/>
      <c r="AF1100" s="59"/>
      <c r="AG1100" s="59"/>
      <c r="AH1100" s="59"/>
    </row>
    <row r="1227" spans="2:34" ht="15" customHeight="1">
      <c r="B1227" s="59"/>
      <c r="C1227" s="59"/>
      <c r="D1227" s="59"/>
      <c r="E1227" s="59"/>
      <c r="F1227" s="59"/>
      <c r="G1227" s="59"/>
      <c r="H1227" s="59"/>
      <c r="I1227" s="59"/>
      <c r="J1227" s="59"/>
      <c r="K1227" s="59"/>
      <c r="L1227" s="59"/>
      <c r="M1227" s="59"/>
      <c r="N1227" s="59"/>
      <c r="O1227" s="59"/>
      <c r="P1227" s="59"/>
      <c r="Q1227" s="59"/>
      <c r="R1227" s="59"/>
      <c r="S1227" s="59"/>
      <c r="T1227" s="59"/>
      <c r="U1227" s="59"/>
      <c r="V1227" s="59"/>
      <c r="W1227" s="59"/>
      <c r="X1227" s="59"/>
      <c r="Y1227" s="59"/>
      <c r="Z1227" s="59"/>
      <c r="AA1227" s="59"/>
      <c r="AB1227" s="59"/>
      <c r="AC1227" s="59"/>
      <c r="AD1227" s="59"/>
      <c r="AE1227" s="59"/>
      <c r="AF1227" s="59"/>
      <c r="AG1227" s="59"/>
      <c r="AH1227" s="59"/>
    </row>
    <row r="1390" spans="2:34" ht="15" customHeight="1">
      <c r="B1390" s="59"/>
      <c r="C1390" s="59"/>
      <c r="D1390" s="59"/>
      <c r="E1390" s="59"/>
      <c r="F1390" s="59"/>
      <c r="G1390" s="59"/>
      <c r="H1390" s="59"/>
      <c r="I1390" s="59"/>
      <c r="J1390" s="59"/>
      <c r="K1390" s="59"/>
      <c r="L1390" s="59"/>
      <c r="M1390" s="59"/>
      <c r="N1390" s="59"/>
      <c r="O1390" s="59"/>
      <c r="P1390" s="59"/>
      <c r="Q1390" s="59"/>
      <c r="R1390" s="59"/>
      <c r="S1390" s="59"/>
      <c r="T1390" s="59"/>
      <c r="U1390" s="59"/>
      <c r="V1390" s="59"/>
      <c r="W1390" s="59"/>
      <c r="X1390" s="59"/>
      <c r="Y1390" s="59"/>
      <c r="Z1390" s="59"/>
      <c r="AA1390" s="59"/>
      <c r="AB1390" s="59"/>
      <c r="AC1390" s="59"/>
      <c r="AD1390" s="59"/>
      <c r="AE1390" s="59"/>
      <c r="AF1390" s="59"/>
      <c r="AG1390" s="59"/>
      <c r="AH1390" s="59"/>
    </row>
    <row r="1502" spans="2:34" ht="15" customHeight="1">
      <c r="B1502" s="59"/>
      <c r="C1502" s="59"/>
      <c r="D1502" s="59"/>
      <c r="E1502" s="59"/>
      <c r="F1502" s="59"/>
      <c r="G1502" s="59"/>
      <c r="H1502" s="59"/>
      <c r="I1502" s="59"/>
      <c r="J1502" s="59"/>
      <c r="K1502" s="59"/>
      <c r="L1502" s="59"/>
      <c r="M1502" s="59"/>
      <c r="N1502" s="59"/>
      <c r="O1502" s="59"/>
      <c r="P1502" s="59"/>
      <c r="Q1502" s="59"/>
      <c r="R1502" s="59"/>
      <c r="S1502" s="59"/>
      <c r="T1502" s="59"/>
      <c r="U1502" s="59"/>
      <c r="V1502" s="59"/>
      <c r="W1502" s="59"/>
      <c r="X1502" s="59"/>
      <c r="Y1502" s="59"/>
      <c r="Z1502" s="59"/>
      <c r="AA1502" s="59"/>
      <c r="AB1502" s="59"/>
      <c r="AC1502" s="59"/>
      <c r="AD1502" s="59"/>
      <c r="AE1502" s="59"/>
      <c r="AF1502" s="59"/>
      <c r="AG1502" s="59"/>
      <c r="AH1502" s="59"/>
    </row>
    <row r="1604" spans="2:34" ht="15" customHeight="1">
      <c r="B1604" s="59"/>
      <c r="C1604" s="59"/>
      <c r="D1604" s="59"/>
      <c r="E1604" s="59"/>
      <c r="F1604" s="59"/>
      <c r="G1604" s="59"/>
      <c r="H1604" s="59"/>
      <c r="I1604" s="59"/>
      <c r="J1604" s="59"/>
      <c r="K1604" s="59"/>
      <c r="L1604" s="59"/>
      <c r="M1604" s="59"/>
      <c r="N1604" s="59"/>
      <c r="O1604" s="59"/>
      <c r="P1604" s="59"/>
      <c r="Q1604" s="59"/>
      <c r="R1604" s="59"/>
      <c r="S1604" s="59"/>
      <c r="T1604" s="59"/>
      <c r="U1604" s="59"/>
      <c r="V1604" s="59"/>
      <c r="W1604" s="59"/>
      <c r="X1604" s="59"/>
      <c r="Y1604" s="59"/>
      <c r="Z1604" s="59"/>
      <c r="AA1604" s="59"/>
      <c r="AB1604" s="59"/>
      <c r="AC1604" s="59"/>
      <c r="AD1604" s="59"/>
      <c r="AE1604" s="59"/>
      <c r="AF1604" s="59"/>
      <c r="AG1604" s="59"/>
      <c r="AH1604" s="59"/>
    </row>
    <row r="1698" spans="2:34" ht="15" customHeight="1">
      <c r="B1698" s="59"/>
      <c r="C1698" s="59"/>
      <c r="D1698" s="59"/>
      <c r="E1698" s="59"/>
      <c r="F1698" s="59"/>
      <c r="G1698" s="59"/>
      <c r="H1698" s="59"/>
      <c r="I1698" s="59"/>
      <c r="J1698" s="59"/>
      <c r="K1698" s="59"/>
      <c r="L1698" s="59"/>
      <c r="M1698" s="59"/>
      <c r="N1698" s="59"/>
      <c r="O1698" s="59"/>
      <c r="P1698" s="59"/>
      <c r="Q1698" s="59"/>
      <c r="R1698" s="59"/>
      <c r="S1698" s="59"/>
      <c r="T1698" s="59"/>
      <c r="U1698" s="59"/>
      <c r="V1698" s="59"/>
      <c r="W1698" s="59"/>
      <c r="X1698" s="59"/>
      <c r="Y1698" s="59"/>
      <c r="Z1698" s="59"/>
      <c r="AA1698" s="59"/>
      <c r="AB1698" s="59"/>
      <c r="AC1698" s="59"/>
      <c r="AD1698" s="59"/>
      <c r="AE1698" s="59"/>
      <c r="AF1698" s="59"/>
      <c r="AG1698" s="59"/>
      <c r="AH1698" s="59"/>
    </row>
    <row r="1945" spans="2:34" ht="15" customHeight="1">
      <c r="B1945" s="59"/>
      <c r="C1945" s="59"/>
      <c r="D1945" s="59"/>
      <c r="E1945" s="59"/>
      <c r="F1945" s="59"/>
      <c r="G1945" s="59"/>
      <c r="H1945" s="59"/>
      <c r="I1945" s="59"/>
      <c r="J1945" s="59"/>
      <c r="K1945" s="59"/>
      <c r="L1945" s="59"/>
      <c r="M1945" s="59"/>
      <c r="N1945" s="59"/>
      <c r="O1945" s="59"/>
      <c r="P1945" s="59"/>
      <c r="Q1945" s="59"/>
      <c r="R1945" s="59"/>
      <c r="S1945" s="59"/>
      <c r="T1945" s="59"/>
      <c r="U1945" s="59"/>
      <c r="V1945" s="59"/>
      <c r="W1945" s="59"/>
      <c r="X1945" s="59"/>
      <c r="Y1945" s="59"/>
      <c r="Z1945" s="59"/>
      <c r="AA1945" s="59"/>
      <c r="AB1945" s="59"/>
      <c r="AC1945" s="59"/>
      <c r="AD1945" s="59"/>
      <c r="AE1945" s="59"/>
      <c r="AF1945" s="59"/>
      <c r="AG1945" s="59"/>
      <c r="AH1945" s="59"/>
    </row>
    <row r="2031" spans="2:34" ht="15" customHeight="1">
      <c r="B2031" s="59"/>
      <c r="C2031" s="59"/>
      <c r="D2031" s="59"/>
      <c r="E2031" s="59"/>
      <c r="F2031" s="59"/>
      <c r="G2031" s="59"/>
      <c r="H2031" s="59"/>
      <c r="I2031" s="59"/>
      <c r="J2031" s="59"/>
      <c r="K2031" s="59"/>
      <c r="L2031" s="59"/>
      <c r="M2031" s="59"/>
      <c r="N2031" s="59"/>
      <c r="O2031" s="59"/>
      <c r="P2031" s="59"/>
      <c r="Q2031" s="59"/>
      <c r="R2031" s="59"/>
      <c r="S2031" s="59"/>
      <c r="T2031" s="59"/>
      <c r="U2031" s="59"/>
      <c r="V2031" s="59"/>
      <c r="W2031" s="59"/>
      <c r="X2031" s="59"/>
      <c r="Y2031" s="59"/>
      <c r="Z2031" s="59"/>
      <c r="AA2031" s="59"/>
      <c r="AB2031" s="59"/>
      <c r="AC2031" s="59"/>
      <c r="AD2031" s="59"/>
      <c r="AE2031" s="59"/>
      <c r="AF2031" s="59"/>
      <c r="AG2031" s="59"/>
      <c r="AH2031" s="59"/>
    </row>
    <row r="2153" spans="2:34" ht="15" customHeight="1">
      <c r="B2153" s="59"/>
      <c r="C2153" s="59"/>
      <c r="D2153" s="59"/>
      <c r="E2153" s="59"/>
      <c r="F2153" s="59"/>
      <c r="G2153" s="59"/>
      <c r="H2153" s="59"/>
      <c r="I2153" s="59"/>
      <c r="J2153" s="59"/>
      <c r="K2153" s="59"/>
      <c r="L2153" s="59"/>
      <c r="M2153" s="59"/>
      <c r="N2153" s="59"/>
      <c r="O2153" s="59"/>
      <c r="P2153" s="59"/>
      <c r="Q2153" s="59"/>
      <c r="R2153" s="59"/>
      <c r="S2153" s="59"/>
      <c r="T2153" s="59"/>
      <c r="U2153" s="59"/>
      <c r="V2153" s="59"/>
      <c r="W2153" s="59"/>
      <c r="X2153" s="59"/>
      <c r="Y2153" s="59"/>
      <c r="Z2153" s="59"/>
      <c r="AA2153" s="59"/>
      <c r="AB2153" s="59"/>
      <c r="AC2153" s="59"/>
      <c r="AD2153" s="59"/>
      <c r="AE2153" s="59"/>
      <c r="AF2153" s="59"/>
      <c r="AG2153" s="59"/>
      <c r="AH2153" s="59"/>
    </row>
    <row r="2317" spans="2:34" ht="15" customHeight="1">
      <c r="B2317" s="59"/>
      <c r="C2317" s="59"/>
      <c r="D2317" s="59"/>
      <c r="E2317" s="59"/>
      <c r="F2317" s="59"/>
      <c r="G2317" s="59"/>
      <c r="H2317" s="59"/>
      <c r="I2317" s="59"/>
      <c r="J2317" s="59"/>
      <c r="K2317" s="59"/>
      <c r="L2317" s="59"/>
      <c r="M2317" s="59"/>
      <c r="N2317" s="59"/>
      <c r="O2317" s="59"/>
      <c r="P2317" s="59"/>
      <c r="Q2317" s="59"/>
      <c r="R2317" s="59"/>
      <c r="S2317" s="59"/>
      <c r="T2317" s="59"/>
      <c r="U2317" s="59"/>
      <c r="V2317" s="59"/>
      <c r="W2317" s="59"/>
      <c r="X2317" s="59"/>
      <c r="Y2317" s="59"/>
      <c r="Z2317" s="59"/>
      <c r="AA2317" s="59"/>
      <c r="AB2317" s="59"/>
      <c r="AC2317" s="59"/>
      <c r="AD2317" s="59"/>
      <c r="AE2317" s="59"/>
      <c r="AF2317" s="59"/>
      <c r="AG2317" s="59"/>
      <c r="AH2317" s="59"/>
    </row>
    <row r="2419" spans="2:34" ht="15" customHeight="1">
      <c r="B2419" s="59"/>
      <c r="C2419" s="59"/>
      <c r="D2419" s="59"/>
      <c r="E2419" s="59"/>
      <c r="F2419" s="59"/>
      <c r="G2419" s="59"/>
      <c r="H2419" s="59"/>
      <c r="I2419" s="59"/>
      <c r="J2419" s="59"/>
      <c r="K2419" s="59"/>
      <c r="L2419" s="59"/>
      <c r="M2419" s="59"/>
      <c r="N2419" s="59"/>
      <c r="O2419" s="59"/>
      <c r="P2419" s="59"/>
      <c r="Q2419" s="59"/>
      <c r="R2419" s="59"/>
      <c r="S2419" s="59"/>
      <c r="T2419" s="59"/>
      <c r="U2419" s="59"/>
      <c r="V2419" s="59"/>
      <c r="W2419" s="59"/>
      <c r="X2419" s="59"/>
      <c r="Y2419" s="59"/>
      <c r="Z2419" s="59"/>
      <c r="AA2419" s="59"/>
      <c r="AB2419" s="59"/>
      <c r="AC2419" s="59"/>
      <c r="AD2419" s="59"/>
      <c r="AE2419" s="59"/>
      <c r="AF2419" s="59"/>
      <c r="AG2419" s="59"/>
      <c r="AH2419" s="59"/>
    </row>
    <row r="2509" spans="2:34" ht="15" customHeight="1">
      <c r="B2509" s="59"/>
      <c r="C2509" s="59"/>
      <c r="D2509" s="59"/>
      <c r="E2509" s="59"/>
      <c r="F2509" s="59"/>
      <c r="G2509" s="59"/>
      <c r="H2509" s="59"/>
      <c r="I2509" s="59"/>
      <c r="J2509" s="59"/>
      <c r="K2509" s="59"/>
      <c r="L2509" s="59"/>
      <c r="M2509" s="59"/>
      <c r="N2509" s="59"/>
      <c r="O2509" s="59"/>
      <c r="P2509" s="59"/>
      <c r="Q2509" s="59"/>
      <c r="R2509" s="59"/>
      <c r="S2509" s="59"/>
      <c r="T2509" s="59"/>
      <c r="U2509" s="59"/>
      <c r="V2509" s="59"/>
      <c r="W2509" s="59"/>
      <c r="X2509" s="59"/>
      <c r="Y2509" s="59"/>
      <c r="Z2509" s="59"/>
      <c r="AA2509" s="59"/>
      <c r="AB2509" s="59"/>
      <c r="AC2509" s="59"/>
      <c r="AD2509" s="59"/>
      <c r="AE2509" s="59"/>
      <c r="AF2509" s="59"/>
      <c r="AG2509" s="59"/>
      <c r="AH2509" s="59"/>
    </row>
    <row r="2598" spans="2:34" ht="15" customHeight="1">
      <c r="B2598" s="59"/>
      <c r="C2598" s="59"/>
      <c r="D2598" s="59"/>
      <c r="E2598" s="59"/>
      <c r="F2598" s="59"/>
      <c r="G2598" s="59"/>
      <c r="H2598" s="59"/>
      <c r="I2598" s="59"/>
      <c r="J2598" s="59"/>
      <c r="K2598" s="59"/>
      <c r="L2598" s="59"/>
      <c r="M2598" s="59"/>
      <c r="N2598" s="59"/>
      <c r="O2598" s="59"/>
      <c r="P2598" s="59"/>
      <c r="Q2598" s="59"/>
      <c r="R2598" s="59"/>
      <c r="S2598" s="59"/>
      <c r="T2598" s="59"/>
      <c r="U2598" s="59"/>
      <c r="V2598" s="59"/>
      <c r="W2598" s="59"/>
      <c r="X2598" s="59"/>
      <c r="Y2598" s="59"/>
      <c r="Z2598" s="59"/>
      <c r="AA2598" s="59"/>
      <c r="AB2598" s="59"/>
      <c r="AC2598" s="59"/>
      <c r="AD2598" s="59"/>
      <c r="AE2598" s="59"/>
      <c r="AF2598" s="59"/>
      <c r="AG2598" s="59"/>
      <c r="AH2598" s="59"/>
    </row>
    <row r="2719" spans="2:34" ht="15" customHeight="1">
      <c r="B2719" s="59"/>
      <c r="C2719" s="59"/>
      <c r="D2719" s="59"/>
      <c r="E2719" s="59"/>
      <c r="F2719" s="59"/>
      <c r="G2719" s="59"/>
      <c r="H2719" s="59"/>
      <c r="I2719" s="59"/>
      <c r="J2719" s="59"/>
      <c r="K2719" s="59"/>
      <c r="L2719" s="59"/>
      <c r="M2719" s="59"/>
      <c r="N2719" s="59"/>
      <c r="O2719" s="59"/>
      <c r="P2719" s="59"/>
      <c r="Q2719" s="59"/>
      <c r="R2719" s="59"/>
      <c r="S2719" s="59"/>
      <c r="T2719" s="59"/>
      <c r="U2719" s="59"/>
      <c r="V2719" s="59"/>
      <c r="W2719" s="59"/>
      <c r="X2719" s="59"/>
      <c r="Y2719" s="59"/>
      <c r="Z2719" s="59"/>
      <c r="AA2719" s="59"/>
      <c r="AB2719" s="59"/>
      <c r="AC2719" s="59"/>
      <c r="AD2719" s="59"/>
      <c r="AE2719" s="59"/>
      <c r="AF2719" s="59"/>
      <c r="AG2719" s="59"/>
      <c r="AH2719" s="59"/>
    </row>
    <row r="2837" spans="2:34" ht="15" customHeight="1">
      <c r="B2837" s="59"/>
      <c r="C2837" s="59"/>
      <c r="D2837" s="59"/>
      <c r="E2837" s="59"/>
      <c r="F2837" s="59"/>
      <c r="G2837" s="59"/>
      <c r="H2837" s="59"/>
      <c r="I2837" s="59"/>
      <c r="J2837" s="59"/>
      <c r="K2837" s="59"/>
      <c r="L2837" s="59"/>
      <c r="M2837" s="59"/>
      <c r="N2837" s="59"/>
      <c r="O2837" s="59"/>
      <c r="P2837" s="59"/>
      <c r="Q2837" s="59"/>
      <c r="R2837" s="59"/>
      <c r="S2837" s="59"/>
      <c r="T2837" s="59"/>
      <c r="U2837" s="59"/>
      <c r="V2837" s="59"/>
      <c r="W2837" s="59"/>
      <c r="X2837" s="59"/>
      <c r="Y2837" s="59"/>
      <c r="Z2837" s="59"/>
      <c r="AA2837" s="59"/>
      <c r="AB2837" s="59"/>
      <c r="AC2837" s="59"/>
      <c r="AD2837" s="59"/>
      <c r="AE2837" s="59"/>
      <c r="AF2837" s="59"/>
      <c r="AG2837" s="59"/>
      <c r="AH2837" s="59"/>
    </row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7:AG87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79998168889431442"/>
  </sheetPr>
  <dimension ref="A1:AJ69"/>
  <sheetViews>
    <sheetView workbookViewId="0"/>
  </sheetViews>
  <sheetFormatPr defaultRowHeight="15"/>
  <cols>
    <col min="3" max="3" width="45.42578125" customWidth="1"/>
  </cols>
  <sheetData>
    <row r="1" spans="1:36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382</v>
      </c>
    </row>
    <row r="10" spans="1:36">
      <c r="A10" t="s">
        <v>300</v>
      </c>
    </row>
    <row r="11" spans="1:36">
      <c r="A11" t="s">
        <v>380</v>
      </c>
    </row>
    <row r="12" spans="1:36">
      <c r="A12" t="s">
        <v>381</v>
      </c>
    </row>
    <row r="13" spans="1:36">
      <c r="A13" t="s">
        <v>171</v>
      </c>
    </row>
    <row r="14" spans="1:36">
      <c r="B14" t="s">
        <v>303</v>
      </c>
      <c r="C14" t="s">
        <v>304</v>
      </c>
      <c r="D14" t="s">
        <v>305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382</v>
      </c>
    </row>
    <row r="15" spans="1:36">
      <c r="A15" t="s">
        <v>51</v>
      </c>
      <c r="C15" t="s">
        <v>383</v>
      </c>
    </row>
    <row r="16" spans="1:36">
      <c r="A16" t="s">
        <v>206</v>
      </c>
      <c r="C16" t="s">
        <v>384</v>
      </c>
    </row>
    <row r="17" spans="1:36">
      <c r="A17" t="s">
        <v>207</v>
      </c>
      <c r="B17" t="s">
        <v>208</v>
      </c>
      <c r="C17" t="s">
        <v>385</v>
      </c>
      <c r="D17" t="s">
        <v>310</v>
      </c>
      <c r="E17">
        <v>13684.958984000001</v>
      </c>
      <c r="F17">
        <v>14333.232421999999</v>
      </c>
      <c r="G17">
        <v>14327.021484000001</v>
      </c>
      <c r="H17">
        <v>14365.352539</v>
      </c>
      <c r="I17">
        <v>14366.454102</v>
      </c>
      <c r="J17">
        <v>14341.867188</v>
      </c>
      <c r="K17">
        <v>14287.133789</v>
      </c>
      <c r="L17">
        <v>14207.240234000001</v>
      </c>
      <c r="M17">
        <v>14125.376953000001</v>
      </c>
      <c r="N17">
        <v>14028.782227</v>
      </c>
      <c r="O17">
        <v>13931.946289</v>
      </c>
      <c r="P17">
        <v>13831.038086</v>
      </c>
      <c r="Q17">
        <v>13740.599609000001</v>
      </c>
      <c r="R17">
        <v>13671.222656</v>
      </c>
      <c r="S17">
        <v>13614.177734000001</v>
      </c>
      <c r="T17">
        <v>13578.905273</v>
      </c>
      <c r="U17">
        <v>13555.065430000001</v>
      </c>
      <c r="V17">
        <v>13533.013671999999</v>
      </c>
      <c r="W17">
        <v>13512.936523</v>
      </c>
      <c r="X17">
        <v>13507.699219</v>
      </c>
      <c r="Y17">
        <v>13519.427734000001</v>
      </c>
      <c r="Z17">
        <v>13531.689453000001</v>
      </c>
      <c r="AA17">
        <v>13551.022461</v>
      </c>
      <c r="AB17">
        <v>13573.048828000001</v>
      </c>
      <c r="AC17">
        <v>13591.697265999999</v>
      </c>
      <c r="AD17">
        <v>13608.703125</v>
      </c>
      <c r="AE17">
        <v>13631.722656</v>
      </c>
      <c r="AF17">
        <v>13650.463867</v>
      </c>
      <c r="AG17">
        <v>13676.699219</v>
      </c>
      <c r="AH17">
        <v>13706.514648</v>
      </c>
      <c r="AI17">
        <v>13736.450194999999</v>
      </c>
      <c r="AJ17" s="45">
        <v>0</v>
      </c>
    </row>
    <row r="18" spans="1:36">
      <c r="A18" t="s">
        <v>209</v>
      </c>
      <c r="B18" t="s">
        <v>210</v>
      </c>
      <c r="C18" t="s">
        <v>386</v>
      </c>
      <c r="D18" t="s">
        <v>310</v>
      </c>
      <c r="E18">
        <v>5675.0976559999999</v>
      </c>
      <c r="F18">
        <v>5849.8979490000002</v>
      </c>
      <c r="G18">
        <v>5755.2529299999997</v>
      </c>
      <c r="H18">
        <v>5674.1972660000001</v>
      </c>
      <c r="I18">
        <v>5571.2587890000004</v>
      </c>
      <c r="J18">
        <v>5452.5517579999996</v>
      </c>
      <c r="K18">
        <v>5322.6035160000001</v>
      </c>
      <c r="L18">
        <v>5185.9599609999996</v>
      </c>
      <c r="M18">
        <v>5050.4599609999996</v>
      </c>
      <c r="N18">
        <v>4913.0922849999997</v>
      </c>
      <c r="O18">
        <v>4785.4287109999996</v>
      </c>
      <c r="P18">
        <v>4662.6523440000001</v>
      </c>
      <c r="Q18">
        <v>4550.6762699999999</v>
      </c>
      <c r="R18">
        <v>4453.6479490000002</v>
      </c>
      <c r="S18">
        <v>4370.2490230000003</v>
      </c>
      <c r="T18">
        <v>4301.7231449999999</v>
      </c>
      <c r="U18">
        <v>4245.4160160000001</v>
      </c>
      <c r="V18">
        <v>4198.529297</v>
      </c>
      <c r="W18">
        <v>4159.6684569999998</v>
      </c>
      <c r="X18">
        <v>4129.9311520000001</v>
      </c>
      <c r="Y18">
        <v>4109.8427730000003</v>
      </c>
      <c r="Z18">
        <v>4093.1613769999999</v>
      </c>
      <c r="AA18">
        <v>4081.1696780000002</v>
      </c>
      <c r="AB18">
        <v>4071.95874</v>
      </c>
      <c r="AC18">
        <v>4063.4624020000001</v>
      </c>
      <c r="AD18">
        <v>4055.2773440000001</v>
      </c>
      <c r="AE18">
        <v>4048.9262699999999</v>
      </c>
      <c r="AF18">
        <v>4041.358643</v>
      </c>
      <c r="AG18">
        <v>4035.5654300000001</v>
      </c>
      <c r="AH18">
        <v>4031.2226559999999</v>
      </c>
      <c r="AI18">
        <v>4027.0671390000002</v>
      </c>
      <c r="AJ18" s="45">
        <v>-1.0999999999999999E-2</v>
      </c>
    </row>
    <row r="19" spans="1:36">
      <c r="A19" t="s">
        <v>211</v>
      </c>
      <c r="B19" t="s">
        <v>212</v>
      </c>
      <c r="C19" t="s">
        <v>387</v>
      </c>
      <c r="D19" t="s">
        <v>310</v>
      </c>
      <c r="E19">
        <v>7993.5629879999997</v>
      </c>
      <c r="F19">
        <v>8466.5332030000009</v>
      </c>
      <c r="G19">
        <v>8555.2402340000008</v>
      </c>
      <c r="H19">
        <v>8674.859375</v>
      </c>
      <c r="I19">
        <v>8779.1953119999998</v>
      </c>
      <c r="J19">
        <v>8873.6572269999997</v>
      </c>
      <c r="K19">
        <v>8949.2451170000004</v>
      </c>
      <c r="L19">
        <v>9006.3876949999994</v>
      </c>
      <c r="M19">
        <v>9060.4140619999998</v>
      </c>
      <c r="N19">
        <v>9101.5810550000006</v>
      </c>
      <c r="O19">
        <v>9132.7763670000004</v>
      </c>
      <c r="P19">
        <v>9154.9970699999994</v>
      </c>
      <c r="Q19">
        <v>9176.8564449999994</v>
      </c>
      <c r="R19">
        <v>9204.7871090000008</v>
      </c>
      <c r="S19">
        <v>9231.3808590000008</v>
      </c>
      <c r="T19">
        <v>9264.8320309999999</v>
      </c>
      <c r="U19">
        <v>9297.4599610000005</v>
      </c>
      <c r="V19">
        <v>9322.4296880000002</v>
      </c>
      <c r="W19">
        <v>9341.3251949999994</v>
      </c>
      <c r="X19">
        <v>9365.9111329999996</v>
      </c>
      <c r="Y19">
        <v>9397.7851559999999</v>
      </c>
      <c r="Z19">
        <v>9426.7773440000001</v>
      </c>
      <c r="AA19">
        <v>9458.1357420000004</v>
      </c>
      <c r="AB19">
        <v>9489.3994139999995</v>
      </c>
      <c r="AC19">
        <v>9516.5683590000008</v>
      </c>
      <c r="AD19">
        <v>9541.7832030000009</v>
      </c>
      <c r="AE19">
        <v>9571.171875</v>
      </c>
      <c r="AF19">
        <v>9597.5029300000006</v>
      </c>
      <c r="AG19">
        <v>9629.5478519999997</v>
      </c>
      <c r="AH19">
        <v>9663.71875</v>
      </c>
      <c r="AI19">
        <v>9697.8212889999995</v>
      </c>
      <c r="AJ19" s="45">
        <v>6.0000000000000001E-3</v>
      </c>
    </row>
    <row r="20" spans="1:36">
      <c r="A20" t="s">
        <v>213</v>
      </c>
      <c r="B20" t="s">
        <v>214</v>
      </c>
      <c r="C20" t="s">
        <v>388</v>
      </c>
      <c r="D20" t="s">
        <v>310</v>
      </c>
      <c r="E20">
        <v>16.299149</v>
      </c>
      <c r="F20">
        <v>16.800868999999999</v>
      </c>
      <c r="G20">
        <v>16.528765</v>
      </c>
      <c r="H20">
        <v>16.295639000000001</v>
      </c>
      <c r="I20">
        <v>15.999691</v>
      </c>
      <c r="J20">
        <v>15.658419</v>
      </c>
      <c r="K20">
        <v>15.284882</v>
      </c>
      <c r="L20">
        <v>14.892150000000001</v>
      </c>
      <c r="M20">
        <v>14.502713999999999</v>
      </c>
      <c r="N20">
        <v>14.107929</v>
      </c>
      <c r="O20">
        <v>13.741054</v>
      </c>
      <c r="P20">
        <v>13.388216</v>
      </c>
      <c r="Q20">
        <v>13.066401000000001</v>
      </c>
      <c r="R20">
        <v>12.787572000000001</v>
      </c>
      <c r="S20">
        <v>12.547905999999999</v>
      </c>
      <c r="T20">
        <v>12.350932999999999</v>
      </c>
      <c r="U20">
        <v>12.189022</v>
      </c>
      <c r="V20">
        <v>12.054244000000001</v>
      </c>
      <c r="W20">
        <v>11.942542</v>
      </c>
      <c r="X20">
        <v>11.857060000000001</v>
      </c>
      <c r="Y20">
        <v>11.799364000000001</v>
      </c>
      <c r="Z20">
        <v>11.751442000000001</v>
      </c>
      <c r="AA20">
        <v>11.71702</v>
      </c>
      <c r="AB20">
        <v>11.690611000000001</v>
      </c>
      <c r="AC20">
        <v>11.666224</v>
      </c>
      <c r="AD20">
        <v>11.642757</v>
      </c>
      <c r="AE20">
        <v>11.624537</v>
      </c>
      <c r="AF20">
        <v>11.602817999999999</v>
      </c>
      <c r="AG20">
        <v>11.586204</v>
      </c>
      <c r="AH20">
        <v>11.573715</v>
      </c>
      <c r="AI20">
        <v>11.561806000000001</v>
      </c>
      <c r="AJ20" s="45">
        <v>-1.0999999999999999E-2</v>
      </c>
    </row>
    <row r="21" spans="1:36">
      <c r="A21" t="s">
        <v>215</v>
      </c>
      <c r="B21" t="s">
        <v>216</v>
      </c>
      <c r="C21" t="s">
        <v>389</v>
      </c>
      <c r="D21" t="s">
        <v>310</v>
      </c>
      <c r="E21">
        <v>800.59765600000003</v>
      </c>
      <c r="F21">
        <v>824.58264199999996</v>
      </c>
      <c r="G21">
        <v>837.180115</v>
      </c>
      <c r="H21">
        <v>842.73663299999998</v>
      </c>
      <c r="I21">
        <v>851.00817900000004</v>
      </c>
      <c r="J21">
        <v>861.96362299999998</v>
      </c>
      <c r="K21">
        <v>867.17663600000003</v>
      </c>
      <c r="L21">
        <v>868.256348</v>
      </c>
      <c r="M21">
        <v>868.72143600000004</v>
      </c>
      <c r="N21">
        <v>868.14349400000003</v>
      </c>
      <c r="O21">
        <v>868.26971400000002</v>
      </c>
      <c r="P21">
        <v>869.091003</v>
      </c>
      <c r="Q21">
        <v>871.65924099999995</v>
      </c>
      <c r="R21">
        <v>875.055969</v>
      </c>
      <c r="S21">
        <v>880.52374299999997</v>
      </c>
      <c r="T21">
        <v>888.54583700000001</v>
      </c>
      <c r="U21">
        <v>896.60485800000004</v>
      </c>
      <c r="V21">
        <v>904.578979</v>
      </c>
      <c r="W21">
        <v>913.07678199999998</v>
      </c>
      <c r="X21">
        <v>922.39556900000002</v>
      </c>
      <c r="Y21">
        <v>932.01129200000003</v>
      </c>
      <c r="Z21">
        <v>942.83514400000001</v>
      </c>
      <c r="AA21">
        <v>953.38037099999997</v>
      </c>
      <c r="AB21">
        <v>965.23498500000005</v>
      </c>
      <c r="AC21">
        <v>976.00677499999995</v>
      </c>
      <c r="AD21">
        <v>987.21423300000004</v>
      </c>
      <c r="AE21">
        <v>999.34716800000001</v>
      </c>
      <c r="AF21">
        <v>1008.794495</v>
      </c>
      <c r="AG21">
        <v>1019.460449</v>
      </c>
      <c r="AH21">
        <v>1031.487061</v>
      </c>
      <c r="AI21">
        <v>1044.0882570000001</v>
      </c>
      <c r="AJ21" s="45">
        <v>8.9999999999999993E-3</v>
      </c>
    </row>
    <row r="22" spans="1:36">
      <c r="A22" t="s">
        <v>217</v>
      </c>
      <c r="B22" t="s">
        <v>218</v>
      </c>
      <c r="C22" t="s">
        <v>390</v>
      </c>
      <c r="D22" t="s">
        <v>310</v>
      </c>
      <c r="E22">
        <v>123.600578</v>
      </c>
      <c r="F22">
        <v>155.22908000000001</v>
      </c>
      <c r="G22">
        <v>178.08673099999999</v>
      </c>
      <c r="H22">
        <v>194.79402200000001</v>
      </c>
      <c r="I22">
        <v>207.08706699999999</v>
      </c>
      <c r="J22">
        <v>215.93284600000001</v>
      </c>
      <c r="K22">
        <v>222.44670099999999</v>
      </c>
      <c r="L22">
        <v>227.38673399999999</v>
      </c>
      <c r="M22">
        <v>229.82676699999999</v>
      </c>
      <c r="N22">
        <v>231.575424</v>
      </c>
      <c r="O22">
        <v>233.384491</v>
      </c>
      <c r="P22">
        <v>233.90917999999999</v>
      </c>
      <c r="Q22">
        <v>234.577225</v>
      </c>
      <c r="R22">
        <v>234.89816300000001</v>
      </c>
      <c r="S22">
        <v>235.11737099999999</v>
      </c>
      <c r="T22">
        <v>234.73181199999999</v>
      </c>
      <c r="U22">
        <v>234.53500399999999</v>
      </c>
      <c r="V22">
        <v>234.32896400000001</v>
      </c>
      <c r="W22">
        <v>233.97901899999999</v>
      </c>
      <c r="X22">
        <v>233.39025899999999</v>
      </c>
      <c r="Y22">
        <v>232.921921</v>
      </c>
      <c r="Z22">
        <v>232.25186199999999</v>
      </c>
      <c r="AA22">
        <v>231.51383999999999</v>
      </c>
      <c r="AB22">
        <v>230.76698300000001</v>
      </c>
      <c r="AC22">
        <v>230.024933</v>
      </c>
      <c r="AD22">
        <v>229.27586400000001</v>
      </c>
      <c r="AE22">
        <v>228.442001</v>
      </c>
      <c r="AF22">
        <v>227.69670099999999</v>
      </c>
      <c r="AG22">
        <v>226.85817</v>
      </c>
      <c r="AH22">
        <v>226.28666699999999</v>
      </c>
      <c r="AI22">
        <v>225.79505900000001</v>
      </c>
      <c r="AJ22" s="45">
        <v>0.02</v>
      </c>
    </row>
    <row r="23" spans="1:36">
      <c r="A23" t="s">
        <v>219</v>
      </c>
      <c r="B23" t="s">
        <v>220</v>
      </c>
      <c r="C23" t="s">
        <v>391</v>
      </c>
      <c r="D23" t="s">
        <v>310</v>
      </c>
      <c r="E23">
        <v>65.868385000000004</v>
      </c>
      <c r="F23">
        <v>77.343924999999999</v>
      </c>
      <c r="G23">
        <v>85.037193000000002</v>
      </c>
      <c r="H23">
        <v>90.397377000000006</v>
      </c>
      <c r="I23">
        <v>94.148392000000001</v>
      </c>
      <c r="J23">
        <v>96.454200999999998</v>
      </c>
      <c r="K23">
        <v>98.028533999999993</v>
      </c>
      <c r="L23">
        <v>99.228485000000006</v>
      </c>
      <c r="M23">
        <v>98.787505999999993</v>
      </c>
      <c r="N23">
        <v>98.326217999999997</v>
      </c>
      <c r="O23">
        <v>98.456612000000007</v>
      </c>
      <c r="P23">
        <v>97.730179000000007</v>
      </c>
      <c r="Q23">
        <v>97.429573000000005</v>
      </c>
      <c r="R23">
        <v>97.078491</v>
      </c>
      <c r="S23">
        <v>96.865768000000003</v>
      </c>
      <c r="T23">
        <v>96.190719999999999</v>
      </c>
      <c r="U23">
        <v>95.827606000000003</v>
      </c>
      <c r="V23">
        <v>95.546768</v>
      </c>
      <c r="W23">
        <v>95.188216999999995</v>
      </c>
      <c r="X23">
        <v>94.635986000000003</v>
      </c>
      <c r="Y23">
        <v>94.234970000000004</v>
      </c>
      <c r="Z23">
        <v>93.656120000000001</v>
      </c>
      <c r="AA23">
        <v>93.025208000000006</v>
      </c>
      <c r="AB23">
        <v>92.393783999999997</v>
      </c>
      <c r="AC23">
        <v>91.770995999999997</v>
      </c>
      <c r="AD23">
        <v>91.134651000000005</v>
      </c>
      <c r="AE23">
        <v>90.408362999999994</v>
      </c>
      <c r="AF23">
        <v>89.765427000000003</v>
      </c>
      <c r="AG23">
        <v>89.013596000000007</v>
      </c>
      <c r="AH23">
        <v>88.517876000000001</v>
      </c>
      <c r="AI23">
        <v>88.092033000000001</v>
      </c>
      <c r="AJ23" s="45">
        <v>0.01</v>
      </c>
    </row>
    <row r="24" spans="1:36">
      <c r="A24" t="s">
        <v>221</v>
      </c>
      <c r="B24" t="s">
        <v>222</v>
      </c>
      <c r="C24" t="s">
        <v>392</v>
      </c>
      <c r="D24" t="s">
        <v>310</v>
      </c>
      <c r="E24">
        <v>21.389296000000002</v>
      </c>
      <c r="F24">
        <v>24.819852999999998</v>
      </c>
      <c r="G24">
        <v>27.510082000000001</v>
      </c>
      <c r="H24">
        <v>29.622658000000001</v>
      </c>
      <c r="I24">
        <v>31.287822999999999</v>
      </c>
      <c r="J24">
        <v>32.605826999999998</v>
      </c>
      <c r="K24">
        <v>33.663296000000003</v>
      </c>
      <c r="L24">
        <v>34.520812999999997</v>
      </c>
      <c r="M24">
        <v>35.224196999999997</v>
      </c>
      <c r="N24">
        <v>35.813029999999998</v>
      </c>
      <c r="O24">
        <v>36.317593000000002</v>
      </c>
      <c r="P24">
        <v>36.759636</v>
      </c>
      <c r="Q24">
        <v>37.152343999999999</v>
      </c>
      <c r="R24">
        <v>37.510295999999997</v>
      </c>
      <c r="S24">
        <v>37.844872000000002</v>
      </c>
      <c r="T24">
        <v>38.157986000000001</v>
      </c>
      <c r="U24">
        <v>38.449916999999999</v>
      </c>
      <c r="V24">
        <v>38.723610000000001</v>
      </c>
      <c r="W24">
        <v>38.985104</v>
      </c>
      <c r="X24">
        <v>39.238807999999999</v>
      </c>
      <c r="Y24">
        <v>39.486941999999999</v>
      </c>
      <c r="Z24">
        <v>39.726619999999997</v>
      </c>
      <c r="AA24">
        <v>39.958668000000003</v>
      </c>
      <c r="AB24">
        <v>40.184944000000002</v>
      </c>
      <c r="AC24">
        <v>40.404293000000003</v>
      </c>
      <c r="AD24">
        <v>40.622166</v>
      </c>
      <c r="AE24">
        <v>40.834713000000001</v>
      </c>
      <c r="AF24">
        <v>41.040450999999997</v>
      </c>
      <c r="AG24">
        <v>41.248080999999999</v>
      </c>
      <c r="AH24">
        <v>41.453494999999997</v>
      </c>
      <c r="AI24">
        <v>41.657665000000001</v>
      </c>
      <c r="AJ24" s="45">
        <v>2.1999999999999999E-2</v>
      </c>
    </row>
    <row r="25" spans="1:36">
      <c r="A25" t="s">
        <v>223</v>
      </c>
      <c r="B25" t="s">
        <v>224</v>
      </c>
      <c r="C25" t="s">
        <v>393</v>
      </c>
      <c r="D25" t="s">
        <v>310</v>
      </c>
      <c r="E25">
        <v>36.342903</v>
      </c>
      <c r="F25">
        <v>53.065319000000002</v>
      </c>
      <c r="G25">
        <v>65.539473999999998</v>
      </c>
      <c r="H25">
        <v>74.774010000000004</v>
      </c>
      <c r="I25">
        <v>81.650841</v>
      </c>
      <c r="J25">
        <v>86.872803000000005</v>
      </c>
      <c r="K25">
        <v>90.754913000000002</v>
      </c>
      <c r="L25">
        <v>93.637444000000002</v>
      </c>
      <c r="M25">
        <v>95.815033</v>
      </c>
      <c r="N25">
        <v>97.436133999999996</v>
      </c>
      <c r="O25">
        <v>98.610291000000004</v>
      </c>
      <c r="P25">
        <v>99.419357000000005</v>
      </c>
      <c r="Q25">
        <v>99.995284999999996</v>
      </c>
      <c r="R25">
        <v>100.30935700000001</v>
      </c>
      <c r="S25">
        <v>100.40677599999999</v>
      </c>
      <c r="T25">
        <v>100.383087</v>
      </c>
      <c r="U25">
        <v>100.25748400000001</v>
      </c>
      <c r="V25">
        <v>100.05856300000001</v>
      </c>
      <c r="W25">
        <v>99.805701999999997</v>
      </c>
      <c r="X25">
        <v>99.515450000000001</v>
      </c>
      <c r="Y25">
        <v>99.200005000000004</v>
      </c>
      <c r="Z25">
        <v>98.869118</v>
      </c>
      <c r="AA25">
        <v>98.529976000000005</v>
      </c>
      <c r="AB25">
        <v>98.188254999999998</v>
      </c>
      <c r="AC25">
        <v>97.849648000000002</v>
      </c>
      <c r="AD25">
        <v>97.519051000000005</v>
      </c>
      <c r="AE25">
        <v>97.198905999999994</v>
      </c>
      <c r="AF25">
        <v>96.890816000000001</v>
      </c>
      <c r="AG25">
        <v>96.596496999999999</v>
      </c>
      <c r="AH25">
        <v>96.315291999999999</v>
      </c>
      <c r="AI25">
        <v>96.045379999999994</v>
      </c>
      <c r="AJ25" s="45">
        <v>3.3000000000000002E-2</v>
      </c>
    </row>
    <row r="26" spans="1:36">
      <c r="A26" t="s">
        <v>225</v>
      </c>
      <c r="B26" t="s">
        <v>226</v>
      </c>
      <c r="C26" t="s">
        <v>394</v>
      </c>
      <c r="D26" t="s">
        <v>310</v>
      </c>
      <c r="E26">
        <v>5217.8583980000003</v>
      </c>
      <c r="F26">
        <v>5322.7695309999999</v>
      </c>
      <c r="G26">
        <v>5462.2490230000003</v>
      </c>
      <c r="H26">
        <v>5509.6767579999996</v>
      </c>
      <c r="I26">
        <v>5566.1889650000003</v>
      </c>
      <c r="J26">
        <v>5614.4267579999996</v>
      </c>
      <c r="K26">
        <v>5611.2626950000003</v>
      </c>
      <c r="L26">
        <v>5579.9848629999997</v>
      </c>
      <c r="M26">
        <v>5546.2661129999997</v>
      </c>
      <c r="N26">
        <v>5504.2885740000002</v>
      </c>
      <c r="O26">
        <v>5469.7124020000001</v>
      </c>
      <c r="P26">
        <v>5438.392578</v>
      </c>
      <c r="Q26">
        <v>5413.3032229999999</v>
      </c>
      <c r="R26">
        <v>5386.6933589999999</v>
      </c>
      <c r="S26">
        <v>5378.1450199999999</v>
      </c>
      <c r="T26">
        <v>5393.2607420000004</v>
      </c>
      <c r="U26">
        <v>5407.6289059999999</v>
      </c>
      <c r="V26">
        <v>5423.5878910000001</v>
      </c>
      <c r="W26">
        <v>5448.6401370000003</v>
      </c>
      <c r="X26">
        <v>5481.9277339999999</v>
      </c>
      <c r="Y26">
        <v>5512.1757809999999</v>
      </c>
      <c r="Z26">
        <v>5555.0849609999996</v>
      </c>
      <c r="AA26">
        <v>5607.7851559999999</v>
      </c>
      <c r="AB26">
        <v>5675.595703</v>
      </c>
      <c r="AC26">
        <v>5732.5214839999999</v>
      </c>
      <c r="AD26">
        <v>5793.8339839999999</v>
      </c>
      <c r="AE26">
        <v>5843.8720700000003</v>
      </c>
      <c r="AF26">
        <v>5892.34375</v>
      </c>
      <c r="AG26">
        <v>5949.0996089999999</v>
      </c>
      <c r="AH26">
        <v>6010.8964839999999</v>
      </c>
      <c r="AI26">
        <v>6080.1992190000001</v>
      </c>
      <c r="AJ26" s="45">
        <v>5.0000000000000001E-3</v>
      </c>
    </row>
    <row r="27" spans="1:36">
      <c r="A27" t="s">
        <v>227</v>
      </c>
      <c r="B27" t="s">
        <v>228</v>
      </c>
      <c r="C27" t="s">
        <v>395</v>
      </c>
      <c r="D27" t="s">
        <v>310</v>
      </c>
      <c r="E27">
        <v>623.06994599999996</v>
      </c>
      <c r="F27">
        <v>645.39587400000005</v>
      </c>
      <c r="G27">
        <v>666.46093800000006</v>
      </c>
      <c r="H27">
        <v>672.76428199999998</v>
      </c>
      <c r="I27">
        <v>679.08013900000003</v>
      </c>
      <c r="J27">
        <v>685.09301800000003</v>
      </c>
      <c r="K27">
        <v>686.81488000000002</v>
      </c>
      <c r="L27">
        <v>689.43060300000002</v>
      </c>
      <c r="M27">
        <v>695.90313700000002</v>
      </c>
      <c r="N27">
        <v>704.39605700000004</v>
      </c>
      <c r="O27">
        <v>715.78515600000003</v>
      </c>
      <c r="P27">
        <v>728.40606700000001</v>
      </c>
      <c r="Q27">
        <v>741.20001200000002</v>
      </c>
      <c r="R27">
        <v>752.46380599999998</v>
      </c>
      <c r="S27">
        <v>764.91387899999995</v>
      </c>
      <c r="T27">
        <v>778.96105999999997</v>
      </c>
      <c r="U27">
        <v>790.86975099999995</v>
      </c>
      <c r="V27">
        <v>801.790344</v>
      </c>
      <c r="W27">
        <v>813.50750700000003</v>
      </c>
      <c r="X27">
        <v>825.59966999999995</v>
      </c>
      <c r="Y27">
        <v>835.62042199999996</v>
      </c>
      <c r="Z27">
        <v>847.15545699999996</v>
      </c>
      <c r="AA27">
        <v>859.51312299999995</v>
      </c>
      <c r="AB27">
        <v>873.85864300000003</v>
      </c>
      <c r="AC27">
        <v>886.58178699999996</v>
      </c>
      <c r="AD27">
        <v>900.41290300000003</v>
      </c>
      <c r="AE27">
        <v>912.65734899999995</v>
      </c>
      <c r="AF27">
        <v>925.97637899999995</v>
      </c>
      <c r="AG27">
        <v>941.71063200000003</v>
      </c>
      <c r="AH27">
        <v>957.63281199999994</v>
      </c>
      <c r="AI27">
        <v>974.67028800000003</v>
      </c>
      <c r="AJ27" s="45">
        <v>1.4999999999999999E-2</v>
      </c>
    </row>
    <row r="28" spans="1:36">
      <c r="A28" t="s">
        <v>229</v>
      </c>
      <c r="B28" t="s">
        <v>230</v>
      </c>
      <c r="C28" t="s">
        <v>396</v>
      </c>
      <c r="D28" t="s">
        <v>310</v>
      </c>
      <c r="E28">
        <v>857.06536900000003</v>
      </c>
      <c r="F28">
        <v>869.86614999999995</v>
      </c>
      <c r="G28">
        <v>890.51806599999998</v>
      </c>
      <c r="H28">
        <v>896.80108600000005</v>
      </c>
      <c r="I28">
        <v>905.21356200000002</v>
      </c>
      <c r="J28">
        <v>912.46588099999997</v>
      </c>
      <c r="K28">
        <v>913.59228499999995</v>
      </c>
      <c r="L28">
        <v>912.76141399999995</v>
      </c>
      <c r="M28">
        <v>914.32025099999998</v>
      </c>
      <c r="N28">
        <v>915.86730999999997</v>
      </c>
      <c r="O28">
        <v>919.06011999999998</v>
      </c>
      <c r="P28">
        <v>922.55645800000002</v>
      </c>
      <c r="Q28">
        <v>927.62286400000005</v>
      </c>
      <c r="R28">
        <v>931.74395800000002</v>
      </c>
      <c r="S28">
        <v>938.57818599999996</v>
      </c>
      <c r="T28">
        <v>949.52819799999997</v>
      </c>
      <c r="U28">
        <v>960.74688700000002</v>
      </c>
      <c r="V28">
        <v>973.51715100000001</v>
      </c>
      <c r="W28">
        <v>988.40875200000005</v>
      </c>
      <c r="X28">
        <v>1006.581726</v>
      </c>
      <c r="Y28">
        <v>1024.9167480000001</v>
      </c>
      <c r="Z28">
        <v>1046.2407229999999</v>
      </c>
      <c r="AA28">
        <v>1069.5592039999999</v>
      </c>
      <c r="AB28">
        <v>1096.8450929999999</v>
      </c>
      <c r="AC28">
        <v>1122.923462</v>
      </c>
      <c r="AD28">
        <v>1150.453125</v>
      </c>
      <c r="AE28">
        <v>1176.5758060000001</v>
      </c>
      <c r="AF28">
        <v>1203.0888669999999</v>
      </c>
      <c r="AG28">
        <v>1232.170654</v>
      </c>
      <c r="AH28">
        <v>1263.63147</v>
      </c>
      <c r="AI28">
        <v>1297.5896</v>
      </c>
      <c r="AJ28" s="45">
        <v>1.4E-2</v>
      </c>
    </row>
    <row r="29" spans="1:36">
      <c r="A29" t="s">
        <v>231</v>
      </c>
      <c r="B29" t="s">
        <v>232</v>
      </c>
      <c r="C29" t="s">
        <v>397</v>
      </c>
      <c r="D29" t="s">
        <v>310</v>
      </c>
      <c r="E29">
        <v>3737.7229000000002</v>
      </c>
      <c r="F29">
        <v>3807.5073240000002</v>
      </c>
      <c r="G29">
        <v>3905.2695309999999</v>
      </c>
      <c r="H29">
        <v>3940.1115719999998</v>
      </c>
      <c r="I29">
        <v>3981.8947750000002</v>
      </c>
      <c r="J29">
        <v>4016.8679200000001</v>
      </c>
      <c r="K29">
        <v>4010.8554690000001</v>
      </c>
      <c r="L29">
        <v>3977.7934570000002</v>
      </c>
      <c r="M29">
        <v>3936.0427249999998</v>
      </c>
      <c r="N29">
        <v>3884.025635</v>
      </c>
      <c r="O29">
        <v>3834.8676759999998</v>
      </c>
      <c r="P29">
        <v>3787.4296880000002</v>
      </c>
      <c r="Q29">
        <v>3744.4802249999998</v>
      </c>
      <c r="R29">
        <v>3702.4858399999998</v>
      </c>
      <c r="S29">
        <v>3674.6530760000001</v>
      </c>
      <c r="T29">
        <v>3664.7714839999999</v>
      </c>
      <c r="U29">
        <v>3656.0122070000002</v>
      </c>
      <c r="V29">
        <v>3648.280029</v>
      </c>
      <c r="W29">
        <v>3646.7238769999999</v>
      </c>
      <c r="X29">
        <v>3649.7460940000001</v>
      </c>
      <c r="Y29">
        <v>3651.638672</v>
      </c>
      <c r="Z29">
        <v>3661.688721</v>
      </c>
      <c r="AA29">
        <v>3678.7133789999998</v>
      </c>
      <c r="AB29">
        <v>3704.891357</v>
      </c>
      <c r="AC29">
        <v>3723.016357</v>
      </c>
      <c r="AD29">
        <v>3742.968018</v>
      </c>
      <c r="AE29">
        <v>3754.639404</v>
      </c>
      <c r="AF29">
        <v>3763.279297</v>
      </c>
      <c r="AG29">
        <v>3775.218018</v>
      </c>
      <c r="AH29">
        <v>3789.632568</v>
      </c>
      <c r="AI29">
        <v>3807.9399410000001</v>
      </c>
      <c r="AJ29" s="45">
        <v>1E-3</v>
      </c>
    </row>
    <row r="30" spans="1:36">
      <c r="A30" t="s">
        <v>233</v>
      </c>
      <c r="C30" t="s">
        <v>398</v>
      </c>
    </row>
    <row r="31" spans="1:36">
      <c r="A31" t="s">
        <v>234</v>
      </c>
      <c r="B31" t="s">
        <v>235</v>
      </c>
      <c r="C31" t="s">
        <v>399</v>
      </c>
      <c r="D31" t="s">
        <v>310</v>
      </c>
      <c r="E31">
        <v>1860.4853519999999</v>
      </c>
      <c r="F31">
        <v>2530.984375</v>
      </c>
      <c r="G31">
        <v>2826.3454590000001</v>
      </c>
      <c r="H31">
        <v>2963.3054200000001</v>
      </c>
      <c r="I31">
        <v>3051.767578</v>
      </c>
      <c r="J31">
        <v>3120.2192380000001</v>
      </c>
      <c r="K31">
        <v>3144.241943</v>
      </c>
      <c r="L31">
        <v>3161.6293949999999</v>
      </c>
      <c r="M31">
        <v>3182.7922359999998</v>
      </c>
      <c r="N31">
        <v>3201.8508299999999</v>
      </c>
      <c r="O31">
        <v>3222.4721679999998</v>
      </c>
      <c r="P31">
        <v>3248.7065429999998</v>
      </c>
      <c r="Q31">
        <v>3287.298828</v>
      </c>
      <c r="R31">
        <v>3325.2963869999999</v>
      </c>
      <c r="S31">
        <v>3367.7895509999998</v>
      </c>
      <c r="T31">
        <v>3416.8149410000001</v>
      </c>
      <c r="U31">
        <v>3457.4726559999999</v>
      </c>
      <c r="V31">
        <v>3492.2016600000002</v>
      </c>
      <c r="W31">
        <v>3528.904297</v>
      </c>
      <c r="X31">
        <v>3570.296143</v>
      </c>
      <c r="Y31">
        <v>3622.0222170000002</v>
      </c>
      <c r="Z31">
        <v>3669.8469239999999</v>
      </c>
      <c r="AA31">
        <v>3718.9997560000002</v>
      </c>
      <c r="AB31">
        <v>3765.7592770000001</v>
      </c>
      <c r="AC31">
        <v>3814.1928710000002</v>
      </c>
      <c r="AD31">
        <v>3866.8139649999998</v>
      </c>
      <c r="AE31">
        <v>3914.7514649999998</v>
      </c>
      <c r="AF31">
        <v>3951.3640140000002</v>
      </c>
      <c r="AG31">
        <v>3990.625732</v>
      </c>
      <c r="AH31">
        <v>4026.4133299999999</v>
      </c>
      <c r="AI31">
        <v>4062.8081050000001</v>
      </c>
      <c r="AJ31" s="45">
        <v>2.5999999999999999E-2</v>
      </c>
    </row>
    <row r="32" spans="1:36">
      <c r="A32" t="s">
        <v>236</v>
      </c>
      <c r="B32" t="s">
        <v>237</v>
      </c>
      <c r="C32" t="s">
        <v>400</v>
      </c>
      <c r="D32" t="s">
        <v>310</v>
      </c>
      <c r="E32">
        <v>109.976326</v>
      </c>
      <c r="F32">
        <v>141.88948099999999</v>
      </c>
      <c r="G32">
        <v>155.94163499999999</v>
      </c>
      <c r="H32">
        <v>162.45311000000001</v>
      </c>
      <c r="I32">
        <v>166.65692100000001</v>
      </c>
      <c r="J32">
        <v>169.90940900000001</v>
      </c>
      <c r="K32">
        <v>171.04748499999999</v>
      </c>
      <c r="L32">
        <v>171.870453</v>
      </c>
      <c r="M32">
        <v>172.87425200000001</v>
      </c>
      <c r="N32">
        <v>173.77844200000001</v>
      </c>
      <c r="O32">
        <v>174.757462</v>
      </c>
      <c r="P32">
        <v>176.00456199999999</v>
      </c>
      <c r="Q32">
        <v>177.84046900000001</v>
      </c>
      <c r="R32">
        <v>179.648132</v>
      </c>
      <c r="S32">
        <v>181.670456</v>
      </c>
      <c r="T32">
        <v>184.00379899999999</v>
      </c>
      <c r="U32">
        <v>185.93890400000001</v>
      </c>
      <c r="V32">
        <v>187.59193400000001</v>
      </c>
      <c r="W32">
        <v>189.33909600000001</v>
      </c>
      <c r="X32">
        <v>191.309753</v>
      </c>
      <c r="Y32">
        <v>193.77246099999999</v>
      </c>
      <c r="Z32">
        <v>196.04943800000001</v>
      </c>
      <c r="AA32">
        <v>198.38970900000001</v>
      </c>
      <c r="AB32">
        <v>200.61627200000001</v>
      </c>
      <c r="AC32">
        <v>202.922211</v>
      </c>
      <c r="AD32">
        <v>205.42790199999999</v>
      </c>
      <c r="AE32">
        <v>207.71047999999999</v>
      </c>
      <c r="AF32">
        <v>209.453766</v>
      </c>
      <c r="AG32">
        <v>211.32330300000001</v>
      </c>
      <c r="AH32">
        <v>213.02757299999999</v>
      </c>
      <c r="AI32">
        <v>214.76040599999999</v>
      </c>
      <c r="AJ32" s="45">
        <v>2.3E-2</v>
      </c>
    </row>
    <row r="33" spans="1:36">
      <c r="A33" t="s">
        <v>374</v>
      </c>
      <c r="B33" t="s">
        <v>375</v>
      </c>
      <c r="C33" t="s">
        <v>401</v>
      </c>
      <c r="D33" t="s">
        <v>310</v>
      </c>
      <c r="E33">
        <v>1029.303467</v>
      </c>
      <c r="F33">
        <v>1377.4301760000001</v>
      </c>
      <c r="G33">
        <v>1491.1098629999999</v>
      </c>
      <c r="H33">
        <v>1527.3287350000001</v>
      </c>
      <c r="I33">
        <v>1540.6030270000001</v>
      </c>
      <c r="J33">
        <v>1575.2825929999999</v>
      </c>
      <c r="K33">
        <v>1594.624268</v>
      </c>
      <c r="L33">
        <v>1603.1229249999999</v>
      </c>
      <c r="M33">
        <v>1606.5916749999999</v>
      </c>
      <c r="N33">
        <v>1607.713501</v>
      </c>
      <c r="O33">
        <v>1610.0349120000001</v>
      </c>
      <c r="P33">
        <v>1616.2907709999999</v>
      </c>
      <c r="Q33">
        <v>1629.006836</v>
      </c>
      <c r="R33">
        <v>1642.543457</v>
      </c>
      <c r="S33">
        <v>1659.315552</v>
      </c>
      <c r="T33">
        <v>1678.567505</v>
      </c>
      <c r="U33">
        <v>1694.2117920000001</v>
      </c>
      <c r="V33">
        <v>1706.460327</v>
      </c>
      <c r="W33">
        <v>1719.7703859999999</v>
      </c>
      <c r="X33">
        <v>1737.079956</v>
      </c>
      <c r="Y33">
        <v>1758.8616939999999</v>
      </c>
      <c r="Z33">
        <v>1779.6660159999999</v>
      </c>
      <c r="AA33">
        <v>1799.6539310000001</v>
      </c>
      <c r="AB33">
        <v>1818.6779790000001</v>
      </c>
      <c r="AC33">
        <v>1836.44751</v>
      </c>
      <c r="AD33">
        <v>1856.6439210000001</v>
      </c>
      <c r="AE33">
        <v>1873.991577</v>
      </c>
      <c r="AF33">
        <v>1887.5896</v>
      </c>
      <c r="AG33">
        <v>1904.7294919999999</v>
      </c>
      <c r="AH33">
        <v>1921.5888669999999</v>
      </c>
      <c r="AI33">
        <v>1938.872314</v>
      </c>
      <c r="AJ33" s="45">
        <v>2.1000000000000001E-2</v>
      </c>
    </row>
    <row r="34" spans="1:36">
      <c r="A34" t="s">
        <v>376</v>
      </c>
      <c r="B34" t="s">
        <v>377</v>
      </c>
      <c r="C34" t="s">
        <v>402</v>
      </c>
      <c r="D34" t="s">
        <v>310</v>
      </c>
      <c r="E34">
        <v>162.01057399999999</v>
      </c>
      <c r="F34">
        <v>492.52273600000001</v>
      </c>
      <c r="G34">
        <v>669.41522199999997</v>
      </c>
      <c r="H34">
        <v>750.97778300000004</v>
      </c>
      <c r="I34">
        <v>811.16064500000005</v>
      </c>
      <c r="J34">
        <v>837.407104</v>
      </c>
      <c r="K34">
        <v>840.55621299999996</v>
      </c>
      <c r="L34">
        <v>845.410034</v>
      </c>
      <c r="M34">
        <v>854.73809800000004</v>
      </c>
      <c r="N34">
        <v>864.04321300000004</v>
      </c>
      <c r="O34">
        <v>873.57476799999995</v>
      </c>
      <c r="P34">
        <v>884.18176300000005</v>
      </c>
      <c r="Q34">
        <v>898.266479</v>
      </c>
      <c r="R34">
        <v>911.64953600000001</v>
      </c>
      <c r="S34">
        <v>925.93701199999998</v>
      </c>
      <c r="T34">
        <v>942.49945100000002</v>
      </c>
      <c r="U34">
        <v>956.36584500000004</v>
      </c>
      <c r="V34">
        <v>968.71319600000004</v>
      </c>
      <c r="W34">
        <v>981.62438999999995</v>
      </c>
      <c r="X34">
        <v>995.19793700000002</v>
      </c>
      <c r="Y34">
        <v>1012.112915</v>
      </c>
      <c r="Z34">
        <v>1027.5291749999999</v>
      </c>
      <c r="AA34">
        <v>1044.042725</v>
      </c>
      <c r="AB34">
        <v>1059.807251</v>
      </c>
      <c r="AC34">
        <v>1076.917725</v>
      </c>
      <c r="AD34">
        <v>1095.1248780000001</v>
      </c>
      <c r="AE34">
        <v>1112.1972659999999</v>
      </c>
      <c r="AF34">
        <v>1125.2657469999999</v>
      </c>
      <c r="AG34">
        <v>1138.3204350000001</v>
      </c>
      <c r="AH34">
        <v>1149.8088379999999</v>
      </c>
      <c r="AI34">
        <v>1161.4449460000001</v>
      </c>
      <c r="AJ34" s="45">
        <v>6.8000000000000005E-2</v>
      </c>
    </row>
    <row r="35" spans="1:36">
      <c r="A35" t="s">
        <v>378</v>
      </c>
      <c r="B35" t="s">
        <v>379</v>
      </c>
      <c r="C35" t="s">
        <v>403</v>
      </c>
      <c r="D35" t="s">
        <v>310</v>
      </c>
      <c r="E35">
        <v>559.19494599999996</v>
      </c>
      <c r="F35">
        <v>519.14202899999998</v>
      </c>
      <c r="G35">
        <v>509.87872299999998</v>
      </c>
      <c r="H35">
        <v>522.54559300000005</v>
      </c>
      <c r="I35">
        <v>533.34704599999998</v>
      </c>
      <c r="J35">
        <v>537.62023899999997</v>
      </c>
      <c r="K35">
        <v>538.01385500000004</v>
      </c>
      <c r="L35">
        <v>541.22595200000001</v>
      </c>
      <c r="M35">
        <v>548.58813499999997</v>
      </c>
      <c r="N35">
        <v>556.31573500000002</v>
      </c>
      <c r="O35">
        <v>564.10510299999999</v>
      </c>
      <c r="P35">
        <v>572.22961399999997</v>
      </c>
      <c r="Q35">
        <v>582.18518100000006</v>
      </c>
      <c r="R35">
        <v>591.45513900000003</v>
      </c>
      <c r="S35">
        <v>600.86682099999996</v>
      </c>
      <c r="T35">
        <v>611.74401899999998</v>
      </c>
      <c r="U35">
        <v>620.95605499999999</v>
      </c>
      <c r="V35">
        <v>629.43627900000001</v>
      </c>
      <c r="W35">
        <v>638.17040999999995</v>
      </c>
      <c r="X35">
        <v>646.70849599999997</v>
      </c>
      <c r="Y35">
        <v>657.27508499999999</v>
      </c>
      <c r="Z35">
        <v>666.60229500000003</v>
      </c>
      <c r="AA35">
        <v>676.91339100000005</v>
      </c>
      <c r="AB35">
        <v>686.65765399999998</v>
      </c>
      <c r="AC35">
        <v>697.90521200000001</v>
      </c>
      <c r="AD35">
        <v>709.61706500000003</v>
      </c>
      <c r="AE35">
        <v>720.85217299999999</v>
      </c>
      <c r="AF35">
        <v>729.05499299999997</v>
      </c>
      <c r="AG35">
        <v>736.252747</v>
      </c>
      <c r="AH35">
        <v>741.987976</v>
      </c>
      <c r="AI35">
        <v>747.73034700000005</v>
      </c>
      <c r="AJ35" s="45">
        <v>0.01</v>
      </c>
    </row>
    <row r="36" spans="1:36">
      <c r="A36" t="s">
        <v>244</v>
      </c>
      <c r="B36" t="s">
        <v>245</v>
      </c>
      <c r="C36" t="s">
        <v>404</v>
      </c>
      <c r="D36" t="s">
        <v>310</v>
      </c>
      <c r="E36">
        <v>1129.1087649999999</v>
      </c>
      <c r="F36">
        <v>1157.2631839999999</v>
      </c>
      <c r="G36">
        <v>1251.942505</v>
      </c>
      <c r="H36">
        <v>1271.057861</v>
      </c>
      <c r="I36">
        <v>1220.1064449999999</v>
      </c>
      <c r="J36">
        <v>1222.181274</v>
      </c>
      <c r="K36">
        <v>1231.540283</v>
      </c>
      <c r="L36">
        <v>1205.248779</v>
      </c>
      <c r="M36">
        <v>1202.4742429999999</v>
      </c>
      <c r="N36">
        <v>1190.459595</v>
      </c>
      <c r="O36">
        <v>1189.0820309999999</v>
      </c>
      <c r="P36">
        <v>1203.5217290000001</v>
      </c>
      <c r="Q36">
        <v>1186.6601559999999</v>
      </c>
      <c r="R36">
        <v>1184.9104</v>
      </c>
      <c r="S36">
        <v>1180.7227780000001</v>
      </c>
      <c r="T36">
        <v>1193.8920900000001</v>
      </c>
      <c r="U36">
        <v>1177.705078</v>
      </c>
      <c r="V36">
        <v>1175.0313719999999</v>
      </c>
      <c r="W36">
        <v>1182.978149</v>
      </c>
      <c r="X36">
        <v>1167.709717</v>
      </c>
      <c r="Y36">
        <v>1164.344482</v>
      </c>
      <c r="Z36">
        <v>1175.888794</v>
      </c>
      <c r="AA36">
        <v>1158.8889160000001</v>
      </c>
      <c r="AB36">
        <v>1157.1489260000001</v>
      </c>
      <c r="AC36">
        <v>1149.3973390000001</v>
      </c>
      <c r="AD36">
        <v>1148.7851559999999</v>
      </c>
      <c r="AE36">
        <v>1143.743774</v>
      </c>
      <c r="AF36">
        <v>1139.9765620000001</v>
      </c>
      <c r="AG36">
        <v>1139.200073</v>
      </c>
      <c r="AH36">
        <v>1136.6080320000001</v>
      </c>
      <c r="AI36">
        <v>1132.9697269999999</v>
      </c>
      <c r="AJ36" s="45">
        <v>0</v>
      </c>
    </row>
    <row r="37" spans="1:36">
      <c r="A37" t="s">
        <v>246</v>
      </c>
      <c r="B37" t="s">
        <v>247</v>
      </c>
      <c r="C37" t="s">
        <v>405</v>
      </c>
      <c r="D37" t="s">
        <v>310</v>
      </c>
      <c r="E37">
        <v>933.23034700000005</v>
      </c>
      <c r="F37">
        <v>960.60620100000006</v>
      </c>
      <c r="G37">
        <v>1052.2261960000001</v>
      </c>
      <c r="H37">
        <v>1069.543457</v>
      </c>
      <c r="I37">
        <v>1017.848877</v>
      </c>
      <c r="J37">
        <v>1019.607666</v>
      </c>
      <c r="K37">
        <v>1029.6857910000001</v>
      </c>
      <c r="L37">
        <v>1004.870667</v>
      </c>
      <c r="M37">
        <v>1003.799805</v>
      </c>
      <c r="N37">
        <v>993.62921100000005</v>
      </c>
      <c r="O37">
        <v>994.01324499999998</v>
      </c>
      <c r="P37">
        <v>1009.966125</v>
      </c>
      <c r="Q37">
        <v>994.17089799999997</v>
      </c>
      <c r="R37">
        <v>993.52716099999998</v>
      </c>
      <c r="S37">
        <v>990.239014</v>
      </c>
      <c r="T37">
        <v>1004.0739139999999</v>
      </c>
      <c r="U37">
        <v>988.79480000000001</v>
      </c>
      <c r="V37">
        <v>987.27227800000003</v>
      </c>
      <c r="W37">
        <v>996.31964100000005</v>
      </c>
      <c r="X37">
        <v>981.90820299999996</v>
      </c>
      <c r="Y37">
        <v>979.12145999999996</v>
      </c>
      <c r="Z37">
        <v>991.30053699999996</v>
      </c>
      <c r="AA37">
        <v>975.00701900000001</v>
      </c>
      <c r="AB37">
        <v>973.974243</v>
      </c>
      <c r="AC37">
        <v>967.06848100000002</v>
      </c>
      <c r="AD37">
        <v>967.10553000000004</v>
      </c>
      <c r="AE37">
        <v>962.83831799999996</v>
      </c>
      <c r="AF37">
        <v>960.09704599999998</v>
      </c>
      <c r="AG37">
        <v>960.05969200000004</v>
      </c>
      <c r="AH37">
        <v>958.24249299999997</v>
      </c>
      <c r="AI37">
        <v>955.39801</v>
      </c>
      <c r="AJ37" s="45">
        <v>1E-3</v>
      </c>
    </row>
    <row r="38" spans="1:36">
      <c r="A38" t="s">
        <v>176</v>
      </c>
      <c r="B38" t="s">
        <v>248</v>
      </c>
      <c r="C38" t="s">
        <v>406</v>
      </c>
      <c r="D38" t="s">
        <v>310</v>
      </c>
      <c r="E38">
        <v>77.343406999999999</v>
      </c>
      <c r="F38">
        <v>79.141402999999997</v>
      </c>
      <c r="G38">
        <v>78.228263999999996</v>
      </c>
      <c r="H38">
        <v>77.350043999999997</v>
      </c>
      <c r="I38">
        <v>76.446533000000002</v>
      </c>
      <c r="J38">
        <v>75.055572999999995</v>
      </c>
      <c r="K38">
        <v>73.204680999999994</v>
      </c>
      <c r="L38">
        <v>71.058418000000003</v>
      </c>
      <c r="M38">
        <v>68.994972000000004</v>
      </c>
      <c r="N38">
        <v>66.833633000000006</v>
      </c>
      <c r="O38">
        <v>64.753128000000004</v>
      </c>
      <c r="P38">
        <v>63.638058000000001</v>
      </c>
      <c r="Q38">
        <v>62.605038</v>
      </c>
      <c r="R38">
        <v>61.510983000000003</v>
      </c>
      <c r="S38">
        <v>60.561947000000004</v>
      </c>
      <c r="T38">
        <v>59.665359000000002</v>
      </c>
      <c r="U38">
        <v>58.721435999999997</v>
      </c>
      <c r="V38">
        <v>57.711258000000001</v>
      </c>
      <c r="W38">
        <v>56.658974000000001</v>
      </c>
      <c r="X38">
        <v>55.745102000000003</v>
      </c>
      <c r="Y38">
        <v>54.692238000000003</v>
      </c>
      <c r="Z38">
        <v>54.265388000000002</v>
      </c>
      <c r="AA38">
        <v>53.873783000000003</v>
      </c>
      <c r="AB38">
        <v>53.634262</v>
      </c>
      <c r="AC38">
        <v>53.239913999999999</v>
      </c>
      <c r="AD38">
        <v>52.872860000000003</v>
      </c>
      <c r="AE38">
        <v>52.373196</v>
      </c>
      <c r="AF38">
        <v>51.890906999999999</v>
      </c>
      <c r="AG38">
        <v>51.370387999999998</v>
      </c>
      <c r="AH38">
        <v>50.910122000000001</v>
      </c>
      <c r="AI38">
        <v>50.533489000000003</v>
      </c>
      <c r="AJ38" s="45">
        <v>-1.4E-2</v>
      </c>
    </row>
    <row r="39" spans="1:36">
      <c r="A39" t="s">
        <v>177</v>
      </c>
      <c r="B39" t="s">
        <v>249</v>
      </c>
      <c r="C39" t="s">
        <v>407</v>
      </c>
      <c r="D39" t="s">
        <v>310</v>
      </c>
      <c r="E39">
        <v>855.88696300000004</v>
      </c>
      <c r="F39">
        <v>881.46478300000001</v>
      </c>
      <c r="G39">
        <v>973.99792500000001</v>
      </c>
      <c r="H39">
        <v>992.19335899999999</v>
      </c>
      <c r="I39">
        <v>941.40234399999997</v>
      </c>
      <c r="J39">
        <v>944.55212400000005</v>
      </c>
      <c r="K39">
        <v>956.48107900000002</v>
      </c>
      <c r="L39">
        <v>933.81225600000005</v>
      </c>
      <c r="M39">
        <v>934.80480999999997</v>
      </c>
      <c r="N39">
        <v>926.79559300000005</v>
      </c>
      <c r="O39">
        <v>929.260132</v>
      </c>
      <c r="P39">
        <v>946.32806400000004</v>
      </c>
      <c r="Q39">
        <v>931.56585700000005</v>
      </c>
      <c r="R39">
        <v>932.01617399999998</v>
      </c>
      <c r="S39">
        <v>929.67706299999998</v>
      </c>
      <c r="T39">
        <v>944.40856900000006</v>
      </c>
      <c r="U39">
        <v>930.07336399999997</v>
      </c>
      <c r="V39">
        <v>929.56103499999995</v>
      </c>
      <c r="W39">
        <v>939.66064500000005</v>
      </c>
      <c r="X39">
        <v>926.16308600000002</v>
      </c>
      <c r="Y39">
        <v>924.42919900000004</v>
      </c>
      <c r="Z39">
        <v>937.03515600000003</v>
      </c>
      <c r="AA39">
        <v>921.13324</v>
      </c>
      <c r="AB39">
        <v>920.339966</v>
      </c>
      <c r="AC39">
        <v>913.82855199999995</v>
      </c>
      <c r="AD39">
        <v>914.23266599999999</v>
      </c>
      <c r="AE39">
        <v>910.465149</v>
      </c>
      <c r="AF39">
        <v>908.20611599999995</v>
      </c>
      <c r="AG39">
        <v>908.68933100000004</v>
      </c>
      <c r="AH39">
        <v>907.33239700000001</v>
      </c>
      <c r="AI39">
        <v>904.86450200000002</v>
      </c>
      <c r="AJ39" s="45">
        <v>2E-3</v>
      </c>
    </row>
    <row r="40" spans="1:36">
      <c r="A40" t="s">
        <v>250</v>
      </c>
      <c r="B40" t="s">
        <v>251</v>
      </c>
      <c r="C40" t="s">
        <v>408</v>
      </c>
      <c r="D40" t="s">
        <v>310</v>
      </c>
      <c r="E40">
        <v>195.878433</v>
      </c>
      <c r="F40">
        <v>196.656937</v>
      </c>
      <c r="G40">
        <v>199.716309</v>
      </c>
      <c r="H40">
        <v>201.514343</v>
      </c>
      <c r="I40">
        <v>202.25747699999999</v>
      </c>
      <c r="J40">
        <v>202.57368500000001</v>
      </c>
      <c r="K40">
        <v>201.854446</v>
      </c>
      <c r="L40">
        <v>200.37803600000001</v>
      </c>
      <c r="M40">
        <v>198.674454</v>
      </c>
      <c r="N40">
        <v>196.830322</v>
      </c>
      <c r="O40">
        <v>195.068771</v>
      </c>
      <c r="P40">
        <v>193.55561800000001</v>
      </c>
      <c r="Q40">
        <v>192.48925800000001</v>
      </c>
      <c r="R40">
        <v>191.38320899999999</v>
      </c>
      <c r="S40">
        <v>190.48382599999999</v>
      </c>
      <c r="T40">
        <v>189.818207</v>
      </c>
      <c r="U40">
        <v>188.91023300000001</v>
      </c>
      <c r="V40">
        <v>187.75907900000001</v>
      </c>
      <c r="W40">
        <v>186.658478</v>
      </c>
      <c r="X40">
        <v>185.80149800000001</v>
      </c>
      <c r="Y40">
        <v>185.22306800000001</v>
      </c>
      <c r="Z40">
        <v>184.58831799999999</v>
      </c>
      <c r="AA40">
        <v>183.88180500000001</v>
      </c>
      <c r="AB40">
        <v>183.17465200000001</v>
      </c>
      <c r="AC40">
        <v>182.32882699999999</v>
      </c>
      <c r="AD40">
        <v>181.67962600000001</v>
      </c>
      <c r="AE40">
        <v>180.90550200000001</v>
      </c>
      <c r="AF40">
        <v>179.87953200000001</v>
      </c>
      <c r="AG40">
        <v>179.14038099999999</v>
      </c>
      <c r="AH40">
        <v>178.36556999999999</v>
      </c>
      <c r="AI40">
        <v>177.571686</v>
      </c>
      <c r="AJ40" s="45">
        <v>-3.0000000000000001E-3</v>
      </c>
    </row>
    <row r="41" spans="1:36">
      <c r="A41" t="s">
        <v>252</v>
      </c>
      <c r="B41" t="s">
        <v>253</v>
      </c>
      <c r="C41" t="s">
        <v>409</v>
      </c>
      <c r="D41" t="s">
        <v>310</v>
      </c>
      <c r="E41">
        <v>461.76638800000001</v>
      </c>
      <c r="F41">
        <v>491.05136099999999</v>
      </c>
      <c r="G41">
        <v>497.25408900000002</v>
      </c>
      <c r="H41">
        <v>498.29583700000001</v>
      </c>
      <c r="I41">
        <v>498.00286899999998</v>
      </c>
      <c r="J41">
        <v>483.20465100000001</v>
      </c>
      <c r="K41">
        <v>487.16256700000002</v>
      </c>
      <c r="L41">
        <v>485.195312</v>
      </c>
      <c r="M41">
        <v>488.07012900000001</v>
      </c>
      <c r="N41">
        <v>490.24462899999997</v>
      </c>
      <c r="O41">
        <v>492.73156699999998</v>
      </c>
      <c r="P41">
        <v>493.54888899999997</v>
      </c>
      <c r="Q41">
        <v>493.97439600000001</v>
      </c>
      <c r="R41">
        <v>495.27838100000002</v>
      </c>
      <c r="S41">
        <v>495.26675399999999</v>
      </c>
      <c r="T41">
        <v>496.70953400000002</v>
      </c>
      <c r="U41">
        <v>497.97650099999998</v>
      </c>
      <c r="V41">
        <v>498.69683800000001</v>
      </c>
      <c r="W41">
        <v>497.47900399999997</v>
      </c>
      <c r="X41">
        <v>499.69305400000002</v>
      </c>
      <c r="Y41">
        <v>499.10702500000002</v>
      </c>
      <c r="Z41">
        <v>500.07611100000003</v>
      </c>
      <c r="AA41">
        <v>502.25479100000001</v>
      </c>
      <c r="AB41">
        <v>505.43637100000001</v>
      </c>
      <c r="AC41">
        <v>504.19549599999999</v>
      </c>
      <c r="AD41">
        <v>505.574951</v>
      </c>
      <c r="AE41">
        <v>505.80636600000003</v>
      </c>
      <c r="AF41">
        <v>507.03649899999999</v>
      </c>
      <c r="AG41">
        <v>508.25164799999999</v>
      </c>
      <c r="AH41">
        <v>509.73272700000001</v>
      </c>
      <c r="AI41">
        <v>512.97174099999995</v>
      </c>
      <c r="AJ41" s="45">
        <v>4.0000000000000001E-3</v>
      </c>
    </row>
    <row r="42" spans="1:36">
      <c r="A42" t="s">
        <v>246</v>
      </c>
      <c r="B42" t="s">
        <v>254</v>
      </c>
      <c r="C42" t="s">
        <v>410</v>
      </c>
      <c r="D42" t="s">
        <v>310</v>
      </c>
      <c r="E42">
        <v>432.32916299999999</v>
      </c>
      <c r="F42">
        <v>455.800568</v>
      </c>
      <c r="G42">
        <v>457.32019000000003</v>
      </c>
      <c r="H42">
        <v>454.817566</v>
      </c>
      <c r="I42">
        <v>451.84664900000001</v>
      </c>
      <c r="J42">
        <v>435.03866599999998</v>
      </c>
      <c r="K42">
        <v>437.54751599999997</v>
      </c>
      <c r="L42">
        <v>434.49981700000001</v>
      </c>
      <c r="M42">
        <v>437.068939</v>
      </c>
      <c r="N42">
        <v>438.99456800000002</v>
      </c>
      <c r="O42">
        <v>440.98004200000003</v>
      </c>
      <c r="P42">
        <v>441.53027300000002</v>
      </c>
      <c r="Q42">
        <v>441.40081800000002</v>
      </c>
      <c r="R42">
        <v>442.16769399999998</v>
      </c>
      <c r="S42">
        <v>441.50204500000001</v>
      </c>
      <c r="T42">
        <v>442.37979100000001</v>
      </c>
      <c r="U42">
        <v>443.02426100000002</v>
      </c>
      <c r="V42">
        <v>443.14712500000002</v>
      </c>
      <c r="W42">
        <v>441.33752399999997</v>
      </c>
      <c r="X42">
        <v>442.94101000000001</v>
      </c>
      <c r="Y42">
        <v>441.565338</v>
      </c>
      <c r="Z42">
        <v>441.80859400000003</v>
      </c>
      <c r="AA42">
        <v>443.27572600000002</v>
      </c>
      <c r="AB42">
        <v>445.72418199999998</v>
      </c>
      <c r="AC42">
        <v>443.77713</v>
      </c>
      <c r="AD42">
        <v>444.37200899999999</v>
      </c>
      <c r="AE42">
        <v>443.88855000000001</v>
      </c>
      <c r="AF42">
        <v>444.473389</v>
      </c>
      <c r="AG42">
        <v>444.99792500000001</v>
      </c>
      <c r="AH42">
        <v>445.721161</v>
      </c>
      <c r="AI42">
        <v>448.215576</v>
      </c>
      <c r="AJ42" s="45">
        <v>1E-3</v>
      </c>
    </row>
    <row r="43" spans="1:36">
      <c r="A43" t="s">
        <v>255</v>
      </c>
      <c r="B43" t="s">
        <v>256</v>
      </c>
      <c r="C43" t="s">
        <v>411</v>
      </c>
      <c r="D43" t="s">
        <v>310</v>
      </c>
      <c r="E43">
        <v>29.437215999999999</v>
      </c>
      <c r="F43">
        <v>35.250796999999999</v>
      </c>
      <c r="G43">
        <v>39.933895</v>
      </c>
      <c r="H43">
        <v>43.478256000000002</v>
      </c>
      <c r="I43">
        <v>46.156216000000001</v>
      </c>
      <c r="J43">
        <v>48.165981000000002</v>
      </c>
      <c r="K43">
        <v>49.615046999999997</v>
      </c>
      <c r="L43">
        <v>50.695495999999999</v>
      </c>
      <c r="M43">
        <v>51.001201999999999</v>
      </c>
      <c r="N43">
        <v>51.250045999999998</v>
      </c>
      <c r="O43">
        <v>51.751541000000003</v>
      </c>
      <c r="P43">
        <v>52.018611999999997</v>
      </c>
      <c r="Q43">
        <v>52.573569999999997</v>
      </c>
      <c r="R43">
        <v>53.110683000000002</v>
      </c>
      <c r="S43">
        <v>53.764702</v>
      </c>
      <c r="T43">
        <v>54.329742000000003</v>
      </c>
      <c r="U43">
        <v>54.952255000000001</v>
      </c>
      <c r="V43">
        <v>55.549725000000002</v>
      </c>
      <c r="W43">
        <v>56.141463999999999</v>
      </c>
      <c r="X43">
        <v>56.752045000000003</v>
      </c>
      <c r="Y43">
        <v>57.541694999999997</v>
      </c>
      <c r="Z43">
        <v>58.267524999999999</v>
      </c>
      <c r="AA43">
        <v>58.979056999999997</v>
      </c>
      <c r="AB43">
        <v>59.712195999999999</v>
      </c>
      <c r="AC43">
        <v>60.418357999999998</v>
      </c>
      <c r="AD43">
        <v>61.202956999999998</v>
      </c>
      <c r="AE43">
        <v>61.917824000000003</v>
      </c>
      <c r="AF43">
        <v>62.563125999999997</v>
      </c>
      <c r="AG43">
        <v>63.253715999999997</v>
      </c>
      <c r="AH43">
        <v>64.011559000000005</v>
      </c>
      <c r="AI43">
        <v>64.756164999999996</v>
      </c>
      <c r="AJ43" s="45">
        <v>2.7E-2</v>
      </c>
    </row>
    <row r="44" spans="1:36">
      <c r="A44" t="s">
        <v>221</v>
      </c>
      <c r="B44" t="s">
        <v>257</v>
      </c>
      <c r="C44" t="s">
        <v>412</v>
      </c>
      <c r="D44" t="s">
        <v>310</v>
      </c>
      <c r="E44">
        <v>5.3958890000000004</v>
      </c>
      <c r="F44">
        <v>7.0870160000000002</v>
      </c>
      <c r="G44">
        <v>8.3169389999999996</v>
      </c>
      <c r="H44">
        <v>9.2207779999999993</v>
      </c>
      <c r="I44">
        <v>9.8915889999999997</v>
      </c>
      <c r="J44">
        <v>10.394147999999999</v>
      </c>
      <c r="K44">
        <v>10.780244</v>
      </c>
      <c r="L44">
        <v>11.083335</v>
      </c>
      <c r="M44">
        <v>11.181946999999999</v>
      </c>
      <c r="N44">
        <v>11.279498999999999</v>
      </c>
      <c r="O44">
        <v>11.376509</v>
      </c>
      <c r="P44">
        <v>11.472944</v>
      </c>
      <c r="Q44">
        <v>11.567451999999999</v>
      </c>
      <c r="R44">
        <v>11.662525</v>
      </c>
      <c r="S44">
        <v>11.758153</v>
      </c>
      <c r="T44">
        <v>11.852736999999999</v>
      </c>
      <c r="U44">
        <v>11.946493</v>
      </c>
      <c r="V44">
        <v>12.039237</v>
      </c>
      <c r="W44">
        <v>12.130905</v>
      </c>
      <c r="X44">
        <v>12.22143</v>
      </c>
      <c r="Y44">
        <v>12.310779999999999</v>
      </c>
      <c r="Z44">
        <v>12.398965</v>
      </c>
      <c r="AA44">
        <v>12.486036</v>
      </c>
      <c r="AB44">
        <v>12.572056999999999</v>
      </c>
      <c r="AC44">
        <v>12.657107999999999</v>
      </c>
      <c r="AD44">
        <v>12.741284</v>
      </c>
      <c r="AE44">
        <v>12.824712999999999</v>
      </c>
      <c r="AF44">
        <v>12.907496999999999</v>
      </c>
      <c r="AG44">
        <v>12.98976</v>
      </c>
      <c r="AH44">
        <v>13.071688</v>
      </c>
      <c r="AI44">
        <v>13.153475</v>
      </c>
      <c r="AJ44" s="45">
        <v>0.03</v>
      </c>
    </row>
    <row r="45" spans="1:36">
      <c r="A45" t="s">
        <v>219</v>
      </c>
      <c r="B45" t="s">
        <v>258</v>
      </c>
      <c r="C45" t="s">
        <v>413</v>
      </c>
      <c r="D45" t="s">
        <v>310</v>
      </c>
      <c r="E45">
        <v>10.374468999999999</v>
      </c>
      <c r="F45">
        <v>12.459963999999999</v>
      </c>
      <c r="G45">
        <v>14.173363</v>
      </c>
      <c r="H45">
        <v>15.449635000000001</v>
      </c>
      <c r="I45">
        <v>16.417963</v>
      </c>
      <c r="J45">
        <v>17.135732999999998</v>
      </c>
      <c r="K45">
        <v>17.650576000000001</v>
      </c>
      <c r="L45">
        <v>18.041847000000001</v>
      </c>
      <c r="M45">
        <v>18.133167</v>
      </c>
      <c r="N45">
        <v>18.20327</v>
      </c>
      <c r="O45">
        <v>18.402080999999999</v>
      </c>
      <c r="P45">
        <v>18.451336000000001</v>
      </c>
      <c r="Q45">
        <v>18.640221</v>
      </c>
      <c r="R45">
        <v>18.814420999999999</v>
      </c>
      <c r="S45">
        <v>19.044951999999999</v>
      </c>
      <c r="T45">
        <v>19.207932</v>
      </c>
      <c r="U45">
        <v>19.406109000000001</v>
      </c>
      <c r="V45">
        <v>19.596359</v>
      </c>
      <c r="W45">
        <v>19.780315000000002</v>
      </c>
      <c r="X45">
        <v>19.959136999999998</v>
      </c>
      <c r="Y45">
        <v>20.216698000000001</v>
      </c>
      <c r="Z45">
        <v>20.439465999999999</v>
      </c>
      <c r="AA45">
        <v>20.648699000000001</v>
      </c>
      <c r="AB45">
        <v>20.867985000000001</v>
      </c>
      <c r="AC45">
        <v>21.078064000000001</v>
      </c>
      <c r="AD45">
        <v>21.325676000000001</v>
      </c>
      <c r="AE45">
        <v>21.544163000000001</v>
      </c>
      <c r="AF45">
        <v>21.747824000000001</v>
      </c>
      <c r="AG45">
        <v>21.978919999999999</v>
      </c>
      <c r="AH45">
        <v>22.264633</v>
      </c>
      <c r="AI45">
        <v>22.563369999999999</v>
      </c>
      <c r="AJ45" s="45">
        <v>2.5999999999999999E-2</v>
      </c>
    </row>
    <row r="46" spans="1:36">
      <c r="A46" t="s">
        <v>259</v>
      </c>
      <c r="B46" t="s">
        <v>260</v>
      </c>
      <c r="C46" t="s">
        <v>414</v>
      </c>
      <c r="D46" t="s">
        <v>310</v>
      </c>
      <c r="E46">
        <v>13.666859000000001</v>
      </c>
      <c r="F46">
        <v>15.703818</v>
      </c>
      <c r="G46">
        <v>17.443591999999999</v>
      </c>
      <c r="H46">
        <v>18.807842000000001</v>
      </c>
      <c r="I46">
        <v>19.846664000000001</v>
      </c>
      <c r="J46">
        <v>20.636099000000002</v>
      </c>
      <c r="K46">
        <v>21.184227</v>
      </c>
      <c r="L46">
        <v>21.570311</v>
      </c>
      <c r="M46">
        <v>21.686088999999999</v>
      </c>
      <c r="N46">
        <v>21.767277</v>
      </c>
      <c r="O46">
        <v>21.972954000000001</v>
      </c>
      <c r="P46">
        <v>22.094334</v>
      </c>
      <c r="Q46">
        <v>22.365895999999999</v>
      </c>
      <c r="R46">
        <v>22.633738000000001</v>
      </c>
      <c r="S46">
        <v>22.961601000000002</v>
      </c>
      <c r="T46">
        <v>23.269072000000001</v>
      </c>
      <c r="U46">
        <v>23.599651000000001</v>
      </c>
      <c r="V46">
        <v>23.914127000000001</v>
      </c>
      <c r="W46">
        <v>24.230243999999999</v>
      </c>
      <c r="X46">
        <v>24.571480000000001</v>
      </c>
      <c r="Y46">
        <v>25.014216999999999</v>
      </c>
      <c r="Z46">
        <v>25.429092000000001</v>
      </c>
      <c r="AA46">
        <v>25.844321999999998</v>
      </c>
      <c r="AB46">
        <v>26.272155999999999</v>
      </c>
      <c r="AC46">
        <v>26.683188999999999</v>
      </c>
      <c r="AD46">
        <v>27.135999999999999</v>
      </c>
      <c r="AE46">
        <v>27.548947999999999</v>
      </c>
      <c r="AF46">
        <v>27.907810000000001</v>
      </c>
      <c r="AG46">
        <v>28.285034</v>
      </c>
      <c r="AH46">
        <v>28.675239999999999</v>
      </c>
      <c r="AI46">
        <v>29.039318000000002</v>
      </c>
      <c r="AJ46" s="45">
        <v>2.5000000000000001E-2</v>
      </c>
    </row>
    <row r="47" spans="1:36">
      <c r="A47" t="s">
        <v>261</v>
      </c>
      <c r="B47" t="s">
        <v>262</v>
      </c>
      <c r="C47" t="s">
        <v>415</v>
      </c>
      <c r="D47" t="s">
        <v>310</v>
      </c>
      <c r="E47">
        <v>121.224388</v>
      </c>
      <c r="F47">
        <v>123.40012400000001</v>
      </c>
      <c r="G47">
        <v>124.820587</v>
      </c>
      <c r="H47">
        <v>125.914734</v>
      </c>
      <c r="I47">
        <v>126.656418</v>
      </c>
      <c r="J47">
        <v>127.04057299999999</v>
      </c>
      <c r="K47">
        <v>127.207184</v>
      </c>
      <c r="L47">
        <v>126.853516</v>
      </c>
      <c r="M47">
        <v>126.597031</v>
      </c>
      <c r="N47">
        <v>126.378426</v>
      </c>
      <c r="O47">
        <v>126.074043</v>
      </c>
      <c r="P47">
        <v>125.801605</v>
      </c>
      <c r="Q47">
        <v>125.58483099999999</v>
      </c>
      <c r="R47">
        <v>125.40055099999999</v>
      </c>
      <c r="S47">
        <v>125.28949</v>
      </c>
      <c r="T47">
        <v>125.20488</v>
      </c>
      <c r="U47">
        <v>125.084435</v>
      </c>
      <c r="V47">
        <v>124.934349</v>
      </c>
      <c r="W47">
        <v>124.830444</v>
      </c>
      <c r="X47">
        <v>124.75782</v>
      </c>
      <c r="Y47">
        <v>124.673424</v>
      </c>
      <c r="Z47">
        <v>124.588966</v>
      </c>
      <c r="AA47">
        <v>124.52179700000001</v>
      </c>
      <c r="AB47">
        <v>124.439995</v>
      </c>
      <c r="AC47">
        <v>124.422821</v>
      </c>
      <c r="AD47">
        <v>124.49839799999999</v>
      </c>
      <c r="AE47">
        <v>124.515923</v>
      </c>
      <c r="AF47">
        <v>124.47363300000001</v>
      </c>
      <c r="AG47">
        <v>124.496216</v>
      </c>
      <c r="AH47">
        <v>124.469994</v>
      </c>
      <c r="AI47">
        <v>124.38552900000001</v>
      </c>
      <c r="AJ47" s="45">
        <v>1E-3</v>
      </c>
    </row>
    <row r="48" spans="1:36">
      <c r="A48" t="s">
        <v>263</v>
      </c>
      <c r="B48" t="s">
        <v>264</v>
      </c>
      <c r="C48" t="s">
        <v>416</v>
      </c>
      <c r="D48" t="s">
        <v>310</v>
      </c>
      <c r="E48">
        <v>706.25012200000003</v>
      </c>
      <c r="F48">
        <v>765.14196800000002</v>
      </c>
      <c r="G48">
        <v>755.34997599999997</v>
      </c>
      <c r="H48">
        <v>731.63830600000006</v>
      </c>
      <c r="I48">
        <v>723.20684800000004</v>
      </c>
      <c r="J48">
        <v>724.60595699999999</v>
      </c>
      <c r="K48">
        <v>691.04956100000004</v>
      </c>
      <c r="L48">
        <v>701.14312700000005</v>
      </c>
      <c r="M48">
        <v>701.06634499999996</v>
      </c>
      <c r="N48">
        <v>701.03686500000003</v>
      </c>
      <c r="O48">
        <v>693.459656</v>
      </c>
      <c r="P48">
        <v>694.47479199999998</v>
      </c>
      <c r="Q48">
        <v>697.11834699999997</v>
      </c>
      <c r="R48">
        <v>697.96667500000001</v>
      </c>
      <c r="S48">
        <v>696.89434800000004</v>
      </c>
      <c r="T48">
        <v>700.55658000000005</v>
      </c>
      <c r="U48">
        <v>708.85253899999998</v>
      </c>
      <c r="V48">
        <v>718.20208700000001</v>
      </c>
      <c r="W48">
        <v>725.97796600000004</v>
      </c>
      <c r="X48">
        <v>730.66339100000005</v>
      </c>
      <c r="Y48">
        <v>734.56103499999995</v>
      </c>
      <c r="Z48">
        <v>737.10723900000005</v>
      </c>
      <c r="AA48">
        <v>741.27093500000001</v>
      </c>
      <c r="AB48">
        <v>748.35034199999996</v>
      </c>
      <c r="AC48">
        <v>759.384277</v>
      </c>
      <c r="AD48">
        <v>765.85900900000001</v>
      </c>
      <c r="AE48">
        <v>773.89398200000005</v>
      </c>
      <c r="AF48">
        <v>783.06420900000001</v>
      </c>
      <c r="AG48">
        <v>778.31658900000002</v>
      </c>
      <c r="AH48">
        <v>777.42077600000005</v>
      </c>
      <c r="AI48">
        <v>784.83752400000003</v>
      </c>
      <c r="AJ48" s="45">
        <v>4.0000000000000001E-3</v>
      </c>
    </row>
    <row r="49" spans="1:36">
      <c r="A49" t="s">
        <v>265</v>
      </c>
      <c r="B49" t="s">
        <v>266</v>
      </c>
      <c r="C49" t="s">
        <v>417</v>
      </c>
      <c r="D49" t="s">
        <v>310</v>
      </c>
      <c r="E49">
        <v>535.96636999999998</v>
      </c>
      <c r="F49">
        <v>545.01122999999995</v>
      </c>
      <c r="G49">
        <v>545.74865699999998</v>
      </c>
      <c r="H49">
        <v>532.56957999999997</v>
      </c>
      <c r="I49">
        <v>523.88000499999998</v>
      </c>
      <c r="J49">
        <v>523.35650599999997</v>
      </c>
      <c r="K49">
        <v>522.09973100000002</v>
      </c>
      <c r="L49">
        <v>521.93035899999995</v>
      </c>
      <c r="M49">
        <v>524.80780000000004</v>
      </c>
      <c r="N49">
        <v>523.65002400000003</v>
      </c>
      <c r="O49">
        <v>521.66619900000001</v>
      </c>
      <c r="P49">
        <v>521.58520499999997</v>
      </c>
      <c r="Q49">
        <v>522.42028800000003</v>
      </c>
      <c r="R49">
        <v>523.28680399999996</v>
      </c>
      <c r="S49">
        <v>524.16394000000003</v>
      </c>
      <c r="T49">
        <v>525.042419</v>
      </c>
      <c r="U49">
        <v>525.95764199999996</v>
      </c>
      <c r="V49">
        <v>526.90600600000005</v>
      </c>
      <c r="W49">
        <v>527.86682099999996</v>
      </c>
      <c r="X49">
        <v>528.831726</v>
      </c>
      <c r="Y49">
        <v>529.80688499999997</v>
      </c>
      <c r="Z49">
        <v>530.79144299999996</v>
      </c>
      <c r="AA49">
        <v>531.77477999999996</v>
      </c>
      <c r="AB49">
        <v>532.76556400000004</v>
      </c>
      <c r="AC49">
        <v>533.75750700000003</v>
      </c>
      <c r="AD49">
        <v>534.75317399999994</v>
      </c>
      <c r="AE49">
        <v>535.74883999999997</v>
      </c>
      <c r="AF49">
        <v>536.744507</v>
      </c>
      <c r="AG49">
        <v>537.74035600000002</v>
      </c>
      <c r="AH49">
        <v>538.73468000000003</v>
      </c>
      <c r="AI49">
        <v>539.72705099999996</v>
      </c>
      <c r="AJ49" s="45">
        <v>0</v>
      </c>
    </row>
    <row r="50" spans="1:36">
      <c r="A50" t="s">
        <v>267</v>
      </c>
      <c r="B50" t="s">
        <v>268</v>
      </c>
      <c r="C50" t="s">
        <v>418</v>
      </c>
      <c r="D50" t="s">
        <v>310</v>
      </c>
      <c r="E50">
        <v>401.72967499999999</v>
      </c>
      <c r="F50">
        <v>408.50488300000001</v>
      </c>
      <c r="G50">
        <v>409.04373199999998</v>
      </c>
      <c r="H50">
        <v>399.16329999999999</v>
      </c>
      <c r="I50">
        <v>392.65554800000001</v>
      </c>
      <c r="J50">
        <v>392.26257299999997</v>
      </c>
      <c r="K50">
        <v>391.31887799999998</v>
      </c>
      <c r="L50">
        <v>391.19494600000002</v>
      </c>
      <c r="M50">
        <v>393.351471</v>
      </c>
      <c r="N50">
        <v>392.484711</v>
      </c>
      <c r="O50">
        <v>390.99704000000003</v>
      </c>
      <c r="P50">
        <v>390.933899</v>
      </c>
      <c r="Q50">
        <v>391.56195100000002</v>
      </c>
      <c r="R50">
        <v>392.21130399999998</v>
      </c>
      <c r="S50">
        <v>392.86895800000002</v>
      </c>
      <c r="T50">
        <v>393.52496300000001</v>
      </c>
      <c r="U50">
        <v>394.21295199999997</v>
      </c>
      <c r="V50">
        <v>394.92361499999998</v>
      </c>
      <c r="W50">
        <v>395.64215100000001</v>
      </c>
      <c r="X50">
        <v>396.36755399999998</v>
      </c>
      <c r="Y50">
        <v>397.09851099999997</v>
      </c>
      <c r="Z50">
        <v>397.83429000000001</v>
      </c>
      <c r="AA50">
        <v>398.57382200000001</v>
      </c>
      <c r="AB50">
        <v>399.31634500000001</v>
      </c>
      <c r="AC50">
        <v>400.061035</v>
      </c>
      <c r="AD50">
        <v>400.80715900000001</v>
      </c>
      <c r="AE50">
        <v>401.55407700000001</v>
      </c>
      <c r="AF50">
        <v>402.30093399999998</v>
      </c>
      <c r="AG50">
        <v>403.04748499999999</v>
      </c>
      <c r="AH50">
        <v>403.79330399999998</v>
      </c>
      <c r="AI50">
        <v>404.53796399999999</v>
      </c>
      <c r="AJ50" s="45">
        <v>0</v>
      </c>
    </row>
    <row r="51" spans="1:36">
      <c r="A51" t="s">
        <v>269</v>
      </c>
      <c r="B51" t="s">
        <v>270</v>
      </c>
      <c r="C51" t="s">
        <v>419</v>
      </c>
      <c r="D51" t="s">
        <v>310</v>
      </c>
      <c r="E51">
        <v>19.229748000000001</v>
      </c>
      <c r="F51">
        <v>19.559747999999999</v>
      </c>
      <c r="G51">
        <v>19.604057000000001</v>
      </c>
      <c r="H51">
        <v>19.134007</v>
      </c>
      <c r="I51">
        <v>18.815207000000001</v>
      </c>
      <c r="J51">
        <v>18.797191999999999</v>
      </c>
      <c r="K51">
        <v>18.754283999999998</v>
      </c>
      <c r="L51">
        <v>18.744330999999999</v>
      </c>
      <c r="M51">
        <v>18.847854999999999</v>
      </c>
      <c r="N51">
        <v>18.804949000000001</v>
      </c>
      <c r="O51">
        <v>18.734697000000001</v>
      </c>
      <c r="P51">
        <v>18.734974000000001</v>
      </c>
      <c r="Q51">
        <v>18.762163000000001</v>
      </c>
      <c r="R51">
        <v>18.793427999999999</v>
      </c>
      <c r="S51">
        <v>18.824687999999998</v>
      </c>
      <c r="T51">
        <v>18.859321999999999</v>
      </c>
      <c r="U51">
        <v>18.889589000000001</v>
      </c>
      <c r="V51">
        <v>18.923862</v>
      </c>
      <c r="W51">
        <v>18.960432000000001</v>
      </c>
      <c r="X51">
        <v>18.992315000000001</v>
      </c>
      <c r="Y51">
        <v>19.027204999999999</v>
      </c>
      <c r="Z51">
        <v>19.065366999999998</v>
      </c>
      <c r="AA51">
        <v>19.097477000000001</v>
      </c>
      <c r="AB51">
        <v>19.133113999999999</v>
      </c>
      <c r="AC51">
        <v>19.167227</v>
      </c>
      <c r="AD51">
        <v>19.203192000000001</v>
      </c>
      <c r="AE51">
        <v>19.238092000000002</v>
      </c>
      <c r="AF51">
        <v>19.273088000000001</v>
      </c>
      <c r="AG51">
        <v>19.308661000000001</v>
      </c>
      <c r="AH51">
        <v>19.343631999999999</v>
      </c>
      <c r="AI51">
        <v>19.378197</v>
      </c>
      <c r="AJ51" s="45">
        <v>0</v>
      </c>
    </row>
    <row r="52" spans="1:36">
      <c r="A52" t="s">
        <v>271</v>
      </c>
      <c r="B52" t="s">
        <v>272</v>
      </c>
      <c r="C52" t="s">
        <v>420</v>
      </c>
      <c r="D52" t="s">
        <v>310</v>
      </c>
      <c r="E52">
        <v>115.006958</v>
      </c>
      <c r="F52">
        <v>116.946564</v>
      </c>
      <c r="G52">
        <v>117.10083</v>
      </c>
      <c r="H52">
        <v>114.272278</v>
      </c>
      <c r="I52">
        <v>112.40922500000001</v>
      </c>
      <c r="J52">
        <v>112.296738</v>
      </c>
      <c r="K52">
        <v>112.02658099999999</v>
      </c>
      <c r="L52">
        <v>111.991089</v>
      </c>
      <c r="M52">
        <v>112.608475</v>
      </c>
      <c r="N52">
        <v>112.360336</v>
      </c>
      <c r="O52">
        <v>111.934448</v>
      </c>
      <c r="P52">
        <v>111.91635100000001</v>
      </c>
      <c r="Q52">
        <v>112.096161</v>
      </c>
      <c r="R52">
        <v>112.282059</v>
      </c>
      <c r="S52">
        <v>112.470337</v>
      </c>
      <c r="T52">
        <v>112.65812699999999</v>
      </c>
      <c r="U52">
        <v>112.85508</v>
      </c>
      <c r="V52">
        <v>113.058533</v>
      </c>
      <c r="W52">
        <v>113.264236</v>
      </c>
      <c r="X52">
        <v>113.471886</v>
      </c>
      <c r="Y52">
        <v>113.681168</v>
      </c>
      <c r="Z52">
        <v>113.891792</v>
      </c>
      <c r="AA52">
        <v>114.10350800000001</v>
      </c>
      <c r="AB52">
        <v>114.316086</v>
      </c>
      <c r="AC52">
        <v>114.529259</v>
      </c>
      <c r="AD52">
        <v>114.742859</v>
      </c>
      <c r="AE52">
        <v>114.95668000000001</v>
      </c>
      <c r="AF52">
        <v>115.170502</v>
      </c>
      <c r="AG52">
        <v>115.384216</v>
      </c>
      <c r="AH52">
        <v>115.59773300000001</v>
      </c>
      <c r="AI52">
        <v>115.810913</v>
      </c>
      <c r="AJ52" s="45">
        <v>0</v>
      </c>
    </row>
    <row r="53" spans="1:36">
      <c r="A53" t="s">
        <v>148</v>
      </c>
      <c r="B53" t="s">
        <v>273</v>
      </c>
      <c r="C53" t="s">
        <v>421</v>
      </c>
      <c r="D53" t="s">
        <v>310</v>
      </c>
      <c r="E53">
        <v>24641.816406000002</v>
      </c>
      <c r="F53">
        <v>26248.666015999999</v>
      </c>
      <c r="G53">
        <v>26805.998047000001</v>
      </c>
      <c r="H53">
        <v>27035.341797000001</v>
      </c>
      <c r="I53">
        <v>27134.359375</v>
      </c>
      <c r="J53">
        <v>27234.798827999999</v>
      </c>
      <c r="K53">
        <v>27191.320312</v>
      </c>
      <c r="L53">
        <v>27084.865234000001</v>
      </c>
      <c r="M53">
        <v>26996.001952999999</v>
      </c>
      <c r="N53">
        <v>26866.410156000002</v>
      </c>
      <c r="O53">
        <v>26748.798827999999</v>
      </c>
      <c r="P53">
        <v>26660.070312</v>
      </c>
      <c r="Q53">
        <v>26573.197265999999</v>
      </c>
      <c r="R53">
        <v>26520.011718999998</v>
      </c>
      <c r="S53">
        <v>26498.089843999998</v>
      </c>
      <c r="T53">
        <v>26553.664062</v>
      </c>
      <c r="U53">
        <v>26586.882812</v>
      </c>
      <c r="V53">
        <v>26631.478515999999</v>
      </c>
      <c r="W53">
        <v>26696.669922000001</v>
      </c>
      <c r="X53">
        <v>26767.367188</v>
      </c>
      <c r="Y53">
        <v>26871.050781000002</v>
      </c>
      <c r="Z53">
        <v>27000.164062</v>
      </c>
      <c r="AA53">
        <v>27121.412109000001</v>
      </c>
      <c r="AB53">
        <v>27278.542968999998</v>
      </c>
      <c r="AC53">
        <v>27415.599609000001</v>
      </c>
      <c r="AD53">
        <v>27565.3125</v>
      </c>
      <c r="AE53">
        <v>27701.845702999999</v>
      </c>
      <c r="AF53">
        <v>27821.958984000001</v>
      </c>
      <c r="AG53">
        <v>27950.746093999998</v>
      </c>
      <c r="AH53">
        <v>28088.564452999999</v>
      </c>
      <c r="AI53">
        <v>28244.232422000001</v>
      </c>
      <c r="AJ53" s="45">
        <v>5.0000000000000001E-3</v>
      </c>
    </row>
    <row r="54" spans="1:36">
      <c r="A54" t="s">
        <v>149</v>
      </c>
      <c r="C54" t="s">
        <v>422</v>
      </c>
    </row>
    <row r="55" spans="1:36">
      <c r="A55" t="s">
        <v>274</v>
      </c>
      <c r="B55" t="s">
        <v>275</v>
      </c>
      <c r="C55" t="s">
        <v>423</v>
      </c>
      <c r="D55" t="s">
        <v>310</v>
      </c>
      <c r="E55">
        <v>14809.331055000001</v>
      </c>
      <c r="F55">
        <v>15470.5625</v>
      </c>
      <c r="G55">
        <v>15477.318359000001</v>
      </c>
      <c r="H55">
        <v>15509.706055000001</v>
      </c>
      <c r="I55">
        <v>15508.432617</v>
      </c>
      <c r="J55">
        <v>15483.516602</v>
      </c>
      <c r="K55">
        <v>15421.747069999999</v>
      </c>
      <c r="L55">
        <v>15333.079102</v>
      </c>
      <c r="M55">
        <v>15245.049805000001</v>
      </c>
      <c r="N55">
        <v>15143.332031</v>
      </c>
      <c r="O55">
        <v>15043.96875</v>
      </c>
      <c r="P55">
        <v>14940.796875</v>
      </c>
      <c r="Q55">
        <v>14850.533203000001</v>
      </c>
      <c r="R55">
        <v>14780.868164</v>
      </c>
      <c r="S55">
        <v>14725.551758</v>
      </c>
      <c r="T55">
        <v>14695.300781</v>
      </c>
      <c r="U55">
        <v>14674.445312</v>
      </c>
      <c r="V55">
        <v>14655.883789</v>
      </c>
      <c r="W55">
        <v>14640.090819999999</v>
      </c>
      <c r="X55">
        <v>14640.239258</v>
      </c>
      <c r="Y55">
        <v>14655.853515999999</v>
      </c>
      <c r="Z55">
        <v>14675.100586</v>
      </c>
      <c r="AA55">
        <v>14702.386719</v>
      </c>
      <c r="AB55">
        <v>14734.696289</v>
      </c>
      <c r="AC55">
        <v>14761.428711</v>
      </c>
      <c r="AD55">
        <v>14788.444336</v>
      </c>
      <c r="AE55">
        <v>14820.809569999999</v>
      </c>
      <c r="AF55">
        <v>14848.021484000001</v>
      </c>
      <c r="AG55">
        <v>14885.904296999999</v>
      </c>
      <c r="AH55">
        <v>14929.088867</v>
      </c>
      <c r="AI55">
        <v>14974.693359000001</v>
      </c>
      <c r="AJ55" s="45">
        <v>0</v>
      </c>
    </row>
    <row r="56" spans="1:36">
      <c r="A56" t="s">
        <v>276</v>
      </c>
      <c r="B56" t="s">
        <v>277</v>
      </c>
      <c r="C56" t="s">
        <v>424</v>
      </c>
      <c r="D56" t="s">
        <v>310</v>
      </c>
      <c r="E56">
        <v>33.666060999999999</v>
      </c>
      <c r="F56">
        <v>36.292164</v>
      </c>
      <c r="G56">
        <v>35.002701000000002</v>
      </c>
      <c r="H56">
        <v>36.768920999999999</v>
      </c>
      <c r="I56">
        <v>37.090172000000003</v>
      </c>
      <c r="J56">
        <v>37.279300999999997</v>
      </c>
      <c r="K56">
        <v>37.273434000000002</v>
      </c>
      <c r="L56">
        <v>36.962608000000003</v>
      </c>
      <c r="M56">
        <v>36.692115999999999</v>
      </c>
      <c r="N56">
        <v>36.407268999999999</v>
      </c>
      <c r="O56">
        <v>36.183593999999999</v>
      </c>
      <c r="P56">
        <v>36.116622999999997</v>
      </c>
      <c r="Q56">
        <v>36.088920999999999</v>
      </c>
      <c r="R56">
        <v>36.198486000000003</v>
      </c>
      <c r="S56">
        <v>36.388976999999997</v>
      </c>
      <c r="T56">
        <v>36.925545</v>
      </c>
      <c r="U56">
        <v>37.477286999999997</v>
      </c>
      <c r="V56">
        <v>38.130038999999996</v>
      </c>
      <c r="W56">
        <v>38.828465000000001</v>
      </c>
      <c r="X56">
        <v>39.735064999999999</v>
      </c>
      <c r="Y56">
        <v>40.706122999999998</v>
      </c>
      <c r="Z56">
        <v>41.727245000000003</v>
      </c>
      <c r="AA56">
        <v>42.842528999999999</v>
      </c>
      <c r="AB56">
        <v>43.978745000000004</v>
      </c>
      <c r="AC56">
        <v>45.153854000000003</v>
      </c>
      <c r="AD56">
        <v>46.265217</v>
      </c>
      <c r="AE56">
        <v>47.409328000000002</v>
      </c>
      <c r="AF56">
        <v>48.760159000000002</v>
      </c>
      <c r="AG56">
        <v>49.995643999999999</v>
      </c>
      <c r="AH56">
        <v>51.544421999999997</v>
      </c>
      <c r="AI56">
        <v>53.091186999999998</v>
      </c>
      <c r="AJ56" s="45">
        <v>1.4999999999999999E-2</v>
      </c>
    </row>
    <row r="57" spans="1:36">
      <c r="A57" t="s">
        <v>278</v>
      </c>
      <c r="B57" t="s">
        <v>279</v>
      </c>
      <c r="C57" t="s">
        <v>425</v>
      </c>
      <c r="D57" t="s">
        <v>310</v>
      </c>
      <c r="E57">
        <v>6144.3740230000003</v>
      </c>
      <c r="F57">
        <v>6254.5610349999997</v>
      </c>
      <c r="G57">
        <v>6296.6879879999997</v>
      </c>
      <c r="H57">
        <v>6333.9223629999997</v>
      </c>
      <c r="I57">
        <v>6469.388672</v>
      </c>
      <c r="J57">
        <v>6508.3208009999998</v>
      </c>
      <c r="K57">
        <v>6497.1806640000004</v>
      </c>
      <c r="L57">
        <v>6493.1206050000001</v>
      </c>
      <c r="M57">
        <v>6455.3403319999998</v>
      </c>
      <c r="N57">
        <v>6414.4653319999998</v>
      </c>
      <c r="O57">
        <v>6368.2963870000003</v>
      </c>
      <c r="P57">
        <v>6301.3911129999997</v>
      </c>
      <c r="Q57">
        <v>6279.1005859999996</v>
      </c>
      <c r="R57">
        <v>6236.517578</v>
      </c>
      <c r="S57">
        <v>6213.1655270000001</v>
      </c>
      <c r="T57">
        <v>6192.2509769999997</v>
      </c>
      <c r="U57">
        <v>6207.4716799999997</v>
      </c>
      <c r="V57">
        <v>6203.548828</v>
      </c>
      <c r="W57">
        <v>6192.0122069999998</v>
      </c>
      <c r="X57">
        <v>6220.2158200000003</v>
      </c>
      <c r="Y57">
        <v>6226.5527339999999</v>
      </c>
      <c r="Z57">
        <v>6228.9125979999999</v>
      </c>
      <c r="AA57">
        <v>6273.5908200000003</v>
      </c>
      <c r="AB57">
        <v>6314.607422</v>
      </c>
      <c r="AC57">
        <v>6347.5444340000004</v>
      </c>
      <c r="AD57">
        <v>6376.3735349999997</v>
      </c>
      <c r="AE57">
        <v>6399.9995120000003</v>
      </c>
      <c r="AF57">
        <v>6418.7915039999998</v>
      </c>
      <c r="AG57">
        <v>6440.9194340000004</v>
      </c>
      <c r="AH57">
        <v>6466.8232420000004</v>
      </c>
      <c r="AI57">
        <v>6500.1225590000004</v>
      </c>
      <c r="AJ57" s="45">
        <v>2E-3</v>
      </c>
    </row>
    <row r="58" spans="1:36">
      <c r="A58" t="s">
        <v>280</v>
      </c>
      <c r="B58" t="s">
        <v>281</v>
      </c>
      <c r="C58" t="s">
        <v>426</v>
      </c>
      <c r="D58" t="s">
        <v>310</v>
      </c>
      <c r="E58">
        <v>2239.7639159999999</v>
      </c>
      <c r="F58">
        <v>2917.054443</v>
      </c>
      <c r="G58">
        <v>3212.9677729999999</v>
      </c>
      <c r="H58">
        <v>3340.0581050000001</v>
      </c>
      <c r="I58">
        <v>3422.0214839999999</v>
      </c>
      <c r="J58">
        <v>3490.0878910000001</v>
      </c>
      <c r="K58">
        <v>3513.1728520000001</v>
      </c>
      <c r="L58">
        <v>3530.4416500000002</v>
      </c>
      <c r="M58">
        <v>3553.764893</v>
      </c>
      <c r="N58">
        <v>3571.960693</v>
      </c>
      <c r="O58">
        <v>3591.0971679999998</v>
      </c>
      <c r="P58">
        <v>3617.27124</v>
      </c>
      <c r="Q58">
        <v>3656.4936520000001</v>
      </c>
      <c r="R58">
        <v>3695.141846</v>
      </c>
      <c r="S58">
        <v>3738.2941890000002</v>
      </c>
      <c r="T58">
        <v>3787.9760740000002</v>
      </c>
      <c r="U58">
        <v>3829.3232419999999</v>
      </c>
      <c r="V58">
        <v>3864.7639159999999</v>
      </c>
      <c r="W58">
        <v>3902.185547</v>
      </c>
      <c r="X58">
        <v>3944.3027339999999</v>
      </c>
      <c r="Y58">
        <v>3996.7604980000001</v>
      </c>
      <c r="Z58">
        <v>4045.321289</v>
      </c>
      <c r="AA58">
        <v>4095.2143550000001</v>
      </c>
      <c r="AB58">
        <v>4142.7163090000004</v>
      </c>
      <c r="AC58">
        <v>4191.8945309999999</v>
      </c>
      <c r="AD58">
        <v>4245.2622069999998</v>
      </c>
      <c r="AE58">
        <v>4293.9472660000001</v>
      </c>
      <c r="AF58">
        <v>4331.3066410000001</v>
      </c>
      <c r="AG58">
        <v>4371.3149409999996</v>
      </c>
      <c r="AH58">
        <v>4407.8476559999999</v>
      </c>
      <c r="AI58">
        <v>4444.9877930000002</v>
      </c>
      <c r="AJ58" s="45">
        <v>2.3E-2</v>
      </c>
    </row>
    <row r="59" spans="1:36">
      <c r="A59" t="s">
        <v>269</v>
      </c>
      <c r="B59" t="s">
        <v>282</v>
      </c>
      <c r="C59" t="s">
        <v>427</v>
      </c>
      <c r="D59" t="s">
        <v>310</v>
      </c>
      <c r="E59">
        <v>434.51095600000002</v>
      </c>
      <c r="F59">
        <v>495.777985</v>
      </c>
      <c r="G59">
        <v>725.470642</v>
      </c>
      <c r="H59">
        <v>768.43817100000001</v>
      </c>
      <c r="I59">
        <v>637.95599400000003</v>
      </c>
      <c r="J59">
        <v>643.69512899999995</v>
      </c>
      <c r="K59">
        <v>671.79656999999997</v>
      </c>
      <c r="L59">
        <v>613.03704800000003</v>
      </c>
      <c r="M59">
        <v>614.04077099999995</v>
      </c>
      <c r="N59">
        <v>592.205017</v>
      </c>
      <c r="O59">
        <v>596.73608400000001</v>
      </c>
      <c r="P59">
        <v>638.21350099999995</v>
      </c>
      <c r="Q59">
        <v>599.47522000000004</v>
      </c>
      <c r="R59">
        <v>599.14294400000006</v>
      </c>
      <c r="S59">
        <v>591.70159899999999</v>
      </c>
      <c r="T59">
        <v>627.17791699999998</v>
      </c>
      <c r="U59">
        <v>589.56048599999997</v>
      </c>
      <c r="V59">
        <v>586.89379899999994</v>
      </c>
      <c r="W59">
        <v>610.94091800000001</v>
      </c>
      <c r="X59">
        <v>575.47442599999999</v>
      </c>
      <c r="Y59">
        <v>569.64367700000003</v>
      </c>
      <c r="Z59">
        <v>599.98962400000005</v>
      </c>
      <c r="AA59">
        <v>558.53234899999995</v>
      </c>
      <c r="AB59">
        <v>555.12524399999995</v>
      </c>
      <c r="AC59">
        <v>537.40789800000005</v>
      </c>
      <c r="AD59">
        <v>537.04724099999999</v>
      </c>
      <c r="AE59">
        <v>526.17022699999995</v>
      </c>
      <c r="AF59">
        <v>519.23303199999998</v>
      </c>
      <c r="AG59">
        <v>519.10998500000005</v>
      </c>
      <c r="AH59">
        <v>514.34661900000003</v>
      </c>
      <c r="AI59">
        <v>506.89520299999998</v>
      </c>
      <c r="AJ59" s="45">
        <v>5.0000000000000001E-3</v>
      </c>
    </row>
    <row r="60" spans="1:36">
      <c r="A60" t="s">
        <v>283</v>
      </c>
      <c r="B60" t="s">
        <v>284</v>
      </c>
      <c r="C60" t="s">
        <v>428</v>
      </c>
      <c r="D60" t="s">
        <v>310</v>
      </c>
      <c r="E60">
        <v>22.450932999999999</v>
      </c>
      <c r="F60">
        <v>22.434891</v>
      </c>
      <c r="G60">
        <v>22.421617999999999</v>
      </c>
      <c r="H60">
        <v>22.410634999999999</v>
      </c>
      <c r="I60">
        <v>22.401547999999998</v>
      </c>
      <c r="J60">
        <v>22.394031999999999</v>
      </c>
      <c r="K60">
        <v>22.387812</v>
      </c>
      <c r="L60">
        <v>22.382666</v>
      </c>
      <c r="M60">
        <v>22.378406999999999</v>
      </c>
      <c r="N60">
        <v>22.374884000000002</v>
      </c>
      <c r="O60">
        <v>22.371969</v>
      </c>
      <c r="P60">
        <v>22.369558000000001</v>
      </c>
      <c r="Q60">
        <v>22.367563000000001</v>
      </c>
      <c r="R60">
        <v>22.365911000000001</v>
      </c>
      <c r="S60">
        <v>22.364546000000001</v>
      </c>
      <c r="T60">
        <v>22.363416999999998</v>
      </c>
      <c r="U60">
        <v>22.362480000000001</v>
      </c>
      <c r="V60">
        <v>22.361708</v>
      </c>
      <c r="W60">
        <v>22.361066999999998</v>
      </c>
      <c r="X60">
        <v>22.360537999999998</v>
      </c>
      <c r="Y60">
        <v>22.360099999999999</v>
      </c>
      <c r="Z60">
        <v>22.359736999999999</v>
      </c>
      <c r="AA60">
        <v>22.359438000000001</v>
      </c>
      <c r="AB60">
        <v>22.359190000000002</v>
      </c>
      <c r="AC60">
        <v>22.358984</v>
      </c>
      <c r="AD60">
        <v>22.358813999999999</v>
      </c>
      <c r="AE60">
        <v>22.358673</v>
      </c>
      <c r="AF60">
        <v>22.358557000000001</v>
      </c>
      <c r="AG60">
        <v>22.358460999999998</v>
      </c>
      <c r="AH60">
        <v>22.358381000000001</v>
      </c>
      <c r="AI60">
        <v>22.358315000000001</v>
      </c>
      <c r="AJ60" s="45">
        <v>0</v>
      </c>
    </row>
    <row r="61" spans="1:36">
      <c r="A61" t="s">
        <v>285</v>
      </c>
      <c r="B61" t="s">
        <v>286</v>
      </c>
      <c r="C61" t="s">
        <v>429</v>
      </c>
      <c r="D61" t="s">
        <v>310</v>
      </c>
      <c r="E61">
        <v>5.5500800000000003</v>
      </c>
      <c r="F61">
        <v>6.0812119999999998</v>
      </c>
      <c r="G61">
        <v>6.44719</v>
      </c>
      <c r="H61">
        <v>6.6415680000000004</v>
      </c>
      <c r="I61">
        <v>6.7628979999999999</v>
      </c>
      <c r="J61">
        <v>6.8780239999999999</v>
      </c>
      <c r="K61">
        <v>6.9618690000000001</v>
      </c>
      <c r="L61">
        <v>7.0541080000000003</v>
      </c>
      <c r="M61">
        <v>7.1039450000000004</v>
      </c>
      <c r="N61">
        <v>7.1667719999999999</v>
      </c>
      <c r="O61">
        <v>7.2582469999999999</v>
      </c>
      <c r="P61">
        <v>7.3190520000000001</v>
      </c>
      <c r="Q61">
        <v>7.4197240000000004</v>
      </c>
      <c r="R61">
        <v>7.5216240000000001</v>
      </c>
      <c r="S61">
        <v>7.6977289999999998</v>
      </c>
      <c r="T61">
        <v>7.8642950000000003</v>
      </c>
      <c r="U61">
        <v>8.0535519999999998</v>
      </c>
      <c r="V61">
        <v>8.2523809999999997</v>
      </c>
      <c r="W61">
        <v>8.4755120000000002</v>
      </c>
      <c r="X61">
        <v>8.7077100000000005</v>
      </c>
      <c r="Y61">
        <v>8.9560779999999998</v>
      </c>
      <c r="Z61">
        <v>9.2195239999999998</v>
      </c>
      <c r="AA61">
        <v>9.4901540000000004</v>
      </c>
      <c r="AB61">
        <v>9.8004270000000009</v>
      </c>
      <c r="AC61">
        <v>10.104953999999999</v>
      </c>
      <c r="AD61">
        <v>10.434702</v>
      </c>
      <c r="AE61">
        <v>10.753672999999999</v>
      </c>
      <c r="AF61">
        <v>11.084868999999999</v>
      </c>
      <c r="AG61">
        <v>11.440403999999999</v>
      </c>
      <c r="AH61">
        <v>11.822479</v>
      </c>
      <c r="AI61">
        <v>12.232215</v>
      </c>
      <c r="AJ61" s="45">
        <v>2.7E-2</v>
      </c>
    </row>
    <row r="62" spans="1:36">
      <c r="A62" t="s">
        <v>261</v>
      </c>
      <c r="B62" t="s">
        <v>287</v>
      </c>
      <c r="C62" t="s">
        <v>430</v>
      </c>
      <c r="D62" t="s">
        <v>310</v>
      </c>
      <c r="E62">
        <v>121.224388</v>
      </c>
      <c r="F62">
        <v>123.40012400000001</v>
      </c>
      <c r="G62">
        <v>124.820587</v>
      </c>
      <c r="H62">
        <v>125.914734</v>
      </c>
      <c r="I62">
        <v>126.656418</v>
      </c>
      <c r="J62">
        <v>127.04057299999999</v>
      </c>
      <c r="K62">
        <v>127.207184</v>
      </c>
      <c r="L62">
        <v>126.853516</v>
      </c>
      <c r="M62">
        <v>126.597031</v>
      </c>
      <c r="N62">
        <v>126.378426</v>
      </c>
      <c r="O62">
        <v>126.074043</v>
      </c>
      <c r="P62">
        <v>125.801605</v>
      </c>
      <c r="Q62">
        <v>125.58483099999999</v>
      </c>
      <c r="R62">
        <v>125.40055099999999</v>
      </c>
      <c r="S62">
        <v>125.28949</v>
      </c>
      <c r="T62">
        <v>125.20488</v>
      </c>
      <c r="U62">
        <v>125.084435</v>
      </c>
      <c r="V62">
        <v>124.934349</v>
      </c>
      <c r="W62">
        <v>124.830444</v>
      </c>
      <c r="X62">
        <v>124.75782</v>
      </c>
      <c r="Y62">
        <v>124.673424</v>
      </c>
      <c r="Z62">
        <v>124.588966</v>
      </c>
      <c r="AA62">
        <v>124.52179700000001</v>
      </c>
      <c r="AB62">
        <v>124.439995</v>
      </c>
      <c r="AC62">
        <v>124.422821</v>
      </c>
      <c r="AD62">
        <v>124.49839799999999</v>
      </c>
      <c r="AE62">
        <v>124.515923</v>
      </c>
      <c r="AF62">
        <v>124.47363300000001</v>
      </c>
      <c r="AG62">
        <v>124.496216</v>
      </c>
      <c r="AH62">
        <v>124.469994</v>
      </c>
      <c r="AI62">
        <v>124.38552900000001</v>
      </c>
      <c r="AJ62" s="45">
        <v>1E-3</v>
      </c>
    </row>
    <row r="63" spans="1:36">
      <c r="A63" t="s">
        <v>288</v>
      </c>
      <c r="B63" t="s">
        <v>289</v>
      </c>
      <c r="C63" t="s">
        <v>431</v>
      </c>
      <c r="D63" t="s">
        <v>310</v>
      </c>
      <c r="E63">
        <v>23810.873047000001</v>
      </c>
      <c r="F63">
        <v>25326.166015999999</v>
      </c>
      <c r="G63">
        <v>25901.134765999999</v>
      </c>
      <c r="H63">
        <v>26143.859375</v>
      </c>
      <c r="I63">
        <v>26230.708984000001</v>
      </c>
      <c r="J63">
        <v>26319.214843999998</v>
      </c>
      <c r="K63">
        <v>26297.728515999999</v>
      </c>
      <c r="L63">
        <v>26162.931640999999</v>
      </c>
      <c r="M63">
        <v>26060.96875</v>
      </c>
      <c r="N63">
        <v>25914.291015999999</v>
      </c>
      <c r="O63">
        <v>25791.986327999999</v>
      </c>
      <c r="P63">
        <v>25689.277343999998</v>
      </c>
      <c r="Q63">
        <v>25577.0625</v>
      </c>
      <c r="R63">
        <v>25503.158202999999</v>
      </c>
      <c r="S63">
        <v>25460.453125</v>
      </c>
      <c r="T63">
        <v>25495.064452999999</v>
      </c>
      <c r="U63">
        <v>25493.779297000001</v>
      </c>
      <c r="V63">
        <v>25504.769531000002</v>
      </c>
      <c r="W63">
        <v>25539.724609000001</v>
      </c>
      <c r="X63">
        <v>25575.792968999998</v>
      </c>
      <c r="Y63">
        <v>25645.507812</v>
      </c>
      <c r="Z63">
        <v>25747.220702999999</v>
      </c>
      <c r="AA63">
        <v>25828.9375</v>
      </c>
      <c r="AB63">
        <v>25947.724609000001</v>
      </c>
      <c r="AC63">
        <v>26040.316406000002</v>
      </c>
      <c r="AD63">
        <v>26150.685547000001</v>
      </c>
      <c r="AE63">
        <v>26245.964843999998</v>
      </c>
      <c r="AF63">
        <v>26324.029297000001</v>
      </c>
      <c r="AG63">
        <v>26425.539062</v>
      </c>
      <c r="AH63">
        <v>26528.300781000002</v>
      </c>
      <c r="AI63">
        <v>26638.765625</v>
      </c>
      <c r="AJ63" s="45">
        <v>4.0000000000000001E-3</v>
      </c>
    </row>
    <row r="64" spans="1:36">
      <c r="A64" t="s">
        <v>290</v>
      </c>
      <c r="B64" t="s">
        <v>291</v>
      </c>
      <c r="C64" t="s">
        <v>432</v>
      </c>
      <c r="D64" t="s">
        <v>310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 t="s">
        <v>121</v>
      </c>
    </row>
    <row r="65" spans="1:36">
      <c r="A65" t="s">
        <v>292</v>
      </c>
      <c r="B65" t="s">
        <v>293</v>
      </c>
      <c r="C65" t="s">
        <v>433</v>
      </c>
      <c r="D65" t="s">
        <v>310</v>
      </c>
      <c r="E65">
        <v>35.168571</v>
      </c>
      <c r="F65">
        <v>42.269835999999998</v>
      </c>
      <c r="G65">
        <v>48.229595000000003</v>
      </c>
      <c r="H65">
        <v>53.729453999999997</v>
      </c>
      <c r="I65">
        <v>58.952888000000002</v>
      </c>
      <c r="J65">
        <v>64.151711000000006</v>
      </c>
      <c r="K65">
        <v>70.346671999999998</v>
      </c>
      <c r="L65">
        <v>76.722724999999997</v>
      </c>
      <c r="M65">
        <v>83.064751000000001</v>
      </c>
      <c r="N65">
        <v>89.701583999999997</v>
      </c>
      <c r="O65">
        <v>97.082611</v>
      </c>
      <c r="P65">
        <v>104.90831</v>
      </c>
      <c r="Q65">
        <v>113.701851</v>
      </c>
      <c r="R65">
        <v>123.35427900000001</v>
      </c>
      <c r="S65">
        <v>133.98796100000001</v>
      </c>
      <c r="T65">
        <v>145.52536000000001</v>
      </c>
      <c r="U65">
        <v>157.87439000000001</v>
      </c>
      <c r="V65">
        <v>170.92922999999999</v>
      </c>
      <c r="W65">
        <v>184.78878800000001</v>
      </c>
      <c r="X65">
        <v>199.45100400000001</v>
      </c>
      <c r="Y65">
        <v>215.07664500000001</v>
      </c>
      <c r="Z65">
        <v>230.8228</v>
      </c>
      <c r="AA65">
        <v>246.891907</v>
      </c>
      <c r="AB65">
        <v>263.15060399999999</v>
      </c>
      <c r="AC65">
        <v>280.03836100000001</v>
      </c>
      <c r="AD65">
        <v>296.743042</v>
      </c>
      <c r="AE65">
        <v>313.74148600000001</v>
      </c>
      <c r="AF65">
        <v>330.81246900000002</v>
      </c>
      <c r="AG65">
        <v>348.42776500000002</v>
      </c>
      <c r="AH65">
        <v>366.78662100000003</v>
      </c>
      <c r="AI65">
        <v>385.29107699999997</v>
      </c>
      <c r="AJ65" s="45">
        <v>8.3000000000000004E-2</v>
      </c>
    </row>
    <row r="66" spans="1:36">
      <c r="A66" t="s">
        <v>294</v>
      </c>
      <c r="B66" t="s">
        <v>295</v>
      </c>
      <c r="C66" t="s">
        <v>434</v>
      </c>
      <c r="D66" t="s">
        <v>310</v>
      </c>
      <c r="E66">
        <v>87.254913000000002</v>
      </c>
      <c r="F66">
        <v>112.346947</v>
      </c>
      <c r="G66">
        <v>98.182472000000004</v>
      </c>
      <c r="H66">
        <v>102.50979599999999</v>
      </c>
      <c r="I66">
        <v>117.444931</v>
      </c>
      <c r="J66">
        <v>122.34285</v>
      </c>
      <c r="K66">
        <v>127.292778</v>
      </c>
      <c r="L66">
        <v>138.77520799999999</v>
      </c>
      <c r="M66">
        <v>145.19152800000001</v>
      </c>
      <c r="N66">
        <v>155.246948</v>
      </c>
      <c r="O66">
        <v>159.694458</v>
      </c>
      <c r="P66">
        <v>164.359711</v>
      </c>
      <c r="Q66">
        <v>177.78353899999999</v>
      </c>
      <c r="R66">
        <v>187.522659</v>
      </c>
      <c r="S66">
        <v>198.24444600000001</v>
      </c>
      <c r="T66">
        <v>203.44010900000001</v>
      </c>
      <c r="U66">
        <v>216.741547</v>
      </c>
      <c r="V66">
        <v>227.36364699999999</v>
      </c>
      <c r="W66">
        <v>235.34440599999999</v>
      </c>
      <c r="X66">
        <v>249.95869400000001</v>
      </c>
      <c r="Y66">
        <v>263.732056</v>
      </c>
      <c r="Z66">
        <v>272.09652699999998</v>
      </c>
      <c r="AA66">
        <v>290.60043300000001</v>
      </c>
      <c r="AB66">
        <v>304.73327599999999</v>
      </c>
      <c r="AC66">
        <v>320.40600599999999</v>
      </c>
      <c r="AD66">
        <v>335.677887</v>
      </c>
      <c r="AE66">
        <v>350.99786399999999</v>
      </c>
      <c r="AF66">
        <v>365.80239899999998</v>
      </c>
      <c r="AG66">
        <v>379.20010400000001</v>
      </c>
      <c r="AH66">
        <v>395.63809199999997</v>
      </c>
      <c r="AI66">
        <v>413.71472199999999</v>
      </c>
      <c r="AJ66" s="45">
        <v>5.2999999999999999E-2</v>
      </c>
    </row>
    <row r="67" spans="1:36">
      <c r="A67" t="s">
        <v>296</v>
      </c>
      <c r="B67" t="s">
        <v>297</v>
      </c>
      <c r="C67" t="s">
        <v>435</v>
      </c>
      <c r="D67" t="s">
        <v>310</v>
      </c>
      <c r="E67">
        <v>0.27736100000000002</v>
      </c>
      <c r="F67">
        <v>0.29410799999999998</v>
      </c>
      <c r="G67">
        <v>0.298122</v>
      </c>
      <c r="H67">
        <v>0.30210199999999998</v>
      </c>
      <c r="I67">
        <v>0.30580600000000002</v>
      </c>
      <c r="J67">
        <v>0.31028099999999997</v>
      </c>
      <c r="K67">
        <v>0.31511699999999998</v>
      </c>
      <c r="L67">
        <v>0.32113399999999998</v>
      </c>
      <c r="M67">
        <v>0.32823999999999998</v>
      </c>
      <c r="N67">
        <v>0.33652500000000002</v>
      </c>
      <c r="O67">
        <v>0.34645100000000001</v>
      </c>
      <c r="P67">
        <v>0.35704200000000003</v>
      </c>
      <c r="Q67">
        <v>0.36740299999999998</v>
      </c>
      <c r="R67">
        <v>0.37922299999999998</v>
      </c>
      <c r="S67">
        <v>0.39220899999999997</v>
      </c>
      <c r="T67">
        <v>0.40869899999999998</v>
      </c>
      <c r="U67">
        <v>0.42804599999999998</v>
      </c>
      <c r="V67">
        <v>0.45050299999999999</v>
      </c>
      <c r="W67">
        <v>0.47442099999999998</v>
      </c>
      <c r="X67">
        <v>0.50056500000000004</v>
      </c>
      <c r="Y67">
        <v>0.53061199999999997</v>
      </c>
      <c r="Z67">
        <v>0.55874199999999996</v>
      </c>
      <c r="AA67">
        <v>0.58849799999999997</v>
      </c>
      <c r="AB67">
        <v>0.64096699999999995</v>
      </c>
      <c r="AC67">
        <v>0.66963700000000004</v>
      </c>
      <c r="AD67">
        <v>0.69854099999999997</v>
      </c>
      <c r="AE67">
        <v>0.72732399999999997</v>
      </c>
      <c r="AF67">
        <v>0.75553400000000004</v>
      </c>
      <c r="AG67">
        <v>0.78375300000000003</v>
      </c>
      <c r="AH67">
        <v>0.81174400000000002</v>
      </c>
      <c r="AI67">
        <v>0.83939200000000003</v>
      </c>
      <c r="AJ67" s="45">
        <v>3.7999999999999999E-2</v>
      </c>
    </row>
    <row r="68" spans="1:36">
      <c r="A68" t="s">
        <v>263</v>
      </c>
      <c r="B68" t="s">
        <v>298</v>
      </c>
      <c r="C68" t="s">
        <v>436</v>
      </c>
      <c r="D68" t="s">
        <v>310</v>
      </c>
      <c r="E68">
        <v>706.25012200000003</v>
      </c>
      <c r="F68">
        <v>765.14196800000002</v>
      </c>
      <c r="G68">
        <v>755.34997599999997</v>
      </c>
      <c r="H68">
        <v>731.63830600000006</v>
      </c>
      <c r="I68">
        <v>723.20684800000004</v>
      </c>
      <c r="J68">
        <v>724.60595699999999</v>
      </c>
      <c r="K68">
        <v>691.04956100000004</v>
      </c>
      <c r="L68">
        <v>701.14312700000005</v>
      </c>
      <c r="M68">
        <v>701.06634499999996</v>
      </c>
      <c r="N68">
        <v>701.03686500000003</v>
      </c>
      <c r="O68">
        <v>693.459656</v>
      </c>
      <c r="P68">
        <v>694.47479199999998</v>
      </c>
      <c r="Q68">
        <v>697.11834699999997</v>
      </c>
      <c r="R68">
        <v>697.96667500000001</v>
      </c>
      <c r="S68">
        <v>696.89434800000004</v>
      </c>
      <c r="T68">
        <v>700.55658000000005</v>
      </c>
      <c r="U68">
        <v>708.85253899999998</v>
      </c>
      <c r="V68">
        <v>718.20208700000001</v>
      </c>
      <c r="W68">
        <v>725.97796600000004</v>
      </c>
      <c r="X68">
        <v>730.66339100000005</v>
      </c>
      <c r="Y68">
        <v>734.56103499999995</v>
      </c>
      <c r="Z68">
        <v>737.10723900000005</v>
      </c>
      <c r="AA68">
        <v>741.27093500000001</v>
      </c>
      <c r="AB68">
        <v>748.35034199999996</v>
      </c>
      <c r="AC68">
        <v>759.384277</v>
      </c>
      <c r="AD68">
        <v>765.85900900000001</v>
      </c>
      <c r="AE68">
        <v>773.89398200000005</v>
      </c>
      <c r="AF68">
        <v>783.06420900000001</v>
      </c>
      <c r="AG68">
        <v>778.31658900000002</v>
      </c>
      <c r="AH68">
        <v>777.42077600000005</v>
      </c>
      <c r="AI68">
        <v>784.83752400000003</v>
      </c>
      <c r="AJ68" s="45">
        <v>4.0000000000000001E-3</v>
      </c>
    </row>
    <row r="69" spans="1:36">
      <c r="A69" t="s">
        <v>150</v>
      </c>
      <c r="B69" t="s">
        <v>299</v>
      </c>
      <c r="C69" t="s">
        <v>437</v>
      </c>
      <c r="D69" t="s">
        <v>310</v>
      </c>
      <c r="E69">
        <v>24639.824218999998</v>
      </c>
      <c r="F69">
        <v>26246.220702999999</v>
      </c>
      <c r="G69">
        <v>26803.195312</v>
      </c>
      <c r="H69">
        <v>27032.039062</v>
      </c>
      <c r="I69">
        <v>27130.621093999998</v>
      </c>
      <c r="J69">
        <v>27230.626952999999</v>
      </c>
      <c r="K69">
        <v>27186.730468999998</v>
      </c>
      <c r="L69">
        <v>27079.892577999999</v>
      </c>
      <c r="M69">
        <v>26990.619140999999</v>
      </c>
      <c r="N69">
        <v>26860.611327999999</v>
      </c>
      <c r="O69">
        <v>26742.568359000001</v>
      </c>
      <c r="P69">
        <v>26653.376952999999</v>
      </c>
      <c r="Q69">
        <v>26566.033202999999</v>
      </c>
      <c r="R69">
        <v>26512.380859000001</v>
      </c>
      <c r="S69">
        <v>26489.972656000002</v>
      </c>
      <c r="T69">
        <v>26544.994140999999</v>
      </c>
      <c r="U69">
        <v>26577.675781000002</v>
      </c>
      <c r="V69">
        <v>26621.714843999998</v>
      </c>
      <c r="W69">
        <v>26686.310547000001</v>
      </c>
      <c r="X69">
        <v>26756.367188</v>
      </c>
      <c r="Y69">
        <v>26859.408202999999</v>
      </c>
      <c r="Z69">
        <v>26987.804688</v>
      </c>
      <c r="AA69">
        <v>27108.289062</v>
      </c>
      <c r="AB69">
        <v>27264.597656000002</v>
      </c>
      <c r="AC69">
        <v>27400.816406000002</v>
      </c>
      <c r="AD69">
        <v>27549.664062</v>
      </c>
      <c r="AE69">
        <v>27685.326172000001</v>
      </c>
      <c r="AF69">
        <v>27804.464843999998</v>
      </c>
      <c r="AG69">
        <v>27932.265625</v>
      </c>
      <c r="AH69">
        <v>28068.958984000001</v>
      </c>
      <c r="AI69">
        <v>28223.449218999998</v>
      </c>
      <c r="AJ69" s="45">
        <v>5.0000000000000001E-3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79998168889431442"/>
  </sheetPr>
  <dimension ref="A1:B38"/>
  <sheetViews>
    <sheetView workbookViewId="0"/>
  </sheetViews>
  <sheetFormatPr defaultColWidth="17.28515625" defaultRowHeight="15"/>
  <sheetData>
    <row r="1" spans="1:2">
      <c r="A1" t="s">
        <v>371</v>
      </c>
    </row>
    <row r="2" spans="1:2">
      <c r="A2" s="47" t="s">
        <v>364</v>
      </c>
      <c r="B2" s="47" t="s">
        <v>365</v>
      </c>
    </row>
    <row r="3" spans="1:2">
      <c r="A3" s="47" t="s">
        <v>366</v>
      </c>
    </row>
    <row r="4" spans="1:2">
      <c r="A4" s="48">
        <v>43466</v>
      </c>
      <c r="B4" s="47" t="s">
        <v>372</v>
      </c>
    </row>
    <row r="5" spans="1:2">
      <c r="A5" s="47" t="s">
        <v>373</v>
      </c>
    </row>
    <row r="6" spans="1:2">
      <c r="A6" s="47"/>
    </row>
    <row r="7" spans="1:2">
      <c r="A7" s="47" t="s">
        <v>369</v>
      </c>
      <c r="B7" s="47" t="s">
        <v>370</v>
      </c>
    </row>
    <row r="8" spans="1:2">
      <c r="A8" s="49">
        <v>2050</v>
      </c>
      <c r="B8" s="49">
        <v>48.533054</v>
      </c>
    </row>
    <row r="9" spans="1:2">
      <c r="A9" s="49">
        <v>2049</v>
      </c>
      <c r="B9" s="49">
        <v>48.228957999999999</v>
      </c>
    </row>
    <row r="10" spans="1:2">
      <c r="A10" s="49">
        <v>2048</v>
      </c>
      <c r="B10" s="49">
        <v>47.872959000000002</v>
      </c>
    </row>
    <row r="11" spans="1:2">
      <c r="A11" s="49">
        <v>2047</v>
      </c>
      <c r="B11" s="49">
        <v>47.527718</v>
      </c>
    </row>
    <row r="12" spans="1:2">
      <c r="A12" s="49">
        <v>2046</v>
      </c>
      <c r="B12" s="49">
        <v>47.220272000000001</v>
      </c>
    </row>
    <row r="13" spans="1:2">
      <c r="A13" s="49">
        <v>2045</v>
      </c>
      <c r="B13" s="49">
        <v>46.824818</v>
      </c>
    </row>
    <row r="14" spans="1:2">
      <c r="A14" s="49">
        <v>2044</v>
      </c>
      <c r="B14" s="49">
        <v>46.393990000000002</v>
      </c>
    </row>
    <row r="15" spans="1:2">
      <c r="A15" s="49">
        <v>2043</v>
      </c>
      <c r="B15" s="49">
        <v>45.972202000000003</v>
      </c>
    </row>
    <row r="16" spans="1:2">
      <c r="A16" s="49">
        <v>2042</v>
      </c>
      <c r="B16" s="49">
        <v>45.519038999999999</v>
      </c>
    </row>
    <row r="17" spans="1:2">
      <c r="A17" s="49">
        <v>2041</v>
      </c>
      <c r="B17" s="49">
        <v>45.136538999999999</v>
      </c>
    </row>
    <row r="18" spans="1:2">
      <c r="A18" s="49">
        <v>2040</v>
      </c>
      <c r="B18" s="49">
        <v>44.772559999999999</v>
      </c>
    </row>
    <row r="19" spans="1:2">
      <c r="A19" s="49">
        <v>2039</v>
      </c>
      <c r="B19" s="49">
        <v>44.485531000000002</v>
      </c>
    </row>
    <row r="20" spans="1:2">
      <c r="A20" s="49">
        <v>2038</v>
      </c>
      <c r="B20" s="49">
        <v>44.222782000000002</v>
      </c>
    </row>
    <row r="21" spans="1:2">
      <c r="A21" s="49">
        <v>2037</v>
      </c>
      <c r="B21" s="49">
        <v>44.014420000000001</v>
      </c>
    </row>
    <row r="22" spans="1:2">
      <c r="A22" s="49">
        <v>2036</v>
      </c>
      <c r="B22" s="49">
        <v>43.810637999999997</v>
      </c>
    </row>
    <row r="23" spans="1:2">
      <c r="A23" s="49">
        <v>2035</v>
      </c>
      <c r="B23" s="49">
        <v>43.505436000000003</v>
      </c>
    </row>
    <row r="24" spans="1:2">
      <c r="A24" s="49">
        <v>2034</v>
      </c>
      <c r="B24" s="49">
        <v>43.153973000000001</v>
      </c>
    </row>
    <row r="25" spans="1:2">
      <c r="A25" s="49">
        <v>2033</v>
      </c>
      <c r="B25" s="49">
        <v>42.877071000000001</v>
      </c>
    </row>
    <row r="26" spans="1:2">
      <c r="A26" s="49">
        <v>2032</v>
      </c>
      <c r="B26" s="49">
        <v>42.644858999999997</v>
      </c>
    </row>
    <row r="27" spans="1:2">
      <c r="A27" s="49">
        <v>2031</v>
      </c>
      <c r="B27" s="49">
        <v>42.350853000000001</v>
      </c>
    </row>
    <row r="28" spans="1:2">
      <c r="A28" s="49">
        <v>2030</v>
      </c>
      <c r="B28" s="49">
        <v>42.083812999999999</v>
      </c>
    </row>
    <row r="29" spans="1:2">
      <c r="A29" s="49">
        <v>2029</v>
      </c>
      <c r="B29" s="49">
        <v>41.772551999999997</v>
      </c>
    </row>
    <row r="30" spans="1:2">
      <c r="A30" s="49">
        <v>2028</v>
      </c>
      <c r="B30" s="49">
        <v>41.391540999999997</v>
      </c>
    </row>
    <row r="31" spans="1:2">
      <c r="A31" s="49">
        <v>2027</v>
      </c>
      <c r="B31" s="49">
        <v>40.888610999999997</v>
      </c>
    </row>
    <row r="32" spans="1:2">
      <c r="A32" s="49">
        <v>2026</v>
      </c>
      <c r="B32" s="49">
        <v>40.234012999999997</v>
      </c>
    </row>
    <row r="33" spans="1:2">
      <c r="A33" s="49">
        <v>2025</v>
      </c>
      <c r="B33" s="49">
        <v>39.321697</v>
      </c>
    </row>
    <row r="34" spans="1:2">
      <c r="A34" s="49">
        <v>2024</v>
      </c>
      <c r="B34" s="49">
        <v>38.104590999999999</v>
      </c>
    </row>
    <row r="35" spans="1:2">
      <c r="A35" s="49">
        <v>2023</v>
      </c>
      <c r="B35" s="49">
        <v>36.798938999999997</v>
      </c>
    </row>
    <row r="36" spans="1:2">
      <c r="A36" s="49">
        <v>2022</v>
      </c>
      <c r="B36" s="49">
        <v>35.620243000000002</v>
      </c>
    </row>
    <row r="37" spans="1:2">
      <c r="A37" s="49">
        <v>2021</v>
      </c>
      <c r="B37" s="49">
        <v>34.190525000000001</v>
      </c>
    </row>
    <row r="38" spans="1:2">
      <c r="A38" s="49">
        <v>2020</v>
      </c>
      <c r="B38" s="49">
        <v>32.357177999999998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AEO 2020 7</vt:lpstr>
      <vt:lpstr>AEO 2020 36</vt:lpstr>
      <vt:lpstr>AEO 2020 46</vt:lpstr>
      <vt:lpstr>AEO 2020 47</vt:lpstr>
      <vt:lpstr>AEO 2020 49</vt:lpstr>
      <vt:lpstr>AEO 2021 7</vt:lpstr>
      <vt:lpstr>AEO 2021 35</vt:lpstr>
      <vt:lpstr>AEO 2021 46</vt:lpstr>
      <vt:lpstr>AEO 2021 47</vt:lpstr>
      <vt:lpstr>AEO 2021 49</vt:lpstr>
      <vt:lpstr>aircraft calibration</vt:lpstr>
      <vt:lpstr>BCDTRtSY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2017-06-26T22:04:22Z</dcterms:created>
  <dcterms:modified xsi:type="dcterms:W3CDTF">2021-07-11T22:22:54Z</dcterms:modified>
</cp:coreProperties>
</file>