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trans\EoDfVUwFC\"/>
    </mc:Choice>
  </mc:AlternateContent>
  <xr:revisionPtr revIDLastSave="0" documentId="13_ncr:1_{D12EA52A-DC25-4865-8CB6-18F4B4FD854C}" xr6:coauthVersionLast="47" xr6:coauthVersionMax="47" xr10:uidLastSave="{00000000-0000-0000-0000-000000000000}"/>
  <bookViews>
    <workbookView xWindow="20745" yWindow="315" windowWidth="25935" windowHeight="22050" xr2:uid="{00000000-000D-0000-FFFF-FFFF00000000}"/>
  </bookViews>
  <sheets>
    <sheet name="About" sheetId="2" r:id="rId1"/>
    <sheet name="LDVs and HDVs" sheetId="4" r:id="rId2"/>
    <sheet name="Aircraft" sheetId="1" r:id="rId3"/>
    <sheet name="Rail and Ships" sheetId="3" r:id="rId4"/>
    <sheet name="EoDfVUwF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5" l="1"/>
  <c r="B10" i="5"/>
  <c r="B11" i="5"/>
  <c r="B12" i="5"/>
  <c r="B13" i="5"/>
  <c r="B8" i="5"/>
  <c r="B3" i="5"/>
  <c r="B2" i="5"/>
  <c r="B7" i="5" s="1"/>
  <c r="B23" i="3" l="1"/>
  <c r="B6" i="5" s="1"/>
  <c r="B22" i="3"/>
  <c r="B5" i="5" s="1"/>
  <c r="B7" i="1"/>
  <c r="B4" i="5" s="1"/>
</calcChain>
</file>

<file path=xl/sharedStrings.xml><?xml version="1.0" encoding="utf-8"?>
<sst xmlns="http://schemas.openxmlformats.org/spreadsheetml/2006/main" count="104" uniqueCount="87">
  <si>
    <t>Elasticity of Demand for Air Travel WRT to Price</t>
  </si>
  <si>
    <t>Elasticity of Demand for Air Travel WRT to Fuel Price</t>
  </si>
  <si>
    <t>Sources:</t>
  </si>
  <si>
    <t>LDVs</t>
  </si>
  <si>
    <t>HDVs</t>
  </si>
  <si>
    <t>aircraft: fraction of airfare costs attributable to fuel</t>
  </si>
  <si>
    <t>International Air Transportation Association</t>
  </si>
  <si>
    <t>IATA Economic Briefing: Airline Fuel and Labour Cost Share</t>
  </si>
  <si>
    <t>http://www.iata.org/whatwedo/Documents/economics/Airline_Labour_Cost_Share_Feb2010.pdf</t>
  </si>
  <si>
    <t>First paragraph</t>
  </si>
  <si>
    <t>Aircraft</t>
  </si>
  <si>
    <t>Fraction of airfare cost attributable to fuel:</t>
  </si>
  <si>
    <t>aircraft: elasticity of demand for air travel</t>
  </si>
  <si>
    <t>Air Travel Demand: IATA Economics Briefing No 9</t>
  </si>
  <si>
    <t>http://www.iata.org/whatwedo/Documents/economics/air_travel_demand.pdf</t>
  </si>
  <si>
    <t>Page 7, "National Level"</t>
  </si>
  <si>
    <t>assume demand for freight air has a similar elasticity to the demand for passenger air</t>
  </si>
  <si>
    <t>travel.  (Many of the same substitituions that are available to passengers, such as</t>
  </si>
  <si>
    <t>traveling by road/rail/ship or communicating digitally rather than traveling, are also</t>
  </si>
  <si>
    <t>available for freight- sending a package by road/rail/ship, buying locally, or buying</t>
  </si>
  <si>
    <t>a digital version of the product.)</t>
  </si>
  <si>
    <t>Note: We only have data on passenger air travel elasticities, not air freight.  We therefore</t>
  </si>
  <si>
    <t>This sheet contains the data from Table 3.4 of Sinha and Labi's</t>
  </si>
  <si>
    <t>book (see source info on the "About" tab).  It is more convenient to</t>
  </si>
  <si>
    <t>access the data here than in the printed book.</t>
  </si>
  <si>
    <t>Mode</t>
  </si>
  <si>
    <t>Fuel Type</t>
  </si>
  <si>
    <t>Short-Run Elasticity</t>
  </si>
  <si>
    <t>Low Est.</t>
  </si>
  <si>
    <t>High Est.</t>
  </si>
  <si>
    <t>Long-Run Elasticity</t>
  </si>
  <si>
    <t>Road</t>
  </si>
  <si>
    <t>Rail</t>
  </si>
  <si>
    <t>Aviation</t>
  </si>
  <si>
    <t>Marine</t>
  </si>
  <si>
    <t>gasoline</t>
  </si>
  <si>
    <t>diesel (bus)</t>
  </si>
  <si>
    <t>diesel (truck)</t>
  </si>
  <si>
    <t>propane</t>
  </si>
  <si>
    <t>CNG</t>
  </si>
  <si>
    <t>diesel</t>
  </si>
  <si>
    <t>turbo</t>
  </si>
  <si>
    <t>Sources: Halger Bailly (1999), VTPI (2006)</t>
  </si>
  <si>
    <t>Table 3.4 - Estimated Fuel Price Elasticities by Mode and Fuel Type</t>
  </si>
  <si>
    <t>rail</t>
  </si>
  <si>
    <t>Sinha, Kumares and Samuel Labi</t>
  </si>
  <si>
    <t>Page 54, Table 3.4</t>
  </si>
  <si>
    <t>http://books.google.com/books?id=870LEFbxZTQC&amp;pg=PA54</t>
  </si>
  <si>
    <t>ships</t>
  </si>
  <si>
    <t>Elasticities Selected for Use in Model</t>
  </si>
  <si>
    <t>Ships</t>
  </si>
  <si>
    <t>primarily (A) to avoid outliers, which the short-run low and long-run high estimates sometimes seem to be, and</t>
  </si>
  <si>
    <t>(B) because this results in elasticities more in line with those found for HDVs in the U.S. study.</t>
  </si>
  <si>
    <t>We use the average of the middle two elasticity values (the short-run high estimate and the long-run low estimate),</t>
  </si>
  <si>
    <t>U.S. EPA and U.S. NHTSA</t>
  </si>
  <si>
    <t>2017 and Later Model Year Light-Duty Vehicle Greenhouse Gas Emissions and Corporate Average Fuel Economy Standards (Final Rule)</t>
  </si>
  <si>
    <t>http://www.gpo.gov/fdsys/pkg/FR-2012-10-15/pdf/2012-21972.pdf</t>
  </si>
  <si>
    <t>U.S. EPA and NHTSA</t>
  </si>
  <si>
    <t>Greenhouse Gas Emissions Standards and Fuel Efficiency Standards for Medium- and Heavy-Duty Engines and Vehicles (Final Rule)</t>
  </si>
  <si>
    <t>http://www.gpo.gov/fdsys/pkg/FR-2011-09-15/pdf/2011-20740.pdf</t>
  </si>
  <si>
    <t>LDV and HDV elasticities are taken from two separate analyses, each done jointly</t>
  </si>
  <si>
    <t>by the EPA and NHTSA.  They considered certain ranges of values and selected a</t>
  </si>
  <si>
    <t>final elasticity value for use in their analysis (supporting their rulemaking).</t>
  </si>
  <si>
    <t>We use the value they selected.</t>
  </si>
  <si>
    <t>Page 62716, second column, first bullet point, second sentence</t>
  </si>
  <si>
    <t>Page 57329, first column, last sentence</t>
  </si>
  <si>
    <t>Transportation Decision Making: Principles of Project Evaluation and Programming</t>
  </si>
  <si>
    <t>motorbikes</t>
  </si>
  <si>
    <t>Assumed to be the same as LDVs</t>
  </si>
  <si>
    <t>EoDfVUwFC Elasticity of Demand for Vehicle Use wrt Fuel Cost</t>
  </si>
  <si>
    <t>Notes</t>
  </si>
  <si>
    <t>This variable is also known as the "Fuel Economy Rebound Effect" or "Fuel Cost Rebound Effect." It is the change</t>
  </si>
  <si>
    <t>in VMT as a fraction of the change in fuel cost. E.g. for a 1% increase in fuel cost per mile, VMT changes by -0.1%.</t>
  </si>
  <si>
    <t>passenger LDVs</t>
  </si>
  <si>
    <t>passenger HDVs</t>
  </si>
  <si>
    <t>passenger aircraft</t>
  </si>
  <si>
    <t>passenger rail</t>
  </si>
  <si>
    <t>passenger ships</t>
  </si>
  <si>
    <t>passenger motorbikes</t>
  </si>
  <si>
    <t>freight LDVs</t>
  </si>
  <si>
    <t>freight HDVs</t>
  </si>
  <si>
    <t>freight aircraft</t>
  </si>
  <si>
    <t>freight rail</t>
  </si>
  <si>
    <t>freight ships</t>
  </si>
  <si>
    <t>freight motorbikes</t>
  </si>
  <si>
    <t>Unit: dimensionless (elasticity)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</si>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</sst>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ont="1" applyAlignment="1">
      <alignment horizontal="left"/>
    </xf>
    <xf numFmtId="0" fontId="2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ooks.google.com/books?id=870LEFbxZTQC&amp;pg=PA5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ata.org/whatwedo/Documents/economics/air_travel_demand.pdf" TargetMode="External"/><Relationship Id="rId1" Type="http://schemas.openxmlformats.org/officeDocument/2006/relationships/hyperlink" Target="http://www.iata.org/whatwedo/Documents/economics/Airline_Labour_Cost_Share_Feb2010.pdf" TargetMode="External"/><Relationship Id="rId6" Type="http://schemas.openxmlformats.org/officeDocument/2006/relationships/hyperlink" Target="http://www.gpo.gov/fdsys/pkg/FR-2012-10-15/pdf/2012-21972.pdf" TargetMode="External"/><Relationship Id="rId5" Type="http://schemas.openxmlformats.org/officeDocument/2006/relationships/hyperlink" Target="http://www.gpo.gov/fdsys/pkg/FR-2011-09-15/pdf/2011-20740.pdf" TargetMode="External"/><Relationship Id="rId4" Type="http://schemas.openxmlformats.org/officeDocument/2006/relationships/hyperlink" Target="http://books.google.com/books?id=870LEFbxZTQC&amp;pg=PA5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/>
  </sheetViews>
  <sheetFormatPr defaultRowHeight="15" x14ac:dyDescent="0.25"/>
  <cols>
    <col min="2" max="2" width="92" customWidth="1"/>
  </cols>
  <sheetData>
    <row r="1" spans="1:2" x14ac:dyDescent="0.25">
      <c r="A1" s="1" t="s">
        <v>69</v>
      </c>
    </row>
    <row r="3" spans="1:2" x14ac:dyDescent="0.25">
      <c r="A3" s="1" t="s">
        <v>2</v>
      </c>
      <c r="B3" s="4" t="s">
        <v>3</v>
      </c>
    </row>
    <row r="4" spans="1:2" x14ac:dyDescent="0.25">
      <c r="B4" t="s">
        <v>54</v>
      </c>
    </row>
    <row r="5" spans="1:2" x14ac:dyDescent="0.25">
      <c r="B5" s="2">
        <v>2012</v>
      </c>
    </row>
    <row r="6" spans="1:2" x14ac:dyDescent="0.25">
      <c r="B6" t="s">
        <v>55</v>
      </c>
    </row>
    <row r="7" spans="1:2" x14ac:dyDescent="0.25">
      <c r="B7" s="3" t="s">
        <v>56</v>
      </c>
    </row>
    <row r="8" spans="1:2" x14ac:dyDescent="0.25">
      <c r="B8" t="s">
        <v>64</v>
      </c>
    </row>
    <row r="10" spans="1:2" x14ac:dyDescent="0.25">
      <c r="B10" s="4" t="s">
        <v>4</v>
      </c>
    </row>
    <row r="11" spans="1:2" x14ac:dyDescent="0.25">
      <c r="B11" s="7" t="s">
        <v>57</v>
      </c>
    </row>
    <row r="12" spans="1:2" x14ac:dyDescent="0.25">
      <c r="B12" s="7">
        <v>2011</v>
      </c>
    </row>
    <row r="13" spans="1:2" x14ac:dyDescent="0.25">
      <c r="B13" s="7" t="s">
        <v>58</v>
      </c>
    </row>
    <row r="14" spans="1:2" x14ac:dyDescent="0.25">
      <c r="B14" s="8" t="s">
        <v>59</v>
      </c>
    </row>
    <row r="15" spans="1:2" x14ac:dyDescent="0.25">
      <c r="B15" s="7" t="s">
        <v>65</v>
      </c>
    </row>
    <row r="17" spans="2:2" x14ac:dyDescent="0.25">
      <c r="B17" s="4" t="s">
        <v>5</v>
      </c>
    </row>
    <row r="18" spans="2:2" x14ac:dyDescent="0.25">
      <c r="B18" t="s">
        <v>6</v>
      </c>
    </row>
    <row r="19" spans="2:2" x14ac:dyDescent="0.25">
      <c r="B19" s="2">
        <v>2010</v>
      </c>
    </row>
    <row r="20" spans="2:2" x14ac:dyDescent="0.25">
      <c r="B20" t="s">
        <v>7</v>
      </c>
    </row>
    <row r="21" spans="2:2" x14ac:dyDescent="0.25">
      <c r="B21" s="3" t="s">
        <v>8</v>
      </c>
    </row>
    <row r="22" spans="2:2" x14ac:dyDescent="0.25">
      <c r="B22" t="s">
        <v>9</v>
      </c>
    </row>
    <row r="24" spans="2:2" x14ac:dyDescent="0.25">
      <c r="B24" s="4" t="s">
        <v>12</v>
      </c>
    </row>
    <row r="25" spans="2:2" x14ac:dyDescent="0.25">
      <c r="B25" t="s">
        <v>6</v>
      </c>
    </row>
    <row r="26" spans="2:2" x14ac:dyDescent="0.25">
      <c r="B26" s="2">
        <v>2008</v>
      </c>
    </row>
    <row r="27" spans="2:2" x14ac:dyDescent="0.25">
      <c r="B27" t="s">
        <v>13</v>
      </c>
    </row>
    <row r="28" spans="2:2" x14ac:dyDescent="0.25">
      <c r="B28" s="3" t="s">
        <v>14</v>
      </c>
    </row>
    <row r="29" spans="2:2" x14ac:dyDescent="0.25">
      <c r="B29" t="s">
        <v>15</v>
      </c>
    </row>
    <row r="31" spans="2:2" x14ac:dyDescent="0.25">
      <c r="B31" s="4" t="s">
        <v>44</v>
      </c>
    </row>
    <row r="32" spans="2:2" x14ac:dyDescent="0.25">
      <c r="B32" t="s">
        <v>45</v>
      </c>
    </row>
    <row r="33" spans="1:2" x14ac:dyDescent="0.25">
      <c r="B33" s="2">
        <v>2007</v>
      </c>
    </row>
    <row r="34" spans="1:2" x14ac:dyDescent="0.25">
      <c r="B34" t="s">
        <v>66</v>
      </c>
    </row>
    <row r="35" spans="1:2" x14ac:dyDescent="0.25">
      <c r="B35" s="3" t="s">
        <v>47</v>
      </c>
    </row>
    <row r="36" spans="1:2" x14ac:dyDescent="0.25">
      <c r="B36" t="s">
        <v>46</v>
      </c>
    </row>
    <row r="38" spans="1:2" x14ac:dyDescent="0.25">
      <c r="B38" s="4" t="s">
        <v>48</v>
      </c>
    </row>
    <row r="39" spans="1:2" x14ac:dyDescent="0.25">
      <c r="B39" t="s">
        <v>45</v>
      </c>
    </row>
    <row r="40" spans="1:2" x14ac:dyDescent="0.25">
      <c r="B40" s="2">
        <v>2007</v>
      </c>
    </row>
    <row r="41" spans="1:2" x14ac:dyDescent="0.25">
      <c r="B41" t="s">
        <v>66</v>
      </c>
    </row>
    <row r="42" spans="1:2" x14ac:dyDescent="0.25">
      <c r="B42" s="3" t="s">
        <v>47</v>
      </c>
    </row>
    <row r="43" spans="1:2" x14ac:dyDescent="0.25">
      <c r="B43" t="s">
        <v>46</v>
      </c>
    </row>
    <row r="45" spans="1:2" x14ac:dyDescent="0.25">
      <c r="B45" s="4" t="s">
        <v>67</v>
      </c>
    </row>
    <row r="46" spans="1:2" x14ac:dyDescent="0.25">
      <c r="B46" t="s">
        <v>68</v>
      </c>
    </row>
    <row r="48" spans="1:2" x14ac:dyDescent="0.25">
      <c r="A48" s="1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</sheetData>
  <hyperlinks>
    <hyperlink ref="B21" r:id="rId1" xr:uid="{00000000-0004-0000-0000-000000000000}"/>
    <hyperlink ref="B28" r:id="rId2" xr:uid="{00000000-0004-0000-0000-000001000000}"/>
    <hyperlink ref="B35" r:id="rId3" xr:uid="{00000000-0004-0000-0000-000002000000}"/>
    <hyperlink ref="B42" r:id="rId4" xr:uid="{00000000-0004-0000-0000-000003000000}"/>
    <hyperlink ref="B14" r:id="rId5" xr:uid="{00000000-0004-0000-0000-000004000000}"/>
    <hyperlink ref="B7" r:id="rId6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sheetData>
    <row r="1" spans="1:2" x14ac:dyDescent="0.25">
      <c r="A1" t="s">
        <v>60</v>
      </c>
    </row>
    <row r="2" spans="1:2" x14ac:dyDescent="0.25">
      <c r="A2" t="s">
        <v>61</v>
      </c>
    </row>
    <row r="3" spans="1:2" x14ac:dyDescent="0.25">
      <c r="A3" t="s">
        <v>62</v>
      </c>
    </row>
    <row r="4" spans="1:2" x14ac:dyDescent="0.25">
      <c r="A4" t="s">
        <v>63</v>
      </c>
    </row>
    <row r="6" spans="1:2" x14ac:dyDescent="0.25">
      <c r="A6" t="s">
        <v>3</v>
      </c>
      <c r="B6" s="5">
        <v>-0.1</v>
      </c>
    </row>
    <row r="7" spans="1:2" x14ac:dyDescent="0.25">
      <c r="A7" t="s">
        <v>4</v>
      </c>
      <c r="B7" s="5">
        <v>-0.15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defaultRowHeight="15" x14ac:dyDescent="0.25"/>
  <cols>
    <col min="1" max="1" width="48" bestFit="1" customWidth="1"/>
    <col min="2" max="2" width="10.5703125" customWidth="1"/>
    <col min="11" max="11" width="36.5703125" bestFit="1" customWidth="1"/>
  </cols>
  <sheetData>
    <row r="1" spans="1:2" x14ac:dyDescent="0.25">
      <c r="A1" s="1" t="s">
        <v>10</v>
      </c>
    </row>
    <row r="3" spans="1:2" x14ac:dyDescent="0.25">
      <c r="A3" t="s">
        <v>11</v>
      </c>
      <c r="B3">
        <v>0.36699999999999999</v>
      </c>
    </row>
    <row r="5" spans="1:2" x14ac:dyDescent="0.25">
      <c r="A5" t="s">
        <v>0</v>
      </c>
      <c r="B5">
        <v>-0.8</v>
      </c>
    </row>
    <row r="7" spans="1:2" x14ac:dyDescent="0.25">
      <c r="A7" t="s">
        <v>1</v>
      </c>
      <c r="B7" s="5">
        <f>B5*B3</f>
        <v>-0.29360000000000003</v>
      </c>
    </row>
    <row r="9" spans="1:2" x14ac:dyDescent="0.25">
      <c r="A9" t="s">
        <v>21</v>
      </c>
    </row>
    <row r="10" spans="1:2" x14ac:dyDescent="0.25">
      <c r="A10" t="s">
        <v>16</v>
      </c>
    </row>
    <row r="11" spans="1:2" x14ac:dyDescent="0.25">
      <c r="A11" t="s">
        <v>17</v>
      </c>
    </row>
    <row r="12" spans="1:2" x14ac:dyDescent="0.25">
      <c r="A12" t="s">
        <v>18</v>
      </c>
    </row>
    <row r="13" spans="1:2" x14ac:dyDescent="0.25">
      <c r="A13" t="s">
        <v>19</v>
      </c>
    </row>
    <row r="14" spans="1:2" x14ac:dyDescent="0.25">
      <c r="A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workbookViewId="0"/>
  </sheetViews>
  <sheetFormatPr defaultRowHeight="15" x14ac:dyDescent="0.25"/>
  <cols>
    <col min="1" max="6" width="16.42578125" customWidth="1"/>
  </cols>
  <sheetData>
    <row r="1" spans="1:6" x14ac:dyDescent="0.25">
      <c r="A1" t="s">
        <v>22</v>
      </c>
    </row>
    <row r="2" spans="1:6" x14ac:dyDescent="0.25">
      <c r="A2" t="s">
        <v>23</v>
      </c>
    </row>
    <row r="3" spans="1:6" x14ac:dyDescent="0.25">
      <c r="A3" t="s">
        <v>24</v>
      </c>
    </row>
    <row r="5" spans="1:6" x14ac:dyDescent="0.25">
      <c r="A5" s="4" t="s">
        <v>43</v>
      </c>
      <c r="B5" s="6"/>
      <c r="C5" s="6"/>
      <c r="D5" s="6"/>
      <c r="E5" s="6"/>
      <c r="F5" s="6"/>
    </row>
    <row r="6" spans="1:6" x14ac:dyDescent="0.25">
      <c r="C6" s="10" t="s">
        <v>27</v>
      </c>
      <c r="D6" s="10"/>
      <c r="E6" s="10" t="s">
        <v>30</v>
      </c>
      <c r="F6" s="10"/>
    </row>
    <row r="7" spans="1:6" x14ac:dyDescent="0.25">
      <c r="A7" s="1" t="s">
        <v>25</v>
      </c>
      <c r="B7" s="1" t="s">
        <v>26</v>
      </c>
      <c r="C7" s="1" t="s">
        <v>28</v>
      </c>
      <c r="D7" s="1" t="s">
        <v>29</v>
      </c>
      <c r="E7" s="1" t="s">
        <v>28</v>
      </c>
      <c r="F7" s="1" t="s">
        <v>29</v>
      </c>
    </row>
    <row r="8" spans="1:6" x14ac:dyDescent="0.25">
      <c r="A8" t="s">
        <v>31</v>
      </c>
      <c r="B8" t="s">
        <v>35</v>
      </c>
      <c r="C8" s="2">
        <v>-0.1</v>
      </c>
      <c r="D8" s="2">
        <v>-0.2</v>
      </c>
      <c r="E8" s="2">
        <v>-0.4</v>
      </c>
      <c r="F8" s="2">
        <v>-0.8</v>
      </c>
    </row>
    <row r="9" spans="1:6" x14ac:dyDescent="0.25">
      <c r="A9" t="s">
        <v>31</v>
      </c>
      <c r="B9" t="s">
        <v>37</v>
      </c>
      <c r="C9" s="2">
        <v>-0.05</v>
      </c>
      <c r="D9" s="2">
        <v>-0.15</v>
      </c>
      <c r="E9" s="2">
        <v>-0.2</v>
      </c>
      <c r="F9" s="2">
        <v>-0.6</v>
      </c>
    </row>
    <row r="10" spans="1:6" x14ac:dyDescent="0.25">
      <c r="A10" t="s">
        <v>31</v>
      </c>
      <c r="B10" t="s">
        <v>36</v>
      </c>
      <c r="C10" s="2">
        <v>-0.05</v>
      </c>
      <c r="D10" s="2">
        <v>-0.15</v>
      </c>
      <c r="E10" s="2">
        <v>-0.2</v>
      </c>
      <c r="F10" s="2">
        <v>-0.45</v>
      </c>
    </row>
    <row r="11" spans="1:6" x14ac:dyDescent="0.25">
      <c r="A11" t="s">
        <v>31</v>
      </c>
      <c r="B11" t="s">
        <v>38</v>
      </c>
      <c r="C11" s="2">
        <v>-0.1</v>
      </c>
      <c r="D11" s="2">
        <v>-0.2</v>
      </c>
      <c r="E11" s="2">
        <v>-0.4</v>
      </c>
      <c r="F11" s="2">
        <v>-0.8</v>
      </c>
    </row>
    <row r="12" spans="1:6" x14ac:dyDescent="0.25">
      <c r="A12" t="s">
        <v>31</v>
      </c>
      <c r="B12" t="s">
        <v>39</v>
      </c>
      <c r="C12" s="2">
        <v>-0.1</v>
      </c>
      <c r="D12" s="2">
        <v>-0.2</v>
      </c>
      <c r="E12" s="2">
        <v>-0.4</v>
      </c>
      <c r="F12" s="2">
        <v>-0.8</v>
      </c>
    </row>
    <row r="13" spans="1:6" x14ac:dyDescent="0.25">
      <c r="A13" t="s">
        <v>32</v>
      </c>
      <c r="B13" t="s">
        <v>40</v>
      </c>
      <c r="C13" s="2">
        <v>-0.05</v>
      </c>
      <c r="D13" s="2">
        <v>-0.15</v>
      </c>
      <c r="E13" s="2">
        <v>-0.15</v>
      </c>
      <c r="F13" s="2">
        <v>-0.8</v>
      </c>
    </row>
    <row r="14" spans="1:6" x14ac:dyDescent="0.25">
      <c r="A14" t="s">
        <v>33</v>
      </c>
      <c r="B14" t="s">
        <v>41</v>
      </c>
      <c r="C14" s="2">
        <v>-0.05</v>
      </c>
      <c r="D14" s="2">
        <v>-0.15</v>
      </c>
      <c r="E14" s="2">
        <v>-0.2</v>
      </c>
      <c r="F14" s="2">
        <v>-0.45</v>
      </c>
    </row>
    <row r="15" spans="1:6" x14ac:dyDescent="0.25">
      <c r="A15" t="s">
        <v>33</v>
      </c>
      <c r="B15" t="s">
        <v>35</v>
      </c>
      <c r="C15" s="2">
        <v>-0.1</v>
      </c>
      <c r="D15" s="2">
        <v>-0.2</v>
      </c>
      <c r="E15" s="2">
        <v>-0.2</v>
      </c>
      <c r="F15" s="2">
        <v>-0.45</v>
      </c>
    </row>
    <row r="16" spans="1:6" x14ac:dyDescent="0.25">
      <c r="A16" t="s">
        <v>34</v>
      </c>
      <c r="B16" t="s">
        <v>40</v>
      </c>
      <c r="C16" s="2">
        <v>-0.02</v>
      </c>
      <c r="D16" s="2">
        <v>-0.1</v>
      </c>
      <c r="E16" s="2">
        <v>-0.2</v>
      </c>
      <c r="F16" s="2">
        <v>-0.45</v>
      </c>
    </row>
    <row r="17" spans="1:2" x14ac:dyDescent="0.25">
      <c r="A17" s="1" t="s">
        <v>42</v>
      </c>
    </row>
    <row r="21" spans="1:2" x14ac:dyDescent="0.25">
      <c r="A21" s="1" t="s">
        <v>49</v>
      </c>
    </row>
    <row r="22" spans="1:2" x14ac:dyDescent="0.25">
      <c r="A22" t="s">
        <v>32</v>
      </c>
      <c r="B22" s="5">
        <f>AVERAGE(D13:E13)</f>
        <v>-0.15</v>
      </c>
    </row>
    <row r="23" spans="1:2" x14ac:dyDescent="0.25">
      <c r="A23" t="s">
        <v>50</v>
      </c>
      <c r="B23" s="5">
        <f>AVERAGE(D16:E16)</f>
        <v>-0.15000000000000002</v>
      </c>
    </row>
    <row r="25" spans="1:2" x14ac:dyDescent="0.25">
      <c r="A25" t="s">
        <v>53</v>
      </c>
    </row>
    <row r="26" spans="1:2" x14ac:dyDescent="0.25">
      <c r="A26" t="s">
        <v>51</v>
      </c>
    </row>
    <row r="27" spans="1:2" x14ac:dyDescent="0.25">
      <c r="A27" t="s">
        <v>52</v>
      </c>
    </row>
  </sheetData>
  <mergeCells count="2">
    <mergeCell ref="C6:D6"/>
    <mergeCell ref="E6:F6"/>
  </mergeCells>
  <pageMargins left="0.7" right="0.7" top="0.75" bottom="0.75" header="0.3" footer="0.3"/>
  <ignoredErrors>
    <ignoredError sqref="B22:B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B13"/>
  <sheetViews>
    <sheetView workbookViewId="0"/>
  </sheetViews>
  <sheetFormatPr defaultRowHeight="15" x14ac:dyDescent="0.25"/>
  <cols>
    <col min="1" max="1" width="22" customWidth="1"/>
    <col min="2" max="2" width="16.85546875" customWidth="1"/>
  </cols>
  <sheetData>
    <row r="1" spans="1:2" ht="30" x14ac:dyDescent="0.25">
      <c r="A1" s="11" t="s">
        <v>85</v>
      </c>
      <c r="B1" s="12" t="s">
        <v>86</v>
      </c>
    </row>
    <row r="2" spans="1:2" x14ac:dyDescent="0.25">
      <c r="A2" t="s">
        <v>73</v>
      </c>
      <c r="B2" s="9">
        <f>'LDVs and HDVs'!B6</f>
        <v>-0.1</v>
      </c>
    </row>
    <row r="3" spans="1:2" x14ac:dyDescent="0.25">
      <c r="A3" t="s">
        <v>74</v>
      </c>
      <c r="B3">
        <f>'LDVs and HDVs'!B7</f>
        <v>-0.15</v>
      </c>
    </row>
    <row r="4" spans="1:2" x14ac:dyDescent="0.25">
      <c r="A4" t="s">
        <v>75</v>
      </c>
      <c r="B4" s="9">
        <f>Aircraft!B7</f>
        <v>-0.29360000000000003</v>
      </c>
    </row>
    <row r="5" spans="1:2" x14ac:dyDescent="0.25">
      <c r="A5" t="s">
        <v>76</v>
      </c>
      <c r="B5">
        <f>'Rail and Ships'!B22</f>
        <v>-0.15</v>
      </c>
    </row>
    <row r="6" spans="1:2" x14ac:dyDescent="0.25">
      <c r="A6" t="s">
        <v>77</v>
      </c>
      <c r="B6">
        <f>'Rail and Ships'!B23</f>
        <v>-0.15000000000000002</v>
      </c>
    </row>
    <row r="7" spans="1:2" x14ac:dyDescent="0.25">
      <c r="A7" t="s">
        <v>78</v>
      </c>
      <c r="B7" s="9">
        <f>B2</f>
        <v>-0.1</v>
      </c>
    </row>
    <row r="8" spans="1:2" x14ac:dyDescent="0.25">
      <c r="A8" t="s">
        <v>79</v>
      </c>
      <c r="B8" s="9">
        <f>B2</f>
        <v>-0.1</v>
      </c>
    </row>
    <row r="9" spans="1:2" x14ac:dyDescent="0.25">
      <c r="A9" t="s">
        <v>80</v>
      </c>
      <c r="B9" s="9">
        <f t="shared" ref="B9:B13" si="0">B3</f>
        <v>-0.15</v>
      </c>
    </row>
    <row r="10" spans="1:2" x14ac:dyDescent="0.25">
      <c r="A10" t="s">
        <v>81</v>
      </c>
      <c r="B10" s="9">
        <f t="shared" si="0"/>
        <v>-0.29360000000000003</v>
      </c>
    </row>
    <row r="11" spans="1:2" x14ac:dyDescent="0.25">
      <c r="A11" t="s">
        <v>82</v>
      </c>
      <c r="B11" s="9">
        <f t="shared" si="0"/>
        <v>-0.15</v>
      </c>
    </row>
    <row r="12" spans="1:2" x14ac:dyDescent="0.25">
      <c r="A12" t="s">
        <v>83</v>
      </c>
      <c r="B12" s="9">
        <f t="shared" si="0"/>
        <v>-0.15000000000000002</v>
      </c>
    </row>
    <row r="13" spans="1:2" x14ac:dyDescent="0.25">
      <c r="A13" t="s">
        <v>84</v>
      </c>
      <c r="B13" s="9">
        <f t="shared" si="0"/>
        <v>-0.1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LDVs and HDVs</vt:lpstr>
      <vt:lpstr>Aircraft</vt:lpstr>
      <vt:lpstr>Rail and Ships</vt:lpstr>
      <vt:lpstr>EoDfVUwFC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2014-09-22T18:20:37Z</dcterms:created>
  <dcterms:modified xsi:type="dcterms:W3CDTF">2021-07-11T22:35:17Z</dcterms:modified>
</cp:coreProperties>
</file>