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CDTRtSY\"/>
    </mc:Choice>
  </mc:AlternateContent>
  <xr:revisionPtr revIDLastSave="0" documentId="13_ncr:1_{0241059D-D903-478D-9BB2-B751E81C30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EO 2022 7" sheetId="37" r:id="rId12"/>
    <sheet name="AEO 2022 35" sheetId="38" r:id="rId13"/>
    <sheet name="AEO 2022 46" sheetId="39" r:id="rId14"/>
    <sheet name="AEO 2022 47" sheetId="40" r:id="rId15"/>
    <sheet name="AEO 2022 49" sheetId="41" r:id="rId16"/>
    <sheet name="aircraft calibration" sheetId="36" r:id="rId17"/>
    <sheet name="BCDTRtSY-psgr" sheetId="23" r:id="rId18"/>
    <sheet name="BCDTRtSY-frgt" sheetId="24" r:id="rId19"/>
  </sheets>
  <externalReferences>
    <externalReference r:id="rId20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8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8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8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8">'[1]1997  Table 1a Modified'!#REF!</definedName>
    <definedName name="Sum_TTM">'[1]1997  Table 1a Modified'!#REF!</definedName>
    <definedName name="ti_tbl_50" localSheetId="18">#REF!</definedName>
    <definedName name="ti_tbl_50">#REF!</definedName>
    <definedName name="ti_tbl_69" localSheetId="1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36" l="1"/>
  <c r="P9" i="36"/>
  <c r="Q9" i="36"/>
  <c r="R9" i="36"/>
  <c r="S9" i="36"/>
  <c r="H4" i="24" s="1"/>
  <c r="T9" i="36"/>
  <c r="U9" i="36"/>
  <c r="V9" i="36"/>
  <c r="K4" i="23" s="1"/>
  <c r="W9" i="36"/>
  <c r="L4" i="24" s="1"/>
  <c r="X9" i="36"/>
  <c r="Y9" i="36"/>
  <c r="Z9" i="36"/>
  <c r="AA9" i="36"/>
  <c r="P4" i="24" s="1"/>
  <c r="AB9" i="36"/>
  <c r="AC9" i="36"/>
  <c r="AD9" i="36"/>
  <c r="S4" i="23" s="1"/>
  <c r="AE9" i="36"/>
  <c r="T4" i="24" s="1"/>
  <c r="AF9" i="36"/>
  <c r="AG9" i="36"/>
  <c r="AH9" i="36"/>
  <c r="AI9" i="36"/>
  <c r="X4" i="24" s="1"/>
  <c r="AJ9" i="36"/>
  <c r="AK9" i="36"/>
  <c r="AL9" i="36"/>
  <c r="AA4" i="23" s="1"/>
  <c r="AM9" i="36"/>
  <c r="AB4" i="24" s="1"/>
  <c r="AN9" i="36"/>
  <c r="AO9" i="36"/>
  <c r="AP9" i="36"/>
  <c r="AQ9" i="36"/>
  <c r="AF4" i="24" s="1"/>
  <c r="AR9" i="36"/>
  <c r="N9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O6" i="36"/>
  <c r="N6" i="36"/>
  <c r="E4" i="24"/>
  <c r="F4" i="24"/>
  <c r="G4" i="24"/>
  <c r="I4" i="24"/>
  <c r="J4" i="24"/>
  <c r="M4" i="24"/>
  <c r="N4" i="24"/>
  <c r="O4" i="24"/>
  <c r="Q4" i="24"/>
  <c r="R4" i="24"/>
  <c r="U4" i="24"/>
  <c r="V4" i="24"/>
  <c r="W4" i="24"/>
  <c r="Y4" i="24"/>
  <c r="Z4" i="24"/>
  <c r="AC4" i="24"/>
  <c r="AD4" i="24"/>
  <c r="AE4" i="24"/>
  <c r="AG4" i="24"/>
  <c r="D4" i="24"/>
  <c r="E4" i="23"/>
  <c r="F4" i="23"/>
  <c r="G4" i="23"/>
  <c r="H4" i="23"/>
  <c r="I4" i="23"/>
  <c r="J4" i="23"/>
  <c r="L4" i="23"/>
  <c r="M4" i="23"/>
  <c r="N4" i="23"/>
  <c r="O4" i="23"/>
  <c r="P4" i="23"/>
  <c r="Q4" i="23"/>
  <c r="R4" i="23"/>
  <c r="T4" i="23"/>
  <c r="U4" i="23"/>
  <c r="V4" i="23"/>
  <c r="W4" i="23"/>
  <c r="X4" i="23"/>
  <c r="Y4" i="23"/>
  <c r="Z4" i="23"/>
  <c r="AB4" i="23"/>
  <c r="AC4" i="23"/>
  <c r="AD4" i="23"/>
  <c r="AE4" i="23"/>
  <c r="AF4" i="23"/>
  <c r="AG4" i="23"/>
  <c r="D4" i="23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D3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D2" i="24"/>
  <c r="C6" i="24"/>
  <c r="D6" i="24"/>
  <c r="E6" i="24"/>
  <c r="F6" i="24"/>
  <c r="G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H6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D5" i="24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D7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D6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D3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D2" i="23"/>
  <c r="AA4" i="24" l="1"/>
  <c r="S4" i="24"/>
  <c r="K4" i="24"/>
  <c r="C4" i="23"/>
  <c r="C4" i="24" l="1"/>
  <c r="C3" i="24"/>
  <c r="C2" i="24"/>
  <c r="C5" i="23" l="1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B2" i="23"/>
  <c r="B6" i="24" l="1"/>
  <c r="B5" i="24"/>
  <c r="C7" i="23" l="1"/>
  <c r="B7" i="23"/>
  <c r="C6" i="23" l="1"/>
  <c r="B6" i="23"/>
  <c r="B5" i="23" l="1"/>
  <c r="C3" i="23"/>
  <c r="C2" i="23"/>
  <c r="B4" i="23"/>
  <c r="B3" i="23" l="1"/>
</calcChain>
</file>

<file path=xl/sharedStrings.xml><?xml version="1.0" encoding="utf-8"?>
<sst xmlns="http://schemas.openxmlformats.org/spreadsheetml/2006/main" count="4636" uniqueCount="2285">
  <si>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</si>
  <si>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</si>
  <si>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</si>
  <si>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</si>
  <si>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</si>
  <si>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</si>
  <si>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</si>
  <si>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</si>
  <si>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</si>
  <si>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</si>
  <si>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</si>
  <si>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</si>
  <si>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</si>
  <si>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</si>
  <si>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</si>
  <si>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</si>
  <si>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</si>
  <si>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</si>
  <si>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</si>
  <si>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</si>
  <si>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</si>
  <si>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</si>
  <si>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</si>
  <si>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</si>
  <si>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</si>
  <si>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</si>
  <si>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</si>
  <si>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</si>
  <si>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</si>
  <si>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</si>
  <si>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</si>
  <si>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</si>
  <si>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</si>
  <si>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</si>
  <si>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</si>
  <si>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</si>
  <si>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</si>
  <si>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</si>
  <si>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</si>
  <si>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</si>
  <si>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</si>
  <si>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</si>
  <si>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</si>
  <si>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</si>
  <si>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</si>
  <si>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</si>
  <si>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</si>
  <si>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</si>
  <si>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</si>
  <si>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</si>
  <si>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</si>
  <si>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</si>
  <si>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</si>
  <si>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</si>
  <si>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</si>
  <si>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</si>
  <si>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</si>
  <si>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</si>
  <si>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</si>
  <si>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</si>
  <si>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</si>
  <si>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</si>
  <si>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</si>
  <si>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</si>
  <si>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</si>
  <si>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</si>
  <si>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</si>
  <si>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</si>
  <si>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</si>
  <si>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</si>
  <si>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</si>
  <si>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</si>
  <si>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</si>
  <si>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</si>
  <si>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</si>
  <si>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</si>
  <si>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</si>
  <si>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</si>
  <si>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</si>
  <si>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</si>
  <si>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</si>
  <si>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</si>
  <si>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</si>
  <si>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</si>
  <si>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</si>
  <si>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</si>
  <si>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</si>
  <si>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</si>
  <si>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</si>
  <si>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</si>
  <si>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</si>
  <si>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</si>
  <si>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</si>
  <si>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</si>
  <si>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</si>
  <si>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</si>
  <si>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</si>
  <si>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</si>
  <si>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</si>
  <si>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</si>
  <si>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</si>
  <si>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</si>
  <si>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</si>
  <si>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</si>
  <si>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</si>
  <si>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</si>
  <si>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</si>
  <si>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</si>
  <si>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</si>
  <si>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</si>
  <si>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</si>
  <si>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</si>
  <si>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</si>
  <si>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</si>
  <si>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</si>
  <si>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</si>
  <si>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</si>
  <si>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</si>
  <si>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</si>
  <si>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</si>
  <si>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</si>
  <si>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</si>
  <si>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</si>
  <si>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</si>
  <si>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</si>
  <si>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</si>
  <si>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</si>
  <si>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</si>
  <si>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</si>
  <si>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</si>
  <si>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</si>
  <si>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</si>
  <si>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</si>
  <si>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</si>
  <si>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</si>
  <si>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</si>
  <si>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</si>
  <si>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</si>
  <si>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</si>
  <si>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</si>
  <si>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</si>
  <si>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</si>
  <si>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</si>
  <si>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</si>
  <si>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</si>
  <si>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</si>
  <si>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</si>
  <si>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</si>
  <si>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</si>
  <si>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</si>
  <si>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</si>
  <si>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</si>
  <si>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</si>
  <si>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</si>
  <si>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</si>
  <si>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</si>
  <si>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</si>
  <si>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</si>
  <si>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</si>
  <si>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</si>
  <si>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</si>
  <si>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</si>
  <si>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</si>
  <si>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</si>
  <si>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</si>
  <si>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</si>
  <si>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</si>
  <si>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</si>
  <si>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</si>
  <si>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</si>
  <si>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</si>
  <si>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</si>
  <si>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</si>
  <si>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</si>
  <si>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</si>
  <si>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</si>
  <si>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</si>
  <si>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</si>
  <si>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</si>
  <si>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</si>
  <si>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</si>
  <si>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</si>
  <si>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</si>
  <si>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</si>
  <si>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</si>
  <si>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</si>
  <si>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</si>
  <si>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</si>
  <si>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</si>
  <si>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</si>
  <si>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</si>
  <si>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</si>
  <si>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</si>
  <si>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</si>
  <si>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</si>
  <si>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</si>
  <si>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</si>
  <si>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</si>
  <si>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</si>
  <si>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</si>
  <si>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</si>
  <si>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</si>
  <si>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</si>
  <si>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</si>
  <si>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</si>
  <si>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</si>
  <si>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</si>
  <si>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</si>
  <si>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</si>
  <si>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</si>
  <si>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</si>
  <si>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</si>
  <si>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</si>
  <si>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</si>
  <si>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</si>
  <si>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</si>
  <si>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</si>
  <si>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</si>
  <si>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</si>
  <si>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</si>
  <si>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</si>
  <si>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</si>
  <si>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</si>
  <si>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</si>
  <si>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</si>
  <si>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</si>
  <si>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</si>
  <si>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</si>
  <si>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</si>
  <si>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</si>
  <si>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</si>
  <si>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</si>
  <si>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</si>
  <si>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</si>
  <si>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</si>
  <si>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</si>
  <si>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</si>
  <si>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</si>
  <si>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</si>
  <si>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</si>
  <si>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</si>
  <si>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</si>
  <si>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</si>
  <si>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</si>
  <si>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</si>
  <si>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</si>
  <si>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</si>
  <si>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</si>
  <si>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</si>
  <si>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</si>
  <si>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</si>
  <si>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</si>
  <si>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</si>
  <si>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</si>
  <si>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</si>
  <si>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</si>
  <si>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</si>
  <si>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</si>
  <si>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</si>
  <si>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</si>
  <si>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</si>
  <si>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</si>
  <si>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</si>
  <si>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</si>
  <si>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</si>
  <si>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</si>
  <si>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</si>
  <si>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</si>
  <si>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</si>
  <si>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</si>
  <si>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</si>
  <si>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</si>
  <si>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</si>
  <si>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</si>
  <si>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</si>
  <si>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</si>
  <si>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</si>
  <si>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</si>
  <si>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</si>
  <si>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</si>
  <si>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</si>
  <si>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</si>
  <si>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</si>
  <si>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</si>
  <si>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</si>
  <si>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</si>
  <si>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</si>
  <si>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</si>
  <si>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</si>
  <si>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</si>
  <si>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</si>
  <si>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</si>
  <si>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</si>
  <si>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</si>
  <si>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</si>
  <si>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</si>
  <si>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</si>
  <si>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</si>
  <si>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</si>
  <si>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</si>
  <si>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</si>
  <si>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</si>
  <si>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</si>
  <si>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</si>
  <si>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</si>
  <si>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</si>
  <si>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</si>
  <si>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</si>
  <si>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</si>
  <si>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</si>
  <si>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</si>
  <si>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</si>
  <si>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</si>
  <si>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</si>
  <si>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</si>
  <si>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</si>
  <si>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</si>
  <si>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</si>
  <si>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</si>
  <si>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</si>
  <si>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</si>
  <si>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</si>
  <si>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</si>
  <si>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</si>
  <si>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</si>
  <si>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</si>
  <si>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</si>
  <si>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</si>
  <si>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</si>
  <si>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</si>
  <si>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</si>
  <si>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</si>
  <si>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</si>
  <si>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</si>
  <si>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</si>
  <si>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</si>
  <si>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</si>
  <si>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</si>
  <si>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</si>
  <si>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</si>
  <si>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</si>
  <si>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</si>
  <si>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</si>
  <si>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</si>
  <si>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</si>
  <si>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</si>
  <si>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</si>
  <si>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</si>
  <si>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</si>
  <si>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</si>
  <si>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</si>
  <si>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</si>
  <si>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</si>
  <si>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</si>
  <si>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</si>
  <si>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</si>
  <si>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</si>
  <si>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</si>
  <si>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</si>
  <si>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</si>
  <si>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</si>
  <si>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</si>
  <si>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</si>
  <si>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</si>
  <si>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</si>
  <si>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</si>
  <si>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</si>
  <si>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</si>
  <si>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</si>
  <si>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</si>
  <si>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</si>
  <si>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</si>
  <si>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</si>
  <si>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</si>
  <si>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</si>
  <si>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</si>
  <si>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</si>
  <si>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</si>
  <si>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</si>
  <si>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</si>
  <si>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</si>
  <si>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</si>
  <si>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</si>
  <si>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</si>
  <si>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</si>
  <si>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</si>
  <si>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</si>
  <si>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</si>
  <si>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</si>
  <si>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</si>
  <si>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</si>
  <si>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</si>
  <si>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</si>
  <si>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</si>
  <si>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</si>
  <si>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</si>
  <si>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</si>
  <si>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</si>
  <si>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</si>
  <si>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</si>
  <si>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</si>
  <si>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</si>
  <si>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</si>
  <si>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</si>
  <si>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</si>
  <si>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</si>
  <si>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</si>
  <si>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</si>
  <si>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</si>
  <si>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</si>
  <si>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</si>
  <si>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</si>
  <si>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</si>
  <si>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</si>
  <si>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</si>
  <si>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</si>
  <si>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</si>
  <si>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</si>
  <si>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</si>
  <si>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</si>
  <si>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</si>
  <si>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</si>
  <si>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</si>
  <si>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</si>
  <si>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</si>
  <si>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</si>
  <si>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</si>
  <si>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</si>
  <si>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</si>
  <si>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</si>
  <si>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</si>
  <si>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</si>
  <si>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</si>
  <si>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</si>
  <si>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</si>
  <si>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</si>
  <si>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</si>
  <si>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</si>
  <si>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</si>
  <si>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</si>
  <si>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</si>
  <si>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</si>
  <si>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</si>
  <si>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</si>
  <si>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</si>
  <si>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</si>
  <si>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</si>
  <si>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</si>
  <si>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</si>
  <si>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</si>
  <si>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</si>
  <si>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</si>
  <si>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</si>
  <si>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</si>
  <si>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</si>
  <si>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</si>
  <si>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</si>
  <si>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</si>
  <si>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</si>
  <si>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</si>
  <si>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</si>
  <si>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</si>
  <si>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</si>
  <si>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</si>
  <si>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</si>
  <si>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</si>
  <si>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</si>
  <si>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</si>
  <si>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</si>
  <si>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</si>
  <si>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</si>
  <si>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</si>
  <si>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</si>
  <si>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</si>
  <si>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</si>
  <si>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</si>
  <si>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</si>
  <si>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</si>
  <si>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</si>
  <si>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</si>
  <si>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</si>
  <si>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</si>
  <si>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</si>
  <si>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</si>
  <si>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</si>
  <si>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</si>
  <si>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</si>
  <si>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</si>
  <si>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</si>
  <si>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</si>
  <si>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</si>
  <si>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</si>
  <si>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</si>
  <si>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</si>
  <si>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</si>
  <si>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</si>
  <si>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</si>
  <si>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</si>
  <si>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</si>
  <si>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</si>
  <si>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</si>
  <si>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</si>
  <si>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</si>
  <si>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</si>
  <si>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</si>
  <si>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</si>
  <si>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</si>
  <si>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</si>
  <si>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</si>
  <si>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</si>
  <si>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</si>
  <si>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</si>
  <si>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</si>
  <si>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</si>
  <si>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</si>
  <si>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</si>
  <si>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</si>
  <si>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</si>
  <si>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</si>
  <si>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</si>
  <si>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</si>
  <si>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</si>
  <si>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</si>
  <si>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</si>
  <si>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</si>
  <si>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</si>
  <si>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</si>
  <si>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</si>
  <si>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</si>
  <si>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</si>
  <si>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</si>
  <si>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</si>
  <si>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</si>
  <si>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</si>
  <si>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</si>
  <si>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</si>
  <si>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</si>
  <si>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</si>
  <si>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</si>
  <si>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</si>
  <si>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</si>
  <si>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</si>
  <si>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</si>
  <si>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</si>
  <si>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</si>
  <si>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</si>
  <si>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</si>
  <si>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</si>
  <si>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</si>
  <si>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</si>
  <si>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</si>
  <si>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</si>
  <si>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</si>
  <si>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</si>
  <si>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</si>
  <si>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</si>
  <si>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</si>
  <si>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</si>
  <si>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</si>
  <si>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</si>
  <si>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</si>
  <si>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</si>
  <si>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</si>
  <si>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</si>
  <si>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</si>
  <si>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</si>
  <si>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</si>
  <si>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</si>
  <si>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</si>
  <si>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</si>
  <si>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</si>
  <si>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</si>
  <si>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</si>
  <si>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</si>
  <si>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</si>
  <si>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</si>
  <si>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</si>
  <si>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</si>
  <si>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</si>
  <si>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</si>
  <si>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</si>
  <si>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</si>
  <si>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</si>
  <si>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</si>
  <si>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</si>
  <si>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</si>
  <si>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</si>
  <si>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</si>
  <si>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</si>
  <si>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</si>
  <si>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</si>
  <si>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</si>
  <si>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</si>
  <si>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</si>
  <si>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</si>
  <si>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</si>
  <si>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</si>
  <si>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</si>
  <si>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</si>
  <si>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</si>
  <si>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</si>
  <si>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</si>
  <si>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</si>
  <si>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</si>
  <si>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</si>
  <si>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</si>
  <si>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</si>
  <si>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</si>
  <si>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</si>
  <si>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</si>
  <si>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</si>
  <si>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</si>
  <si>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</si>
  <si>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</si>
  <si>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</si>
  <si>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</si>
  <si>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</si>
  <si>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</si>
  <si>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</si>
  <si>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</si>
  <si>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</si>
  <si>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</si>
  <si>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</si>
  <si>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</si>
  <si>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</si>
  <si>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</si>
  <si>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</si>
  <si>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</si>
  <si>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</si>
  <si>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</si>
  <si>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</si>
  <si>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</si>
  <si>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</si>
  <si>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</si>
  <si>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</si>
  <si>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</si>
  <si>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</si>
  <si>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</si>
  <si>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</si>
  <si>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</si>
  <si>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</si>
  <si>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</si>
  <si>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</si>
  <si>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</si>
  <si>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</si>
  <si>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</si>
  <si>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</si>
  <si>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</si>
  <si>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</si>
  <si>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</si>
  <si>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</si>
  <si>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</si>
  <si>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</si>
  <si>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</si>
  <si>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</si>
  <si>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</si>
  <si>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</si>
  <si>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</si>
  <si>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</si>
  <si>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</si>
  <si>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</si>
  <si>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</si>
  <si>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</si>
  <si>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</si>
  <si>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</si>
  <si>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</si>
  <si>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</si>
  <si>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</si>
  <si>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</si>
  <si>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</si>
  <si>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</si>
  <si>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</si>
  <si>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</si>
  <si>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</si>
  <si>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</si>
  <si>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</si>
  <si>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</si>
  <si>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</si>
  <si>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</si>
  <si>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</si>
  <si>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</si>
  <si>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</si>
  <si>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</si>
  <si>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</si>
  <si>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</si>
  <si>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</si>
  <si>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</si>
  <si>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</si>
  <si>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</si>
  <si>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</si>
  <si>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</si>
  <si>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</si>
  <si>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</si>
  <si>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</si>
  <si>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</si>
  <si>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</si>
  <si>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</si>
  <si>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</si>
  <si>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</si>
  <si>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</si>
  <si>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</si>
  <si>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</si>
  <si>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</si>
  <si>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</si>
  <si>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</si>
  <si>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</si>
  <si>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</si>
  <si>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</si>
  <si>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</si>
  <si>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</si>
  <si>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</si>
  <si>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</si>
  <si>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</si>
  <si>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</si>
  <si>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</si>
  <si>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</si>
  <si>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</si>
  <si>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</si>
  <si>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</si>
  <si>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</si>
  <si>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</si>
  <si>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</si>
  <si>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</si>
  <si>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</si>
  <si>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</si>
  <si>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</si>
  <si>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</si>
  <si>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</si>
  <si>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</si>
  <si>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</si>
  <si>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</si>
  <si>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</si>
  <si>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</si>
  <si>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</si>
  <si>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</si>
  <si>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</si>
  <si>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</si>
  <si>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</si>
  <si>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</si>
  <si>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</si>
  <si>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</si>
  <si>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</si>
  <si>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</si>
  <si>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</si>
  <si>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</si>
  <si>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</si>
  <si>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</si>
  <si>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</si>
  <si>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</si>
  <si>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</si>
  <si>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</si>
  <si>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</si>
  <si>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</si>
  <si>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</si>
  <si>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</si>
  <si>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</si>
  <si>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</si>
  <si>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</si>
  <si>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</si>
  <si>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</si>
  <si>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</si>
  <si>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</si>
  <si>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</si>
  <si>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</si>
  <si>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</si>
  <si>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</si>
  <si>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</si>
  <si>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</si>
  <si>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</si>
  <si>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</si>
  <si>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</si>
  <si>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</si>
  <si>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</si>
  <si>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</si>
  <si>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</si>
  <si>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</si>
  <si>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</si>
  <si>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</si>
  <si>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</si>
  <si>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</si>
  <si>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</si>
  <si>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</si>
  <si>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</si>
  <si>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</si>
  <si>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</si>
  <si>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</si>
  <si>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</si>
  <si>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</si>
  <si>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</si>
  <si>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</si>
  <si>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</si>
  <si>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</si>
  <si>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</si>
  <si>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</si>
  <si>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</si>
  <si>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</si>
  <si>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</si>
  <si>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</si>
  <si>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</si>
  <si>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</si>
  <si>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</si>
  <si>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</si>
  <si>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</si>
  <si>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</si>
  <si>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</si>
  <si>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</si>
  <si>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</si>
  <si>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</si>
  <si>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</si>
  <si>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</si>
  <si>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</si>
  <si>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</si>
  <si>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</si>
  <si>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</si>
  <si>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</si>
  <si>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</si>
  <si>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</si>
  <si>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</si>
  <si>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</si>
  <si>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</si>
  <si>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</si>
  <si>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</si>
  <si>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</si>
  <si>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</si>
  <si>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</si>
  <si>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</si>
  <si>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</si>
  <si>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</si>
  <si>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</si>
  <si>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</si>
  <si>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</si>
  <si>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</si>
  <si>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</si>
  <si>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</si>
  <si>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</si>
  <si>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</si>
  <si>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</si>
  <si>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</si>
  <si>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</si>
  <si>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</si>
  <si>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</si>
  <si>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</si>
  <si>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</si>
  <si>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</si>
  <si>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</si>
  <si>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</si>
  <si>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</si>
  <si>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</si>
  <si>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</si>
  <si>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</si>
  <si>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</si>
  <si>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</si>
  <si>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</si>
  <si>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</si>
  <si>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</si>
  <si>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</si>
  <si>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</si>
  <si>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</si>
  <si>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</si>
  <si>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</si>
  <si>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</si>
  <si>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</si>
  <si>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</si>
  <si>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</si>
  <si>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</si>
  <si>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</si>
  <si>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</si>
  <si>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</si>
  <si>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</si>
  <si>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</si>
  <si>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</si>
  <si>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</si>
  <si>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</si>
  <si>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</si>
  <si>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</si>
  <si>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</si>
  <si>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</si>
  <si>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</si>
  <si>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</si>
  <si>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</si>
  <si>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</si>
  <si>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</si>
  <si>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</si>
  <si>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</si>
  <si>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</si>
  <si>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</si>
  <si>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</si>
  <si>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</si>
  <si>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</si>
  <si>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</si>
  <si>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</si>
  <si>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</si>
  <si>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</si>
  <si>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</si>
  <si>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</si>
  <si>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</si>
  <si>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</si>
  <si>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</si>
  <si>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</si>
  <si>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</si>
  <si>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</si>
  <si>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</si>
  <si>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</si>
  <si>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</si>
  <si>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</si>
  <si>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</si>
  <si>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</si>
  <si>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</si>
  <si>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</si>
  <si>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</si>
  <si>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</si>
  <si>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</si>
  <si>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</si>
  <si>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</si>
  <si>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</si>
  <si>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</si>
  <si>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</si>
  <si>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</si>
  <si>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</si>
  <si>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</si>
  <si>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</si>
  <si>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</si>
  <si>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</si>
  <si>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</si>
  <si>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</si>
  <si>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</si>
  <si>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</si>
  <si>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</si>
  <si>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</si>
  <si>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</si>
  <si>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</si>
  <si>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</si>
  <si>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</si>
  <si>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</si>
  <si>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</si>
  <si>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</si>
  <si>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</si>
  <si>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</si>
  <si>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</si>
  <si>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</si>
  <si>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</si>
  <si>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</si>
  <si>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</si>
  <si>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</si>
  <si>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</si>
  <si>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</si>
  <si>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</si>
  <si>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</si>
  <si>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</si>
  <si>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</si>
  <si>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</si>
  <si>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</si>
  <si>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</si>
  <si>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</si>
  <si>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</si>
  <si>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</si>
  <si>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</si>
  <si>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</si>
  <si>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</si>
  <si>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</si>
  <si>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</si>
  <si>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</si>
  <si>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</si>
  <si>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</si>
  <si>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</si>
  <si>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</si>
  <si>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</si>
  <si>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</si>
  <si>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</si>
  <si>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</si>
  <si>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</si>
  <si>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</si>
  <si>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</si>
  <si>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</si>
  <si>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</si>
  <si>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</si>
  <si>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</si>
  <si>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</si>
  <si>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</si>
  <si>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</si>
  <si>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</si>
  <si>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</si>
  <si>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</si>
  <si>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</si>
  <si>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</si>
  <si>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</si>
  <si>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</si>
  <si>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</si>
  <si>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</si>
  <si>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</si>
  <si>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</si>
  <si>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</si>
  <si>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</si>
  <si>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</si>
  <si>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</si>
  <si>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</si>
  <si>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</si>
  <si>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</si>
  <si>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</si>
  <si>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</si>
  <si>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</si>
  <si>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</si>
  <si>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</si>
  <si>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</si>
  <si>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</si>
  <si>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</si>
  <si>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</si>
  <si>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</si>
  <si>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</si>
  <si>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</si>
  <si>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</si>
  <si>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</si>
  <si>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</si>
  <si>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</si>
  <si>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</si>
  <si>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</si>
  <si>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</si>
  <si>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</si>
  <si>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</si>
  <si>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</si>
  <si>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</si>
  <si>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</si>
  <si>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</si>
  <si>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</si>
  <si>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</si>
  <si>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</si>
  <si>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</si>
  <si>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</si>
  <si>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</si>
  <si>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</si>
  <si>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</si>
  <si>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</si>
  <si>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</si>
  <si>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</si>
  <si>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</si>
  <si>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</si>
  <si>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</si>
  <si>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</si>
  <si>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</si>
  <si>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</si>
  <si>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</si>
  <si>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</si>
  <si>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</si>
  <si>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</si>
  <si>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</si>
  <si>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</si>
  <si>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</si>
  <si>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</si>
  <si>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</si>
  <si>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</si>
  <si>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</si>
  <si>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</si>
  <si>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</si>
  <si>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</si>
  <si>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</si>
  <si>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</si>
  <si>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</si>
  <si>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</si>
  <si>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</si>
  <si>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</si>
  <si>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</si>
  <si>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</si>
  <si>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</si>
  <si>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</si>
  <si>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</si>
  <si>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</si>
  <si>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</si>
  <si>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</si>
  <si>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</si>
  <si>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</si>
  <si>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</si>
  <si>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</si>
  <si>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</si>
  <si>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</si>
  <si>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</si>
  <si>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</si>
  <si>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</si>
  <si>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</si>
  <si>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</si>
  <si>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</si>
  <si>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</si>
  <si>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</si>
  <si>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</si>
  <si>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</si>
  <si>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</si>
  <si>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</si>
  <si>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</si>
  <si>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</si>
  <si>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</si>
  <si>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</si>
  <si>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</si>
  <si>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</si>
  <si>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</si>
  <si>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</si>
  <si>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</si>
  <si>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</si>
  <si>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</si>
  <si>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</si>
  <si>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</si>
  <si>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</si>
  <si>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</si>
  <si>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</si>
  <si>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</si>
  <si>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</si>
  <si>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</si>
  <si>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</si>
  <si>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</si>
  <si>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</si>
  <si>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</si>
  <si>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</si>
  <si>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</si>
  <si>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</si>
  <si>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</si>
  <si>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</si>
  <si>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</si>
  <si>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</si>
  <si>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</si>
  <si>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</si>
  <si>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</si>
  <si>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</si>
  <si>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</si>
  <si>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</si>
  <si>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</si>
  <si>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</si>
  <si>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</si>
  <si>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</si>
  <si>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</si>
  <si>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</si>
  <si>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</si>
  <si>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</si>
  <si>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</si>
  <si>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</si>
  <si>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</si>
  <si>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</si>
  <si>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</si>
  <si>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</si>
  <si>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</si>
  <si>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</si>
  <si>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</si>
  <si>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</si>
  <si>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</si>
  <si>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</si>
  <si>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</si>
  <si>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</si>
  <si>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</si>
  <si>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</si>
  <si>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</si>
  <si>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</si>
  <si>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</si>
  <si>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</si>
  <si>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</si>
  <si>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</si>
  <si>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</si>
  <si>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</si>
  <si>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</si>
  <si>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</si>
  <si>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</si>
  <si>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</si>
  <si>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</si>
  <si>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</si>
  <si>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</si>
  <si>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</si>
  <si>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</si>
  <si>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</si>
  <si>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</si>
  <si>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</si>
  <si>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</si>
  <si>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</si>
  <si>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</si>
  <si>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</si>
  <si>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</si>
  <si>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</si>
  <si>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</si>
  <si>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</si>
  <si>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</si>
  <si>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</si>
  <si>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</si>
  <si>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</si>
  <si>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</si>
  <si>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</si>
  <si>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</si>
  <si>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</si>
  <si>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</si>
  <si>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</si>
  <si>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</si>
  <si>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</si>
  <si>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</si>
  <si>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</si>
  <si>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</si>
  <si>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</si>
  <si>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</si>
  <si>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</si>
  <si>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</si>
  <si>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</si>
  <si>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</si>
  <si>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</si>
  <si>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</si>
  <si>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</si>
  <si>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</si>
  <si>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</si>
  <si>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</si>
  <si>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</si>
  <si>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</si>
  <si>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</si>
  <si>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</si>
  <si>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</si>
  <si>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</si>
  <si>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</si>
  <si>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</si>
  <si>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</si>
  <si>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</si>
  <si>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</si>
  <si>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</si>
  <si>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</si>
  <si>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</si>
  <si>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</si>
  <si>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</si>
  <si>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</si>
  <si>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</si>
  <si>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</si>
  <si>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</si>
  <si>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</si>
  <si>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</si>
  <si>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</si>
  <si>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</si>
  <si>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</si>
  <si>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</si>
  <si>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</si>
  <si>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</si>
  <si>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</si>
  <si>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</si>
  <si>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</si>
  <si>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</si>
  <si>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</si>
  <si>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</si>
  <si>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</si>
  <si>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</si>
  <si>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</si>
  <si>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</si>
  <si>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</si>
  <si>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</si>
  <si>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</si>
  <si>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</si>
  <si>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</si>
  <si>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</si>
  <si>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</si>
  <si>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</si>
  <si>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</si>
  <si>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</si>
  <si>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</si>
  <si>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</si>
  <si>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</si>
  <si>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</si>
  <si>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</si>
  <si>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</si>
  <si>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</si>
  <si>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</si>
  <si>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</si>
  <si>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</si>
  <si>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</si>
  <si>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</si>
  <si>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</si>
  <si>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</si>
  <si>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</si>
  <si>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</si>
  <si>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</si>
  <si>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</si>
  <si>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</si>
  <si>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</si>
  <si>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</si>
  <si>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</si>
  <si>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</si>
  <si>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</si>
  <si>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</si>
  <si>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</si>
  <si>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</si>
  <si>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</si>
  <si>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</si>
  <si>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</si>
  <si>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</si>
  <si>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</si>
  <si>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</si>
  <si>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</si>
  <si>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</si>
  <si>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</si>
  <si>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</si>
  <si>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</si>
  <si>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</si>
  <si>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</si>
  <si>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</si>
  <si>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</si>
  <si>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</si>
  <si>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</si>
  <si>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</si>
  <si>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</si>
  <si>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</si>
  <si>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</si>
  <si>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</si>
  <si>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</si>
  <si>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</si>
  <si>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</si>
  <si>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</si>
  <si>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</si>
  <si>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</si>
  <si>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</si>
  <si>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</si>
  <si>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</si>
  <si>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</si>
  <si>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</si>
  <si>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</si>
  <si>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</si>
  <si>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</si>
  <si>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</si>
  <si>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</si>
  <si>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</si>
  <si>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</si>
  <si>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</si>
  <si>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</si>
  <si>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</si>
  <si>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</si>
  <si>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</si>
  <si>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</si>
  <si>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</si>
  <si>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</si>
  <si>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</si>
  <si>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</si>
  <si>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</si>
  <si>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</si>
  <si>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</si>
  <si>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</si>
  <si>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</si>
  <si>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</si>
  <si>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</si>
  <si>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</si>
  <si>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</si>
  <si>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</si>
  <si>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</si>
  <si>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</si>
  <si>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</si>
  <si>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</si>
  <si>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</si>
  <si>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</si>
  <si>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</si>
  <si>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</si>
  <si>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</si>
  <si>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</si>
  <si>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</si>
  <si>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</si>
  <si>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</si>
  <si>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</si>
  <si>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</si>
  <si>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</si>
  <si>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</si>
  <si>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</si>
  <si>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</si>
  <si>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</si>
  <si>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</si>
  <si>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</si>
  <si>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</si>
  <si>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</si>
  <si>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</si>
  <si>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</si>
  <si>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</si>
  <si>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</si>
  <si>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</si>
  <si>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</si>
  <si>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</si>
  <si>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</si>
  <si>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</si>
  <si>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</si>
  <si>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</si>
  <si>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</si>
  <si>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</si>
  <si>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</si>
  <si>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</si>
  <si>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</si>
  <si>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</si>
  <si>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</si>
  <si>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</si>
  <si>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</si>
  <si>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</si>
  <si>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</si>
  <si>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</si>
  <si>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</si>
  <si>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</si>
  <si>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</si>
  <si>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</si>
  <si>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</si>
  <si>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</si>
  <si>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</si>
  <si>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</si>
  <si>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</si>
  <si>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</si>
  <si>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</si>
  <si>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</si>
  <si>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</si>
  <si>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</si>
  <si>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</si>
  <si>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</si>
  <si>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</si>
  <si>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</si>
  <si>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</si>
  <si>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</si>
  <si>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</si>
  <si>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</si>
  <si>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</si>
  <si>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</si>
  <si>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</si>
  <si>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</si>
  <si>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</si>
  <si>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</si>
  <si>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</si>
  <si>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</si>
  <si>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</si>
  <si>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</si>
  <si>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</si>
  <si>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</si>
  <si>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</si>
  <si>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</si>
  <si>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</si>
  <si>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</si>
  <si>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</si>
  <si>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</si>
  <si>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</si>
  <si>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</si>
  <si>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</si>
  <si>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</si>
  <si>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</si>
  <si>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</si>
  <si>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</si>
  <si>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</si>
  <si>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</si>
  <si>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</si>
  <si>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</si>
  <si>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</si>
  <si>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</si>
  <si>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</si>
  <si>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</si>
  <si>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</si>
  <si>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</si>
  <si>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</si>
  <si>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</si>
  <si>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</si>
  <si>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</si>
  <si>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</si>
  <si>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</si>
  <si>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</si>
  <si>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</si>
  <si>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</si>
  <si>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</si>
  <si>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</si>
  <si>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</si>
  <si>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</si>
  <si>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</si>
  <si>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</si>
  <si>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</si>
  <si>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</si>
  <si>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</si>
  <si>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</si>
  <si>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</si>
  <si>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</si>
  <si>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</si>
  <si>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</si>
  <si>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</si>
  <si>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</si>
  <si>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</si>
  <si>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</si>
  <si>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</si>
  <si>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</si>
  <si>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</si>
  <si>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</si>
  <si>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</si>
  <si>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</si>
  <si>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</si>
  <si>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</si>
  <si>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</si>
  <si>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</si>
  <si>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</si>
  <si>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</si>
  <si>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</si>
  <si>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</si>
  <si>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</si>
  <si>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</si>
  <si>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</si>
  <si>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</si>
  <si>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</si>
  <si>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</si>
  <si>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</si>
  <si>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</si>
  <si>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</si>
  <si>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</si>
  <si>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</si>
  <si>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</si>
  <si>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</si>
  <si>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</si>
  <si>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</si>
  <si>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</si>
  <si>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</si>
  <si>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</si>
  <si>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</si>
  <si>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</si>
  <si>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</si>
  <si>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</si>
  <si>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</si>
  <si>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</si>
  <si>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</si>
  <si>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</si>
  <si>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</si>
  <si>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</si>
  <si>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</si>
  <si>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</si>
  <si>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</si>
  <si>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</si>
  <si>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</si>
  <si>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</si>
  <si>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</si>
  <si>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</si>
  <si>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</si>
  <si>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</si>
  <si>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</si>
  <si>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Tables 7, 36, 46, 47, 49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</si>
  <si>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</si>
  <si>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</si>
  <si>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</si>
  <si>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</si>
  <si>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</si>
  <si>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</si>
  <si>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</si>
  <si>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</si>
  <si>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</si>
  <si>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</si>
  <si>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</si>
  <si>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</si>
  <si>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</si>
  <si>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</si>
  <si>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</si>
  <si>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</si>
  <si>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</si>
  <si>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</si>
  <si>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</si>
  <si>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</si>
  <si>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</si>
  <si>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</si>
  <si>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</si>
  <si>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</si>
  <si>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</si>
  <si>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</si>
  <si>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</si>
  <si>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</si>
  <si>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</si>
  <si>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</si>
  <si>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</si>
  <si>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</si>
  <si>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</si>
  <si>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</si>
  <si>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</si>
  <si>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</si>
  <si>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</si>
  <si>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</si>
  <si>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</si>
  <si>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</si>
  <si>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</si>
  <si>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</si>
  <si>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</si>
  <si>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</si>
  <si>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</si>
  <si>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</si>
  <si>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</si>
  <si>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</si>
  <si>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</si>
  <si>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</si>
  <si>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</si>
  <si>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</si>
  <si>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</si>
  <si>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</si>
  <si>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</si>
  <si>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</si>
  <si>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</si>
  <si>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</si>
  <si>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</si>
  <si>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Sources: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</si>
  <si>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</si>
  <si>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TEU000</t>
  </si>
  <si>
    <t>35.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</si>
  <si>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</si>
  <si>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</si>
  <si>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</si>
  <si>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</si>
  <si>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</si>
  <si>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</si>
  <si>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</si>
  <si>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</si>
  <si>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</si>
  <si>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</si>
  <si>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</si>
  <si>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</si>
  <si>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</si>
  <si>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</si>
  <si>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</si>
  <si>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</si>
  <si>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</si>
  <si>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</si>
  <si>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</si>
  <si>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</si>
  <si>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</si>
  <si>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</si>
  <si>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</si>
  <si>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</si>
  <si>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</si>
  <si>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</si>
  <si>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</si>
  <si>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</si>
  <si>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</si>
  <si>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</si>
  <si>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</si>
  <si>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</si>
  <si>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</si>
  <si>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</si>
  <si>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</si>
  <si>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Passenger 4/</t>
  </si>
  <si>
    <t>TEU000:ca_International</t>
  </si>
  <si>
    <t xml:space="preserve">         International Passenger 4/</t>
  </si>
  <si>
    <t>TEU000:ca_FreightCarrie</t>
  </si>
  <si>
    <t xml:space="preserve">         Dedicated Freight</t>
  </si>
  <si>
    <t>TEU000:ca_Water</t>
  </si>
  <si>
    <t xml:space="preserve">      Water 5/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</si>
  <si>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</si>
  <si>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</si>
  <si>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</si>
  <si>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</si>
  <si>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</si>
  <si>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</si>
  <si>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</si>
  <si>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</si>
  <si>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</si>
  <si>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</si>
  <si>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</si>
  <si>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</si>
  <si>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</si>
  <si>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</si>
  <si>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</si>
  <si>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</si>
  <si>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</si>
  <si>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</si>
  <si>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</si>
  <si>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</si>
  <si>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</si>
  <si>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</si>
  <si>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</si>
  <si>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</si>
  <si>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</si>
  <si>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</si>
  <si>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</si>
  <si>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</si>
  <si>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</si>
  <si>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</si>
  <si>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</si>
  <si>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</si>
  <si>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TEU000:ga_MotorGasoline</t>
  </si>
  <si>
    <t xml:space="preserve">      Motor Gasoline excluding E85 6/</t>
  </si>
  <si>
    <t>TEU000:ga_Ethanol</t>
  </si>
  <si>
    <t xml:space="preserve">      E85 6/</t>
  </si>
  <si>
    <t>TEU000:ga_Distillate(di</t>
  </si>
  <si>
    <t xml:space="preserve">      Diesel 7/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</si>
  <si>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</si>
  <si>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</si>
  <si>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</si>
  <si>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</si>
  <si>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</si>
  <si>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</si>
  <si>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</si>
  <si>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</si>
  <si>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</si>
  <si>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</si>
  <si>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</si>
  <si>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</si>
  <si>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</si>
  <si>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</si>
  <si>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</si>
  <si>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</si>
  <si>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</si>
  <si>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</si>
  <si>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</si>
  <si>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</si>
  <si>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</si>
  <si>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</si>
  <si>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1/ Commercial light trucks from 8,501 to 10,000 pounds.</t>
  </si>
  <si>
    <t>2/ Does not include commercial bus and military use.</t>
  </si>
  <si>
    <t>3/ Does not include military jet fuel use.</t>
  </si>
  <si>
    <t>4/ Includes additional energy consumption attributed to belly freight carried in the cargo hold of passenger aircraft.</t>
  </si>
  <si>
    <t>5/ Does not include military residual oil.</t>
  </si>
  <si>
    <t>6/ E85 refers to a blend of 85 % ethanol (renewable) and 15 % motor gasoline (nonrenewable).  To address cold starting issues,</t>
  </si>
  <si>
    <t>7/ Includes all military distillates.</t>
  </si>
  <si>
    <t>Note:  Includes estimated consumption for petroleum and other liquids.  Totals may not equal sum of components due to independent rounding.</t>
  </si>
  <si>
    <t>Sources:  2021 and projections:  U.S. Energy Information Administration (EIA), AEO2022 National Energy</t>
  </si>
  <si>
    <t>Modeling System run ref2022.d011222a.</t>
  </si>
  <si>
    <t>TFV000</t>
  </si>
  <si>
    <t>46. Transportation Fleet Car and Truck Vehicle Miles Traveled by Type and Technology</t>
  </si>
  <si>
    <t>(billion miles)</t>
  </si>
  <si>
    <t xml:space="preserve"> Technology Type</t>
  </si>
  <si>
    <t>Cars 1/</t>
  </si>
  <si>
    <t xml:space="preserve"> Conventional Cars</t>
  </si>
  <si>
    <t>TFV000:ba_GasolineICEVe</t>
  </si>
  <si>
    <t xml:space="preserve">   Gasoline ICE Vehicles</t>
  </si>
  <si>
    <t>TFV000:ba_TDIDieselICE</t>
  </si>
  <si>
    <t xml:space="preserve">   TDI Diesel ICE</t>
  </si>
  <si>
    <t>TFV000:ba_TotalConventi</t>
  </si>
  <si>
    <t xml:space="preserve">     Total Conventional Cars</t>
  </si>
  <si>
    <t xml:space="preserve"> Alternative-Fuel Cars</t>
  </si>
  <si>
    <t>TFV000:ca_Ethanol-FlexF</t>
  </si>
  <si>
    <t xml:space="preserve">   Ethanol-Flex Fuel ICE</t>
  </si>
  <si>
    <t>TFV000:ca_100mileEV</t>
  </si>
  <si>
    <t xml:space="preserve">   100 Mile Electric Vehicle</t>
  </si>
  <si>
    <t>TFV000:ca_ElectricVehic</t>
  </si>
  <si>
    <t xml:space="preserve">   200 Mile Electric Vehicle</t>
  </si>
  <si>
    <t>TFV000:ea_FuelCellGasol</t>
  </si>
  <si>
    <t xml:space="preserve">   300 Mile Electric Vehicle</t>
  </si>
  <si>
    <t>TFV000:ca_Plug-inGasoli</t>
  </si>
  <si>
    <t xml:space="preserve">   Plug-in 20 Gasoline Hybrid</t>
  </si>
  <si>
    <t>TFV000:ca_Plug-in40Hybd</t>
  </si>
  <si>
    <t xml:space="preserve">   Plug-in 50 Gasoline Hybrid</t>
  </si>
  <si>
    <t>TFV000:ca_Electric-Dies</t>
  </si>
  <si>
    <t xml:space="preserve">   Electric-Diesel Hybrid</t>
  </si>
  <si>
    <t>TFV000:ca_Electric-Gaso</t>
  </si>
  <si>
    <t xml:space="preserve">   Electric-Gasoline Hybrid</t>
  </si>
  <si>
    <t>TFV000:ca_CompressedNat</t>
  </si>
  <si>
    <t xml:space="preserve">   Natural Gas ICE</t>
  </si>
  <si>
    <t>TFV000:da_CompressedNat</t>
  </si>
  <si>
    <t xml:space="preserve">   Natural Gas Bi-fuel</t>
  </si>
  <si>
    <t>TFV000:da_LiquefiedPetr</t>
  </si>
  <si>
    <t xml:space="preserve">   Propane ICE</t>
  </si>
  <si>
    <t>TFV000:ea_LiquefiedPetr</t>
  </si>
  <si>
    <t xml:space="preserve">   Propane Bi-fuel</t>
  </si>
  <si>
    <t>TFV000:ea_FuelCellMetha</t>
  </si>
  <si>
    <t xml:space="preserve">   Fuel Cell Methanol</t>
  </si>
  <si>
    <t>TFV000:ea_FuelCellHydro</t>
  </si>
  <si>
    <t xml:space="preserve">   Fuel Cell Hydrogen</t>
  </si>
  <si>
    <t>TFV000:ea_TotalAlternat</t>
  </si>
  <si>
    <t xml:space="preserve">     Total Alternative Cars</t>
  </si>
  <si>
    <t>TFV000:fa_TotalNewCarSa</t>
  </si>
  <si>
    <t xml:space="preserve"> Total Cars</t>
  </si>
  <si>
    <t>Light Trucks 1/</t>
  </si>
  <si>
    <t xml:space="preserve"> Conventional Light Trucks</t>
  </si>
  <si>
    <t>TFV000:ga_GasolineICEVe</t>
  </si>
  <si>
    <t>TFV000:ga_TDIDieselICE</t>
  </si>
  <si>
    <t>TFV000:ga_TotalConventi</t>
  </si>
  <si>
    <t xml:space="preserve">     Total Conventional Light Trucks</t>
  </si>
  <si>
    <t xml:space="preserve"> Alternative-Fuel Light Trucks</t>
  </si>
  <si>
    <t>TFV000:ha_Ethanol-FlexF</t>
  </si>
  <si>
    <t>TFV000:ha_100mileEV</t>
  </si>
  <si>
    <t>TFV000:ha_ElectricVehic</t>
  </si>
  <si>
    <t>TFV000:ja_FuelCellGasol</t>
  </si>
  <si>
    <t>TFV000:ha_Plug-inGasoli</t>
  </si>
  <si>
    <t>TFV000:ha_Plug-in40Hybd</t>
  </si>
  <si>
    <t>TFV000:ha_Electric-Dies</t>
  </si>
  <si>
    <t>TFV000:ha_Electric-Gaso</t>
  </si>
  <si>
    <t>TFV000:ha_CompressedNat</t>
  </si>
  <si>
    <t>TFV000:ia_CompressedNat</t>
  </si>
  <si>
    <t>TFV000:ia_LiquefiedPetr</t>
  </si>
  <si>
    <t>TFV000:ja_LiquefiedPetr</t>
  </si>
  <si>
    <t>TFV000:ja_FuelCellMetha</t>
  </si>
  <si>
    <t>TFV000:ja_FuelCellHydro</t>
  </si>
  <si>
    <t>TFV000:ja_TotalAlternat</t>
  </si>
  <si>
    <t xml:space="preserve">     Total Alternative Light Trucks</t>
  </si>
  <si>
    <t>TFV000:ka_TotalNewTruck</t>
  </si>
  <si>
    <t xml:space="preserve"> Total Light Trucks</t>
  </si>
  <si>
    <t>TFV000:la_TotalFleetVeh</t>
  </si>
  <si>
    <t>Total Fleet Vehicles</t>
  </si>
  <si>
    <t>Commercial Light Trucks 2/</t>
  </si>
  <si>
    <t>TFV000:clt_MotorGasICE</t>
  </si>
  <si>
    <t xml:space="preserve">   Motor Gasoline</t>
  </si>
  <si>
    <t>TFV000:clt_DieselTDI</t>
  </si>
  <si>
    <t xml:space="preserve">   Diesel</t>
  </si>
  <si>
    <t>TFV000:clt_Propane</t>
  </si>
  <si>
    <t xml:space="preserve">   Propane</t>
  </si>
  <si>
    <t>TFV000:clt_natgasgasgas</t>
  </si>
  <si>
    <t>TFV000:clt_ethanolflex</t>
  </si>
  <si>
    <t xml:space="preserve">   Ethanol-Flex Fuel</t>
  </si>
  <si>
    <t>TFV000:clt_electriclt</t>
  </si>
  <si>
    <t xml:space="preserve">   Electric</t>
  </si>
  <si>
    <t>TFV000:clt_plugingas</t>
  </si>
  <si>
    <t xml:space="preserve">   Plug-in Gasoline Hybrid</t>
  </si>
  <si>
    <t>TFV000:clt_plugindiesel</t>
  </si>
  <si>
    <t xml:space="preserve">   Plug-in Diesel Hybrid</t>
  </si>
  <si>
    <t>TFV000:clt_fuelcellar</t>
  </si>
  <si>
    <t xml:space="preserve">   Fuel Cell</t>
  </si>
  <si>
    <t>TFV000:ma_CommercialLig</t>
  </si>
  <si>
    <t xml:space="preserve">      Total Commercial Light Trucks</t>
  </si>
  <si>
    <t>1/ Includes all fleets of 10 or more.</t>
  </si>
  <si>
    <t>2/ Commercial trucks from 8,501 to 10,000 pounds.</t>
  </si>
  <si>
    <t>ICE = Internal combustion engine.</t>
  </si>
  <si>
    <t>- - = Not applicable.</t>
  </si>
  <si>
    <t>Sources:  U.S. Energy Information Administration, AEO2022 National Energy Modeling System run ref2022.d011222a.</t>
  </si>
  <si>
    <t>ATE000</t>
  </si>
  <si>
    <t>47. Air Travel Energy Use</t>
  </si>
  <si>
    <t xml:space="preserve"> Indicators</t>
  </si>
  <si>
    <t>ATE000:ba_FuelCost(1987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</si>
  <si>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</si>
  <si>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</si>
  <si>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</si>
  <si>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</si>
  <si>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</si>
  <si>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</si>
  <si>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ATE000:da_LoadFactor,Do</t>
  </si>
  <si>
    <t xml:space="preserve">  U.S. Domestic</t>
  </si>
  <si>
    <t>ATE000:ea_LoadFactor,In</t>
  </si>
  <si>
    <t xml:space="preserve">  U.S. International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</si>
  <si>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</si>
  <si>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</si>
  <si>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</si>
  <si>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</si>
  <si>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</si>
  <si>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</si>
  <si>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</si>
  <si>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</si>
  <si>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</si>
  <si>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</si>
  <si>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</si>
  <si>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</si>
  <si>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</si>
  <si>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</si>
  <si>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</si>
  <si>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</si>
  <si>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</si>
  <si>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</si>
  <si>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</si>
  <si>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</si>
  <si>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</si>
  <si>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</si>
  <si>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</si>
  <si>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</si>
  <si>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</si>
  <si>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</si>
  <si>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</si>
  <si>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 xml:space="preserve">  Revenue Passenger Miles (billion miles)</t>
  </si>
  <si>
    <t xml:space="preserve">    Domestic 2/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</si>
  <si>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</si>
  <si>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</si>
  <si>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</si>
  <si>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</si>
  <si>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</si>
  <si>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</si>
  <si>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</si>
  <si>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</si>
  <si>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</si>
  <si>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</si>
  <si>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</si>
  <si>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</si>
  <si>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</si>
  <si>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</si>
  <si>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</si>
  <si>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</si>
  <si>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</si>
  <si>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</si>
  <si>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</si>
  <si>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</si>
  <si>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</si>
  <si>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</si>
  <si>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</si>
  <si>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</si>
  <si>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</si>
  <si>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</si>
  <si>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 2/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</si>
  <si>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</si>
  <si>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</si>
  <si>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</si>
  <si>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</si>
  <si>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</si>
  <si>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</si>
  <si>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</si>
  <si>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</si>
  <si>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</si>
  <si>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</si>
  <si>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</si>
  <si>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</si>
  <si>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</si>
  <si>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 3/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</si>
  <si>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</si>
  <si>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</si>
  <si>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</si>
  <si>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</si>
  <si>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</si>
  <si>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</si>
  <si>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</si>
  <si>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</si>
  <si>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</si>
  <si>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</si>
  <si>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</si>
  <si>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</si>
  <si>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</si>
  <si>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</si>
  <si>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</si>
  <si>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</si>
  <si>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</si>
  <si>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</si>
  <si>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</si>
  <si>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</si>
  <si>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</si>
  <si>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</si>
  <si>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</si>
  <si>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</si>
  <si>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</si>
  <si>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</si>
  <si>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</si>
  <si>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</si>
  <si>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</si>
  <si>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</si>
  <si>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</si>
  <si>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</si>
  <si>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</si>
  <si>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</si>
  <si>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</si>
  <si>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</si>
  <si>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</si>
  <si>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</si>
  <si>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</si>
  <si>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</si>
  <si>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</si>
  <si>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</si>
  <si>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</si>
  <si>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</si>
  <si>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</si>
  <si>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</si>
  <si>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</si>
  <si>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</si>
  <si>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</si>
  <si>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Deliveries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</si>
  <si>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</si>
  <si>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</si>
  <si>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</si>
  <si>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</si>
  <si>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</si>
  <si>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</si>
  <si>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</si>
  <si>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</si>
  <si>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</si>
  <si>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</si>
  <si>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</si>
  <si>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</si>
  <si>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</si>
  <si>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</si>
  <si>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</si>
  <si>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</si>
  <si>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</si>
  <si>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</si>
  <si>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</si>
  <si>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</si>
  <si>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</si>
  <si>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</si>
  <si>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</si>
  <si>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</si>
  <si>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</si>
  <si>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</si>
  <si>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</si>
  <si>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</si>
  <si>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</si>
  <si>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</si>
  <si>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</si>
  <si>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</si>
  <si>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</si>
  <si>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</si>
  <si>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</si>
  <si>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</si>
  <si>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</si>
  <si>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</si>
  <si>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</si>
  <si>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</si>
  <si>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</si>
  <si>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</si>
  <si>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</si>
  <si>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</si>
  <si>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</si>
  <si>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</si>
  <si>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</si>
  <si>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</si>
  <si>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</si>
  <si>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</si>
  <si>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</si>
  <si>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</si>
  <si>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</si>
  <si>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Aircraft Efficiency (seat miles per gallon) 4/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</si>
  <si>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</si>
  <si>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</si>
  <si>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</si>
  <si>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</si>
  <si>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</si>
  <si>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</si>
  <si>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</si>
  <si>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</si>
  <si>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</si>
  <si>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</si>
  <si>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</si>
  <si>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</si>
  <si>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</si>
  <si>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</si>
  <si>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</si>
  <si>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</si>
  <si>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</si>
  <si>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</si>
  <si>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</si>
  <si>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</si>
  <si>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</si>
  <si>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</si>
  <si>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</si>
  <si>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</si>
  <si>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</si>
  <si>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</si>
  <si>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</si>
  <si>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</si>
  <si>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</si>
  <si>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</si>
  <si>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>1/ Assumed to be the same as International U.S.</t>
  </si>
  <si>
    <t>2/ Domestic and International represent intra-and inter-region, respectively.</t>
  </si>
  <si>
    <t>3/ Includes freight carried by passenger aircraft (belly freight) and dedicated freighter aircraft.</t>
  </si>
  <si>
    <t>4/ Efficiency values are representative of global passenger aircraft deliveries and stock, and include belly freight</t>
  </si>
  <si>
    <t xml:space="preserve">  (converted to seats using an average weight of 200 pounds for each passenger, including luggage).</t>
  </si>
  <si>
    <t>Sources:  2021:  U.S. Energy Information Administration (EIA), Short-Term Energy Outlook, November 2021 and EIA, AEO2022</t>
  </si>
  <si>
    <t>National Energy Modeling System run ref2022.d011222a.  Projections:  EIA AEO2022 National Energy Modeling System run ref2022.d011222a.</t>
  </si>
  <si>
    <t>FTE000</t>
  </si>
  <si>
    <t>49. Freight Transportation Energy Use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</si>
  <si>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</si>
  <si>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</si>
  <si>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</si>
  <si>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</si>
  <si>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</si>
  <si>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</si>
  <si>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</si>
  <si>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</si>
  <si>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</si>
  <si>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</si>
  <si>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</si>
  <si>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</si>
  <si>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</si>
  <si>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</si>
  <si>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</si>
  <si>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</si>
  <si>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</si>
  <si>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</si>
  <si>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</si>
  <si>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</si>
  <si>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</si>
  <si>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</si>
  <si>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</si>
  <si>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</si>
  <si>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</si>
  <si>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</si>
  <si>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</si>
  <si>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</si>
  <si>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</si>
  <si>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</si>
  <si>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</si>
  <si>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</si>
  <si>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</si>
  <si>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</si>
  <si>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</si>
  <si>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</si>
  <si>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</si>
  <si>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</si>
  <si>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</si>
  <si>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</si>
  <si>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</si>
  <si>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</si>
  <si>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</si>
  <si>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</si>
  <si>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</si>
  <si>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</si>
  <si>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</si>
  <si>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</si>
  <si>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</si>
  <si>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</si>
  <si>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</si>
  <si>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</si>
  <si>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</si>
  <si>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</si>
  <si>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</si>
  <si>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</si>
  <si>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</si>
  <si>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</si>
  <si>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</si>
  <si>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</si>
  <si>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</si>
  <si>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</si>
  <si>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</si>
  <si>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</si>
  <si>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</si>
  <si>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</si>
  <si>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</si>
  <si>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</si>
  <si>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</si>
  <si>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</si>
  <si>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</si>
  <si>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</si>
  <si>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</si>
  <si>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</si>
  <si>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</si>
  <si>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</si>
  <si>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</si>
  <si>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</si>
  <si>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</si>
  <si>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</si>
  <si>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</si>
  <si>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</si>
  <si>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</si>
  <si>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</si>
  <si>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</si>
  <si>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</si>
  <si>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</si>
  <si>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</si>
  <si>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</si>
  <si>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</si>
  <si>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</si>
  <si>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</si>
  <si>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</si>
  <si>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</si>
  <si>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</si>
  <si>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</si>
  <si>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</si>
  <si>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</si>
  <si>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</si>
  <si>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</si>
  <si>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</si>
  <si>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</si>
  <si>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</si>
  <si>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</si>
  <si>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</si>
  <si>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</si>
  <si>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</si>
  <si>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</si>
  <si>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</si>
  <si>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</si>
  <si>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</si>
  <si>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</si>
  <si>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</si>
  <si>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</si>
  <si>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</si>
  <si>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</si>
  <si>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</si>
  <si>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</si>
  <si>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</si>
  <si>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</si>
  <si>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</si>
  <si>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</si>
  <si>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</si>
  <si>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</si>
  <si>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</si>
  <si>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</si>
  <si>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</si>
  <si>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</si>
  <si>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</si>
  <si>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</si>
  <si>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</si>
  <si>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</si>
  <si>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</si>
  <si>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</si>
  <si>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</si>
  <si>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</si>
  <si>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</si>
  <si>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</si>
  <si>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</si>
  <si>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</si>
  <si>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</si>
  <si>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</si>
  <si>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</si>
  <si>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</si>
  <si>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</si>
  <si>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</si>
  <si>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</si>
  <si>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</si>
  <si>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</si>
  <si>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</si>
  <si>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</si>
  <si>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</si>
  <si>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</si>
  <si>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</si>
  <si>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</si>
  <si>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</si>
  <si>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</si>
  <si>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</si>
  <si>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</si>
  <si>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</si>
  <si>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</si>
  <si>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</si>
  <si>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</si>
  <si>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</si>
  <si>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</si>
  <si>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</si>
  <si>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</si>
  <si>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</si>
  <si>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</si>
  <si>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</si>
  <si>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</si>
  <si>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</si>
  <si>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</si>
  <si>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</si>
  <si>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</si>
  <si>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</si>
  <si>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</si>
  <si>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</si>
  <si>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</si>
  <si>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</si>
  <si>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</si>
  <si>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</si>
  <si>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</si>
  <si>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</si>
  <si>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</si>
  <si>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</si>
  <si>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</si>
  <si>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</si>
  <si>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</si>
  <si>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</si>
  <si>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</si>
  <si>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</si>
  <si>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</si>
  <si>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</si>
  <si>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</si>
  <si>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</si>
  <si>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</si>
  <si>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</si>
  <si>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</si>
  <si>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</si>
  <si>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</si>
  <si>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</si>
  <si>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</si>
  <si>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</si>
  <si>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</si>
  <si>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</si>
  <si>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</si>
  <si>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</si>
  <si>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</si>
  <si>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</si>
  <si>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</si>
  <si>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</si>
  <si>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</si>
  <si>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</si>
  <si>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</si>
  <si>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</si>
  <si>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</si>
  <si>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</si>
  <si>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</si>
  <si>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</si>
  <si>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</si>
  <si>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</si>
  <si>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</si>
  <si>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</si>
  <si>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</si>
  <si>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</si>
  <si>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</si>
  <si>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</si>
  <si>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</si>
  <si>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</si>
  <si>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</si>
  <si>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</si>
  <si>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</si>
  <si>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</si>
  <si>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</si>
  <si>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</si>
  <si>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</si>
  <si>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</si>
  <si>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</si>
  <si>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</si>
  <si>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</si>
  <si>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</si>
  <si>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</si>
  <si>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</si>
  <si>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</si>
  <si>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</si>
  <si>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</si>
  <si>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</si>
  <si>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</si>
  <si>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</si>
  <si>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</si>
  <si>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</si>
  <si>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</si>
  <si>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</si>
  <si>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</si>
  <si>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</si>
  <si>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</si>
  <si>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Sources:  2021:  U.S. Energy Information Administration (EIA),</t>
  </si>
  <si>
    <t>Short-Term Energy Outlook, November 2021 and EIA, AEO2022 National Energy Modeling System run ref2022.d011222a.</t>
  </si>
  <si>
    <t>Projections:  EIA, AEO2022 National Energy Modeling System run ref2022.d011222a.</t>
  </si>
  <si>
    <t>2020, 2021, 2022</t>
  </si>
  <si>
    <t>Annual Energy Outlook 2020, 2021, and 2022</t>
  </si>
  <si>
    <t>Time (Time)</t>
  </si>
  <si>
    <t>Transportation Sector Fuel Used[aircraft,passenger,diesel vehicle,jet fuel tf] : MostRecentRun</t>
  </si>
  <si>
    <t>Transportation Sector Fuel Used[aircraft,freight,diesel vehicle,jet fuel tf]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</si>
</sst>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b/>
      <sz val="9"/>
      <name val="Calibri"/>
    </font>
    <font>
      <sz val="9"/>
      <name val="Calibri"/>
    </font>
    <font>
      <sz val="1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63" fillId="0" borderId="0" xfId="0" applyFont="1" applyAlignment="1">
      <alignment horizontal="right"/>
    </xf>
    <xf numFmtId="0" fontId="5" fillId="0" borderId="5" xfId="5" applyAlignment="1">
      <alignment horizontal="right"/>
    </xf>
    <xf numFmtId="0" fontId="64" fillId="0" borderId="2" xfId="2" applyFont="1">
      <alignment wrapText="1"/>
    </xf>
    <xf numFmtId="0" fontId="65" fillId="0" borderId="0" xfId="0" applyFont="1"/>
    <xf numFmtId="0" fontId="63" fillId="0" borderId="5" xfId="5" applyFont="1" applyAlignment="1">
      <alignment horizontal="right"/>
    </xf>
    <xf numFmtId="0" fontId="0" fillId="0" borderId="0" xfId="0" applyAlignment="1">
      <alignment horizontal="right"/>
    </xf>
    <xf numFmtId="3" fontId="5" fillId="0" borderId="3" xfId="3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0" fontId="0" fillId="0" borderId="0" xfId="0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  <xf numFmtId="0" fontId="64" fillId="0" borderId="0" xfId="0" applyFont="1"/>
    <xf numFmtId="0" fontId="64" fillId="0" borderId="2" xfId="2" applyFont="1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11" fontId="0" fillId="0" borderId="0" xfId="0" applyNumberFormat="1"/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7" sqref="B7"/>
    </sheetView>
  </sheetViews>
  <sheetFormatPr defaultRowHeight="14.5"/>
  <cols>
    <col min="1" max="1" width="13.36328125" customWidth="1"/>
    <col min="2" max="2" width="107.3632812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2280</v>
      </c>
    </row>
    <row r="6" spans="1:2">
      <c r="B6" t="s">
        <v>2281</v>
      </c>
    </row>
    <row r="7" spans="1:2">
      <c r="B7" s="9" t="s">
        <v>1521</v>
      </c>
    </row>
    <row r="8" spans="1:2">
      <c r="B8" t="s">
        <v>1520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1551</v>
      </c>
    </row>
    <row r="15" spans="1:2" s="5" customFormat="1">
      <c r="A15" s="5" t="s">
        <v>145</v>
      </c>
    </row>
    <row r="16" spans="1:2" s="5" customFormat="1">
      <c r="A16" t="s">
        <v>1552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3" t="s">
        <v>1553</v>
      </c>
    </row>
    <row r="23" spans="1:1">
      <c r="A23" s="53" t="s">
        <v>1554</v>
      </c>
    </row>
    <row r="25" spans="1:1">
      <c r="A25" t="s">
        <v>1566</v>
      </c>
    </row>
    <row r="26" spans="1:1">
      <c r="A26" t="s">
        <v>1567</v>
      </c>
    </row>
    <row r="27" spans="1:1">
      <c r="A27" t="s">
        <v>1568</v>
      </c>
    </row>
    <row r="28" spans="1:1">
      <c r="A28" t="s">
        <v>1569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K193"/>
  <sheetViews>
    <sheetView topLeftCell="A37" workbookViewId="0">
      <selection activeCell="A41" sqref="A41:XFD41"/>
    </sheetView>
  </sheetViews>
  <sheetFormatPr defaultRowHeight="15" customHeight="1"/>
  <cols>
    <col min="1" max="1" width="41.7265625" customWidth="1"/>
    <col min="2" max="2" width="38.816406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5">
      <c r="A10" t="s">
        <v>645</v>
      </c>
    </row>
    <row r="11" spans="1:36" ht="14.5">
      <c r="A11" t="s">
        <v>646</v>
      </c>
    </row>
    <row r="12" spans="1:36" ht="14.5">
      <c r="A12" t="s">
        <v>647</v>
      </c>
    </row>
    <row r="13" spans="1:36" ht="14.5">
      <c r="A13" t="s">
        <v>177</v>
      </c>
    </row>
    <row r="14" spans="1:36" ht="14.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5">
        <v>2.1000000000000001E-2</v>
      </c>
    </row>
    <row r="16" spans="1:36" ht="14.5">
      <c r="A16" t="s">
        <v>129</v>
      </c>
      <c r="C16" t="s">
        <v>650</v>
      </c>
    </row>
    <row r="17" spans="1:36" ht="14.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5">
        <v>1.4999999999999999E-2</v>
      </c>
    </row>
    <row r="18" spans="1:36" ht="14.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5">
        <v>1.6E-2</v>
      </c>
    </row>
    <row r="19" spans="1:36" ht="14.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5">
        <v>1.6E-2</v>
      </c>
    </row>
    <row r="20" spans="1:36" ht="14.5">
      <c r="A20" t="s">
        <v>128</v>
      </c>
      <c r="C20" t="s">
        <v>655</v>
      </c>
    </row>
    <row r="21" spans="1:36" ht="14.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5">
        <v>1.4E-2</v>
      </c>
    </row>
    <row r="22" spans="1:36" ht="14.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5">
        <v>7.0000000000000001E-3</v>
      </c>
    </row>
    <row r="23" spans="1:36" ht="14.5">
      <c r="A23" t="s">
        <v>127</v>
      </c>
      <c r="C23" t="s">
        <v>659</v>
      </c>
    </row>
    <row r="24" spans="1:36" ht="14.5">
      <c r="A24" t="s">
        <v>455</v>
      </c>
      <c r="C24" t="s">
        <v>660</v>
      </c>
    </row>
    <row r="25" spans="1:36" ht="14.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5">
        <v>5.0000000000000001E-3</v>
      </c>
    </row>
    <row r="26" spans="1:36" ht="14.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5">
        <v>8.0000000000000002E-3</v>
      </c>
    </row>
    <row r="27" spans="1:36" ht="14.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5">
        <v>6.0000000000000001E-3</v>
      </c>
    </row>
    <row r="28" spans="1:36" ht="14.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5">
        <v>4.0000000000000001E-3</v>
      </c>
    </row>
    <row r="29" spans="1:36" ht="14.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5">
        <v>1E-3</v>
      </c>
    </row>
    <row r="30" spans="1:36" ht="14.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5">
        <v>2.1000000000000001E-2</v>
      </c>
    </row>
    <row r="31" spans="1:36" ht="14.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5">
        <v>1.2999999999999999E-2</v>
      </c>
    </row>
    <row r="32" spans="1:36" ht="14.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5">
        <v>1E-3</v>
      </c>
    </row>
    <row r="33" spans="1:36" ht="14.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5">
        <v>-1E-3</v>
      </c>
    </row>
    <row r="34" spans="1:36" ht="14.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5">
        <v>-4.0000000000000001E-3</v>
      </c>
    </row>
    <row r="35" spans="1:36" ht="14.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5">
        <v>5.0000000000000001E-3</v>
      </c>
    </row>
    <row r="36" spans="1:36" ht="14.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5">
        <v>7.0000000000000001E-3</v>
      </c>
    </row>
    <row r="37" spans="1:36" ht="14.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5">
        <v>1.2E-2</v>
      </c>
    </row>
    <row r="38" spans="1:36" ht="14.5">
      <c r="A38" t="s">
        <v>126</v>
      </c>
      <c r="C38" t="s">
        <v>675</v>
      </c>
    </row>
    <row r="39" spans="1:36" ht="14.5">
      <c r="A39" t="s">
        <v>482</v>
      </c>
      <c r="C39" t="s">
        <v>676</v>
      </c>
    </row>
    <row r="40" spans="1:36" ht="14.5">
      <c r="A40" t="s">
        <v>445</v>
      </c>
      <c r="C40" t="s">
        <v>677</v>
      </c>
    </row>
    <row r="41" spans="1:36" ht="14.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5">
        <v>4.1000000000000002E-2</v>
      </c>
    </row>
    <row r="42" spans="1:36" ht="14.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5">
        <v>4.3999999999999997E-2</v>
      </c>
    </row>
    <row r="43" spans="1:36" ht="14.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5">
        <v>4.5999999999999999E-2</v>
      </c>
    </row>
    <row r="44" spans="1:36" ht="14.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5">
        <v>7.4999999999999997E-2</v>
      </c>
    </row>
    <row r="45" spans="1:36" ht="14.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5">
        <v>5.2999999999999999E-2</v>
      </c>
    </row>
    <row r="46" spans="1:36" ht="14.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5">
        <v>8.5000000000000006E-2</v>
      </c>
    </row>
    <row r="47" spans="1:36" ht="14.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5">
        <v>6.0999999999999999E-2</v>
      </c>
    </row>
    <row r="48" spans="1:36" ht="14.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5">
        <v>3.6999999999999998E-2</v>
      </c>
    </row>
    <row r="49" spans="1:36" ht="14.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5">
        <v>5.5E-2</v>
      </c>
    </row>
    <row r="50" spans="1:36" ht="14.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5">
        <v>3.2000000000000001E-2</v>
      </c>
    </row>
    <row r="51" spans="1:36" ht="14.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5">
        <v>7.2999999999999995E-2</v>
      </c>
    </row>
    <row r="52" spans="1:36" ht="14.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5">
        <v>8.5000000000000006E-2</v>
      </c>
    </row>
    <row r="53" spans="1:36" ht="14.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5">
        <v>5.2999999999999999E-2</v>
      </c>
    </row>
    <row r="54" spans="1:36" ht="14.5">
      <c r="A54" t="s">
        <v>447</v>
      </c>
      <c r="C54" t="s">
        <v>691</v>
      </c>
    </row>
    <row r="55" spans="1:36" ht="14.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5">
        <v>8.1000000000000003E-2</v>
      </c>
    </row>
    <row r="56" spans="1:36" ht="14.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5">
        <v>8.5999999999999993E-2</v>
      </c>
    </row>
    <row r="57" spans="1:36" ht="14.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5">
        <v>9.5000000000000001E-2</v>
      </c>
    </row>
    <row r="58" spans="1:36" ht="14.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5">
        <v>9.9000000000000005E-2</v>
      </c>
    </row>
    <row r="59" spans="1:36" ht="14.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5">
        <v>9.2999999999999999E-2</v>
      </c>
    </row>
    <row r="60" spans="1:36" ht="14.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5">
        <v>0.105</v>
      </c>
    </row>
    <row r="61" spans="1:36" ht="14.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5">
        <v>8.7999999999999995E-2</v>
      </c>
    </row>
    <row r="62" spans="1:36" ht="14.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5">
        <v>9.1999999999999998E-2</v>
      </c>
    </row>
    <row r="63" spans="1:36" ht="14.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5">
        <v>0.10100000000000001</v>
      </c>
    </row>
    <row r="64" spans="1:36" ht="14.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5">
        <v>7.1999999999999995E-2</v>
      </c>
    </row>
    <row r="65" spans="1:36" ht="14.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5">
        <v>0.123</v>
      </c>
    </row>
    <row r="66" spans="1:36" ht="14.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5">
        <v>0.14000000000000001</v>
      </c>
    </row>
    <row r="67" spans="1:36" ht="14.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5">
        <v>0.11899999999999999</v>
      </c>
    </row>
    <row r="68" spans="1:36" ht="14.5">
      <c r="A68" t="s">
        <v>509</v>
      </c>
      <c r="C68" t="s">
        <v>705</v>
      </c>
    </row>
    <row r="69" spans="1:36" s="15" customFormat="1" ht="14.5">
      <c r="A69" s="15" t="s">
        <v>456</v>
      </c>
      <c r="B69" s="15" t="s">
        <v>510</v>
      </c>
      <c r="C69" s="15" t="s">
        <v>706</v>
      </c>
      <c r="D69" s="15" t="s">
        <v>371</v>
      </c>
      <c r="E69" s="15">
        <v>43.981495000000002</v>
      </c>
      <c r="F69" s="15">
        <v>45.429355999999999</v>
      </c>
      <c r="G69" s="15">
        <v>47.498997000000003</v>
      </c>
      <c r="H69" s="15">
        <v>49.332541999999997</v>
      </c>
      <c r="I69" s="15">
        <v>50.937168</v>
      </c>
      <c r="J69" s="15">
        <v>52.453938000000001</v>
      </c>
      <c r="K69" s="15">
        <v>53.721713999999999</v>
      </c>
      <c r="L69" s="15">
        <v>54.783749</v>
      </c>
      <c r="M69" s="15">
        <v>55.773513999999999</v>
      </c>
      <c r="N69" s="15">
        <v>56.731701000000001</v>
      </c>
      <c r="O69" s="15">
        <v>57.716473000000001</v>
      </c>
      <c r="P69" s="15">
        <v>58.781714999999998</v>
      </c>
      <c r="Q69" s="15">
        <v>60.002583000000001</v>
      </c>
      <c r="R69" s="15">
        <v>61.245002999999997</v>
      </c>
      <c r="S69" s="15">
        <v>62.586120999999999</v>
      </c>
      <c r="T69" s="15">
        <v>64.015724000000006</v>
      </c>
      <c r="U69" s="15">
        <v>65.374031000000002</v>
      </c>
      <c r="V69" s="15">
        <v>66.665183999999996</v>
      </c>
      <c r="W69" s="15">
        <v>67.991355999999996</v>
      </c>
      <c r="X69" s="15">
        <v>69.428191999999996</v>
      </c>
      <c r="Y69" s="15">
        <v>70.985434999999995</v>
      </c>
      <c r="Z69" s="15">
        <v>72.543021999999993</v>
      </c>
      <c r="AA69" s="15">
        <v>74.110045999999997</v>
      </c>
      <c r="AB69" s="15">
        <v>75.67971</v>
      </c>
      <c r="AC69" s="15">
        <v>77.235405</v>
      </c>
      <c r="AD69" s="15">
        <v>78.876616999999996</v>
      </c>
      <c r="AE69" s="15">
        <v>80.464164999999994</v>
      </c>
      <c r="AF69" s="15">
        <v>81.986366000000004</v>
      </c>
      <c r="AG69" s="15">
        <v>83.654358000000002</v>
      </c>
      <c r="AH69" s="15">
        <v>85.341865999999996</v>
      </c>
      <c r="AI69" s="15">
        <v>87.067458999999999</v>
      </c>
      <c r="AJ69" s="50">
        <v>2.3E-2</v>
      </c>
    </row>
    <row r="70" spans="1:36" ht="14.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5">
        <v>1.6E-2</v>
      </c>
    </row>
    <row r="71" spans="1:36" ht="14.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5">
        <v>3.2000000000000001E-2</v>
      </c>
    </row>
    <row r="72" spans="1:36" ht="14.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5">
        <v>2.5000000000000001E-2</v>
      </c>
    </row>
    <row r="73" spans="1:36" ht="14.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5">
        <v>1.7000000000000001E-2</v>
      </c>
    </row>
    <row r="74" spans="1:36" ht="14.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5">
        <v>3.3000000000000002E-2</v>
      </c>
    </row>
    <row r="75" spans="1:36" ht="14.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5">
        <v>2.8000000000000001E-2</v>
      </c>
    </row>
    <row r="76" spans="1:36" ht="14.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5">
        <v>3.1E-2</v>
      </c>
    </row>
    <row r="77" spans="1:36" ht="14.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5">
        <v>2.9000000000000001E-2</v>
      </c>
    </row>
    <row r="78" spans="1:36" ht="14.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5">
        <v>1.6E-2</v>
      </c>
    </row>
    <row r="79" spans="1:36" ht="14.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5">
        <v>2.9000000000000001E-2</v>
      </c>
    </row>
    <row r="80" spans="1:36" ht="14.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5">
        <v>4.2000000000000003E-2</v>
      </c>
    </row>
    <row r="81" spans="1:36" ht="14.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5">
        <v>3.6999999999999998E-2</v>
      </c>
    </row>
    <row r="82" spans="1:36" ht="14.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5">
        <v>2.4E-2</v>
      </c>
    </row>
    <row r="83" spans="1:36" ht="14.5">
      <c r="A83" t="s">
        <v>125</v>
      </c>
      <c r="C83" t="s">
        <v>720</v>
      </c>
    </row>
    <row r="84" spans="1:36" ht="14.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5">
        <v>3.7999999999999999E-2</v>
      </c>
    </row>
    <row r="85" spans="1:36" ht="14.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5">
        <v>3.5000000000000003E-2</v>
      </c>
    </row>
    <row r="86" spans="1:36" ht="14.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5">
        <v>6.0999999999999999E-2</v>
      </c>
    </row>
    <row r="87" spans="1:36" ht="14.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5">
        <v>-4.0000000000000001E-3</v>
      </c>
    </row>
    <row r="88" spans="1:36" ht="14.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5">
        <v>5.8000000000000003E-2</v>
      </c>
    </row>
    <row r="89" spans="1:36" ht="14.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5">
        <v>6.8000000000000005E-2</v>
      </c>
    </row>
    <row r="90" spans="1:36" ht="14.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5">
        <v>6.8000000000000005E-2</v>
      </c>
    </row>
    <row r="91" spans="1:36" ht="14.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5">
        <v>5.3999999999999999E-2</v>
      </c>
    </row>
    <row r="92" spans="1:36" ht="14.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5">
        <v>8.4000000000000005E-2</v>
      </c>
    </row>
    <row r="93" spans="1:36" ht="14.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5">
        <v>7.0000000000000007E-2</v>
      </c>
    </row>
    <row r="94" spans="1:36" ht="14.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5">
        <v>3.9E-2</v>
      </c>
    </row>
    <row r="95" spans="1:36" ht="14.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5">
        <v>0.05</v>
      </c>
    </row>
    <row r="96" spans="1:36" ht="14.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5">
        <v>4.2000000000000003E-2</v>
      </c>
    </row>
    <row r="97" spans="1:36" ht="14.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5">
        <v>7.5999999999999998E-2</v>
      </c>
    </row>
    <row r="98" spans="1:36" ht="14.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5">
        <v>8.5000000000000006E-2</v>
      </c>
    </row>
    <row r="99" spans="1:36" ht="14.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5">
        <v>6.3E-2</v>
      </c>
    </row>
    <row r="100" spans="1:36" ht="14.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5">
        <v>5.6000000000000001E-2</v>
      </c>
    </row>
    <row r="101" spans="1:36" ht="14.5">
      <c r="A101" t="s">
        <v>124</v>
      </c>
      <c r="C101" t="s">
        <v>738</v>
      </c>
    </row>
    <row r="102" spans="1:36" ht="14.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5">
        <v>0.13200000000000001</v>
      </c>
    </row>
    <row r="103" spans="1:36" ht="14.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5">
        <v>6.5000000000000002E-2</v>
      </c>
    </row>
    <row r="105" spans="1:36" ht="14.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5">
        <v>0.13300000000000001</v>
      </c>
    </row>
    <row r="135" spans="1:36" ht="14.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5">
        <v>0.17599999999999999</v>
      </c>
    </row>
    <row r="136" spans="1:36" ht="14.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5">
        <v>7.2999999999999995E-2</v>
      </c>
    </row>
    <row r="137" spans="1:36" ht="14.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5">
        <v>8.6999999999999994E-2</v>
      </c>
    </row>
    <row r="151" spans="1:36" ht="14.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5">
        <v>7.0000000000000007E-2</v>
      </c>
    </row>
    <row r="152" spans="1:36" ht="14.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5">
        <v>0.17100000000000001</v>
      </c>
    </row>
    <row r="155" spans="1:36" ht="14.5">
      <c r="A155" t="s">
        <v>122</v>
      </c>
      <c r="C155" t="s">
        <v>792</v>
      </c>
    </row>
    <row r="156" spans="1:36" ht="14.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5">
        <v>6.8000000000000005E-2</v>
      </c>
    </row>
    <row r="162" spans="1:36" ht="14.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5">
        <v>0.35499999999999998</v>
      </c>
    </row>
    <row r="163" spans="1:36" ht="14.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5">
        <v>0</v>
      </c>
    </row>
    <row r="164" spans="1:36" ht="14.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5">
        <v>0</v>
      </c>
    </row>
    <row r="165" spans="1:36" ht="14.5">
      <c r="A165" t="s">
        <v>615</v>
      </c>
      <c r="C165" t="s">
        <v>802</v>
      </c>
    </row>
    <row r="166" spans="1:36" ht="14.5">
      <c r="A166" t="s">
        <v>616</v>
      </c>
      <c r="C166" t="s">
        <v>803</v>
      </c>
    </row>
    <row r="167" spans="1:36" ht="14.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5">
        <v>6.0000000000000001E-3</v>
      </c>
    </row>
    <row r="168" spans="1:36" ht="14.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5">
        <v>7.0000000000000001E-3</v>
      </c>
    </row>
    <row r="169" spans="1:36" ht="14.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5">
        <v>8.0000000000000002E-3</v>
      </c>
    </row>
    <row r="170" spans="1:36" ht="14.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5">
        <v>8.9999999999999993E-3</v>
      </c>
    </row>
    <row r="171" spans="1:36" ht="14.5">
      <c r="A171" t="s">
        <v>622</v>
      </c>
      <c r="C171" t="s">
        <v>809</v>
      </c>
    </row>
    <row r="172" spans="1:36" ht="14.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5">
        <v>5.0000000000000001E-3</v>
      </c>
    </row>
    <row r="173" spans="1:36" ht="14.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5">
        <v>6.0000000000000001E-3</v>
      </c>
    </row>
    <row r="174" spans="1:36" ht="14.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5">
        <v>6.0000000000000001E-3</v>
      </c>
    </row>
    <row r="175" spans="1:36" ht="14.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5">
        <v>7.0000000000000001E-3</v>
      </c>
    </row>
    <row r="176" spans="1:36" ht="14.5">
      <c r="A176" t="s">
        <v>120</v>
      </c>
      <c r="C176" t="s">
        <v>814</v>
      </c>
    </row>
    <row r="177" spans="1:37" ht="14.5">
      <c r="A177" t="s">
        <v>627</v>
      </c>
      <c r="C177" t="s">
        <v>815</v>
      </c>
    </row>
    <row r="178" spans="1:37" ht="14.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5">
        <v>2.7E-2</v>
      </c>
    </row>
    <row r="179" spans="1:37" ht="14.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5">
        <v>4.3999999999999997E-2</v>
      </c>
    </row>
    <row r="180" spans="1:37" ht="14.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5">
        <v>5.8000000000000003E-2</v>
      </c>
    </row>
    <row r="181" spans="1:37" ht="14.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5">
        <v>5.6000000000000001E-2</v>
      </c>
    </row>
    <row r="182" spans="1:37" ht="14.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5">
        <v>0.04</v>
      </c>
    </row>
    <row r="183" spans="1:37" ht="14.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5">
        <v>6.7000000000000004E-2</v>
      </c>
    </row>
    <row r="184" spans="1:37" ht="14.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5">
        <v>4.8000000000000001E-2</v>
      </c>
    </row>
    <row r="185" spans="1:37" ht="14.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5">
        <v>2.9000000000000001E-2</v>
      </c>
    </row>
    <row r="186" spans="1:37" ht="14.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5">
        <v>3.6999999999999998E-2</v>
      </c>
    </row>
    <row r="187" spans="1:37" ht="14.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5">
        <v>2.1000000000000001E-2</v>
      </c>
    </row>
    <row r="188" spans="1:37" ht="14.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5">
        <v>5.8999999999999997E-2</v>
      </c>
    </row>
    <row r="189" spans="1:37" ht="14.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5">
        <v>7.1999999999999995E-2</v>
      </c>
    </row>
    <row r="190" spans="1:37" ht="14.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5">
        <v>5.0999999999999997E-2</v>
      </c>
    </row>
    <row r="191" spans="1:37" ht="14.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5">
        <v>4.1000000000000002E-2</v>
      </c>
    </row>
    <row r="192" spans="1:37" ht="14.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5">
        <v>0</v>
      </c>
    </row>
    <row r="193" spans="1:37" ht="14.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5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E37"/>
  <sheetViews>
    <sheetView workbookViewId="0">
      <selection activeCell="A5" sqref="A5:XFD5"/>
    </sheetView>
  </sheetViews>
  <sheetFormatPr defaultColWidth="9.08984375" defaultRowHeight="14.5"/>
  <cols>
    <col min="1" max="16384" width="9.08984375" style="52"/>
  </cols>
  <sheetData>
    <row r="1" spans="1:31">
      <c r="A1" s="52" t="s">
        <v>834</v>
      </c>
    </row>
    <row r="2" spans="1:31">
      <c r="A2" s="52" t="s">
        <v>1522</v>
      </c>
    </row>
    <row r="3" spans="1:31">
      <c r="A3" s="52" t="s">
        <v>1523</v>
      </c>
    </row>
    <row r="4" spans="1:31">
      <c r="A4" s="52" t="s">
        <v>177</v>
      </c>
    </row>
    <row r="5" spans="1:31" s="40" customFormat="1" ht="101.5">
      <c r="A5" s="40" t="s">
        <v>178</v>
      </c>
      <c r="B5" s="40" t="s">
        <v>1524</v>
      </c>
      <c r="C5" s="40" t="s">
        <v>184</v>
      </c>
      <c r="D5" s="40" t="s">
        <v>1525</v>
      </c>
      <c r="E5" s="40" t="s">
        <v>1526</v>
      </c>
      <c r="F5" s="40" t="s">
        <v>1527</v>
      </c>
      <c r="G5" s="40" t="s">
        <v>1528</v>
      </c>
      <c r="H5" s="40" t="s">
        <v>1529</v>
      </c>
      <c r="I5" s="40" t="s">
        <v>1530</v>
      </c>
      <c r="J5" s="40" t="s">
        <v>1531</v>
      </c>
      <c r="K5" s="40" t="s">
        <v>1532</v>
      </c>
      <c r="L5" s="40" t="s">
        <v>1533</v>
      </c>
      <c r="M5" s="40" t="s">
        <v>185</v>
      </c>
      <c r="N5" s="40" t="s">
        <v>1534</v>
      </c>
      <c r="O5" s="40" t="s">
        <v>1535</v>
      </c>
      <c r="P5" s="40" t="s">
        <v>1536</v>
      </c>
      <c r="Q5" s="40" t="s">
        <v>1537</v>
      </c>
      <c r="R5" s="40" t="s">
        <v>1538</v>
      </c>
      <c r="S5" s="40" t="s">
        <v>1539</v>
      </c>
      <c r="T5" s="40" t="s">
        <v>1540</v>
      </c>
      <c r="U5" s="40" t="s">
        <v>1541</v>
      </c>
      <c r="V5" s="40" t="s">
        <v>1542</v>
      </c>
      <c r="W5" s="40" t="s">
        <v>186</v>
      </c>
      <c r="X5" s="40" t="s">
        <v>1543</v>
      </c>
      <c r="Y5" s="40" t="s">
        <v>1544</v>
      </c>
      <c r="Z5" s="40" t="s">
        <v>1545</v>
      </c>
      <c r="AA5" s="40" t="s">
        <v>1546</v>
      </c>
      <c r="AB5" s="40" t="s">
        <v>1547</v>
      </c>
      <c r="AC5" s="40" t="s">
        <v>1548</v>
      </c>
      <c r="AD5" s="40" t="s">
        <v>1549</v>
      </c>
      <c r="AE5" s="40" t="s">
        <v>1550</v>
      </c>
    </row>
    <row r="6" spans="1:31">
      <c r="A6" s="52">
        <v>2050</v>
      </c>
      <c r="B6" s="52">
        <v>70.972908000000004</v>
      </c>
      <c r="C6" s="52">
        <v>23.896128000000001</v>
      </c>
      <c r="D6" s="52">
        <v>0.237484</v>
      </c>
      <c r="E6" s="52">
        <v>6.3146999999999995E-2</v>
      </c>
      <c r="F6" s="52">
        <v>22.046140999999999</v>
      </c>
      <c r="G6" s="52">
        <v>0.24429999999999999</v>
      </c>
      <c r="H6" s="52">
        <v>0.26349099999999998</v>
      </c>
      <c r="I6" s="52">
        <v>0.26744499999999999</v>
      </c>
      <c r="J6" s="52">
        <v>4.6999999999999997E-5</v>
      </c>
      <c r="K6" s="52">
        <v>117.991058</v>
      </c>
      <c r="L6" s="52">
        <v>75.230225000000004</v>
      </c>
      <c r="M6" s="52">
        <v>28.344539999999999</v>
      </c>
      <c r="N6" s="52">
        <v>0.19453000000000001</v>
      </c>
      <c r="O6" s="52">
        <v>0.29178999999999999</v>
      </c>
      <c r="P6" s="52">
        <v>4.1454469999999999</v>
      </c>
      <c r="Q6" s="52">
        <v>0.20696000000000001</v>
      </c>
      <c r="R6" s="52">
        <v>0.223412</v>
      </c>
      <c r="S6" s="52">
        <v>0.209813</v>
      </c>
      <c r="T6" s="52">
        <v>0.34322200000000003</v>
      </c>
      <c r="U6" s="52">
        <v>109.19001799999999</v>
      </c>
      <c r="V6" s="52">
        <v>208.57772800000001</v>
      </c>
      <c r="W6" s="52">
        <v>9.1512999999999997E-2</v>
      </c>
      <c r="X6" s="52">
        <v>7.6420000000000002E-2</v>
      </c>
      <c r="Y6" s="52">
        <v>4.6132759999999999</v>
      </c>
      <c r="Z6" s="52">
        <v>0</v>
      </c>
      <c r="AA6" s="52">
        <v>4.1021000000000002E-2</v>
      </c>
      <c r="AB6" s="52">
        <v>6.0951999999999999E-2</v>
      </c>
      <c r="AC6" s="52">
        <v>6.7191000000000001E-2</v>
      </c>
      <c r="AD6" s="52">
        <v>8.2445000000000004E-2</v>
      </c>
      <c r="AE6" s="52">
        <v>213.61003099999999</v>
      </c>
    </row>
    <row r="7" spans="1:31">
      <c r="A7" s="52">
        <v>2049</v>
      </c>
      <c r="B7" s="52">
        <v>70.541718000000003</v>
      </c>
      <c r="C7" s="52">
        <v>23.335905</v>
      </c>
      <c r="D7" s="52">
        <v>0.22609299999999999</v>
      </c>
      <c r="E7" s="52">
        <v>6.1026999999999998E-2</v>
      </c>
      <c r="F7" s="52">
        <v>20.989632</v>
      </c>
      <c r="G7" s="52">
        <v>0.23241600000000001</v>
      </c>
      <c r="H7" s="52">
        <v>0.25066899999999998</v>
      </c>
      <c r="I7" s="52">
        <v>0.25442999999999999</v>
      </c>
      <c r="J7" s="52">
        <v>4.6999999999999997E-5</v>
      </c>
      <c r="K7" s="52">
        <v>115.891792</v>
      </c>
      <c r="L7" s="52">
        <v>73.088111999999995</v>
      </c>
      <c r="M7" s="52">
        <v>27.652967</v>
      </c>
      <c r="N7" s="52">
        <v>0.18373600000000001</v>
      </c>
      <c r="O7" s="52">
        <v>0.28072200000000003</v>
      </c>
      <c r="P7" s="52">
        <v>3.9100199999999998</v>
      </c>
      <c r="Q7" s="52">
        <v>0.194604</v>
      </c>
      <c r="R7" s="52">
        <v>0.21002999999999999</v>
      </c>
      <c r="S7" s="52">
        <v>0.197246</v>
      </c>
      <c r="T7" s="52">
        <v>0.32266400000000001</v>
      </c>
      <c r="U7" s="52">
        <v>106.039688</v>
      </c>
      <c r="V7" s="52">
        <v>207.51411400000001</v>
      </c>
      <c r="W7" s="52">
        <v>9.0484999999999996E-2</v>
      </c>
      <c r="X7" s="52">
        <v>7.4689000000000005E-2</v>
      </c>
      <c r="Y7" s="52">
        <v>4.2648529999999996</v>
      </c>
      <c r="Z7" s="52">
        <v>0</v>
      </c>
      <c r="AA7" s="52">
        <v>3.9392000000000003E-2</v>
      </c>
      <c r="AB7" s="52">
        <v>5.8538E-2</v>
      </c>
      <c r="AC7" s="52">
        <v>6.4530000000000004E-2</v>
      </c>
      <c r="AD7" s="52">
        <v>7.9177999999999998E-2</v>
      </c>
      <c r="AE7" s="52">
        <v>212.185318</v>
      </c>
    </row>
    <row r="8" spans="1:31">
      <c r="A8" s="52">
        <v>2048</v>
      </c>
      <c r="B8" s="52">
        <v>70.158630000000002</v>
      </c>
      <c r="C8" s="52">
        <v>22.800196</v>
      </c>
      <c r="D8" s="52">
        <v>0.215387</v>
      </c>
      <c r="E8" s="52">
        <v>5.9117999999999997E-2</v>
      </c>
      <c r="F8" s="52">
        <v>19.985868</v>
      </c>
      <c r="G8" s="52">
        <v>0.22128300000000001</v>
      </c>
      <c r="H8" s="52">
        <v>0.238653</v>
      </c>
      <c r="I8" s="52">
        <v>0.242233</v>
      </c>
      <c r="J8" s="52">
        <v>4.6999999999999997E-5</v>
      </c>
      <c r="K8" s="52">
        <v>113.92124200000001</v>
      </c>
      <c r="L8" s="52">
        <v>71.089843999999999</v>
      </c>
      <c r="M8" s="52">
        <v>26.998093000000001</v>
      </c>
      <c r="N8" s="52">
        <v>0.173872</v>
      </c>
      <c r="O8" s="52">
        <v>0.27061400000000002</v>
      </c>
      <c r="P8" s="52">
        <v>3.6928519999999998</v>
      </c>
      <c r="Q8" s="52">
        <v>0.183171</v>
      </c>
      <c r="R8" s="52">
        <v>0.19764200000000001</v>
      </c>
      <c r="S8" s="52">
        <v>0.185612</v>
      </c>
      <c r="T8" s="52">
        <v>0.30363299999999999</v>
      </c>
      <c r="U8" s="52">
        <v>103.095596</v>
      </c>
      <c r="V8" s="52">
        <v>206.63888499999999</v>
      </c>
      <c r="W8" s="52">
        <v>8.9556999999999998E-2</v>
      </c>
      <c r="X8" s="52">
        <v>7.3094000000000006E-2</v>
      </c>
      <c r="Y8" s="52">
        <v>3.954189</v>
      </c>
      <c r="Z8" s="52">
        <v>0</v>
      </c>
      <c r="AA8" s="52">
        <v>3.7858999999999997E-2</v>
      </c>
      <c r="AB8" s="52">
        <v>5.6265999999999997E-2</v>
      </c>
      <c r="AC8" s="52">
        <v>6.2025999999999998E-2</v>
      </c>
      <c r="AD8" s="52">
        <v>7.6103000000000004E-2</v>
      </c>
      <c r="AE8" s="52">
        <v>210.987549</v>
      </c>
    </row>
    <row r="9" spans="1:31">
      <c r="A9" s="52">
        <v>2047</v>
      </c>
      <c r="B9" s="52">
        <v>69.753058999999993</v>
      </c>
      <c r="C9" s="52">
        <v>22.258033999999999</v>
      </c>
      <c r="D9" s="52">
        <v>0.20515700000000001</v>
      </c>
      <c r="E9" s="52">
        <v>5.7356999999999998E-2</v>
      </c>
      <c r="F9" s="52">
        <v>19.022991000000001</v>
      </c>
      <c r="G9" s="52">
        <v>0.21058099999999999</v>
      </c>
      <c r="H9" s="52">
        <v>0.22709799999999999</v>
      </c>
      <c r="I9" s="52">
        <v>0.23050499999999999</v>
      </c>
      <c r="J9" s="52">
        <v>4.8000000000000001E-5</v>
      </c>
      <c r="K9" s="52">
        <v>111.964691</v>
      </c>
      <c r="L9" s="52">
        <v>69.220253</v>
      </c>
      <c r="M9" s="52">
        <v>26.379553000000001</v>
      </c>
      <c r="N9" s="52">
        <v>0.16434000000000001</v>
      </c>
      <c r="O9" s="52">
        <v>0.26127600000000001</v>
      </c>
      <c r="P9" s="52">
        <v>3.4920789999999999</v>
      </c>
      <c r="Q9" s="52">
        <v>0.17255000000000001</v>
      </c>
      <c r="R9" s="52">
        <v>0.18614</v>
      </c>
      <c r="S9" s="52">
        <v>0.17480999999999999</v>
      </c>
      <c r="T9" s="52">
        <v>0.28596199999999999</v>
      </c>
      <c r="U9" s="52">
        <v>100.33699799999999</v>
      </c>
      <c r="V9" s="52">
        <v>205.86509699999999</v>
      </c>
      <c r="W9" s="52">
        <v>8.8678999999999994E-2</v>
      </c>
      <c r="X9" s="52">
        <v>7.1601999999999999E-2</v>
      </c>
      <c r="Y9" s="52">
        <v>3.6783540000000001</v>
      </c>
      <c r="Z9" s="52">
        <v>0</v>
      </c>
      <c r="AA9" s="52">
        <v>3.6401000000000003E-2</v>
      </c>
      <c r="AB9" s="52">
        <v>5.4107000000000002E-2</v>
      </c>
      <c r="AC9" s="52">
        <v>5.9645999999999998E-2</v>
      </c>
      <c r="AD9" s="52">
        <v>7.3178999999999994E-2</v>
      </c>
      <c r="AE9" s="52">
        <v>209.92610199999999</v>
      </c>
    </row>
    <row r="10" spans="1:31">
      <c r="A10" s="52">
        <v>2046</v>
      </c>
      <c r="B10" s="52">
        <v>69.495872000000006</v>
      </c>
      <c r="C10" s="52">
        <v>21.763905999999999</v>
      </c>
      <c r="D10" s="52">
        <v>0.19586799999999999</v>
      </c>
      <c r="E10" s="52">
        <v>5.586E-2</v>
      </c>
      <c r="F10" s="52">
        <v>18.134250999999999</v>
      </c>
      <c r="G10" s="52">
        <v>0.20072100000000001</v>
      </c>
      <c r="H10" s="52">
        <v>0.216448</v>
      </c>
      <c r="I10" s="52">
        <v>0.219695</v>
      </c>
      <c r="J10" s="52">
        <v>4.8000000000000001E-5</v>
      </c>
      <c r="K10" s="52">
        <v>110.282471</v>
      </c>
      <c r="L10" s="52">
        <v>67.480141000000003</v>
      </c>
      <c r="M10" s="52">
        <v>25.802208</v>
      </c>
      <c r="N10" s="52">
        <v>0.15545900000000001</v>
      </c>
      <c r="O10" s="52">
        <v>0.25259399999999999</v>
      </c>
      <c r="P10" s="52">
        <v>3.3047219999999999</v>
      </c>
      <c r="Q10" s="52">
        <v>0.16265199999999999</v>
      </c>
      <c r="R10" s="52">
        <v>0.17541899999999999</v>
      </c>
      <c r="S10" s="52">
        <v>0.164742</v>
      </c>
      <c r="T10" s="52">
        <v>0.26949200000000001</v>
      </c>
      <c r="U10" s="52">
        <v>97.767455999999996</v>
      </c>
      <c r="V10" s="52">
        <v>205.217896</v>
      </c>
      <c r="W10" s="52">
        <v>8.7975999999999999E-2</v>
      </c>
      <c r="X10" s="52">
        <v>7.0239999999999997E-2</v>
      </c>
      <c r="Y10" s="52">
        <v>3.42943</v>
      </c>
      <c r="Z10" s="52">
        <v>0</v>
      </c>
      <c r="AA10" s="52">
        <v>3.5028999999999998E-2</v>
      </c>
      <c r="AB10" s="52">
        <v>5.2075000000000003E-2</v>
      </c>
      <c r="AC10" s="52">
        <v>5.7405999999999999E-2</v>
      </c>
      <c r="AD10" s="52">
        <v>7.0427000000000003E-2</v>
      </c>
      <c r="AE10" s="52">
        <v>209.01950099999999</v>
      </c>
    </row>
    <row r="11" spans="1:31">
      <c r="A11" s="52">
        <v>2045</v>
      </c>
      <c r="B11" s="52">
        <v>69.274085999999997</v>
      </c>
      <c r="C11" s="52">
        <v>21.284573000000002</v>
      </c>
      <c r="D11" s="52">
        <v>0.18707599999999999</v>
      </c>
      <c r="E11" s="52">
        <v>5.4510999999999997E-2</v>
      </c>
      <c r="F11" s="52">
        <v>17.294906999999998</v>
      </c>
      <c r="G11" s="52">
        <v>0.19128800000000001</v>
      </c>
      <c r="H11" s="52">
        <v>0.20625199999999999</v>
      </c>
      <c r="I11" s="52">
        <v>0.20934700000000001</v>
      </c>
      <c r="J11" s="52">
        <v>4.8000000000000001E-5</v>
      </c>
      <c r="K11" s="52">
        <v>108.70193500000001</v>
      </c>
      <c r="L11" s="52">
        <v>65.736037999999994</v>
      </c>
      <c r="M11" s="52">
        <v>25.222774999999999</v>
      </c>
      <c r="N11" s="52">
        <v>0.146872</v>
      </c>
      <c r="O11" s="52">
        <v>0.24406</v>
      </c>
      <c r="P11" s="52">
        <v>3.1239020000000002</v>
      </c>
      <c r="Q11" s="52">
        <v>0.15309500000000001</v>
      </c>
      <c r="R11" s="52">
        <v>0.16506599999999999</v>
      </c>
      <c r="S11" s="52">
        <v>0.15501799999999999</v>
      </c>
      <c r="T11" s="52">
        <v>0.25358599999999998</v>
      </c>
      <c r="U11" s="52">
        <v>95.200439000000003</v>
      </c>
      <c r="V11" s="52">
        <v>204.33074999999999</v>
      </c>
      <c r="W11" s="52">
        <v>8.7335999999999997E-2</v>
      </c>
      <c r="X11" s="52">
        <v>6.8887000000000004E-2</v>
      </c>
      <c r="Y11" s="52">
        <v>3.2017600000000002</v>
      </c>
      <c r="Z11" s="52">
        <v>0</v>
      </c>
      <c r="AA11" s="52">
        <v>3.3686000000000001E-2</v>
      </c>
      <c r="AB11" s="52">
        <v>5.0085999999999999E-2</v>
      </c>
      <c r="AC11" s="52">
        <v>5.5213999999999999E-2</v>
      </c>
      <c r="AD11" s="52">
        <v>6.7735000000000004E-2</v>
      </c>
      <c r="AE11" s="52">
        <v>207.89480599999999</v>
      </c>
    </row>
    <row r="12" spans="1:31">
      <c r="A12" s="52">
        <v>2044</v>
      </c>
      <c r="B12" s="52">
        <v>68.873763999999994</v>
      </c>
      <c r="C12" s="52">
        <v>20.762129000000002</v>
      </c>
      <c r="D12" s="52">
        <v>0.17819299999999999</v>
      </c>
      <c r="E12" s="52">
        <v>5.3101000000000002E-2</v>
      </c>
      <c r="F12" s="52">
        <v>16.454726999999998</v>
      </c>
      <c r="G12" s="52">
        <v>0.18170600000000001</v>
      </c>
      <c r="H12" s="52">
        <v>0.19588900000000001</v>
      </c>
      <c r="I12" s="52">
        <v>0.198828</v>
      </c>
      <c r="J12" s="52">
        <v>4.8000000000000001E-5</v>
      </c>
      <c r="K12" s="52">
        <v>106.89825399999999</v>
      </c>
      <c r="L12" s="52">
        <v>63.896785999999999</v>
      </c>
      <c r="M12" s="52">
        <v>24.599024</v>
      </c>
      <c r="N12" s="52">
        <v>0.13841500000000001</v>
      </c>
      <c r="O12" s="52">
        <v>0.23535400000000001</v>
      </c>
      <c r="P12" s="52">
        <v>2.9457680000000002</v>
      </c>
      <c r="Q12" s="52">
        <v>0.143706</v>
      </c>
      <c r="R12" s="52">
        <v>0.154893</v>
      </c>
      <c r="S12" s="52">
        <v>0.14546500000000001</v>
      </c>
      <c r="T12" s="52">
        <v>0.237958</v>
      </c>
      <c r="U12" s="52">
        <v>92.497275999999999</v>
      </c>
      <c r="V12" s="52">
        <v>202.907623</v>
      </c>
      <c r="W12" s="52">
        <v>8.6636000000000005E-2</v>
      </c>
      <c r="X12" s="52">
        <v>6.7456000000000002E-2</v>
      </c>
      <c r="Y12" s="52">
        <v>2.9925440000000001</v>
      </c>
      <c r="Z12" s="52">
        <v>0</v>
      </c>
      <c r="AA12" s="52">
        <v>3.2318E-2</v>
      </c>
      <c r="AB12" s="52">
        <v>4.8059999999999999E-2</v>
      </c>
      <c r="AC12" s="52">
        <v>5.2979999999999999E-2</v>
      </c>
      <c r="AD12" s="52">
        <v>6.4991999999999994E-2</v>
      </c>
      <c r="AE12" s="52">
        <v>206.25250199999999</v>
      </c>
    </row>
    <row r="13" spans="1:31">
      <c r="A13" s="52">
        <v>2043</v>
      </c>
      <c r="B13" s="52">
        <v>68.498481999999996</v>
      </c>
      <c r="C13" s="52">
        <v>20.256686999999999</v>
      </c>
      <c r="D13" s="52">
        <v>0.16979</v>
      </c>
      <c r="E13" s="52">
        <v>5.1773E-2</v>
      </c>
      <c r="F13" s="52">
        <v>15.670287</v>
      </c>
      <c r="G13" s="52">
        <v>0.17247299999999999</v>
      </c>
      <c r="H13" s="52">
        <v>0.18590400000000001</v>
      </c>
      <c r="I13" s="52">
        <v>0.188694</v>
      </c>
      <c r="J13" s="52">
        <v>4.6999999999999997E-5</v>
      </c>
      <c r="K13" s="52">
        <v>105.194016</v>
      </c>
      <c r="L13" s="52">
        <v>62.128014</v>
      </c>
      <c r="M13" s="52">
        <v>23.983839</v>
      </c>
      <c r="N13" s="52">
        <v>0.130414</v>
      </c>
      <c r="O13" s="52">
        <v>0.22706699999999999</v>
      </c>
      <c r="P13" s="52">
        <v>2.7770570000000001</v>
      </c>
      <c r="Q13" s="52">
        <v>0.134794</v>
      </c>
      <c r="R13" s="52">
        <v>0.145236</v>
      </c>
      <c r="S13" s="52">
        <v>0.13639599999999999</v>
      </c>
      <c r="T13" s="52">
        <v>0.22312299999999999</v>
      </c>
      <c r="U13" s="52">
        <v>89.885834000000003</v>
      </c>
      <c r="V13" s="52">
        <v>201.47020000000001</v>
      </c>
      <c r="W13" s="52">
        <v>8.6119000000000001E-2</v>
      </c>
      <c r="X13" s="52">
        <v>6.6087000000000007E-2</v>
      </c>
      <c r="Y13" s="52">
        <v>2.8080120000000002</v>
      </c>
      <c r="Z13" s="52">
        <v>0</v>
      </c>
      <c r="AA13" s="52">
        <v>3.0995999999999999E-2</v>
      </c>
      <c r="AB13" s="52">
        <v>4.6103999999999999E-2</v>
      </c>
      <c r="AC13" s="52">
        <v>5.0824000000000001E-2</v>
      </c>
      <c r="AD13" s="52">
        <v>6.2343000000000003E-2</v>
      </c>
      <c r="AE13" s="52">
        <v>204.620316</v>
      </c>
    </row>
    <row r="14" spans="1:31">
      <c r="A14" s="52">
        <v>2042</v>
      </c>
      <c r="B14" s="52">
        <v>67.93074</v>
      </c>
      <c r="C14" s="52">
        <v>19.709454000000001</v>
      </c>
      <c r="D14" s="52">
        <v>0.16120200000000001</v>
      </c>
      <c r="E14" s="52">
        <v>5.033E-2</v>
      </c>
      <c r="F14" s="52">
        <v>14.881503</v>
      </c>
      <c r="G14" s="52">
        <v>0.162937</v>
      </c>
      <c r="H14" s="52">
        <v>0.17560600000000001</v>
      </c>
      <c r="I14" s="52">
        <v>0.17824100000000001</v>
      </c>
      <c r="J14" s="52">
        <v>4.6999999999999997E-5</v>
      </c>
      <c r="K14" s="52">
        <v>103.250038</v>
      </c>
      <c r="L14" s="52">
        <v>60.255966000000001</v>
      </c>
      <c r="M14" s="52">
        <v>23.321432000000001</v>
      </c>
      <c r="N14" s="52">
        <v>0.12245499999999999</v>
      </c>
      <c r="O14" s="52">
        <v>0.218386</v>
      </c>
      <c r="P14" s="52">
        <v>2.6084019999999999</v>
      </c>
      <c r="Q14" s="52">
        <v>0.12590699999999999</v>
      </c>
      <c r="R14" s="52">
        <v>0.13560700000000001</v>
      </c>
      <c r="S14" s="52">
        <v>0.12735299999999999</v>
      </c>
      <c r="T14" s="52">
        <v>0.20832999999999999</v>
      </c>
      <c r="U14" s="52">
        <v>87.123671999999999</v>
      </c>
      <c r="V14" s="52">
        <v>199.45315600000001</v>
      </c>
      <c r="W14" s="52">
        <v>8.5616999999999999E-2</v>
      </c>
      <c r="X14" s="52">
        <v>6.4588999999999994E-2</v>
      </c>
      <c r="Y14" s="52">
        <v>2.6355900000000001</v>
      </c>
      <c r="Z14" s="52">
        <v>0</v>
      </c>
      <c r="AA14" s="52">
        <v>2.9631000000000001E-2</v>
      </c>
      <c r="AB14" s="52">
        <v>4.4082000000000003E-2</v>
      </c>
      <c r="AC14" s="52">
        <v>4.8594999999999999E-2</v>
      </c>
      <c r="AD14" s="52">
        <v>5.9604999999999998E-2</v>
      </c>
      <c r="AE14" s="52">
        <v>202.420151</v>
      </c>
    </row>
    <row r="15" spans="1:31">
      <c r="A15" s="52">
        <v>2041</v>
      </c>
      <c r="B15" s="52">
        <v>67.447044000000005</v>
      </c>
      <c r="C15" s="52">
        <v>19.203287</v>
      </c>
      <c r="D15" s="52">
        <v>0.153057</v>
      </c>
      <c r="E15" s="52">
        <v>4.8953000000000003E-2</v>
      </c>
      <c r="F15" s="52">
        <v>14.153807</v>
      </c>
      <c r="G15" s="52">
        <v>0.15373899999999999</v>
      </c>
      <c r="H15" s="52">
        <v>0.16567799999999999</v>
      </c>
      <c r="I15" s="52">
        <v>0.16816300000000001</v>
      </c>
      <c r="J15" s="52">
        <v>4.6E-5</v>
      </c>
      <c r="K15" s="52">
        <v>101.493889</v>
      </c>
      <c r="L15" s="52">
        <v>58.566901999999999</v>
      </c>
      <c r="M15" s="52">
        <v>22.724648999999999</v>
      </c>
      <c r="N15" s="52">
        <v>0.11512799999999999</v>
      </c>
      <c r="O15" s="52">
        <v>0.21024399999999999</v>
      </c>
      <c r="P15" s="52">
        <v>2.452369</v>
      </c>
      <c r="Q15" s="52">
        <v>0.11763800000000001</v>
      </c>
      <c r="R15" s="52">
        <v>0.12664400000000001</v>
      </c>
      <c r="S15" s="52">
        <v>0.118936</v>
      </c>
      <c r="T15" s="52">
        <v>0.19456100000000001</v>
      </c>
      <c r="U15" s="52">
        <v>84.627112999999994</v>
      </c>
      <c r="V15" s="52">
        <v>197.77810700000001</v>
      </c>
      <c r="W15" s="52">
        <v>8.5285E-2</v>
      </c>
      <c r="X15" s="52">
        <v>6.3270999999999994E-2</v>
      </c>
      <c r="Y15" s="52">
        <v>2.486901</v>
      </c>
      <c r="Z15" s="52">
        <v>0</v>
      </c>
      <c r="AA15" s="52">
        <v>2.8354000000000001E-2</v>
      </c>
      <c r="AB15" s="52">
        <v>4.2192E-2</v>
      </c>
      <c r="AC15" s="52">
        <v>4.6511999999999998E-2</v>
      </c>
      <c r="AD15" s="52">
        <v>5.7045999999999999E-2</v>
      </c>
      <c r="AE15" s="52">
        <v>200.58725000000001</v>
      </c>
    </row>
    <row r="16" spans="1:31">
      <c r="A16" s="52">
        <v>2040</v>
      </c>
      <c r="B16" s="52">
        <v>66.942749000000006</v>
      </c>
      <c r="C16" s="52">
        <v>18.703652999999999</v>
      </c>
      <c r="D16" s="52">
        <v>0.145181</v>
      </c>
      <c r="E16" s="52">
        <v>4.7577000000000001E-2</v>
      </c>
      <c r="F16" s="52">
        <v>13.488982999999999</v>
      </c>
      <c r="G16" s="52">
        <v>0.144896</v>
      </c>
      <c r="H16" s="52">
        <v>0.15613199999999999</v>
      </c>
      <c r="I16" s="52">
        <v>0.158475</v>
      </c>
      <c r="J16" s="52">
        <v>4.5000000000000003E-5</v>
      </c>
      <c r="K16" s="52">
        <v>99.787696999999994</v>
      </c>
      <c r="L16" s="52">
        <v>56.955432999999999</v>
      </c>
      <c r="M16" s="52">
        <v>22.157523999999999</v>
      </c>
      <c r="N16" s="52">
        <v>0.10828500000000001</v>
      </c>
      <c r="O16" s="52">
        <v>0.20253099999999999</v>
      </c>
      <c r="P16" s="52">
        <v>2.3054549999999998</v>
      </c>
      <c r="Q16" s="52">
        <v>0.109815</v>
      </c>
      <c r="R16" s="52">
        <v>0.11816400000000001</v>
      </c>
      <c r="S16" s="52">
        <v>0.110972</v>
      </c>
      <c r="T16" s="52">
        <v>0.181532</v>
      </c>
      <c r="U16" s="52">
        <v>82.249786</v>
      </c>
      <c r="V16" s="52">
        <v>196.307739</v>
      </c>
      <c r="W16" s="52">
        <v>8.4857000000000002E-2</v>
      </c>
      <c r="X16" s="52">
        <v>6.2068999999999999E-2</v>
      </c>
      <c r="Y16" s="52">
        <v>2.3585590000000001</v>
      </c>
      <c r="Z16" s="52">
        <v>0</v>
      </c>
      <c r="AA16" s="52">
        <v>2.7150000000000001E-2</v>
      </c>
      <c r="AB16" s="52">
        <v>4.0389000000000001E-2</v>
      </c>
      <c r="AC16" s="52">
        <v>4.4525000000000002E-2</v>
      </c>
      <c r="AD16" s="52">
        <v>5.4609999999999999E-2</v>
      </c>
      <c r="AE16" s="52">
        <v>198.97949199999999</v>
      </c>
    </row>
    <row r="17" spans="1:31">
      <c r="A17" s="52">
        <v>2039</v>
      </c>
      <c r="B17" s="52">
        <v>66.457367000000005</v>
      </c>
      <c r="C17" s="52">
        <v>18.240947999999999</v>
      </c>
      <c r="D17" s="52">
        <v>0.13758400000000001</v>
      </c>
      <c r="E17" s="52">
        <v>4.6205000000000003E-2</v>
      </c>
      <c r="F17" s="52">
        <v>12.885431000000001</v>
      </c>
      <c r="G17" s="52">
        <v>0.13644100000000001</v>
      </c>
      <c r="H17" s="52">
        <v>0.14699599999999999</v>
      </c>
      <c r="I17" s="52">
        <v>0.149201</v>
      </c>
      <c r="J17" s="52">
        <v>4.3999999999999999E-5</v>
      </c>
      <c r="K17" s="52">
        <v>98.200080999999997</v>
      </c>
      <c r="L17" s="52">
        <v>55.482284999999997</v>
      </c>
      <c r="M17" s="52">
        <v>21.643822</v>
      </c>
      <c r="N17" s="52">
        <v>0.10208399999999999</v>
      </c>
      <c r="O17" s="52">
        <v>0.19545000000000001</v>
      </c>
      <c r="P17" s="52">
        <v>2.17048</v>
      </c>
      <c r="Q17" s="52">
        <v>0.10258</v>
      </c>
      <c r="R17" s="52">
        <v>0.110317</v>
      </c>
      <c r="S17" s="52">
        <v>0.103602</v>
      </c>
      <c r="T17" s="52">
        <v>0.16947699999999999</v>
      </c>
      <c r="U17" s="52">
        <v>80.080230999999998</v>
      </c>
      <c r="V17" s="52">
        <v>195.14408900000001</v>
      </c>
      <c r="W17" s="52">
        <v>8.4828000000000001E-2</v>
      </c>
      <c r="X17" s="52">
        <v>6.1075999999999998E-2</v>
      </c>
      <c r="Y17" s="52">
        <v>2.2523930000000001</v>
      </c>
      <c r="Z17" s="52">
        <v>0</v>
      </c>
      <c r="AA17" s="52">
        <v>2.6009999999999998E-2</v>
      </c>
      <c r="AB17" s="52">
        <v>3.8717000000000001E-2</v>
      </c>
      <c r="AC17" s="52">
        <v>4.2680999999999997E-2</v>
      </c>
      <c r="AD17" s="52">
        <v>5.2339999999999998E-2</v>
      </c>
      <c r="AE17" s="52">
        <v>197.702179</v>
      </c>
    </row>
    <row r="18" spans="1:31">
      <c r="A18" s="52">
        <v>2038</v>
      </c>
      <c r="B18" s="52">
        <v>65.736892999999995</v>
      </c>
      <c r="C18" s="52">
        <v>17.729655999999999</v>
      </c>
      <c r="D18" s="52">
        <v>0.129664</v>
      </c>
      <c r="E18" s="52">
        <v>4.4603999999999998E-2</v>
      </c>
      <c r="F18" s="52">
        <v>12.272736999999999</v>
      </c>
      <c r="G18" s="52">
        <v>0.127863</v>
      </c>
      <c r="H18" s="52">
        <v>0.137715</v>
      </c>
      <c r="I18" s="52">
        <v>0.13978099999999999</v>
      </c>
      <c r="J18" s="52">
        <v>4.3000000000000002E-5</v>
      </c>
      <c r="K18" s="52">
        <v>96.318832</v>
      </c>
      <c r="L18" s="52">
        <v>54.011184999999998</v>
      </c>
      <c r="M18" s="52">
        <v>21.11458</v>
      </c>
      <c r="N18" s="52">
        <v>9.6263000000000001E-2</v>
      </c>
      <c r="O18" s="52">
        <v>0.18856400000000001</v>
      </c>
      <c r="P18" s="52">
        <v>2.0424229999999999</v>
      </c>
      <c r="Q18" s="52">
        <v>9.5702999999999996E-2</v>
      </c>
      <c r="R18" s="52">
        <v>0.102856</v>
      </c>
      <c r="S18" s="52">
        <v>9.6595E-2</v>
      </c>
      <c r="T18" s="52">
        <v>0.15801499999999999</v>
      </c>
      <c r="U18" s="52">
        <v>77.906181000000004</v>
      </c>
      <c r="V18" s="52">
        <v>193.78573600000001</v>
      </c>
      <c r="W18" s="52">
        <v>8.4641999999999995E-2</v>
      </c>
      <c r="X18" s="52">
        <v>6.012E-2</v>
      </c>
      <c r="Y18" s="52">
        <v>2.161508</v>
      </c>
      <c r="Z18" s="52">
        <v>0</v>
      </c>
      <c r="AA18" s="52">
        <v>2.4840999999999998E-2</v>
      </c>
      <c r="AB18" s="52">
        <v>3.7024000000000001E-2</v>
      </c>
      <c r="AC18" s="52">
        <v>4.0815999999999998E-2</v>
      </c>
      <c r="AD18" s="52">
        <v>5.0037999999999999E-2</v>
      </c>
      <c r="AE18" s="52">
        <v>196.24423200000001</v>
      </c>
    </row>
    <row r="19" spans="1:31">
      <c r="A19" s="52">
        <v>2037</v>
      </c>
      <c r="B19" s="52">
        <v>64.989425999999995</v>
      </c>
      <c r="C19" s="52">
        <v>17.217386000000001</v>
      </c>
      <c r="D19" s="52">
        <v>0.122013</v>
      </c>
      <c r="E19" s="52">
        <v>4.2966999999999998E-2</v>
      </c>
      <c r="F19" s="52">
        <v>11.685357</v>
      </c>
      <c r="G19" s="52">
        <v>0.119563</v>
      </c>
      <c r="H19" s="52">
        <v>0.12872900000000001</v>
      </c>
      <c r="I19" s="52">
        <v>0.13066</v>
      </c>
      <c r="J19" s="52">
        <v>4.1999999999999998E-5</v>
      </c>
      <c r="K19" s="52">
        <v>94.436133999999996</v>
      </c>
      <c r="L19" s="52">
        <v>52.670658000000003</v>
      </c>
      <c r="M19" s="52">
        <v>20.658173000000001</v>
      </c>
      <c r="N19" s="52">
        <v>9.0969999999999995E-2</v>
      </c>
      <c r="O19" s="52">
        <v>0.18218400000000001</v>
      </c>
      <c r="P19" s="52">
        <v>1.927241</v>
      </c>
      <c r="Q19" s="52">
        <v>8.9199000000000001E-2</v>
      </c>
      <c r="R19" s="52">
        <v>9.5802999999999999E-2</v>
      </c>
      <c r="S19" s="52">
        <v>8.9970999999999995E-2</v>
      </c>
      <c r="T19" s="52">
        <v>0.147179</v>
      </c>
      <c r="U19" s="52">
        <v>75.951415999999995</v>
      </c>
      <c r="V19" s="52">
        <v>192.54530299999999</v>
      </c>
      <c r="W19" s="52">
        <v>8.4626999999999994E-2</v>
      </c>
      <c r="X19" s="52">
        <v>5.9261000000000001E-2</v>
      </c>
      <c r="Y19" s="52">
        <v>2.085245</v>
      </c>
      <c r="Z19" s="52">
        <v>0</v>
      </c>
      <c r="AA19" s="52">
        <v>2.3708E-2</v>
      </c>
      <c r="AB19" s="52">
        <v>3.5371E-2</v>
      </c>
      <c r="AC19" s="52">
        <v>3.8995000000000002E-2</v>
      </c>
      <c r="AD19" s="52">
        <v>4.7791E-2</v>
      </c>
      <c r="AE19" s="52">
        <v>194.91963200000001</v>
      </c>
    </row>
    <row r="20" spans="1:31">
      <c r="A20" s="52">
        <v>2036</v>
      </c>
      <c r="B20" s="52">
        <v>64.250336000000004</v>
      </c>
      <c r="C20" s="52">
        <v>16.727058</v>
      </c>
      <c r="D20" s="52">
        <v>0.114736</v>
      </c>
      <c r="E20" s="52">
        <v>4.1355000000000003E-2</v>
      </c>
      <c r="F20" s="52">
        <v>11.123409000000001</v>
      </c>
      <c r="G20" s="52">
        <v>0.111743</v>
      </c>
      <c r="H20" s="52">
        <v>0.12025</v>
      </c>
      <c r="I20" s="52">
        <v>0.122054</v>
      </c>
      <c r="J20" s="52">
        <v>4.0000000000000003E-5</v>
      </c>
      <c r="K20" s="52">
        <v>92.610786000000004</v>
      </c>
      <c r="L20" s="52">
        <v>51.413058999999997</v>
      </c>
      <c r="M20" s="52">
        <v>20.229514999999999</v>
      </c>
      <c r="N20" s="52">
        <v>8.6134000000000002E-2</v>
      </c>
      <c r="O20" s="52">
        <v>0.176231</v>
      </c>
      <c r="P20" s="52">
        <v>1.8170459999999999</v>
      </c>
      <c r="Q20" s="52">
        <v>8.3154000000000006E-2</v>
      </c>
      <c r="R20" s="52">
        <v>8.9194999999999997E-2</v>
      </c>
      <c r="S20" s="52">
        <v>8.3765999999999993E-2</v>
      </c>
      <c r="T20" s="52">
        <v>0.13702900000000001</v>
      </c>
      <c r="U20" s="52">
        <v>74.11515</v>
      </c>
      <c r="V20" s="52">
        <v>191.44442699999999</v>
      </c>
      <c r="W20" s="52">
        <v>8.4828000000000001E-2</v>
      </c>
      <c r="X20" s="52">
        <v>5.8554000000000002E-2</v>
      </c>
      <c r="Y20" s="52">
        <v>2.021522</v>
      </c>
      <c r="Z20" s="52">
        <v>0</v>
      </c>
      <c r="AA20" s="52">
        <v>2.2612E-2</v>
      </c>
      <c r="AB20" s="52">
        <v>3.3746999999999999E-2</v>
      </c>
      <c r="AC20" s="52">
        <v>3.7204000000000001E-2</v>
      </c>
      <c r="AD20" s="52">
        <v>4.5588999999999998E-2</v>
      </c>
      <c r="AE20" s="52">
        <v>193.74783300000001</v>
      </c>
    </row>
    <row r="21" spans="1:31">
      <c r="A21" s="52">
        <v>2035</v>
      </c>
      <c r="B21" s="52">
        <v>63.344462999999998</v>
      </c>
      <c r="C21" s="52">
        <v>16.229514999999999</v>
      </c>
      <c r="D21" s="52">
        <v>0.107483</v>
      </c>
      <c r="E21" s="52">
        <v>3.9641999999999997E-2</v>
      </c>
      <c r="F21" s="52">
        <v>10.569487000000001</v>
      </c>
      <c r="G21" s="52">
        <v>0.104059</v>
      </c>
      <c r="H21" s="52">
        <v>0.11190700000000001</v>
      </c>
      <c r="I21" s="52">
        <v>0.11358600000000001</v>
      </c>
      <c r="J21" s="52">
        <v>3.8999999999999999E-5</v>
      </c>
      <c r="K21" s="52">
        <v>90.620223999999993</v>
      </c>
      <c r="L21" s="52">
        <v>50.144362999999998</v>
      </c>
      <c r="M21" s="52">
        <v>19.829401000000001</v>
      </c>
      <c r="N21" s="52">
        <v>8.1527000000000002E-2</v>
      </c>
      <c r="O21" s="52">
        <v>0.17025100000000001</v>
      </c>
      <c r="P21" s="52">
        <v>1.7139439999999999</v>
      </c>
      <c r="Q21" s="52">
        <v>7.7276999999999998E-2</v>
      </c>
      <c r="R21" s="52">
        <v>8.2784999999999997E-2</v>
      </c>
      <c r="S21" s="52">
        <v>7.7745999999999996E-2</v>
      </c>
      <c r="T21" s="52">
        <v>0.12717999999999999</v>
      </c>
      <c r="U21" s="52">
        <v>72.304412999999997</v>
      </c>
      <c r="V21" s="52">
        <v>190.17984000000001</v>
      </c>
      <c r="W21" s="52">
        <v>8.5232000000000002E-2</v>
      </c>
      <c r="X21" s="52">
        <v>5.7867000000000002E-2</v>
      </c>
      <c r="Y21" s="52">
        <v>1.9688399999999999</v>
      </c>
      <c r="Z21" s="52">
        <v>0</v>
      </c>
      <c r="AA21" s="52">
        <v>2.1472000000000002E-2</v>
      </c>
      <c r="AB21" s="52">
        <v>3.2076E-2</v>
      </c>
      <c r="AC21" s="52">
        <v>3.5362999999999999E-2</v>
      </c>
      <c r="AD21" s="52">
        <v>4.3319000000000003E-2</v>
      </c>
      <c r="AE21" s="52">
        <v>192.42334</v>
      </c>
    </row>
    <row r="22" spans="1:31">
      <c r="A22" s="52">
        <v>2034</v>
      </c>
      <c r="B22" s="52">
        <v>62.185032</v>
      </c>
      <c r="C22" s="52">
        <v>15.705617</v>
      </c>
      <c r="D22" s="52">
        <v>0.10013</v>
      </c>
      <c r="E22" s="52">
        <v>3.7782999999999997E-2</v>
      </c>
      <c r="F22" s="52">
        <v>10.000749000000001</v>
      </c>
      <c r="G22" s="52">
        <v>9.6354999999999996E-2</v>
      </c>
      <c r="H22" s="52">
        <v>0.103528</v>
      </c>
      <c r="I22" s="52">
        <v>0.10508099999999999</v>
      </c>
      <c r="J22" s="52">
        <v>3.6999999999999998E-5</v>
      </c>
      <c r="K22" s="52">
        <v>88.334434999999999</v>
      </c>
      <c r="L22" s="52">
        <v>48.873032000000002</v>
      </c>
      <c r="M22" s="52">
        <v>19.403744</v>
      </c>
      <c r="N22" s="52">
        <v>7.7104000000000006E-2</v>
      </c>
      <c r="O22" s="52">
        <v>0.16405500000000001</v>
      </c>
      <c r="P22" s="52">
        <v>1.612492</v>
      </c>
      <c r="Q22" s="52">
        <v>7.1549000000000001E-2</v>
      </c>
      <c r="R22" s="52">
        <v>7.6567999999999997E-2</v>
      </c>
      <c r="S22" s="52">
        <v>7.1906999999999999E-2</v>
      </c>
      <c r="T22" s="52">
        <v>0.117629</v>
      </c>
      <c r="U22" s="52">
        <v>70.468140000000005</v>
      </c>
      <c r="V22" s="52">
        <v>188.75500500000001</v>
      </c>
      <c r="W22" s="52">
        <v>8.5427000000000003E-2</v>
      </c>
      <c r="X22" s="52">
        <v>5.7103000000000001E-2</v>
      </c>
      <c r="Y22" s="52">
        <v>1.9262550000000001</v>
      </c>
      <c r="Z22" s="52">
        <v>0</v>
      </c>
      <c r="AA22" s="52">
        <v>2.0261999999999999E-2</v>
      </c>
      <c r="AB22" s="52">
        <v>3.0318000000000001E-2</v>
      </c>
      <c r="AC22" s="52">
        <v>3.3425999999999997E-2</v>
      </c>
      <c r="AD22" s="52">
        <v>4.0927999999999999E-2</v>
      </c>
      <c r="AE22" s="52">
        <v>190.94825700000001</v>
      </c>
    </row>
    <row r="23" spans="1:31">
      <c r="A23" s="52">
        <v>2033</v>
      </c>
      <c r="B23" s="52">
        <v>61.100974999999998</v>
      </c>
      <c r="C23" s="52">
        <v>15.217307999999999</v>
      </c>
      <c r="D23" s="52">
        <v>9.3168000000000001E-2</v>
      </c>
      <c r="E23" s="52">
        <v>3.5962000000000001E-2</v>
      </c>
      <c r="F23" s="52">
        <v>9.4621189999999995</v>
      </c>
      <c r="G23" s="52">
        <v>8.9079000000000005E-2</v>
      </c>
      <c r="H23" s="52">
        <v>9.5592999999999997E-2</v>
      </c>
      <c r="I23" s="52">
        <v>9.7027000000000002E-2</v>
      </c>
      <c r="J23" s="52">
        <v>3.4999999999999997E-5</v>
      </c>
      <c r="K23" s="52">
        <v>86.191360000000003</v>
      </c>
      <c r="L23" s="52">
        <v>47.786670999999998</v>
      </c>
      <c r="M23" s="52">
        <v>19.043507000000002</v>
      </c>
      <c r="N23" s="52">
        <v>7.2886000000000006E-2</v>
      </c>
      <c r="O23" s="52">
        <v>0.15817000000000001</v>
      </c>
      <c r="P23" s="52">
        <v>1.5214160000000001</v>
      </c>
      <c r="Q23" s="52">
        <v>6.6289000000000001E-2</v>
      </c>
      <c r="R23" s="52">
        <v>7.0827000000000001E-2</v>
      </c>
      <c r="S23" s="52">
        <v>6.6516000000000006E-2</v>
      </c>
      <c r="T23" s="52">
        <v>0.10881</v>
      </c>
      <c r="U23" s="52">
        <v>68.894958000000003</v>
      </c>
      <c r="V23" s="52">
        <v>187.99203499999999</v>
      </c>
      <c r="W23" s="52">
        <v>8.6112999999999995E-2</v>
      </c>
      <c r="X23" s="52">
        <v>5.6578999999999997E-2</v>
      </c>
      <c r="Y23" s="52">
        <v>1.904166</v>
      </c>
      <c r="Z23" s="52">
        <v>0</v>
      </c>
      <c r="AA23" s="52">
        <v>1.9057999999999999E-2</v>
      </c>
      <c r="AB23" s="52">
        <v>2.8576000000000001E-2</v>
      </c>
      <c r="AC23" s="52">
        <v>3.1505999999999999E-2</v>
      </c>
      <c r="AD23" s="52">
        <v>3.8554999999999999E-2</v>
      </c>
      <c r="AE23" s="52">
        <v>190.15570099999999</v>
      </c>
    </row>
    <row r="24" spans="1:31">
      <c r="A24" s="52">
        <v>2032</v>
      </c>
      <c r="B24" s="52">
        <v>60.050925999999997</v>
      </c>
      <c r="C24" s="52">
        <v>14.758368000000001</v>
      </c>
      <c r="D24" s="52">
        <v>8.6453000000000002E-2</v>
      </c>
      <c r="E24" s="52">
        <v>3.4136E-2</v>
      </c>
      <c r="F24" s="52">
        <v>8.9424360000000007</v>
      </c>
      <c r="G24" s="52">
        <v>8.2057000000000005E-2</v>
      </c>
      <c r="H24" s="52">
        <v>8.7937000000000001E-2</v>
      </c>
      <c r="I24" s="52">
        <v>8.9257000000000003E-2</v>
      </c>
      <c r="J24" s="52">
        <v>3.4E-5</v>
      </c>
      <c r="K24" s="52">
        <v>84.131516000000005</v>
      </c>
      <c r="L24" s="52">
        <v>46.789397999999998</v>
      </c>
      <c r="M24" s="52">
        <v>18.731877999999998</v>
      </c>
      <c r="N24" s="52">
        <v>6.9166000000000005E-2</v>
      </c>
      <c r="O24" s="52">
        <v>0.15228900000000001</v>
      </c>
      <c r="P24" s="52">
        <v>1.439514</v>
      </c>
      <c r="Q24" s="52">
        <v>6.1312999999999999E-2</v>
      </c>
      <c r="R24" s="52">
        <v>6.54E-2</v>
      </c>
      <c r="S24" s="52">
        <v>6.1419000000000001E-2</v>
      </c>
      <c r="T24" s="52">
        <v>0.10047200000000001</v>
      </c>
      <c r="U24" s="52">
        <v>67.470680000000002</v>
      </c>
      <c r="V24" s="52">
        <v>187.66241500000001</v>
      </c>
      <c r="W24" s="52">
        <v>8.7162000000000003E-2</v>
      </c>
      <c r="X24" s="52">
        <v>5.6269E-2</v>
      </c>
      <c r="Y24" s="52">
        <v>1.900709</v>
      </c>
      <c r="Z24" s="52">
        <v>0</v>
      </c>
      <c r="AA24" s="52">
        <v>1.7829000000000001E-2</v>
      </c>
      <c r="AB24" s="52">
        <v>2.6797000000000001E-2</v>
      </c>
      <c r="AC24" s="52">
        <v>2.9545999999999999E-2</v>
      </c>
      <c r="AD24" s="52">
        <v>3.6129000000000001E-2</v>
      </c>
      <c r="AE24" s="52">
        <v>189.81662</v>
      </c>
    </row>
    <row r="25" spans="1:31">
      <c r="A25" s="52">
        <v>2031</v>
      </c>
      <c r="B25" s="52">
        <v>58.769748999999997</v>
      </c>
      <c r="C25" s="52">
        <v>14.298347</v>
      </c>
      <c r="D25" s="52">
        <v>7.9679E-2</v>
      </c>
      <c r="E25" s="52">
        <v>3.2181000000000001E-2</v>
      </c>
      <c r="F25" s="52">
        <v>8.4236280000000008</v>
      </c>
      <c r="G25" s="52">
        <v>7.4933E-2</v>
      </c>
      <c r="H25" s="52">
        <v>8.0206E-2</v>
      </c>
      <c r="I25" s="52">
        <v>8.1408999999999995E-2</v>
      </c>
      <c r="J25" s="52">
        <v>3.1000000000000001E-5</v>
      </c>
      <c r="K25" s="52">
        <v>81.840125999999998</v>
      </c>
      <c r="L25" s="52">
        <v>45.715141000000003</v>
      </c>
      <c r="M25" s="52">
        <v>18.393978000000001</v>
      </c>
      <c r="N25" s="52">
        <v>6.5789E-2</v>
      </c>
      <c r="O25" s="52">
        <v>0.14588799999999999</v>
      </c>
      <c r="P25" s="52">
        <v>1.3584590000000001</v>
      </c>
      <c r="Q25" s="52">
        <v>5.6411000000000003E-2</v>
      </c>
      <c r="R25" s="52">
        <v>6.0041999999999998E-2</v>
      </c>
      <c r="S25" s="52">
        <v>5.6387E-2</v>
      </c>
      <c r="T25" s="52">
        <v>9.2241000000000004E-2</v>
      </c>
      <c r="U25" s="52">
        <v>65.944243999999998</v>
      </c>
      <c r="V25" s="52">
        <v>187.107574</v>
      </c>
      <c r="W25" s="52">
        <v>8.8321999999999998E-2</v>
      </c>
      <c r="X25" s="52">
        <v>5.5923E-2</v>
      </c>
      <c r="Y25" s="52">
        <v>1.9092359999999999</v>
      </c>
      <c r="Z25" s="52">
        <v>0</v>
      </c>
      <c r="AA25" s="52">
        <v>1.6513E-2</v>
      </c>
      <c r="AB25" s="52">
        <v>2.4889000000000001E-2</v>
      </c>
      <c r="AC25" s="52">
        <v>2.7442999999999999E-2</v>
      </c>
      <c r="AD25" s="52">
        <v>3.3530999999999998E-2</v>
      </c>
      <c r="AE25" s="52">
        <v>189.26286300000001</v>
      </c>
    </row>
    <row r="26" spans="1:31">
      <c r="A26" s="52">
        <v>2030</v>
      </c>
      <c r="B26" s="52">
        <v>57.405665999999997</v>
      </c>
      <c r="C26" s="52">
        <v>13.869823</v>
      </c>
      <c r="D26" s="52">
        <v>7.3035000000000003E-2</v>
      </c>
      <c r="E26" s="52">
        <v>3.0169999999999999E-2</v>
      </c>
      <c r="F26" s="52">
        <v>7.9248000000000003</v>
      </c>
      <c r="G26" s="52">
        <v>6.7904000000000006E-2</v>
      </c>
      <c r="H26" s="52">
        <v>7.2574E-2</v>
      </c>
      <c r="I26" s="52">
        <v>7.3662000000000005E-2</v>
      </c>
      <c r="J26" s="52">
        <v>2.9E-5</v>
      </c>
      <c r="K26" s="52">
        <v>79.517669999999995</v>
      </c>
      <c r="L26" s="52">
        <v>44.713017000000001</v>
      </c>
      <c r="M26" s="52">
        <v>18.10059</v>
      </c>
      <c r="N26" s="52">
        <v>6.2822000000000003E-2</v>
      </c>
      <c r="O26" s="52">
        <v>0.139316</v>
      </c>
      <c r="P26" s="52">
        <v>1.283031</v>
      </c>
      <c r="Q26" s="52">
        <v>5.1713000000000002E-2</v>
      </c>
      <c r="R26" s="52">
        <v>5.4896E-2</v>
      </c>
      <c r="S26" s="52">
        <v>5.1554000000000003E-2</v>
      </c>
      <c r="T26" s="52">
        <v>8.4334999999999993E-2</v>
      </c>
      <c r="U26" s="52">
        <v>64.541161000000002</v>
      </c>
      <c r="V26" s="52">
        <v>186.649078</v>
      </c>
      <c r="W26" s="52">
        <v>8.9443999999999996E-2</v>
      </c>
      <c r="X26" s="52">
        <v>5.5497999999999999E-2</v>
      </c>
      <c r="Y26" s="52">
        <v>1.930417</v>
      </c>
      <c r="Z26" s="52">
        <v>0</v>
      </c>
      <c r="AA26" s="52">
        <v>1.5162999999999999E-2</v>
      </c>
      <c r="AB26" s="52">
        <v>2.2925000000000001E-2</v>
      </c>
      <c r="AC26" s="52">
        <v>2.528E-2</v>
      </c>
      <c r="AD26" s="52">
        <v>3.0856999999999999E-2</v>
      </c>
      <c r="AE26" s="52">
        <v>188.81806900000001</v>
      </c>
    </row>
    <row r="27" spans="1:31">
      <c r="A27" s="52">
        <v>2029</v>
      </c>
      <c r="B27" s="52">
        <v>56.083548999999998</v>
      </c>
      <c r="C27" s="52">
        <v>13.473269999999999</v>
      </c>
      <c r="D27" s="52">
        <v>6.658E-2</v>
      </c>
      <c r="E27" s="52">
        <v>2.8133999999999999E-2</v>
      </c>
      <c r="F27" s="52">
        <v>7.4512809999999998</v>
      </c>
      <c r="G27" s="52">
        <v>6.1032999999999997E-2</v>
      </c>
      <c r="H27" s="52">
        <v>6.5107999999999999E-2</v>
      </c>
      <c r="I27" s="52">
        <v>6.6085000000000005E-2</v>
      </c>
      <c r="J27" s="52">
        <v>2.6999999999999999E-5</v>
      </c>
      <c r="K27" s="52">
        <v>77.295067000000003</v>
      </c>
      <c r="L27" s="52">
        <v>43.759945000000002</v>
      </c>
      <c r="M27" s="52">
        <v>17.829197000000001</v>
      </c>
      <c r="N27" s="52">
        <v>6.0160999999999999E-2</v>
      </c>
      <c r="O27" s="52">
        <v>0.13251499999999999</v>
      </c>
      <c r="P27" s="52">
        <v>1.2119850000000001</v>
      </c>
      <c r="Q27" s="52">
        <v>4.7170999999999998E-2</v>
      </c>
      <c r="R27" s="52">
        <v>4.9907E-2</v>
      </c>
      <c r="S27" s="52">
        <v>4.6869000000000001E-2</v>
      </c>
      <c r="T27" s="52">
        <v>7.6671000000000003E-2</v>
      </c>
      <c r="U27" s="52">
        <v>63.214333000000003</v>
      </c>
      <c r="V27" s="52">
        <v>186.217941</v>
      </c>
      <c r="W27" s="52">
        <v>9.0825000000000003E-2</v>
      </c>
      <c r="X27" s="52">
        <v>5.4955999999999998E-2</v>
      </c>
      <c r="Y27" s="52">
        <v>1.9591369999999999</v>
      </c>
      <c r="Z27" s="52">
        <v>0</v>
      </c>
      <c r="AA27" s="52">
        <v>1.379E-2</v>
      </c>
      <c r="AB27" s="52">
        <v>2.0923000000000001E-2</v>
      </c>
      <c r="AC27" s="52">
        <v>2.3074000000000001E-2</v>
      </c>
      <c r="AD27" s="52">
        <v>2.8133999999999999E-2</v>
      </c>
      <c r="AE27" s="52">
        <v>188.40834000000001</v>
      </c>
    </row>
    <row r="28" spans="1:31">
      <c r="A28" s="52">
        <v>2028</v>
      </c>
      <c r="B28" s="52">
        <v>54.920650000000002</v>
      </c>
      <c r="C28" s="52">
        <v>13.156378</v>
      </c>
      <c r="D28" s="52">
        <v>6.0353999999999998E-2</v>
      </c>
      <c r="E28" s="52">
        <v>2.6100000000000002E-2</v>
      </c>
      <c r="F28" s="52">
        <v>7.0103549999999997</v>
      </c>
      <c r="G28" s="52">
        <v>5.4346999999999999E-2</v>
      </c>
      <c r="H28" s="52">
        <v>5.7853000000000002E-2</v>
      </c>
      <c r="I28" s="52">
        <v>5.8721000000000002E-2</v>
      </c>
      <c r="J28" s="52">
        <v>2.4000000000000001E-5</v>
      </c>
      <c r="K28" s="52">
        <v>75.344855999999993</v>
      </c>
      <c r="L28" s="52">
        <v>42.910355000000003</v>
      </c>
      <c r="M28" s="52">
        <v>17.610531000000002</v>
      </c>
      <c r="N28" s="52">
        <v>5.7872E-2</v>
      </c>
      <c r="O28" s="52">
        <v>0.12551499999999999</v>
      </c>
      <c r="P28" s="52">
        <v>1.146466</v>
      </c>
      <c r="Q28" s="52">
        <v>4.2784999999999997E-2</v>
      </c>
      <c r="R28" s="52">
        <v>4.5076999999999999E-2</v>
      </c>
      <c r="S28" s="52">
        <v>4.2333000000000003E-2</v>
      </c>
      <c r="T28" s="52">
        <v>6.9250000000000006E-2</v>
      </c>
      <c r="U28" s="52">
        <v>62.050060000000002</v>
      </c>
      <c r="V28" s="52">
        <v>185.88377399999999</v>
      </c>
      <c r="W28" s="52">
        <v>9.3618000000000007E-2</v>
      </c>
      <c r="X28" s="52">
        <v>5.4332999999999999E-2</v>
      </c>
      <c r="Y28" s="52">
        <v>1.9947900000000001</v>
      </c>
      <c r="Z28" s="52">
        <v>0</v>
      </c>
      <c r="AA28" s="52">
        <v>1.2421E-2</v>
      </c>
      <c r="AB28" s="52">
        <v>1.8922000000000001E-2</v>
      </c>
      <c r="AC28" s="52">
        <v>2.0868999999999999E-2</v>
      </c>
      <c r="AD28" s="52">
        <v>2.5413000000000002E-2</v>
      </c>
      <c r="AE28" s="52">
        <v>188.103577</v>
      </c>
    </row>
    <row r="29" spans="1:31">
      <c r="A29" s="52">
        <v>2027</v>
      </c>
      <c r="B29" s="52">
        <v>53.847748000000003</v>
      </c>
      <c r="C29" s="52">
        <v>12.904199</v>
      </c>
      <c r="D29" s="52">
        <v>5.4350999999999997E-2</v>
      </c>
      <c r="E29" s="52">
        <v>2.4058E-2</v>
      </c>
      <c r="F29" s="52">
        <v>6.6127320000000003</v>
      </c>
      <c r="G29" s="52">
        <v>4.7812E-2</v>
      </c>
      <c r="H29" s="52">
        <v>5.0771999999999998E-2</v>
      </c>
      <c r="I29" s="52">
        <v>5.1534000000000003E-2</v>
      </c>
      <c r="J29" s="52">
        <v>2.1999999999999999E-5</v>
      </c>
      <c r="K29" s="52">
        <v>73.593200999999993</v>
      </c>
      <c r="L29" s="52">
        <v>42.068516000000002</v>
      </c>
      <c r="M29" s="52">
        <v>17.432796</v>
      </c>
      <c r="N29" s="52">
        <v>5.5728E-2</v>
      </c>
      <c r="O29" s="52">
        <v>0.118092</v>
      </c>
      <c r="P29" s="52">
        <v>1.082565</v>
      </c>
      <c r="Q29" s="52">
        <v>3.8429999999999999E-2</v>
      </c>
      <c r="R29" s="52">
        <v>4.027E-2</v>
      </c>
      <c r="S29" s="52">
        <v>3.7817999999999997E-2</v>
      </c>
      <c r="T29" s="52">
        <v>6.1865000000000003E-2</v>
      </c>
      <c r="U29" s="52">
        <v>60.935946999999999</v>
      </c>
      <c r="V29" s="52">
        <v>185.086884</v>
      </c>
      <c r="W29" s="52">
        <v>9.7096000000000002E-2</v>
      </c>
      <c r="X29" s="52">
        <v>5.3384000000000001E-2</v>
      </c>
      <c r="Y29" s="52">
        <v>2.0307599999999999</v>
      </c>
      <c r="Z29" s="52">
        <v>0</v>
      </c>
      <c r="AA29" s="52">
        <v>1.1039E-2</v>
      </c>
      <c r="AB29" s="52">
        <v>1.6896999999999999E-2</v>
      </c>
      <c r="AC29" s="52">
        <v>1.8637000000000001E-2</v>
      </c>
      <c r="AD29" s="52">
        <v>2.266E-2</v>
      </c>
      <c r="AE29" s="52">
        <v>187.337219</v>
      </c>
    </row>
    <row r="30" spans="1:31">
      <c r="A30" s="52">
        <v>2026</v>
      </c>
      <c r="B30" s="52">
        <v>53.003295999999999</v>
      </c>
      <c r="C30" s="52">
        <v>12.742443</v>
      </c>
      <c r="D30" s="52">
        <v>4.8634999999999998E-2</v>
      </c>
      <c r="E30" s="52">
        <v>2.2037999999999999E-2</v>
      </c>
      <c r="F30" s="52">
        <v>6.2620319999999996</v>
      </c>
      <c r="G30" s="52">
        <v>4.1526E-2</v>
      </c>
      <c r="H30" s="52">
        <v>4.3949000000000002E-2</v>
      </c>
      <c r="I30" s="52">
        <v>4.4608000000000002E-2</v>
      </c>
      <c r="J30" s="52">
        <v>1.9000000000000001E-5</v>
      </c>
      <c r="K30" s="52">
        <v>72.208495999999997</v>
      </c>
      <c r="L30" s="52">
        <v>41.264000000000003</v>
      </c>
      <c r="M30" s="52">
        <v>17.329367000000001</v>
      </c>
      <c r="N30" s="52">
        <v>5.3755999999999998E-2</v>
      </c>
      <c r="O30" s="52">
        <v>0.110331</v>
      </c>
      <c r="P30" s="52">
        <v>1.0193970000000001</v>
      </c>
      <c r="Q30" s="52">
        <v>3.4014000000000003E-2</v>
      </c>
      <c r="R30" s="52">
        <v>3.5383999999999999E-2</v>
      </c>
      <c r="S30" s="52">
        <v>3.3230000000000003E-2</v>
      </c>
      <c r="T30" s="52">
        <v>5.4358999999999998E-2</v>
      </c>
      <c r="U30" s="52">
        <v>59.933838000000002</v>
      </c>
      <c r="V30" s="52">
        <v>183.780869</v>
      </c>
      <c r="W30" s="52">
        <v>0.101701</v>
      </c>
      <c r="X30" s="52">
        <v>5.2096999999999997E-2</v>
      </c>
      <c r="Y30" s="52">
        <v>2.0664760000000002</v>
      </c>
      <c r="Z30" s="52">
        <v>0</v>
      </c>
      <c r="AA30" s="52">
        <v>9.6419999999999995E-3</v>
      </c>
      <c r="AB30" s="52">
        <v>1.4844E-2</v>
      </c>
      <c r="AC30" s="52">
        <v>1.6375000000000001E-2</v>
      </c>
      <c r="AD30" s="52">
        <v>1.9872999999999998E-2</v>
      </c>
      <c r="AE30" s="52">
        <v>186.06140099999999</v>
      </c>
    </row>
    <row r="31" spans="1:31">
      <c r="A31" s="52">
        <v>2025</v>
      </c>
      <c r="B31" s="52">
        <v>52.169327000000003</v>
      </c>
      <c r="C31" s="52">
        <v>12.633912</v>
      </c>
      <c r="D31" s="52">
        <v>4.2852000000000001E-2</v>
      </c>
      <c r="E31" s="52">
        <v>1.9890999999999999E-2</v>
      </c>
      <c r="F31" s="52">
        <v>5.9431419999999999</v>
      </c>
      <c r="G31" s="52">
        <v>3.5237999999999998E-2</v>
      </c>
      <c r="H31" s="52">
        <v>3.7111999999999999E-2</v>
      </c>
      <c r="I31" s="52">
        <v>3.7669000000000001E-2</v>
      </c>
      <c r="J31" s="52">
        <v>1.7E-5</v>
      </c>
      <c r="K31" s="52">
        <v>70.919121000000004</v>
      </c>
      <c r="L31" s="52">
        <v>40.335887999999997</v>
      </c>
      <c r="M31" s="52">
        <v>17.240475</v>
      </c>
      <c r="N31" s="52">
        <v>5.1737999999999999E-2</v>
      </c>
      <c r="O31" s="52">
        <v>0.10162599999999999</v>
      </c>
      <c r="P31" s="52">
        <v>0.95147499999999996</v>
      </c>
      <c r="Q31" s="52">
        <v>2.9276E-2</v>
      </c>
      <c r="R31" s="52">
        <v>3.0138000000000002E-2</v>
      </c>
      <c r="S31" s="52">
        <v>2.8303999999999999E-2</v>
      </c>
      <c r="T31" s="52">
        <v>4.6300000000000001E-2</v>
      </c>
      <c r="U31" s="52">
        <v>58.815109</v>
      </c>
      <c r="V31" s="52">
        <v>181.35458399999999</v>
      </c>
      <c r="W31" s="52">
        <v>0.108125</v>
      </c>
      <c r="X31" s="52">
        <v>5.0243000000000003E-2</v>
      </c>
      <c r="Y31" s="52">
        <v>2.0933250000000001</v>
      </c>
      <c r="Z31" s="52">
        <v>0</v>
      </c>
      <c r="AA31" s="52">
        <v>8.1779999999999995E-3</v>
      </c>
      <c r="AB31" s="52">
        <v>1.2688E-2</v>
      </c>
      <c r="AC31" s="52">
        <v>1.3998E-2</v>
      </c>
      <c r="AD31" s="52">
        <v>1.6945999999999999E-2</v>
      </c>
      <c r="AE31" s="52">
        <v>183.657791</v>
      </c>
    </row>
    <row r="32" spans="1:31">
      <c r="A32" s="52">
        <v>2024</v>
      </c>
      <c r="B32" s="52">
        <v>50.975181999999997</v>
      </c>
      <c r="C32" s="52">
        <v>12.497584</v>
      </c>
      <c r="D32" s="52">
        <v>3.6720000000000003E-2</v>
      </c>
      <c r="E32" s="52">
        <v>1.7472000000000001E-2</v>
      </c>
      <c r="F32" s="52">
        <v>5.608263</v>
      </c>
      <c r="G32" s="52">
        <v>2.8750000000000001E-2</v>
      </c>
      <c r="H32" s="52">
        <v>3.0054000000000001E-2</v>
      </c>
      <c r="I32" s="52">
        <v>3.0505000000000001E-2</v>
      </c>
      <c r="J32" s="52">
        <v>1.4E-5</v>
      </c>
      <c r="K32" s="52">
        <v>69.224518000000003</v>
      </c>
      <c r="L32" s="52">
        <v>39.124969</v>
      </c>
      <c r="M32" s="52">
        <v>17.099653</v>
      </c>
      <c r="N32" s="52">
        <v>4.9514000000000002E-2</v>
      </c>
      <c r="O32" s="52">
        <v>9.1757000000000005E-2</v>
      </c>
      <c r="P32" s="52">
        <v>0.87512100000000004</v>
      </c>
      <c r="Q32" s="52">
        <v>2.4204E-2</v>
      </c>
      <c r="R32" s="52">
        <v>2.4531000000000001E-2</v>
      </c>
      <c r="S32" s="52">
        <v>2.3037999999999999E-2</v>
      </c>
      <c r="T32" s="52">
        <v>3.7686999999999998E-2</v>
      </c>
      <c r="U32" s="52">
        <v>57.350430000000003</v>
      </c>
      <c r="V32" s="52">
        <v>177.35992400000001</v>
      </c>
      <c r="W32" s="52">
        <v>0.11618100000000001</v>
      </c>
      <c r="X32" s="52">
        <v>4.7662999999999997E-2</v>
      </c>
      <c r="Y32" s="52">
        <v>2.0994199999999998</v>
      </c>
      <c r="Z32" s="52">
        <v>0</v>
      </c>
      <c r="AA32" s="52">
        <v>6.6420000000000003E-3</v>
      </c>
      <c r="AB32" s="52">
        <v>1.0418E-2</v>
      </c>
      <c r="AC32" s="52">
        <v>1.1495999999999999E-2</v>
      </c>
      <c r="AD32" s="52">
        <v>1.3868999999999999E-2</v>
      </c>
      <c r="AE32" s="52">
        <v>179.66537500000001</v>
      </c>
    </row>
    <row r="33" spans="1:31">
      <c r="A33" s="52">
        <v>2023</v>
      </c>
      <c r="B33" s="52">
        <v>49.786850000000001</v>
      </c>
      <c r="C33" s="52">
        <v>12.398815000000001</v>
      </c>
      <c r="D33" s="52">
        <v>3.0636E-2</v>
      </c>
      <c r="E33" s="52">
        <v>1.4945E-2</v>
      </c>
      <c r="F33" s="52">
        <v>5.2811959999999996</v>
      </c>
      <c r="G33" s="52">
        <v>2.2447999999999999E-2</v>
      </c>
      <c r="H33" s="52">
        <v>2.3188E-2</v>
      </c>
      <c r="I33" s="52">
        <v>2.3536000000000001E-2</v>
      </c>
      <c r="J33" s="52">
        <v>1.1E-5</v>
      </c>
      <c r="K33" s="52">
        <v>67.581619000000003</v>
      </c>
      <c r="L33" s="52">
        <v>37.959640999999998</v>
      </c>
      <c r="M33" s="52">
        <v>16.961668</v>
      </c>
      <c r="N33" s="52">
        <v>4.7490999999999998E-2</v>
      </c>
      <c r="O33" s="52">
        <v>8.1669000000000005E-2</v>
      </c>
      <c r="P33" s="52">
        <v>0.79714799999999997</v>
      </c>
      <c r="Q33" s="52">
        <v>1.9151000000000001E-2</v>
      </c>
      <c r="R33" s="52">
        <v>1.8939999999999999E-2</v>
      </c>
      <c r="S33" s="52">
        <v>1.7787000000000001E-2</v>
      </c>
      <c r="T33" s="52">
        <v>2.9097000000000001E-2</v>
      </c>
      <c r="U33" s="52">
        <v>55.932628999999999</v>
      </c>
      <c r="V33" s="52">
        <v>173.45579499999999</v>
      </c>
      <c r="W33" s="52">
        <v>0.12559699999999999</v>
      </c>
      <c r="X33" s="52">
        <v>4.4704000000000001E-2</v>
      </c>
      <c r="Y33" s="52">
        <v>2.0947990000000001</v>
      </c>
      <c r="Z33" s="52">
        <v>0</v>
      </c>
      <c r="AA33" s="52">
        <v>5.1339999999999997E-3</v>
      </c>
      <c r="AB33" s="52">
        <v>8.1840000000000003E-3</v>
      </c>
      <c r="AC33" s="52">
        <v>9.0340000000000004E-3</v>
      </c>
      <c r="AD33" s="52">
        <v>1.0843E-2</v>
      </c>
      <c r="AE33" s="52">
        <v>175.754074</v>
      </c>
    </row>
    <row r="34" spans="1:31">
      <c r="A34" s="52">
        <v>2022</v>
      </c>
      <c r="B34" s="52">
        <v>48.643810000000002</v>
      </c>
      <c r="C34" s="52">
        <v>12.329393</v>
      </c>
      <c r="D34" s="52">
        <v>2.4646000000000001E-2</v>
      </c>
      <c r="E34" s="52">
        <v>1.2326999999999999E-2</v>
      </c>
      <c r="F34" s="52">
        <v>4.9633260000000003</v>
      </c>
      <c r="G34" s="52">
        <v>1.6449999999999999E-2</v>
      </c>
      <c r="H34" s="52">
        <v>1.6645E-2</v>
      </c>
      <c r="I34" s="52">
        <v>1.6895E-2</v>
      </c>
      <c r="J34" s="52">
        <v>7.9999999999999996E-6</v>
      </c>
      <c r="K34" s="52">
        <v>66.023560000000003</v>
      </c>
      <c r="L34" s="52">
        <v>36.957549999999998</v>
      </c>
      <c r="M34" s="52">
        <v>16.901983000000001</v>
      </c>
      <c r="N34" s="52">
        <v>4.5803999999999997E-2</v>
      </c>
      <c r="O34" s="52">
        <v>7.1687000000000001E-2</v>
      </c>
      <c r="P34" s="52">
        <v>0.71984000000000004</v>
      </c>
      <c r="Q34" s="52">
        <v>1.4236E-2</v>
      </c>
      <c r="R34" s="52">
        <v>1.3495E-2</v>
      </c>
      <c r="S34" s="52">
        <v>1.2674E-2</v>
      </c>
      <c r="T34" s="52">
        <v>2.0733000000000001E-2</v>
      </c>
      <c r="U34" s="52">
        <v>54.758040999999999</v>
      </c>
      <c r="V34" s="52">
        <v>170.25006099999999</v>
      </c>
      <c r="W34" s="52">
        <v>0.13748099999999999</v>
      </c>
      <c r="X34" s="52">
        <v>4.1474999999999998E-2</v>
      </c>
      <c r="Y34" s="52">
        <v>2.077585</v>
      </c>
      <c r="Z34" s="52">
        <v>0</v>
      </c>
      <c r="AA34" s="52">
        <v>3.689E-3</v>
      </c>
      <c r="AB34" s="52">
        <v>6.0419999999999996E-3</v>
      </c>
      <c r="AC34" s="52">
        <v>6.672E-3</v>
      </c>
      <c r="AD34" s="52">
        <v>7.9419999999999994E-3</v>
      </c>
      <c r="AE34" s="52">
        <v>172.531082</v>
      </c>
    </row>
    <row r="35" spans="1:31">
      <c r="A35" s="52">
        <v>2021</v>
      </c>
      <c r="B35" s="52">
        <v>46.468510000000002</v>
      </c>
      <c r="C35" s="52">
        <v>12.01163</v>
      </c>
      <c r="D35" s="52">
        <v>1.8280999999999999E-2</v>
      </c>
      <c r="E35" s="52">
        <v>9.3749999999999997E-3</v>
      </c>
      <c r="F35" s="52">
        <v>4.5403880000000001</v>
      </c>
      <c r="G35" s="52">
        <v>1.0534999999999999E-2</v>
      </c>
      <c r="H35" s="52">
        <v>1.022E-2</v>
      </c>
      <c r="I35" s="52">
        <v>1.0373E-2</v>
      </c>
      <c r="J35" s="52">
        <v>5.0000000000000004E-6</v>
      </c>
      <c r="K35" s="52">
        <v>63.079326999999999</v>
      </c>
      <c r="L35" s="52">
        <v>35.473495</v>
      </c>
      <c r="M35" s="52">
        <v>16.582535</v>
      </c>
      <c r="N35" s="52">
        <v>4.3694999999999998E-2</v>
      </c>
      <c r="O35" s="52">
        <v>6.0930999999999999E-2</v>
      </c>
      <c r="P35" s="52">
        <v>0.63309700000000002</v>
      </c>
      <c r="Q35" s="52">
        <v>9.4289999999999999E-3</v>
      </c>
      <c r="R35" s="52">
        <v>8.2190000000000006E-3</v>
      </c>
      <c r="S35" s="52">
        <v>7.7190000000000002E-3</v>
      </c>
      <c r="T35" s="52">
        <v>1.2626999999999999E-2</v>
      </c>
      <c r="U35" s="52">
        <v>52.831715000000003</v>
      </c>
      <c r="V35" s="52">
        <v>164.693558</v>
      </c>
      <c r="W35" s="52">
        <v>0.14941399999999999</v>
      </c>
      <c r="X35" s="52">
        <v>3.7316000000000002E-2</v>
      </c>
      <c r="Y35" s="52">
        <v>2.0080930000000001</v>
      </c>
      <c r="Z35" s="52">
        <v>0</v>
      </c>
      <c r="AA35" s="52">
        <v>2.3010000000000001E-3</v>
      </c>
      <c r="AB35" s="52">
        <v>3.9769999999999996E-3</v>
      </c>
      <c r="AC35" s="52">
        <v>4.3959999999999997E-3</v>
      </c>
      <c r="AD35" s="52">
        <v>5.1510000000000002E-3</v>
      </c>
      <c r="AE35" s="52">
        <v>166.903976</v>
      </c>
    </row>
    <row r="36" spans="1:31">
      <c r="A36" s="52">
        <v>2020</v>
      </c>
      <c r="B36" s="52">
        <v>44.303615999999998</v>
      </c>
      <c r="C36" s="52">
        <v>11.670487</v>
      </c>
      <c r="D36" s="52">
        <v>1.2333999999999999E-2</v>
      </c>
      <c r="E36" s="52">
        <v>6.5100000000000002E-3</v>
      </c>
      <c r="F36" s="52">
        <v>4.1170429999999998</v>
      </c>
      <c r="G36" s="52">
        <v>5.3699999999999998E-3</v>
      </c>
      <c r="H36" s="52">
        <v>4.6670000000000001E-3</v>
      </c>
      <c r="I36" s="52">
        <v>4.7369999999999999E-3</v>
      </c>
      <c r="J36" s="52">
        <v>1.9999999999999999E-6</v>
      </c>
      <c r="K36" s="52">
        <v>60.124729000000002</v>
      </c>
      <c r="L36" s="52">
        <v>34.473965</v>
      </c>
      <c r="M36" s="52">
        <v>16.394169000000002</v>
      </c>
      <c r="N36" s="52">
        <v>4.2376999999999998E-2</v>
      </c>
      <c r="O36" s="52">
        <v>5.1877E-2</v>
      </c>
      <c r="P36" s="52">
        <v>0.559701</v>
      </c>
      <c r="Q36" s="52">
        <v>5.4200000000000003E-3</v>
      </c>
      <c r="R36" s="52">
        <v>3.8600000000000001E-3</v>
      </c>
      <c r="S36" s="52">
        <v>3.6250000000000002E-3</v>
      </c>
      <c r="T36" s="52">
        <v>5.9309999999999996E-3</v>
      </c>
      <c r="U36" s="52">
        <v>51.540877999999999</v>
      </c>
      <c r="V36" s="52">
        <v>160.74234000000001</v>
      </c>
      <c r="W36" s="52">
        <v>0.16367399999999999</v>
      </c>
      <c r="X36" s="52">
        <v>3.3450000000000001E-2</v>
      </c>
      <c r="Y36" s="52">
        <v>1.935392</v>
      </c>
      <c r="Z36" s="52">
        <v>0</v>
      </c>
      <c r="AA36" s="52">
        <v>1.15E-3</v>
      </c>
      <c r="AB36" s="52">
        <v>2.284E-3</v>
      </c>
      <c r="AC36" s="52">
        <v>2.5300000000000001E-3</v>
      </c>
      <c r="AD36" s="52">
        <v>2.8630000000000001E-3</v>
      </c>
      <c r="AE36" s="52">
        <v>162.88360599999999</v>
      </c>
    </row>
    <row r="37" spans="1:31">
      <c r="A37" s="52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1DD5-D5FA-40A6-A3DA-01D2A2E537E0}">
  <sheetPr>
    <tabColor theme="6" tint="0.79998168889431442"/>
  </sheetPr>
  <dimension ref="A1:AG2841"/>
  <sheetViews>
    <sheetView topLeftCell="B13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10" t="s">
        <v>117</v>
      </c>
      <c r="D3" s="10" t="s">
        <v>1571</v>
      </c>
      <c r="E3" s="10"/>
      <c r="F3" s="10"/>
      <c r="G3" s="10"/>
    </row>
    <row r="4" spans="1:33" ht="15" customHeight="1">
      <c r="C4" s="10" t="s">
        <v>116</v>
      </c>
      <c r="D4" s="10" t="s">
        <v>1572</v>
      </c>
      <c r="E4" s="10"/>
      <c r="F4" s="10"/>
      <c r="G4" s="10" t="s">
        <v>1573</v>
      </c>
    </row>
    <row r="5" spans="1:33" ht="15" customHeight="1">
      <c r="C5" s="10" t="s">
        <v>114</v>
      </c>
      <c r="D5" s="10" t="s">
        <v>1574</v>
      </c>
      <c r="E5" s="10"/>
      <c r="F5" s="10"/>
      <c r="G5" s="10"/>
    </row>
    <row r="6" spans="1:33" ht="15" customHeight="1">
      <c r="C6" s="10" t="s">
        <v>113</v>
      </c>
      <c r="D6" s="10"/>
      <c r="E6" s="10" t="s">
        <v>1575</v>
      </c>
      <c r="F6" s="10"/>
      <c r="G6" s="10"/>
    </row>
    <row r="10" spans="1:33" ht="15" customHeight="1">
      <c r="A10" s="11" t="s">
        <v>112</v>
      </c>
      <c r="B10" s="28" t="s">
        <v>111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109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58" t="s">
        <v>1579</v>
      </c>
    </row>
    <row r="14" spans="1:33" ht="15" customHeight="1" thickTop="1"/>
    <row r="15" spans="1:33" ht="15" customHeight="1">
      <c r="B15" s="31" t="s">
        <v>108</v>
      </c>
    </row>
    <row r="16" spans="1:33" ht="15" customHeight="1">
      <c r="B16" s="31" t="s">
        <v>107</v>
      </c>
    </row>
    <row r="17" spans="1:33" ht="15" customHeight="1">
      <c r="B17" s="31" t="s">
        <v>106</v>
      </c>
    </row>
    <row r="18" spans="1:33" ht="15" customHeight="1">
      <c r="A18" s="11" t="s">
        <v>105</v>
      </c>
      <c r="B18" s="32" t="s">
        <v>104</v>
      </c>
      <c r="C18" s="33">
        <v>2761.148682</v>
      </c>
      <c r="D18" s="33">
        <v>2887.3312989999999</v>
      </c>
      <c r="E18" s="33">
        <v>2986.1374510000001</v>
      </c>
      <c r="F18" s="33">
        <v>3033.4624020000001</v>
      </c>
      <c r="G18" s="33">
        <v>3075.96875</v>
      </c>
      <c r="H18" s="33">
        <v>3112.4636230000001</v>
      </c>
      <c r="I18" s="33">
        <v>3140.5366210000002</v>
      </c>
      <c r="J18" s="33">
        <v>3162.593018</v>
      </c>
      <c r="K18" s="33">
        <v>3183.8110350000002</v>
      </c>
      <c r="L18" s="33">
        <v>3206.8017580000001</v>
      </c>
      <c r="M18" s="33">
        <v>3229.7072750000002</v>
      </c>
      <c r="N18" s="33">
        <v>3247.4204100000002</v>
      </c>
      <c r="O18" s="33">
        <v>3266.420654</v>
      </c>
      <c r="P18" s="33">
        <v>3283.741211</v>
      </c>
      <c r="Q18" s="33">
        <v>3299.2346189999998</v>
      </c>
      <c r="R18" s="33">
        <v>3314.6108399999998</v>
      </c>
      <c r="S18" s="33">
        <v>3331.2617190000001</v>
      </c>
      <c r="T18" s="33">
        <v>3348.029297</v>
      </c>
      <c r="U18" s="33">
        <v>3367.125</v>
      </c>
      <c r="V18" s="33">
        <v>3386.9489749999998</v>
      </c>
      <c r="W18" s="33">
        <v>3405.9555660000001</v>
      </c>
      <c r="X18" s="33">
        <v>3425.8684079999998</v>
      </c>
      <c r="Y18" s="33">
        <v>3445.7124020000001</v>
      </c>
      <c r="Z18" s="33">
        <v>3465.4506839999999</v>
      </c>
      <c r="AA18" s="33">
        <v>3486.7060550000001</v>
      </c>
      <c r="AB18" s="33">
        <v>3510.4650879999999</v>
      </c>
      <c r="AC18" s="33">
        <v>3534.4812010000001</v>
      </c>
      <c r="AD18" s="33">
        <v>3558.8703609999998</v>
      </c>
      <c r="AE18" s="33">
        <v>3584.9614259999998</v>
      </c>
      <c r="AF18" s="33">
        <v>3613.5239259999998</v>
      </c>
      <c r="AG18" s="34">
        <v>9.3200000000000002E-3</v>
      </c>
    </row>
    <row r="19" spans="1:33" ht="15" customHeight="1">
      <c r="A19" s="11" t="s">
        <v>103</v>
      </c>
      <c r="B19" s="32" t="s">
        <v>102</v>
      </c>
      <c r="C19" s="33">
        <v>100.76003300000001</v>
      </c>
      <c r="D19" s="33">
        <v>104.341759</v>
      </c>
      <c r="E19" s="33">
        <v>106.70262099999999</v>
      </c>
      <c r="F19" s="33">
        <v>108.002144</v>
      </c>
      <c r="G19" s="33">
        <v>109.34573399999999</v>
      </c>
      <c r="H19" s="33">
        <v>110.56495700000001</v>
      </c>
      <c r="I19" s="33">
        <v>111.427513</v>
      </c>
      <c r="J19" s="33">
        <v>112.364082</v>
      </c>
      <c r="K19" s="33">
        <v>113.479294</v>
      </c>
      <c r="L19" s="33">
        <v>114.625984</v>
      </c>
      <c r="M19" s="33">
        <v>115.787857</v>
      </c>
      <c r="N19" s="33">
        <v>117.003784</v>
      </c>
      <c r="O19" s="33">
        <v>118.260712</v>
      </c>
      <c r="P19" s="33">
        <v>119.48288700000001</v>
      </c>
      <c r="Q19" s="33">
        <v>120.706596</v>
      </c>
      <c r="R19" s="33">
        <v>121.991364</v>
      </c>
      <c r="S19" s="33">
        <v>123.41512299999999</v>
      </c>
      <c r="T19" s="33">
        <v>124.851883</v>
      </c>
      <c r="U19" s="33">
        <v>126.28014400000001</v>
      </c>
      <c r="V19" s="33">
        <v>127.691216</v>
      </c>
      <c r="W19" s="33">
        <v>129.204849</v>
      </c>
      <c r="X19" s="33">
        <v>130.79394500000001</v>
      </c>
      <c r="Y19" s="33">
        <v>132.42688000000001</v>
      </c>
      <c r="Z19" s="33">
        <v>134.00608800000001</v>
      </c>
      <c r="AA19" s="33">
        <v>135.596069</v>
      </c>
      <c r="AB19" s="33">
        <v>137.31485000000001</v>
      </c>
      <c r="AC19" s="33">
        <v>138.904785</v>
      </c>
      <c r="AD19" s="33">
        <v>140.36012299999999</v>
      </c>
      <c r="AE19" s="33">
        <v>142.02192700000001</v>
      </c>
      <c r="AF19" s="33">
        <v>144.023132</v>
      </c>
      <c r="AG19" s="34">
        <v>1.2395E-2</v>
      </c>
    </row>
    <row r="20" spans="1:33" ht="15" customHeight="1">
      <c r="A20" s="11" t="s">
        <v>101</v>
      </c>
      <c r="B20" s="32" t="s">
        <v>100</v>
      </c>
      <c r="C20" s="33">
        <v>296.81839000000002</v>
      </c>
      <c r="D20" s="33">
        <v>304.25448599999999</v>
      </c>
      <c r="E20" s="33">
        <v>308.97503699999999</v>
      </c>
      <c r="F20" s="33">
        <v>312.70242300000001</v>
      </c>
      <c r="G20" s="33">
        <v>316.88568099999998</v>
      </c>
      <c r="H20" s="33">
        <v>320.480591</v>
      </c>
      <c r="I20" s="33">
        <v>323.30453499999999</v>
      </c>
      <c r="J20" s="33">
        <v>326.69177200000001</v>
      </c>
      <c r="K20" s="33">
        <v>330.38946499999997</v>
      </c>
      <c r="L20" s="33">
        <v>333.86132800000001</v>
      </c>
      <c r="M20" s="33">
        <v>337.28405800000002</v>
      </c>
      <c r="N20" s="33">
        <v>340.79714999999999</v>
      </c>
      <c r="O20" s="33">
        <v>344.26348899999999</v>
      </c>
      <c r="P20" s="33">
        <v>347.52569599999998</v>
      </c>
      <c r="Q20" s="33">
        <v>350.959137</v>
      </c>
      <c r="R20" s="33">
        <v>354.45806900000002</v>
      </c>
      <c r="S20" s="33">
        <v>358.38226300000002</v>
      </c>
      <c r="T20" s="33">
        <v>362.35556000000003</v>
      </c>
      <c r="U20" s="33">
        <v>366.26159699999999</v>
      </c>
      <c r="V20" s="33">
        <v>370.20163000000002</v>
      </c>
      <c r="W20" s="33">
        <v>374.51641799999999</v>
      </c>
      <c r="X20" s="33">
        <v>379.08895899999999</v>
      </c>
      <c r="Y20" s="33">
        <v>383.45092799999998</v>
      </c>
      <c r="Z20" s="33">
        <v>387.78918499999997</v>
      </c>
      <c r="AA20" s="33">
        <v>392.145264</v>
      </c>
      <c r="AB20" s="33">
        <v>396.80841099999998</v>
      </c>
      <c r="AC20" s="33">
        <v>400.81616200000002</v>
      </c>
      <c r="AD20" s="33">
        <v>404.242279</v>
      </c>
      <c r="AE20" s="33">
        <v>408.71432499999997</v>
      </c>
      <c r="AF20" s="33">
        <v>414.21069299999999</v>
      </c>
      <c r="AG20" s="34">
        <v>1.1558000000000001E-2</v>
      </c>
    </row>
    <row r="21" spans="1:33" ht="15" customHeight="1">
      <c r="B21" s="31" t="s">
        <v>151</v>
      </c>
    </row>
    <row r="22" spans="1:33" ht="15" customHeight="1">
      <c r="A22" s="11" t="s">
        <v>147</v>
      </c>
      <c r="B22" s="32" t="s">
        <v>148</v>
      </c>
      <c r="C22" s="33">
        <v>151.309662</v>
      </c>
      <c r="D22" s="33">
        <v>173.16789199999999</v>
      </c>
      <c r="E22" s="33">
        <v>184.76591500000001</v>
      </c>
      <c r="F22" s="33">
        <v>191.65541099999999</v>
      </c>
      <c r="G22" s="33">
        <v>196.213989</v>
      </c>
      <c r="H22" s="33">
        <v>199.39810199999999</v>
      </c>
      <c r="I22" s="33">
        <v>201.69253499999999</v>
      </c>
      <c r="J22" s="33">
        <v>203.406387</v>
      </c>
      <c r="K22" s="33">
        <v>204.712097</v>
      </c>
      <c r="L22" s="33">
        <v>205.76692199999999</v>
      </c>
      <c r="M22" s="33">
        <v>206.629425</v>
      </c>
      <c r="N22" s="33">
        <v>207.27484100000001</v>
      </c>
      <c r="O22" s="33">
        <v>207.81849700000001</v>
      </c>
      <c r="P22" s="33">
        <v>208.295547</v>
      </c>
      <c r="Q22" s="33">
        <v>208.674194</v>
      </c>
      <c r="R22" s="33">
        <v>209.06362899999999</v>
      </c>
      <c r="S22" s="33">
        <v>209.51919599999999</v>
      </c>
      <c r="T22" s="33">
        <v>209.89679000000001</v>
      </c>
      <c r="U22" s="33">
        <v>210.00268600000001</v>
      </c>
      <c r="V22" s="33">
        <v>210.103928</v>
      </c>
      <c r="W22" s="33">
        <v>210.12295499999999</v>
      </c>
      <c r="X22" s="33">
        <v>210.09635900000001</v>
      </c>
      <c r="Y22" s="33">
        <v>210.065979</v>
      </c>
      <c r="Z22" s="33">
        <v>210.01565600000001</v>
      </c>
      <c r="AA22" s="33">
        <v>209.943985</v>
      </c>
      <c r="AB22" s="33">
        <v>209.88407900000001</v>
      </c>
      <c r="AC22" s="33">
        <v>209.77900700000001</v>
      </c>
      <c r="AD22" s="33">
        <v>209.63932800000001</v>
      </c>
      <c r="AE22" s="33">
        <v>209.48928799999999</v>
      </c>
      <c r="AF22" s="33">
        <v>209.34700000000001</v>
      </c>
      <c r="AG22" s="34">
        <v>1.1258000000000001E-2</v>
      </c>
    </row>
    <row r="23" spans="1:33" ht="15" customHeight="1">
      <c r="A23" s="11" t="s">
        <v>149</v>
      </c>
      <c r="B23" s="32" t="s">
        <v>150</v>
      </c>
      <c r="C23" s="33">
        <v>29.706351999999999</v>
      </c>
      <c r="D23" s="33">
        <v>33.420921</v>
      </c>
      <c r="E23" s="33">
        <v>35.774768999999999</v>
      </c>
      <c r="F23" s="33">
        <v>37.825355999999999</v>
      </c>
      <c r="G23" s="33">
        <v>39.433684999999997</v>
      </c>
      <c r="H23" s="33">
        <v>40.788967</v>
      </c>
      <c r="I23" s="33">
        <v>41.767356999999997</v>
      </c>
      <c r="J23" s="33">
        <v>42.560257</v>
      </c>
      <c r="K23" s="33">
        <v>43.304031000000002</v>
      </c>
      <c r="L23" s="33">
        <v>44.145663999999996</v>
      </c>
      <c r="M23" s="33">
        <v>44.963546999999998</v>
      </c>
      <c r="N23" s="33">
        <v>45.652962000000002</v>
      </c>
      <c r="O23" s="33">
        <v>46.319397000000002</v>
      </c>
      <c r="P23" s="33">
        <v>46.919536999999998</v>
      </c>
      <c r="Q23" s="33">
        <v>47.423344</v>
      </c>
      <c r="R23" s="33">
        <v>47.944431000000002</v>
      </c>
      <c r="S23" s="33">
        <v>48.515841999999999</v>
      </c>
      <c r="T23" s="33">
        <v>49.068516000000002</v>
      </c>
      <c r="U23" s="33">
        <v>49.548980999999998</v>
      </c>
      <c r="V23" s="33">
        <v>50.127490999999999</v>
      </c>
      <c r="W23" s="33">
        <v>50.601322000000003</v>
      </c>
      <c r="X23" s="33">
        <v>51.080406000000004</v>
      </c>
      <c r="Y23" s="33">
        <v>51.618813000000003</v>
      </c>
      <c r="Z23" s="33">
        <v>52.163063000000001</v>
      </c>
      <c r="AA23" s="33">
        <v>52.755924</v>
      </c>
      <c r="AB23" s="33">
        <v>53.424160000000001</v>
      </c>
      <c r="AC23" s="33">
        <v>53.984158000000001</v>
      </c>
      <c r="AD23" s="33">
        <v>54.508429999999997</v>
      </c>
      <c r="AE23" s="33">
        <v>55.108772000000002</v>
      </c>
      <c r="AF23" s="33">
        <v>55.777504</v>
      </c>
      <c r="AG23" s="34">
        <v>2.1961999999999999E-2</v>
      </c>
    </row>
    <row r="24" spans="1:33" ht="15" customHeight="1">
      <c r="B24" s="31" t="s">
        <v>99</v>
      </c>
    </row>
    <row r="25" spans="1:33" ht="15" customHeight="1">
      <c r="A25" s="11" t="s">
        <v>98</v>
      </c>
      <c r="B25" s="32" t="s">
        <v>97</v>
      </c>
      <c r="C25" s="33">
        <v>884.81805399999996</v>
      </c>
      <c r="D25" s="33">
        <v>1076.5500489999999</v>
      </c>
      <c r="E25" s="33">
        <v>1230.1667480000001</v>
      </c>
      <c r="F25" s="33">
        <v>1281.097168</v>
      </c>
      <c r="G25" s="33">
        <v>1332.4700929999999</v>
      </c>
      <c r="H25" s="33">
        <v>1370.982788</v>
      </c>
      <c r="I25" s="33">
        <v>1398.917725</v>
      </c>
      <c r="J25" s="33">
        <v>1427.2495120000001</v>
      </c>
      <c r="K25" s="33">
        <v>1459.7749020000001</v>
      </c>
      <c r="L25" s="33">
        <v>1496.72937</v>
      </c>
      <c r="M25" s="33">
        <v>1531.1087649999999</v>
      </c>
      <c r="N25" s="33">
        <v>1567.3237300000001</v>
      </c>
      <c r="O25" s="33">
        <v>1606.10022</v>
      </c>
      <c r="P25" s="33">
        <v>1644.370361</v>
      </c>
      <c r="Q25" s="33">
        <v>1681.6503909999999</v>
      </c>
      <c r="R25" s="33">
        <v>1717.8458250000001</v>
      </c>
      <c r="S25" s="33">
        <v>1756.651611</v>
      </c>
      <c r="T25" s="33">
        <v>1794.5097659999999</v>
      </c>
      <c r="U25" s="33">
        <v>1835.049072</v>
      </c>
      <c r="V25" s="33">
        <v>1878.356323</v>
      </c>
      <c r="W25" s="33">
        <v>1916.7485349999999</v>
      </c>
      <c r="X25" s="33">
        <v>1957.8833010000001</v>
      </c>
      <c r="Y25" s="33">
        <v>2001.3043210000001</v>
      </c>
      <c r="Z25" s="33">
        <v>2045.0241699999999</v>
      </c>
      <c r="AA25" s="33">
        <v>2092.8051759999998</v>
      </c>
      <c r="AB25" s="33">
        <v>2142.4401859999998</v>
      </c>
      <c r="AC25" s="33">
        <v>2188.4589839999999</v>
      </c>
      <c r="AD25" s="33">
        <v>2235.0183109999998</v>
      </c>
      <c r="AE25" s="33">
        <v>2287.7985840000001</v>
      </c>
      <c r="AF25" s="33">
        <v>2344.38501</v>
      </c>
      <c r="AG25" s="34">
        <v>3.4171E-2</v>
      </c>
    </row>
    <row r="26" spans="1:33" ht="15" customHeight="1">
      <c r="B26" s="31" t="s">
        <v>96</v>
      </c>
    </row>
    <row r="27" spans="1:33" ht="15" customHeight="1">
      <c r="A27" s="11" t="s">
        <v>95</v>
      </c>
      <c r="B27" s="32" t="s">
        <v>54</v>
      </c>
      <c r="C27" s="33">
        <v>1644.4914550000001</v>
      </c>
      <c r="D27" s="33">
        <v>1665.161255</v>
      </c>
      <c r="E27" s="33">
        <v>1687.212769</v>
      </c>
      <c r="F27" s="33">
        <v>1584.567871</v>
      </c>
      <c r="G27" s="33">
        <v>1618.044678</v>
      </c>
      <c r="H27" s="33">
        <v>1660.064453</v>
      </c>
      <c r="I27" s="33">
        <v>1667.3862300000001</v>
      </c>
      <c r="J27" s="33">
        <v>1673.5900879999999</v>
      </c>
      <c r="K27" s="33">
        <v>1678.877563</v>
      </c>
      <c r="L27" s="33">
        <v>1688.528564</v>
      </c>
      <c r="M27" s="33">
        <v>1699.8828120000001</v>
      </c>
      <c r="N27" s="33">
        <v>1711.360596</v>
      </c>
      <c r="O27" s="33">
        <v>1724.682129</v>
      </c>
      <c r="P27" s="33">
        <v>1718.117432</v>
      </c>
      <c r="Q27" s="33">
        <v>1722.3842770000001</v>
      </c>
      <c r="R27" s="33">
        <v>1715.605591</v>
      </c>
      <c r="S27" s="33">
        <v>1728.4023440000001</v>
      </c>
      <c r="T27" s="33">
        <v>1737.814453</v>
      </c>
      <c r="U27" s="33">
        <v>1747.3446039999999</v>
      </c>
      <c r="V27" s="33">
        <v>1754.172607</v>
      </c>
      <c r="W27" s="33">
        <v>1763.524658</v>
      </c>
      <c r="X27" s="33">
        <v>1775.6241460000001</v>
      </c>
      <c r="Y27" s="33">
        <v>1781.4792480000001</v>
      </c>
      <c r="Z27" s="33">
        <v>1785.230591</v>
      </c>
      <c r="AA27" s="33">
        <v>1792.4876710000001</v>
      </c>
      <c r="AB27" s="33">
        <v>1803.185547</v>
      </c>
      <c r="AC27" s="33">
        <v>1810.229004</v>
      </c>
      <c r="AD27" s="33">
        <v>1819.670654</v>
      </c>
      <c r="AE27" s="33">
        <v>1831.4157709999999</v>
      </c>
      <c r="AF27" s="33">
        <v>1852.349976</v>
      </c>
      <c r="AG27" s="34">
        <v>4.1130000000000003E-3</v>
      </c>
    </row>
    <row r="28" spans="1:33" ht="15" customHeight="1">
      <c r="A28" s="11" t="s">
        <v>94</v>
      </c>
      <c r="B28" s="32" t="s">
        <v>52</v>
      </c>
      <c r="C28" s="33">
        <v>340.48684700000001</v>
      </c>
      <c r="D28" s="33">
        <v>355.07800300000002</v>
      </c>
      <c r="E28" s="33">
        <v>354.80612200000002</v>
      </c>
      <c r="F28" s="33">
        <v>347.34994499999999</v>
      </c>
      <c r="G28" s="33">
        <v>340.59832799999998</v>
      </c>
      <c r="H28" s="33">
        <v>332.846924</v>
      </c>
      <c r="I28" s="33">
        <v>323.82995599999998</v>
      </c>
      <c r="J28" s="33">
        <v>315.29077100000001</v>
      </c>
      <c r="K28" s="33">
        <v>306.40820300000001</v>
      </c>
      <c r="L28" s="33">
        <v>297.530731</v>
      </c>
      <c r="M28" s="33">
        <v>293.539581</v>
      </c>
      <c r="N28" s="33">
        <v>289.49127199999998</v>
      </c>
      <c r="O28" s="33">
        <v>285.82244900000001</v>
      </c>
      <c r="P28" s="33">
        <v>281.63906900000001</v>
      </c>
      <c r="Q28" s="33">
        <v>277.23455799999999</v>
      </c>
      <c r="R28" s="33">
        <v>273.04852299999999</v>
      </c>
      <c r="S28" s="33">
        <v>269.29669200000001</v>
      </c>
      <c r="T28" s="33">
        <v>265.31900000000002</v>
      </c>
      <c r="U28" s="33">
        <v>261.74301100000002</v>
      </c>
      <c r="V28" s="33">
        <v>258.02157599999998</v>
      </c>
      <c r="W28" s="33">
        <v>257.14193699999998</v>
      </c>
      <c r="X28" s="33">
        <v>256.133331</v>
      </c>
      <c r="Y28" s="33">
        <v>254.95567299999999</v>
      </c>
      <c r="Z28" s="33">
        <v>253.95632900000001</v>
      </c>
      <c r="AA28" s="33">
        <v>252.95214799999999</v>
      </c>
      <c r="AB28" s="33">
        <v>252.08273299999999</v>
      </c>
      <c r="AC28" s="33">
        <v>250.629547</v>
      </c>
      <c r="AD28" s="33">
        <v>248.75683599999999</v>
      </c>
      <c r="AE28" s="33">
        <v>247.79969800000001</v>
      </c>
      <c r="AF28" s="33">
        <v>247.80908199999999</v>
      </c>
      <c r="AG28" s="34">
        <v>-1.0895999999999999E-2</v>
      </c>
    </row>
    <row r="29" spans="1:33" ht="15" customHeight="1"/>
    <row r="30" spans="1:33" ht="15" customHeight="1">
      <c r="B30" s="31" t="s">
        <v>93</v>
      </c>
    </row>
    <row r="31" spans="1:33">
      <c r="B31" s="31" t="s">
        <v>92</v>
      </c>
    </row>
    <row r="32" spans="1:33">
      <c r="A32" s="11" t="s">
        <v>91</v>
      </c>
      <c r="B32" s="32" t="s">
        <v>90</v>
      </c>
      <c r="C32" s="35">
        <v>35.285992</v>
      </c>
      <c r="D32" s="35">
        <v>35.487029999999997</v>
      </c>
      <c r="E32" s="35">
        <v>35.771912</v>
      </c>
      <c r="F32" s="35">
        <v>36.135601000000001</v>
      </c>
      <c r="G32" s="35">
        <v>36.515312000000002</v>
      </c>
      <c r="H32" s="35">
        <v>37.058449000000003</v>
      </c>
      <c r="I32" s="35">
        <v>37.016590000000001</v>
      </c>
      <c r="J32" s="35">
        <v>36.995026000000003</v>
      </c>
      <c r="K32" s="35">
        <v>36.981270000000002</v>
      </c>
      <c r="L32" s="35">
        <v>36.996220000000001</v>
      </c>
      <c r="M32" s="35">
        <v>37.031643000000003</v>
      </c>
      <c r="N32" s="35">
        <v>37.041542</v>
      </c>
      <c r="O32" s="35">
        <v>37.047226000000002</v>
      </c>
      <c r="P32" s="35">
        <v>37.049618000000002</v>
      </c>
      <c r="Q32" s="35">
        <v>37.040478</v>
      </c>
      <c r="R32" s="35">
        <v>37.033859</v>
      </c>
      <c r="S32" s="35">
        <v>37.025627</v>
      </c>
      <c r="T32" s="35">
        <v>37.023102000000002</v>
      </c>
      <c r="U32" s="35">
        <v>37.003475000000002</v>
      </c>
      <c r="V32" s="35">
        <v>36.994914999999999</v>
      </c>
      <c r="W32" s="35">
        <v>36.983158000000003</v>
      </c>
      <c r="X32" s="35">
        <v>36.964703</v>
      </c>
      <c r="Y32" s="35">
        <v>36.957965999999999</v>
      </c>
      <c r="Z32" s="35">
        <v>36.952953000000001</v>
      </c>
      <c r="AA32" s="35">
        <v>36.939467999999998</v>
      </c>
      <c r="AB32" s="35">
        <v>36.932568000000003</v>
      </c>
      <c r="AC32" s="35">
        <v>36.915142000000003</v>
      </c>
      <c r="AD32" s="35">
        <v>36.891185999999998</v>
      </c>
      <c r="AE32" s="35">
        <v>36.867812999999998</v>
      </c>
      <c r="AF32" s="35">
        <v>36.844318000000001</v>
      </c>
      <c r="AG32" s="34">
        <v>1.4909999999999999E-3</v>
      </c>
    </row>
    <row r="33" spans="1:33">
      <c r="A33" s="11" t="s">
        <v>89</v>
      </c>
      <c r="B33" s="32" t="s">
        <v>88</v>
      </c>
      <c r="C33" s="35">
        <v>44.288505999999998</v>
      </c>
      <c r="D33" s="35">
        <v>44.826138</v>
      </c>
      <c r="E33" s="35">
        <v>45.451659999999997</v>
      </c>
      <c r="F33" s="35">
        <v>46.205554999999997</v>
      </c>
      <c r="G33" s="35">
        <v>46.881027000000003</v>
      </c>
      <c r="H33" s="35">
        <v>47.673538000000001</v>
      </c>
      <c r="I33" s="35">
        <v>47.678375000000003</v>
      </c>
      <c r="J33" s="35">
        <v>47.68045</v>
      </c>
      <c r="K33" s="35">
        <v>47.684367999999999</v>
      </c>
      <c r="L33" s="35">
        <v>47.699382999999997</v>
      </c>
      <c r="M33" s="35">
        <v>47.710827000000002</v>
      </c>
      <c r="N33" s="35">
        <v>47.710827000000002</v>
      </c>
      <c r="O33" s="35">
        <v>47.710827000000002</v>
      </c>
      <c r="P33" s="35">
        <v>47.710827000000002</v>
      </c>
      <c r="Q33" s="35">
        <v>47.710827000000002</v>
      </c>
      <c r="R33" s="35">
        <v>47.710827000000002</v>
      </c>
      <c r="S33" s="35">
        <v>47.711578000000003</v>
      </c>
      <c r="T33" s="35">
        <v>47.714207000000002</v>
      </c>
      <c r="U33" s="35">
        <v>47.714207000000002</v>
      </c>
      <c r="V33" s="35">
        <v>47.715465999999999</v>
      </c>
      <c r="W33" s="35">
        <v>47.715603000000002</v>
      </c>
      <c r="X33" s="35">
        <v>47.715603000000002</v>
      </c>
      <c r="Y33" s="35">
        <v>47.718879999999999</v>
      </c>
      <c r="Z33" s="35">
        <v>47.719817999999997</v>
      </c>
      <c r="AA33" s="35">
        <v>47.719817999999997</v>
      </c>
      <c r="AB33" s="35">
        <v>47.721156999999998</v>
      </c>
      <c r="AC33" s="35">
        <v>47.721156999999998</v>
      </c>
      <c r="AD33" s="35">
        <v>47.721156999999998</v>
      </c>
      <c r="AE33" s="35">
        <v>47.721156999999998</v>
      </c>
      <c r="AF33" s="35">
        <v>47.721333000000001</v>
      </c>
      <c r="AG33" s="34">
        <v>2.578E-3</v>
      </c>
    </row>
    <row r="34" spans="1:33">
      <c r="A34" s="11" t="s">
        <v>87</v>
      </c>
      <c r="B34" s="32" t="s">
        <v>86</v>
      </c>
      <c r="C34" s="35">
        <v>31.772452999999999</v>
      </c>
      <c r="D34" s="35">
        <v>32.124015999999997</v>
      </c>
      <c r="E34" s="35">
        <v>32.563662999999998</v>
      </c>
      <c r="F34" s="35">
        <v>33.014378000000001</v>
      </c>
      <c r="G34" s="35">
        <v>33.490172999999999</v>
      </c>
      <c r="H34" s="35">
        <v>34.053730000000002</v>
      </c>
      <c r="I34" s="35">
        <v>34.053749000000003</v>
      </c>
      <c r="J34" s="35">
        <v>34.053801999999997</v>
      </c>
      <c r="K34" s="35">
        <v>34.053837000000001</v>
      </c>
      <c r="L34" s="35">
        <v>34.053837000000001</v>
      </c>
      <c r="M34" s="35">
        <v>34.053837000000001</v>
      </c>
      <c r="N34" s="35">
        <v>34.053913000000001</v>
      </c>
      <c r="O34" s="35">
        <v>34.053944000000001</v>
      </c>
      <c r="P34" s="35">
        <v>34.053978000000001</v>
      </c>
      <c r="Q34" s="35">
        <v>34.054015999999997</v>
      </c>
      <c r="R34" s="35">
        <v>34.054023999999998</v>
      </c>
      <c r="S34" s="35">
        <v>34.054043</v>
      </c>
      <c r="T34" s="35">
        <v>34.054043</v>
      </c>
      <c r="U34" s="35">
        <v>34.054091999999997</v>
      </c>
      <c r="V34" s="35">
        <v>34.054091999999997</v>
      </c>
      <c r="W34" s="35">
        <v>34.054096000000001</v>
      </c>
      <c r="X34" s="35">
        <v>34.054130999999998</v>
      </c>
      <c r="Y34" s="35">
        <v>34.054130999999998</v>
      </c>
      <c r="Z34" s="35">
        <v>34.054130999999998</v>
      </c>
      <c r="AA34" s="35">
        <v>34.054164999999998</v>
      </c>
      <c r="AB34" s="35">
        <v>34.054164999999998</v>
      </c>
      <c r="AC34" s="35">
        <v>34.054195</v>
      </c>
      <c r="AD34" s="35">
        <v>34.054214000000002</v>
      </c>
      <c r="AE34" s="35">
        <v>34.054226</v>
      </c>
      <c r="AF34" s="35">
        <v>34.054240999999998</v>
      </c>
      <c r="AG34" s="34">
        <v>2.3939999999999999E-3</v>
      </c>
    </row>
    <row r="35" spans="1:33">
      <c r="A35" s="11" t="s">
        <v>85</v>
      </c>
      <c r="B35" s="32" t="s">
        <v>84</v>
      </c>
      <c r="C35" s="35">
        <v>36.320473</v>
      </c>
      <c r="D35" s="35">
        <v>37.311419999999998</v>
      </c>
      <c r="E35" s="35">
        <v>37.662174</v>
      </c>
      <c r="F35" s="35">
        <v>38.010810999999997</v>
      </c>
      <c r="G35" s="35">
        <v>38.094296</v>
      </c>
      <c r="H35" s="35">
        <v>38.247920999999998</v>
      </c>
      <c r="I35" s="35">
        <v>38.293078999999999</v>
      </c>
      <c r="J35" s="35">
        <v>38.352066000000001</v>
      </c>
      <c r="K35" s="35">
        <v>38.418517999999999</v>
      </c>
      <c r="L35" s="35">
        <v>38.546309999999998</v>
      </c>
      <c r="M35" s="35">
        <v>38.726295</v>
      </c>
      <c r="N35" s="35">
        <v>38.866301999999997</v>
      </c>
      <c r="O35" s="35">
        <v>38.983082000000003</v>
      </c>
      <c r="P35" s="35">
        <v>39.093426000000001</v>
      </c>
      <c r="Q35" s="35">
        <v>39.1922</v>
      </c>
      <c r="R35" s="35">
        <v>39.302681</v>
      </c>
      <c r="S35" s="35">
        <v>39.416943000000003</v>
      </c>
      <c r="T35" s="35">
        <v>39.533672000000003</v>
      </c>
      <c r="U35" s="35">
        <v>39.591754999999999</v>
      </c>
      <c r="V35" s="35">
        <v>39.675837999999999</v>
      </c>
      <c r="W35" s="35">
        <v>39.750216999999999</v>
      </c>
      <c r="X35" s="35">
        <v>39.796734000000001</v>
      </c>
      <c r="Y35" s="35">
        <v>39.879173000000002</v>
      </c>
      <c r="Z35" s="35">
        <v>39.966079999999998</v>
      </c>
      <c r="AA35" s="35">
        <v>40.016975000000002</v>
      </c>
      <c r="AB35" s="35">
        <v>40.087497999999997</v>
      </c>
      <c r="AC35" s="35">
        <v>40.122172999999997</v>
      </c>
      <c r="AD35" s="35">
        <v>40.129021000000002</v>
      </c>
      <c r="AE35" s="35">
        <v>40.139771000000003</v>
      </c>
      <c r="AF35" s="35">
        <v>40.152400999999998</v>
      </c>
      <c r="AG35" s="34">
        <v>3.4650000000000002E-3</v>
      </c>
    </row>
    <row r="36" spans="1:33">
      <c r="A36" s="11" t="s">
        <v>83</v>
      </c>
      <c r="B36" s="32" t="s">
        <v>82</v>
      </c>
      <c r="C36" s="35">
        <v>45.475074999999997</v>
      </c>
      <c r="D36" s="35">
        <v>46.463355999999997</v>
      </c>
      <c r="E36" s="35">
        <v>46.871098000000003</v>
      </c>
      <c r="F36" s="35">
        <v>47.613346</v>
      </c>
      <c r="G36" s="35">
        <v>48.154690000000002</v>
      </c>
      <c r="H36" s="35">
        <v>48.952316000000003</v>
      </c>
      <c r="I36" s="35">
        <v>49.009914000000002</v>
      </c>
      <c r="J36" s="35">
        <v>48.983555000000003</v>
      </c>
      <c r="K36" s="35">
        <v>49.005870999999999</v>
      </c>
      <c r="L36" s="35">
        <v>49.118499999999997</v>
      </c>
      <c r="M36" s="35">
        <v>49.276249</v>
      </c>
      <c r="N36" s="35">
        <v>49.423873999999998</v>
      </c>
      <c r="O36" s="35">
        <v>49.562927000000002</v>
      </c>
      <c r="P36" s="35">
        <v>49.715072999999997</v>
      </c>
      <c r="Q36" s="35">
        <v>49.873493000000003</v>
      </c>
      <c r="R36" s="35">
        <v>50.028449999999999</v>
      </c>
      <c r="S36" s="35">
        <v>50.200890000000001</v>
      </c>
      <c r="T36" s="35">
        <v>50.381207000000003</v>
      </c>
      <c r="U36" s="35">
        <v>50.512337000000002</v>
      </c>
      <c r="V36" s="35">
        <v>50.639797000000002</v>
      </c>
      <c r="W36" s="35">
        <v>50.785502999999999</v>
      </c>
      <c r="X36" s="35">
        <v>50.896545000000003</v>
      </c>
      <c r="Y36" s="35">
        <v>51.036186000000001</v>
      </c>
      <c r="Z36" s="35">
        <v>51.184165999999998</v>
      </c>
      <c r="AA36" s="35">
        <v>51.303077999999999</v>
      </c>
      <c r="AB36" s="35">
        <v>51.434131999999998</v>
      </c>
      <c r="AC36" s="35">
        <v>51.549773999999999</v>
      </c>
      <c r="AD36" s="35">
        <v>51.631973000000002</v>
      </c>
      <c r="AE36" s="35">
        <v>51.718173999999998</v>
      </c>
      <c r="AF36" s="35">
        <v>51.811988999999997</v>
      </c>
      <c r="AG36" s="34">
        <v>4.509E-3</v>
      </c>
    </row>
    <row r="37" spans="1:33">
      <c r="A37" s="11" t="s">
        <v>81</v>
      </c>
      <c r="B37" s="32" t="s">
        <v>80</v>
      </c>
      <c r="C37" s="35">
        <v>32.735343999999998</v>
      </c>
      <c r="D37" s="35">
        <v>33.951098999999999</v>
      </c>
      <c r="E37" s="35">
        <v>34.524211999999999</v>
      </c>
      <c r="F37" s="35">
        <v>34.952869</v>
      </c>
      <c r="G37" s="35">
        <v>35.098633</v>
      </c>
      <c r="H37" s="35">
        <v>35.197926000000002</v>
      </c>
      <c r="I37" s="35">
        <v>35.290627000000001</v>
      </c>
      <c r="J37" s="35">
        <v>35.391632000000001</v>
      </c>
      <c r="K37" s="35">
        <v>35.482613000000001</v>
      </c>
      <c r="L37" s="35">
        <v>35.596080999999998</v>
      </c>
      <c r="M37" s="35">
        <v>35.737183000000002</v>
      </c>
      <c r="N37" s="35">
        <v>35.860984999999999</v>
      </c>
      <c r="O37" s="35">
        <v>35.963946999999997</v>
      </c>
      <c r="P37" s="35">
        <v>36.060459000000002</v>
      </c>
      <c r="Q37" s="35">
        <v>36.155796000000002</v>
      </c>
      <c r="R37" s="35">
        <v>36.262740999999998</v>
      </c>
      <c r="S37" s="35">
        <v>36.372745999999999</v>
      </c>
      <c r="T37" s="35">
        <v>36.477600000000002</v>
      </c>
      <c r="U37" s="35">
        <v>36.543522000000003</v>
      </c>
      <c r="V37" s="35">
        <v>36.627749999999999</v>
      </c>
      <c r="W37" s="35">
        <v>36.700648999999999</v>
      </c>
      <c r="X37" s="35">
        <v>36.755989</v>
      </c>
      <c r="Y37" s="35">
        <v>36.834327999999999</v>
      </c>
      <c r="Z37" s="35">
        <v>36.913741999999999</v>
      </c>
      <c r="AA37" s="35">
        <v>36.966965000000002</v>
      </c>
      <c r="AB37" s="35">
        <v>37.033054</v>
      </c>
      <c r="AC37" s="35">
        <v>37.073078000000002</v>
      </c>
      <c r="AD37" s="35">
        <v>37.095291000000003</v>
      </c>
      <c r="AE37" s="35">
        <v>37.120800000000003</v>
      </c>
      <c r="AF37" s="35">
        <v>37.147499000000003</v>
      </c>
      <c r="AG37" s="34">
        <v>4.3689999999999996E-3</v>
      </c>
    </row>
    <row r="38" spans="1:33">
      <c r="A38" s="11" t="s">
        <v>79</v>
      </c>
      <c r="B38" s="32" t="s">
        <v>78</v>
      </c>
      <c r="C38" s="35">
        <v>36.097651999999997</v>
      </c>
      <c r="D38" s="35">
        <v>36.890864999999998</v>
      </c>
      <c r="E38" s="35">
        <v>37.163089999999997</v>
      </c>
      <c r="F38" s="35">
        <v>37.471908999999997</v>
      </c>
      <c r="G38" s="35">
        <v>37.548305999999997</v>
      </c>
      <c r="H38" s="35">
        <v>37.693558000000003</v>
      </c>
      <c r="I38" s="35">
        <v>37.730826999999998</v>
      </c>
      <c r="J38" s="35">
        <v>37.779949000000002</v>
      </c>
      <c r="K38" s="35">
        <v>37.829830000000001</v>
      </c>
      <c r="L38" s="35">
        <v>37.929810000000003</v>
      </c>
      <c r="M38" s="35">
        <v>38.074916999999999</v>
      </c>
      <c r="N38" s="35">
        <v>38.180500000000002</v>
      </c>
      <c r="O38" s="35">
        <v>38.265445999999997</v>
      </c>
      <c r="P38" s="35">
        <v>38.343955999999999</v>
      </c>
      <c r="Q38" s="35">
        <v>38.411659</v>
      </c>
      <c r="R38" s="35">
        <v>38.491076999999997</v>
      </c>
      <c r="S38" s="35">
        <v>38.574333000000003</v>
      </c>
      <c r="T38" s="35">
        <v>38.658054</v>
      </c>
      <c r="U38" s="35">
        <v>38.691066999999997</v>
      </c>
      <c r="V38" s="35">
        <v>38.74736</v>
      </c>
      <c r="W38" s="35">
        <v>38.795506000000003</v>
      </c>
      <c r="X38" s="35">
        <v>38.819629999999997</v>
      </c>
      <c r="Y38" s="35">
        <v>38.873913000000002</v>
      </c>
      <c r="Z38" s="35">
        <v>38.931655999999997</v>
      </c>
      <c r="AA38" s="35">
        <v>38.959418999999997</v>
      </c>
      <c r="AB38" s="35">
        <v>39.003712</v>
      </c>
      <c r="AC38" s="35">
        <v>39.018577999999998</v>
      </c>
      <c r="AD38" s="35">
        <v>39.010792000000002</v>
      </c>
      <c r="AE38" s="35">
        <v>39.006245</v>
      </c>
      <c r="AF38" s="35">
        <v>39.002536999999997</v>
      </c>
      <c r="AG38" s="34">
        <v>2.6719999999999999E-3</v>
      </c>
    </row>
    <row r="39" spans="1:33">
      <c r="A39" s="11" t="s">
        <v>77</v>
      </c>
      <c r="B39" s="32" t="s">
        <v>76</v>
      </c>
      <c r="C39" s="35">
        <v>45.096480999999997</v>
      </c>
      <c r="D39" s="35">
        <v>45.979137000000001</v>
      </c>
      <c r="E39" s="35">
        <v>46.313679</v>
      </c>
      <c r="F39" s="35">
        <v>46.990833000000002</v>
      </c>
      <c r="G39" s="35">
        <v>47.515670999999998</v>
      </c>
      <c r="H39" s="35">
        <v>48.291649</v>
      </c>
      <c r="I39" s="35">
        <v>48.344982000000002</v>
      </c>
      <c r="J39" s="35">
        <v>48.315688999999999</v>
      </c>
      <c r="K39" s="35">
        <v>48.322018</v>
      </c>
      <c r="L39" s="35">
        <v>48.394592000000003</v>
      </c>
      <c r="M39" s="35">
        <v>48.506691000000004</v>
      </c>
      <c r="N39" s="35">
        <v>48.606040999999998</v>
      </c>
      <c r="O39" s="35">
        <v>48.697696999999998</v>
      </c>
      <c r="P39" s="35">
        <v>48.801440999999997</v>
      </c>
      <c r="Q39" s="35">
        <v>48.908656999999998</v>
      </c>
      <c r="R39" s="35">
        <v>49.014747999999997</v>
      </c>
      <c r="S39" s="35">
        <v>49.136864000000003</v>
      </c>
      <c r="T39" s="35">
        <v>49.263720999999997</v>
      </c>
      <c r="U39" s="35">
        <v>49.347968999999999</v>
      </c>
      <c r="V39" s="35">
        <v>49.429172999999999</v>
      </c>
      <c r="W39" s="35">
        <v>49.526896999999998</v>
      </c>
      <c r="X39" s="35">
        <v>49.593983000000001</v>
      </c>
      <c r="Y39" s="35">
        <v>49.683326999999998</v>
      </c>
      <c r="Z39" s="35">
        <v>49.778370000000002</v>
      </c>
      <c r="AA39" s="35">
        <v>49.849921999999999</v>
      </c>
      <c r="AB39" s="35">
        <v>49.930515</v>
      </c>
      <c r="AC39" s="35">
        <v>50.000228999999997</v>
      </c>
      <c r="AD39" s="35">
        <v>50.043532999999996</v>
      </c>
      <c r="AE39" s="35">
        <v>50.089652999999998</v>
      </c>
      <c r="AF39" s="35">
        <v>50.139729000000003</v>
      </c>
      <c r="AG39" s="34">
        <v>3.6619999999999999E-3</v>
      </c>
    </row>
    <row r="40" spans="1:33">
      <c r="A40" s="11" t="s">
        <v>75</v>
      </c>
      <c r="B40" s="32" t="s">
        <v>74</v>
      </c>
      <c r="C40" s="35">
        <v>32.562686999999997</v>
      </c>
      <c r="D40" s="35">
        <v>33.557834999999997</v>
      </c>
      <c r="E40" s="35">
        <v>34.050750999999998</v>
      </c>
      <c r="F40" s="35">
        <v>34.445056999999998</v>
      </c>
      <c r="G40" s="35">
        <v>34.584491999999997</v>
      </c>
      <c r="H40" s="35">
        <v>34.677776000000001</v>
      </c>
      <c r="I40" s="35">
        <v>34.761443999999997</v>
      </c>
      <c r="J40" s="35">
        <v>34.851055000000002</v>
      </c>
      <c r="K40" s="35">
        <v>34.925471999999999</v>
      </c>
      <c r="L40" s="35">
        <v>35.014308999999997</v>
      </c>
      <c r="M40" s="35">
        <v>35.123919999999998</v>
      </c>
      <c r="N40" s="35">
        <v>35.217022</v>
      </c>
      <c r="O40" s="35">
        <v>35.292133</v>
      </c>
      <c r="P40" s="35">
        <v>35.360970000000002</v>
      </c>
      <c r="Q40" s="35">
        <v>35.429878000000002</v>
      </c>
      <c r="R40" s="35">
        <v>35.509932999999997</v>
      </c>
      <c r="S40" s="35">
        <v>35.593349000000003</v>
      </c>
      <c r="T40" s="35">
        <v>35.669994000000003</v>
      </c>
      <c r="U40" s="35">
        <v>35.715255999999997</v>
      </c>
      <c r="V40" s="35">
        <v>35.775748999999998</v>
      </c>
      <c r="W40" s="35">
        <v>35.826942000000003</v>
      </c>
      <c r="X40" s="35">
        <v>35.864029000000002</v>
      </c>
      <c r="Y40" s="35">
        <v>35.918906999999997</v>
      </c>
      <c r="Z40" s="35">
        <v>35.974251000000002</v>
      </c>
      <c r="AA40" s="35">
        <v>36.009010000000004</v>
      </c>
      <c r="AB40" s="35">
        <v>36.053821999999997</v>
      </c>
      <c r="AC40" s="35">
        <v>36.078690000000002</v>
      </c>
      <c r="AD40" s="35">
        <v>36.090065000000003</v>
      </c>
      <c r="AE40" s="35">
        <v>36.104106999999999</v>
      </c>
      <c r="AF40" s="35">
        <v>36.118682999999997</v>
      </c>
      <c r="AG40" s="34">
        <v>3.5799999999999998E-3</v>
      </c>
    </row>
    <row r="41" spans="1:33">
      <c r="A41" s="11" t="s">
        <v>73</v>
      </c>
      <c r="B41" s="32" t="s">
        <v>72</v>
      </c>
      <c r="C41" s="35">
        <v>29.44529</v>
      </c>
      <c r="D41" s="35">
        <v>30.091688000000001</v>
      </c>
      <c r="E41" s="35">
        <v>30.313065000000002</v>
      </c>
      <c r="F41" s="35">
        <v>30.564368999999999</v>
      </c>
      <c r="G41" s="35">
        <v>30.626116</v>
      </c>
      <c r="H41" s="35">
        <v>30.744225</v>
      </c>
      <c r="I41" s="35">
        <v>30.774488000000002</v>
      </c>
      <c r="J41" s="35">
        <v>30.814499000000001</v>
      </c>
      <c r="K41" s="35">
        <v>30.855149999999998</v>
      </c>
      <c r="L41" s="35">
        <v>30.93675</v>
      </c>
      <c r="M41" s="35">
        <v>31.055230999999999</v>
      </c>
      <c r="N41" s="35">
        <v>31.141387999999999</v>
      </c>
      <c r="O41" s="35">
        <v>31.210691000000001</v>
      </c>
      <c r="P41" s="35">
        <v>31.274730999999999</v>
      </c>
      <c r="Q41" s="35">
        <v>31.329922</v>
      </c>
      <c r="R41" s="35">
        <v>31.394673999999998</v>
      </c>
      <c r="S41" s="35">
        <v>31.462548999999999</v>
      </c>
      <c r="T41" s="35">
        <v>31.530819000000001</v>
      </c>
      <c r="U41" s="35">
        <v>31.557673999999999</v>
      </c>
      <c r="V41" s="35">
        <v>31.603556000000001</v>
      </c>
      <c r="W41" s="35">
        <v>31.642776000000001</v>
      </c>
      <c r="X41" s="35">
        <v>31.662386000000001</v>
      </c>
      <c r="Y41" s="35">
        <v>31.706629</v>
      </c>
      <c r="Z41" s="35">
        <v>31.753708</v>
      </c>
      <c r="AA41" s="35">
        <v>31.776299000000002</v>
      </c>
      <c r="AB41" s="35">
        <v>31.812397000000001</v>
      </c>
      <c r="AC41" s="35">
        <v>31.824455</v>
      </c>
      <c r="AD41" s="35">
        <v>31.818007999999999</v>
      </c>
      <c r="AE41" s="35">
        <v>31.814219000000001</v>
      </c>
      <c r="AF41" s="35">
        <v>31.8111</v>
      </c>
      <c r="AG41" s="34">
        <v>2.6679999999999998E-3</v>
      </c>
    </row>
    <row r="42" spans="1:33">
      <c r="A42" s="11" t="s">
        <v>71</v>
      </c>
      <c r="B42" s="32" t="s">
        <v>70</v>
      </c>
      <c r="C42" s="35">
        <v>36.826450000000001</v>
      </c>
      <c r="D42" s="35">
        <v>37.547241</v>
      </c>
      <c r="E42" s="35">
        <v>37.820435000000003</v>
      </c>
      <c r="F42" s="35">
        <v>38.373409000000002</v>
      </c>
      <c r="G42" s="35">
        <v>38.801997999999998</v>
      </c>
      <c r="H42" s="35">
        <v>39.435673000000001</v>
      </c>
      <c r="I42" s="35">
        <v>39.479225</v>
      </c>
      <c r="J42" s="35">
        <v>39.455303000000001</v>
      </c>
      <c r="K42" s="35">
        <v>39.460472000000003</v>
      </c>
      <c r="L42" s="35">
        <v>39.519736999999999</v>
      </c>
      <c r="M42" s="35">
        <v>39.611279000000003</v>
      </c>
      <c r="N42" s="35">
        <v>39.692410000000002</v>
      </c>
      <c r="O42" s="35">
        <v>39.767257999999998</v>
      </c>
      <c r="P42" s="35">
        <v>39.851978000000003</v>
      </c>
      <c r="Q42" s="35">
        <v>39.939529</v>
      </c>
      <c r="R42" s="35">
        <v>40.026164999999999</v>
      </c>
      <c r="S42" s="35">
        <v>40.125889000000001</v>
      </c>
      <c r="T42" s="35">
        <v>40.229481</v>
      </c>
      <c r="U42" s="35">
        <v>40.298279000000001</v>
      </c>
      <c r="V42" s="35">
        <v>40.36459</v>
      </c>
      <c r="W42" s="35">
        <v>40.444392999999998</v>
      </c>
      <c r="X42" s="35">
        <v>40.499175999999999</v>
      </c>
      <c r="Y42" s="35">
        <v>40.572136</v>
      </c>
      <c r="Z42" s="35">
        <v>40.649749999999997</v>
      </c>
      <c r="AA42" s="35">
        <v>40.708182999999998</v>
      </c>
      <c r="AB42" s="35">
        <v>40.773994000000002</v>
      </c>
      <c r="AC42" s="35">
        <v>40.830925000000001</v>
      </c>
      <c r="AD42" s="35">
        <v>40.866287</v>
      </c>
      <c r="AE42" s="35">
        <v>40.903950000000002</v>
      </c>
      <c r="AF42" s="35">
        <v>40.944842999999999</v>
      </c>
      <c r="AG42" s="34">
        <v>3.6619999999999999E-3</v>
      </c>
    </row>
    <row r="43" spans="1:33">
      <c r="A43" s="11" t="s">
        <v>69</v>
      </c>
      <c r="B43" s="32" t="s">
        <v>68</v>
      </c>
      <c r="C43" s="35">
        <v>26.550249000000001</v>
      </c>
      <c r="D43" s="35">
        <v>27.361650000000001</v>
      </c>
      <c r="E43" s="35">
        <v>27.763553999999999</v>
      </c>
      <c r="F43" s="35">
        <v>28.085054</v>
      </c>
      <c r="G43" s="35">
        <v>28.198744000000001</v>
      </c>
      <c r="H43" s="35">
        <v>28.274802999999999</v>
      </c>
      <c r="I43" s="35">
        <v>28.343022999999999</v>
      </c>
      <c r="J43" s="35">
        <v>28.416087999999998</v>
      </c>
      <c r="K43" s="35">
        <v>28.476765</v>
      </c>
      <c r="L43" s="35">
        <v>28.549198000000001</v>
      </c>
      <c r="M43" s="35">
        <v>28.638570999999999</v>
      </c>
      <c r="N43" s="35">
        <v>28.714480999999999</v>
      </c>
      <c r="O43" s="35">
        <v>28.775724</v>
      </c>
      <c r="P43" s="35">
        <v>28.831849999999999</v>
      </c>
      <c r="Q43" s="35">
        <v>28.888037000000001</v>
      </c>
      <c r="R43" s="35">
        <v>28.953309999999998</v>
      </c>
      <c r="S43" s="35">
        <v>29.021324</v>
      </c>
      <c r="T43" s="35">
        <v>29.083817</v>
      </c>
      <c r="U43" s="35">
        <v>29.120722000000001</v>
      </c>
      <c r="V43" s="35">
        <v>29.170044000000001</v>
      </c>
      <c r="W43" s="35">
        <v>29.211786</v>
      </c>
      <c r="X43" s="35">
        <v>29.242025000000002</v>
      </c>
      <c r="Y43" s="35">
        <v>29.286770000000001</v>
      </c>
      <c r="Z43" s="35">
        <v>29.331893999999998</v>
      </c>
      <c r="AA43" s="35">
        <v>29.360237000000001</v>
      </c>
      <c r="AB43" s="35">
        <v>29.396774000000001</v>
      </c>
      <c r="AC43" s="35">
        <v>29.417048999999999</v>
      </c>
      <c r="AD43" s="35">
        <v>29.426324999999999</v>
      </c>
      <c r="AE43" s="35">
        <v>29.437774999999998</v>
      </c>
      <c r="AF43" s="35">
        <v>29.449659</v>
      </c>
      <c r="AG43" s="34">
        <v>3.5799999999999998E-3</v>
      </c>
    </row>
    <row r="44" spans="1:33">
      <c r="A44" s="11" t="s">
        <v>67</v>
      </c>
      <c r="B44" s="32" t="s">
        <v>66</v>
      </c>
      <c r="C44" s="35">
        <v>24.164490000000001</v>
      </c>
      <c r="D44" s="35">
        <v>24.595210999999999</v>
      </c>
      <c r="E44" s="35">
        <v>25.01634</v>
      </c>
      <c r="F44" s="35">
        <v>25.443415000000002</v>
      </c>
      <c r="G44" s="35">
        <v>25.867370999999999</v>
      </c>
      <c r="H44" s="35">
        <v>26.284424000000001</v>
      </c>
      <c r="I44" s="35">
        <v>26.679763999999999</v>
      </c>
      <c r="J44" s="35">
        <v>27.055800999999999</v>
      </c>
      <c r="K44" s="35">
        <v>27.408939</v>
      </c>
      <c r="L44" s="35">
        <v>27.732095999999999</v>
      </c>
      <c r="M44" s="35">
        <v>28.028441999999998</v>
      </c>
      <c r="N44" s="35">
        <v>28.301689</v>
      </c>
      <c r="O44" s="35">
        <v>28.537845999999998</v>
      </c>
      <c r="P44" s="35">
        <v>28.746084</v>
      </c>
      <c r="Q44" s="35">
        <v>28.950821000000001</v>
      </c>
      <c r="R44" s="35">
        <v>29.139206000000001</v>
      </c>
      <c r="S44" s="35">
        <v>29.308374000000001</v>
      </c>
      <c r="T44" s="35">
        <v>29.463369</v>
      </c>
      <c r="U44" s="35">
        <v>29.611654000000001</v>
      </c>
      <c r="V44" s="35">
        <v>29.742331</v>
      </c>
      <c r="W44" s="35">
        <v>29.860365000000002</v>
      </c>
      <c r="X44" s="35">
        <v>29.975709999999999</v>
      </c>
      <c r="Y44" s="35">
        <v>30.077759</v>
      </c>
      <c r="Z44" s="35">
        <v>30.16226</v>
      </c>
      <c r="AA44" s="35">
        <v>30.233269</v>
      </c>
      <c r="AB44" s="35">
        <v>30.294257999999999</v>
      </c>
      <c r="AC44" s="35">
        <v>30.349163000000001</v>
      </c>
      <c r="AD44" s="35">
        <v>30.398422</v>
      </c>
      <c r="AE44" s="35">
        <v>30.442173</v>
      </c>
      <c r="AF44" s="35">
        <v>30.481501000000002</v>
      </c>
      <c r="AG44" s="34">
        <v>8.0400000000000003E-3</v>
      </c>
    </row>
    <row r="45" spans="1:33">
      <c r="A45" s="11" t="s">
        <v>65</v>
      </c>
      <c r="B45" s="32" t="s">
        <v>64</v>
      </c>
      <c r="C45" s="35">
        <v>15.267836000000001</v>
      </c>
      <c r="D45" s="35">
        <v>15.314444</v>
      </c>
      <c r="E45" s="35">
        <v>15.496119999999999</v>
      </c>
      <c r="F45" s="35">
        <v>15.727247</v>
      </c>
      <c r="G45" s="35">
        <v>16.007891000000001</v>
      </c>
      <c r="H45" s="35">
        <v>16.313231999999999</v>
      </c>
      <c r="I45" s="35">
        <v>16.583611000000001</v>
      </c>
      <c r="J45" s="35">
        <v>16.594835</v>
      </c>
      <c r="K45" s="35">
        <v>16.708196999999998</v>
      </c>
      <c r="L45" s="35">
        <v>16.790009000000001</v>
      </c>
      <c r="M45" s="35">
        <v>16.848951</v>
      </c>
      <c r="N45" s="35">
        <v>16.874093999999999</v>
      </c>
      <c r="O45" s="35">
        <v>16.888577999999999</v>
      </c>
      <c r="P45" s="35">
        <v>16.883678</v>
      </c>
      <c r="Q45" s="35">
        <v>16.878387</v>
      </c>
      <c r="R45" s="35">
        <v>16.873432000000001</v>
      </c>
      <c r="S45" s="35">
        <v>16.870728</v>
      </c>
      <c r="T45" s="35">
        <v>16.867516999999999</v>
      </c>
      <c r="U45" s="35">
        <v>16.865352999999999</v>
      </c>
      <c r="V45" s="35">
        <v>16.853833999999999</v>
      </c>
      <c r="W45" s="35">
        <v>16.853902999999999</v>
      </c>
      <c r="X45" s="35">
        <v>16.856694999999998</v>
      </c>
      <c r="Y45" s="35">
        <v>16.858536000000001</v>
      </c>
      <c r="Z45" s="35">
        <v>16.859120999999998</v>
      </c>
      <c r="AA45" s="35">
        <v>16.860506000000001</v>
      </c>
      <c r="AB45" s="35">
        <v>16.862884999999999</v>
      </c>
      <c r="AC45" s="35">
        <v>16.862826999999999</v>
      </c>
      <c r="AD45" s="35">
        <v>16.864082</v>
      </c>
      <c r="AE45" s="35">
        <v>16.850819000000001</v>
      </c>
      <c r="AF45" s="35">
        <v>16.858205999999999</v>
      </c>
      <c r="AG45" s="34">
        <v>3.4229999999999998E-3</v>
      </c>
    </row>
    <row r="46" spans="1:33">
      <c r="A46" s="11" t="s">
        <v>63</v>
      </c>
      <c r="B46" s="32" t="s">
        <v>62</v>
      </c>
      <c r="C46" s="35">
        <v>14.17841</v>
      </c>
      <c r="D46" s="35">
        <v>14.371192000000001</v>
      </c>
      <c r="E46" s="35">
        <v>14.572227</v>
      </c>
      <c r="F46" s="35">
        <v>14.758489000000001</v>
      </c>
      <c r="G46" s="35">
        <v>14.897541</v>
      </c>
      <c r="H46" s="35">
        <v>15.05585</v>
      </c>
      <c r="I46" s="35">
        <v>15.227076</v>
      </c>
      <c r="J46" s="35">
        <v>15.381567</v>
      </c>
      <c r="K46" s="35">
        <v>15.537476</v>
      </c>
      <c r="L46" s="35">
        <v>15.682950999999999</v>
      </c>
      <c r="M46" s="35">
        <v>15.819875</v>
      </c>
      <c r="N46" s="35">
        <v>15.941153999999999</v>
      </c>
      <c r="O46" s="35">
        <v>16.048029</v>
      </c>
      <c r="P46" s="35">
        <v>16.137985</v>
      </c>
      <c r="Q46" s="35">
        <v>16.221374999999998</v>
      </c>
      <c r="R46" s="35">
        <v>16.294143999999999</v>
      </c>
      <c r="S46" s="35">
        <v>16.353418000000001</v>
      </c>
      <c r="T46" s="35">
        <v>16.409040000000001</v>
      </c>
      <c r="U46" s="35">
        <v>16.459795</v>
      </c>
      <c r="V46" s="35">
        <v>16.504137</v>
      </c>
      <c r="W46" s="35">
        <v>16.542202</v>
      </c>
      <c r="X46" s="35">
        <v>16.582699000000002</v>
      </c>
      <c r="Y46" s="35">
        <v>16.611447999999999</v>
      </c>
      <c r="Z46" s="35">
        <v>16.633505</v>
      </c>
      <c r="AA46" s="35">
        <v>16.653604999999999</v>
      </c>
      <c r="AB46" s="35">
        <v>16.654078999999999</v>
      </c>
      <c r="AC46" s="35">
        <v>16.676003999999999</v>
      </c>
      <c r="AD46" s="35">
        <v>16.701273</v>
      </c>
      <c r="AE46" s="35">
        <v>16.725739999999998</v>
      </c>
      <c r="AF46" s="35">
        <v>16.750489999999999</v>
      </c>
      <c r="AG46" s="34">
        <v>5.7650000000000002E-3</v>
      </c>
    </row>
    <row r="47" spans="1:33">
      <c r="A47" s="11" t="s">
        <v>61</v>
      </c>
      <c r="B47" s="32" t="s">
        <v>60</v>
      </c>
      <c r="C47" s="35">
        <v>7.3318919999999999</v>
      </c>
      <c r="D47" s="35">
        <v>7.4103120000000002</v>
      </c>
      <c r="E47" s="35">
        <v>7.4979230000000001</v>
      </c>
      <c r="F47" s="35">
        <v>7.5963000000000003</v>
      </c>
      <c r="G47" s="35">
        <v>7.7078199999999999</v>
      </c>
      <c r="H47" s="35">
        <v>7.8329129999999996</v>
      </c>
      <c r="I47" s="35">
        <v>7.9705199999999996</v>
      </c>
      <c r="J47" s="35">
        <v>8.1095889999999997</v>
      </c>
      <c r="K47" s="35">
        <v>8.2548340000000007</v>
      </c>
      <c r="L47" s="35">
        <v>8.4030609999999992</v>
      </c>
      <c r="M47" s="35">
        <v>8.5515559999999997</v>
      </c>
      <c r="N47" s="35">
        <v>8.6958099999999998</v>
      </c>
      <c r="O47" s="35">
        <v>8.8307520000000004</v>
      </c>
      <c r="P47" s="35">
        <v>8.9557470000000006</v>
      </c>
      <c r="Q47" s="35">
        <v>9.070722</v>
      </c>
      <c r="R47" s="35">
        <v>9.1772019999999994</v>
      </c>
      <c r="S47" s="35">
        <v>9.2750280000000007</v>
      </c>
      <c r="T47" s="35">
        <v>9.3638530000000006</v>
      </c>
      <c r="U47" s="35">
        <v>9.4448039999999995</v>
      </c>
      <c r="V47" s="35">
        <v>9.5191499999999998</v>
      </c>
      <c r="W47" s="35">
        <v>9.5881900000000009</v>
      </c>
      <c r="X47" s="35">
        <v>9.6490120000000008</v>
      </c>
      <c r="Y47" s="35">
        <v>9.7042540000000006</v>
      </c>
      <c r="Z47" s="35">
        <v>9.7545149999999996</v>
      </c>
      <c r="AA47" s="35">
        <v>9.801952</v>
      </c>
      <c r="AB47" s="35">
        <v>9.8482450000000004</v>
      </c>
      <c r="AC47" s="35">
        <v>9.8940520000000003</v>
      </c>
      <c r="AD47" s="35">
        <v>9.9400309999999994</v>
      </c>
      <c r="AE47" s="35">
        <v>9.9859729999999995</v>
      </c>
      <c r="AF47" s="35">
        <v>10.031261000000001</v>
      </c>
      <c r="AG47" s="34">
        <v>1.0867999999999999E-2</v>
      </c>
    </row>
    <row r="48" spans="1:33">
      <c r="B48" s="31" t="s">
        <v>59</v>
      </c>
    </row>
    <row r="49" spans="1:33">
      <c r="A49" s="11" t="s">
        <v>58</v>
      </c>
      <c r="B49" s="32" t="s">
        <v>57</v>
      </c>
      <c r="C49" s="35">
        <v>73.643883000000002</v>
      </c>
      <c r="D49" s="35">
        <v>74.164283999999995</v>
      </c>
      <c r="E49" s="35">
        <v>74.683516999999995</v>
      </c>
      <c r="F49" s="35">
        <v>75.120307999999994</v>
      </c>
      <c r="G49" s="35">
        <v>75.583763000000005</v>
      </c>
      <c r="H49" s="35">
        <v>75.871498000000003</v>
      </c>
      <c r="I49" s="35">
        <v>76.308502000000004</v>
      </c>
      <c r="J49" s="35">
        <v>76.801475999999994</v>
      </c>
      <c r="K49" s="35">
        <v>77.308173999999994</v>
      </c>
      <c r="L49" s="35">
        <v>77.856262000000001</v>
      </c>
      <c r="M49" s="35">
        <v>78.434464000000006</v>
      </c>
      <c r="N49" s="35">
        <v>79.126998999999998</v>
      </c>
      <c r="O49" s="35">
        <v>79.792548999999994</v>
      </c>
      <c r="P49" s="35">
        <v>80.511718999999999</v>
      </c>
      <c r="Q49" s="35">
        <v>81.242912000000004</v>
      </c>
      <c r="R49" s="35">
        <v>81.987067999999994</v>
      </c>
      <c r="S49" s="35">
        <v>82.759788999999998</v>
      </c>
      <c r="T49" s="35">
        <v>83.544899000000001</v>
      </c>
      <c r="U49" s="35">
        <v>84.319892999999993</v>
      </c>
      <c r="V49" s="35">
        <v>85.114547999999999</v>
      </c>
      <c r="W49" s="35">
        <v>85.926818999999995</v>
      </c>
      <c r="X49" s="35">
        <v>86.774330000000006</v>
      </c>
      <c r="Y49" s="35">
        <v>87.609406000000007</v>
      </c>
      <c r="Z49" s="35">
        <v>88.41713</v>
      </c>
      <c r="AA49" s="35">
        <v>89.23912</v>
      </c>
      <c r="AB49" s="35">
        <v>90.056197999999995</v>
      </c>
      <c r="AC49" s="35">
        <v>90.860878</v>
      </c>
      <c r="AD49" s="35">
        <v>91.651961999999997</v>
      </c>
      <c r="AE49" s="35">
        <v>92.421599999999998</v>
      </c>
      <c r="AF49" s="35">
        <v>93.179382000000004</v>
      </c>
      <c r="AG49" s="34">
        <v>8.1460000000000005E-3</v>
      </c>
    </row>
    <row r="50" spans="1:33" ht="15" customHeight="1">
      <c r="B50" s="31" t="s">
        <v>56</v>
      </c>
    </row>
    <row r="51" spans="1:33" ht="15" customHeight="1">
      <c r="A51" s="11" t="s">
        <v>55</v>
      </c>
      <c r="B51" s="32" t="s">
        <v>54</v>
      </c>
      <c r="C51" s="35">
        <v>3.512003</v>
      </c>
      <c r="D51" s="35">
        <v>3.5347819999999999</v>
      </c>
      <c r="E51" s="35">
        <v>3.5577100000000002</v>
      </c>
      <c r="F51" s="35">
        <v>3.5807850000000001</v>
      </c>
      <c r="G51" s="35">
        <v>3.6040100000000002</v>
      </c>
      <c r="H51" s="35">
        <v>3.627386</v>
      </c>
      <c r="I51" s="35">
        <v>3.6509140000000002</v>
      </c>
      <c r="J51" s="35">
        <v>3.6745939999999999</v>
      </c>
      <c r="K51" s="35">
        <v>3.6984279999999998</v>
      </c>
      <c r="L51" s="35">
        <v>3.7224159999999999</v>
      </c>
      <c r="M51" s="35">
        <v>3.7465600000000001</v>
      </c>
      <c r="N51" s="35">
        <v>3.7708599999999999</v>
      </c>
      <c r="O51" s="35">
        <v>3.795318</v>
      </c>
      <c r="P51" s="35">
        <v>3.8199350000000001</v>
      </c>
      <c r="Q51" s="35">
        <v>3.8447119999999999</v>
      </c>
      <c r="R51" s="35">
        <v>3.8696489999999999</v>
      </c>
      <c r="S51" s="35">
        <v>3.8947479999999999</v>
      </c>
      <c r="T51" s="35">
        <v>3.9200089999999999</v>
      </c>
      <c r="U51" s="35">
        <v>3.9454349999999998</v>
      </c>
      <c r="V51" s="35">
        <v>3.971025</v>
      </c>
      <c r="W51" s="35">
        <v>3.9967820000000001</v>
      </c>
      <c r="X51" s="35">
        <v>4.0227050000000002</v>
      </c>
      <c r="Y51" s="35">
        <v>4.0487970000000004</v>
      </c>
      <c r="Z51" s="35">
        <v>4.0750580000000003</v>
      </c>
      <c r="AA51" s="35">
        <v>4.1014889999999999</v>
      </c>
      <c r="AB51" s="35">
        <v>4.1280910000000004</v>
      </c>
      <c r="AC51" s="35">
        <v>4.1548660000000002</v>
      </c>
      <c r="AD51" s="35">
        <v>4.1818150000000003</v>
      </c>
      <c r="AE51" s="35">
        <v>4.208939</v>
      </c>
      <c r="AF51" s="35">
        <v>4.2362380000000002</v>
      </c>
      <c r="AG51" s="34">
        <v>6.4859999999999996E-3</v>
      </c>
    </row>
    <row r="52" spans="1:33" ht="15" customHeight="1">
      <c r="A52" s="11" t="s">
        <v>53</v>
      </c>
      <c r="B52" s="32" t="s">
        <v>52</v>
      </c>
      <c r="C52" s="35">
        <v>4.8707260000000003</v>
      </c>
      <c r="D52" s="35">
        <v>4.8996630000000003</v>
      </c>
      <c r="E52" s="35">
        <v>4.9287720000000004</v>
      </c>
      <c r="F52" s="35">
        <v>4.9580539999999997</v>
      </c>
      <c r="G52" s="35">
        <v>4.9875090000000002</v>
      </c>
      <c r="H52" s="35">
        <v>5.0171400000000004</v>
      </c>
      <c r="I52" s="35">
        <v>5.0469470000000003</v>
      </c>
      <c r="J52" s="35">
        <v>5.0769310000000001</v>
      </c>
      <c r="K52" s="35">
        <v>5.1070919999999997</v>
      </c>
      <c r="L52" s="35">
        <v>5.1374339999999998</v>
      </c>
      <c r="M52" s="35">
        <v>5.1679550000000001</v>
      </c>
      <c r="N52" s="35">
        <v>5.198658</v>
      </c>
      <c r="O52" s="35">
        <v>5.2295429999999996</v>
      </c>
      <c r="P52" s="35">
        <v>5.2606109999999999</v>
      </c>
      <c r="Q52" s="35">
        <v>5.2918640000000003</v>
      </c>
      <c r="R52" s="35">
        <v>5.3233030000000001</v>
      </c>
      <c r="S52" s="35">
        <v>5.3549290000000003</v>
      </c>
      <c r="T52" s="35">
        <v>5.3867419999999999</v>
      </c>
      <c r="U52" s="35">
        <v>5.4187450000000004</v>
      </c>
      <c r="V52" s="35">
        <v>5.4509379999999998</v>
      </c>
      <c r="W52" s="35">
        <v>5.4833220000000003</v>
      </c>
      <c r="X52" s="35">
        <v>5.515898</v>
      </c>
      <c r="Y52" s="35">
        <v>5.548667</v>
      </c>
      <c r="Z52" s="35">
        <v>5.5816319999999999</v>
      </c>
      <c r="AA52" s="35">
        <v>5.6147919999999996</v>
      </c>
      <c r="AB52" s="35">
        <v>5.6481500000000002</v>
      </c>
      <c r="AC52" s="35">
        <v>5.681705</v>
      </c>
      <c r="AD52" s="35">
        <v>5.7154600000000002</v>
      </c>
      <c r="AE52" s="35">
        <v>5.7494160000000001</v>
      </c>
      <c r="AF52" s="35">
        <v>5.7835729999999996</v>
      </c>
      <c r="AG52" s="34">
        <v>5.9410000000000001E-3</v>
      </c>
    </row>
    <row r="53" spans="1:33" ht="15" customHeight="1"/>
    <row r="54" spans="1:33" ht="15" customHeight="1">
      <c r="B54" s="31" t="s">
        <v>51</v>
      </c>
    </row>
    <row r="55" spans="1:33" ht="15" customHeight="1">
      <c r="B55" s="31" t="s">
        <v>50</v>
      </c>
    </row>
    <row r="56" spans="1:33" ht="15" customHeight="1">
      <c r="A56" s="11" t="s">
        <v>49</v>
      </c>
      <c r="B56" s="32" t="s">
        <v>33</v>
      </c>
      <c r="C56" s="36">
        <v>14.274495</v>
      </c>
      <c r="D56" s="36">
        <v>14.663074999999999</v>
      </c>
      <c r="E56" s="36">
        <v>14.907382</v>
      </c>
      <c r="F56" s="36">
        <v>14.888802999999999</v>
      </c>
      <c r="G56" s="36">
        <v>14.849199</v>
      </c>
      <c r="H56" s="36">
        <v>14.786861999999999</v>
      </c>
      <c r="I56" s="36">
        <v>14.699437</v>
      </c>
      <c r="J56" s="36">
        <v>14.596199</v>
      </c>
      <c r="K56" s="36">
        <v>14.504814</v>
      </c>
      <c r="L56" s="36">
        <v>14.439389</v>
      </c>
      <c r="M56" s="36">
        <v>14.388906</v>
      </c>
      <c r="N56" s="36">
        <v>14.328156</v>
      </c>
      <c r="O56" s="36">
        <v>14.293911</v>
      </c>
      <c r="P56" s="36">
        <v>14.263883</v>
      </c>
      <c r="Q56" s="36">
        <v>14.229495999999999</v>
      </c>
      <c r="R56" s="36">
        <v>14.203659</v>
      </c>
      <c r="S56" s="36">
        <v>14.192496</v>
      </c>
      <c r="T56" s="36">
        <v>14.188245</v>
      </c>
      <c r="U56" s="36">
        <v>14.197581</v>
      </c>
      <c r="V56" s="36">
        <v>14.217714000000001</v>
      </c>
      <c r="W56" s="36">
        <v>14.239969</v>
      </c>
      <c r="X56" s="36">
        <v>14.268423</v>
      </c>
      <c r="Y56" s="36">
        <v>14.301932000000001</v>
      </c>
      <c r="Z56" s="36">
        <v>14.345214</v>
      </c>
      <c r="AA56" s="36">
        <v>14.399622000000001</v>
      </c>
      <c r="AB56" s="36">
        <v>14.468221</v>
      </c>
      <c r="AC56" s="36">
        <v>14.540374999999999</v>
      </c>
      <c r="AD56" s="36">
        <v>14.616555999999999</v>
      </c>
      <c r="AE56" s="36">
        <v>14.701981999999999</v>
      </c>
      <c r="AF56" s="36">
        <v>14.799429</v>
      </c>
      <c r="AG56" s="34">
        <v>1.2459999999999999E-3</v>
      </c>
    </row>
    <row r="57" spans="1:33" ht="15" customHeight="1">
      <c r="A57" s="11" t="s">
        <v>48</v>
      </c>
      <c r="B57" s="32" t="s">
        <v>31</v>
      </c>
      <c r="C57" s="36">
        <v>0.88832299999999997</v>
      </c>
      <c r="D57" s="36">
        <v>0.90756000000000003</v>
      </c>
      <c r="E57" s="36">
        <v>0.91529099999999997</v>
      </c>
      <c r="F57" s="36">
        <v>0.91474599999999995</v>
      </c>
      <c r="G57" s="36">
        <v>0.91748099999999999</v>
      </c>
      <c r="H57" s="36">
        <v>0.91795700000000002</v>
      </c>
      <c r="I57" s="36">
        <v>0.91471599999999997</v>
      </c>
      <c r="J57" s="36">
        <v>0.91313900000000003</v>
      </c>
      <c r="K57" s="36">
        <v>0.91294799999999998</v>
      </c>
      <c r="L57" s="36">
        <v>0.91361899999999996</v>
      </c>
      <c r="M57" s="36">
        <v>0.91489299999999996</v>
      </c>
      <c r="N57" s="36">
        <v>0.917466</v>
      </c>
      <c r="O57" s="36">
        <v>0.92114700000000005</v>
      </c>
      <c r="P57" s="36">
        <v>0.92547900000000005</v>
      </c>
      <c r="Q57" s="36">
        <v>0.93015099999999995</v>
      </c>
      <c r="R57" s="36">
        <v>0.93585300000000005</v>
      </c>
      <c r="S57" s="36">
        <v>0.94334300000000004</v>
      </c>
      <c r="T57" s="36">
        <v>0.95108999999999999</v>
      </c>
      <c r="U57" s="36">
        <v>0.959005</v>
      </c>
      <c r="V57" s="36">
        <v>0.96711499999999995</v>
      </c>
      <c r="W57" s="36">
        <v>0.97632799999999997</v>
      </c>
      <c r="X57" s="36">
        <v>0.98592199999999997</v>
      </c>
      <c r="Y57" s="36">
        <v>0.99650300000000003</v>
      </c>
      <c r="Z57" s="36">
        <v>1.0070490000000001</v>
      </c>
      <c r="AA57" s="36">
        <v>1.017768</v>
      </c>
      <c r="AB57" s="36">
        <v>1.03064</v>
      </c>
      <c r="AC57" s="36">
        <v>1.041202</v>
      </c>
      <c r="AD57" s="36">
        <v>1.0505199999999999</v>
      </c>
      <c r="AE57" s="36">
        <v>1.0614030000000001</v>
      </c>
      <c r="AF57" s="36">
        <v>1.0747679999999999</v>
      </c>
      <c r="AG57" s="34">
        <v>6.5909999999999996E-3</v>
      </c>
    </row>
    <row r="58" spans="1:33" ht="15" customHeight="1">
      <c r="A58" s="11" t="s">
        <v>47</v>
      </c>
      <c r="B58" s="32" t="s">
        <v>29</v>
      </c>
      <c r="C58" s="36">
        <v>0.17555599999999999</v>
      </c>
      <c r="D58" s="36">
        <v>0.19989399999999999</v>
      </c>
      <c r="E58" s="36">
        <v>0.21187700000000001</v>
      </c>
      <c r="F58" s="36">
        <v>0.21845100000000001</v>
      </c>
      <c r="G58" s="36">
        <v>0.22236400000000001</v>
      </c>
      <c r="H58" s="36">
        <v>0.224934</v>
      </c>
      <c r="I58" s="36">
        <v>0.22661800000000001</v>
      </c>
      <c r="J58" s="36">
        <v>0.22758800000000001</v>
      </c>
      <c r="K58" s="36">
        <v>0.228099</v>
      </c>
      <c r="L58" s="36">
        <v>0.22856499999999999</v>
      </c>
      <c r="M58" s="36">
        <v>0.22905200000000001</v>
      </c>
      <c r="N58" s="36">
        <v>0.229042</v>
      </c>
      <c r="O58" s="36">
        <v>0.22889499999999999</v>
      </c>
      <c r="P58" s="36">
        <v>0.22866900000000001</v>
      </c>
      <c r="Q58" s="36">
        <v>0.228265</v>
      </c>
      <c r="R58" s="36">
        <v>0.228023</v>
      </c>
      <c r="S58" s="36">
        <v>0.22788800000000001</v>
      </c>
      <c r="T58" s="36">
        <v>0.22772000000000001</v>
      </c>
      <c r="U58" s="36">
        <v>0.227019</v>
      </c>
      <c r="V58" s="36">
        <v>0.22643199999999999</v>
      </c>
      <c r="W58" s="36">
        <v>0.22572300000000001</v>
      </c>
      <c r="X58" s="36">
        <v>0.22489400000000001</v>
      </c>
      <c r="Y58" s="36">
        <v>0.224132</v>
      </c>
      <c r="Z58" s="36">
        <v>0.223359</v>
      </c>
      <c r="AA58" s="36">
        <v>0.22247600000000001</v>
      </c>
      <c r="AB58" s="36">
        <v>0.22167300000000001</v>
      </c>
      <c r="AC58" s="36">
        <v>0.220744</v>
      </c>
      <c r="AD58" s="36">
        <v>0.21968299999999999</v>
      </c>
      <c r="AE58" s="36">
        <v>0.218555</v>
      </c>
      <c r="AF58" s="36">
        <v>0.21745400000000001</v>
      </c>
      <c r="AG58" s="34">
        <v>7.4079999999999997E-3</v>
      </c>
    </row>
    <row r="59" spans="1:33" ht="15" customHeight="1">
      <c r="A59" s="11" t="s">
        <v>46</v>
      </c>
      <c r="B59" s="32" t="s">
        <v>27</v>
      </c>
      <c r="C59" s="36">
        <v>5.5674380000000001</v>
      </c>
      <c r="D59" s="36">
        <v>5.6474159999999998</v>
      </c>
      <c r="E59" s="36">
        <v>5.6687589999999997</v>
      </c>
      <c r="F59" s="36">
        <v>5.6631609999999997</v>
      </c>
      <c r="G59" s="36">
        <v>5.6559480000000004</v>
      </c>
      <c r="H59" s="36">
        <v>5.6285740000000004</v>
      </c>
      <c r="I59" s="36">
        <v>5.579707</v>
      </c>
      <c r="J59" s="36">
        <v>5.5408020000000002</v>
      </c>
      <c r="K59" s="36">
        <v>5.5040250000000004</v>
      </c>
      <c r="L59" s="36">
        <v>5.4627239999999997</v>
      </c>
      <c r="M59" s="36">
        <v>5.4217639999999996</v>
      </c>
      <c r="N59" s="36">
        <v>5.3860130000000002</v>
      </c>
      <c r="O59" s="36">
        <v>5.3561120000000004</v>
      </c>
      <c r="P59" s="36">
        <v>5.3296989999999997</v>
      </c>
      <c r="Q59" s="36">
        <v>5.3121409999999996</v>
      </c>
      <c r="R59" s="36">
        <v>5.3005190000000004</v>
      </c>
      <c r="S59" s="36">
        <v>5.299976</v>
      </c>
      <c r="T59" s="36">
        <v>5.3049580000000001</v>
      </c>
      <c r="U59" s="36">
        <v>5.3128260000000003</v>
      </c>
      <c r="V59" s="36">
        <v>5.3245069999999997</v>
      </c>
      <c r="W59" s="36">
        <v>5.3441890000000001</v>
      </c>
      <c r="X59" s="36">
        <v>5.3719390000000002</v>
      </c>
      <c r="Y59" s="36">
        <v>5.3997830000000002</v>
      </c>
      <c r="Z59" s="36">
        <v>5.4299770000000001</v>
      </c>
      <c r="AA59" s="36">
        <v>5.4619010000000001</v>
      </c>
      <c r="AB59" s="36">
        <v>5.4985679999999997</v>
      </c>
      <c r="AC59" s="36">
        <v>5.5262019999999996</v>
      </c>
      <c r="AD59" s="36">
        <v>5.5455410000000001</v>
      </c>
      <c r="AE59" s="36">
        <v>5.579021</v>
      </c>
      <c r="AF59" s="36">
        <v>5.6264399999999997</v>
      </c>
      <c r="AG59" s="34">
        <v>3.6400000000000001E-4</v>
      </c>
    </row>
    <row r="60" spans="1:33" ht="15" customHeight="1">
      <c r="A60" s="11" t="s">
        <v>45</v>
      </c>
      <c r="B60" s="32" t="s">
        <v>25</v>
      </c>
      <c r="C60" s="36">
        <v>3.5747000000000001E-2</v>
      </c>
      <c r="D60" s="36">
        <v>4.0343999999999998E-2</v>
      </c>
      <c r="E60" s="36">
        <v>4.3365000000000001E-2</v>
      </c>
      <c r="F60" s="36">
        <v>4.5948000000000003E-2</v>
      </c>
      <c r="G60" s="36">
        <v>4.7974999999999997E-2</v>
      </c>
      <c r="H60" s="36">
        <v>4.9671E-2</v>
      </c>
      <c r="I60" s="36">
        <v>5.0917999999999998E-2</v>
      </c>
      <c r="J60" s="36">
        <v>5.1923999999999998E-2</v>
      </c>
      <c r="K60" s="36">
        <v>5.2847999999999999E-2</v>
      </c>
      <c r="L60" s="36">
        <v>5.3864000000000002E-2</v>
      </c>
      <c r="M60" s="36">
        <v>5.4847E-2</v>
      </c>
      <c r="N60" s="36">
        <v>5.5669999999999997E-2</v>
      </c>
      <c r="O60" s="36">
        <v>5.6455999999999999E-2</v>
      </c>
      <c r="P60" s="36">
        <v>5.7162999999999999E-2</v>
      </c>
      <c r="Q60" s="36">
        <v>5.7770000000000002E-2</v>
      </c>
      <c r="R60" s="36">
        <v>5.8395000000000002E-2</v>
      </c>
      <c r="S60" s="36">
        <v>5.9068000000000002E-2</v>
      </c>
      <c r="T60" s="36">
        <v>5.9722999999999998E-2</v>
      </c>
      <c r="U60" s="36">
        <v>6.0304999999999997E-2</v>
      </c>
      <c r="V60" s="36">
        <v>6.0996000000000002E-2</v>
      </c>
      <c r="W60" s="36">
        <v>6.1573000000000003E-2</v>
      </c>
      <c r="X60" s="36">
        <v>6.2161000000000001E-2</v>
      </c>
      <c r="Y60" s="36">
        <v>6.2817999999999999E-2</v>
      </c>
      <c r="Z60" s="36">
        <v>6.3486000000000001E-2</v>
      </c>
      <c r="AA60" s="36">
        <v>6.4212000000000005E-2</v>
      </c>
      <c r="AB60" s="36">
        <v>6.5028000000000002E-2</v>
      </c>
      <c r="AC60" s="36">
        <v>6.5726999999999994E-2</v>
      </c>
      <c r="AD60" s="36">
        <v>6.6388000000000003E-2</v>
      </c>
      <c r="AE60" s="36">
        <v>6.7135E-2</v>
      </c>
      <c r="AF60" s="36">
        <v>6.7960999999999994E-2</v>
      </c>
      <c r="AG60" s="34">
        <v>2.2401000000000001E-2</v>
      </c>
    </row>
    <row r="61" spans="1:33" ht="15" customHeight="1">
      <c r="A61" s="11" t="s">
        <v>44</v>
      </c>
      <c r="B61" s="32" t="s">
        <v>23</v>
      </c>
      <c r="C61" s="36">
        <v>0.46824900000000003</v>
      </c>
      <c r="D61" s="36">
        <v>0.47107900000000003</v>
      </c>
      <c r="E61" s="36">
        <v>0.47424100000000002</v>
      </c>
      <c r="F61" s="36">
        <v>0.44252000000000002</v>
      </c>
      <c r="G61" s="36">
        <v>0.44895699999999999</v>
      </c>
      <c r="H61" s="36">
        <v>0.457648</v>
      </c>
      <c r="I61" s="36">
        <v>0.456704</v>
      </c>
      <c r="J61" s="36">
        <v>0.45544899999999999</v>
      </c>
      <c r="K61" s="36">
        <v>0.45394400000000001</v>
      </c>
      <c r="L61" s="36">
        <v>0.45361099999999999</v>
      </c>
      <c r="M61" s="36">
        <v>0.45371800000000001</v>
      </c>
      <c r="N61" s="36">
        <v>0.45383800000000002</v>
      </c>
      <c r="O61" s="36">
        <v>0.45442399999999999</v>
      </c>
      <c r="P61" s="36">
        <v>0.44977699999999998</v>
      </c>
      <c r="Q61" s="36">
        <v>0.447988</v>
      </c>
      <c r="R61" s="36">
        <v>0.44334899999999999</v>
      </c>
      <c r="S61" s="36">
        <v>0.44377800000000001</v>
      </c>
      <c r="T61" s="36">
        <v>0.44331900000000002</v>
      </c>
      <c r="U61" s="36">
        <v>0.44287799999999999</v>
      </c>
      <c r="V61" s="36">
        <v>0.441743</v>
      </c>
      <c r="W61" s="36">
        <v>0.44123600000000002</v>
      </c>
      <c r="X61" s="36">
        <v>0.44140099999999999</v>
      </c>
      <c r="Y61" s="36">
        <v>0.440002</v>
      </c>
      <c r="Z61" s="36">
        <v>0.438087</v>
      </c>
      <c r="AA61" s="36">
        <v>0.437033</v>
      </c>
      <c r="AB61" s="36">
        <v>0.436809</v>
      </c>
      <c r="AC61" s="36">
        <v>0.43568899999999999</v>
      </c>
      <c r="AD61" s="36">
        <v>0.435139</v>
      </c>
      <c r="AE61" s="36">
        <v>0.43512499999999998</v>
      </c>
      <c r="AF61" s="36">
        <v>0.43726300000000001</v>
      </c>
      <c r="AG61" s="34">
        <v>-2.3579999999999999E-3</v>
      </c>
    </row>
    <row r="62" spans="1:33" ht="15" customHeight="1">
      <c r="A62" s="11" t="s">
        <v>43</v>
      </c>
      <c r="B62" s="32" t="s">
        <v>21</v>
      </c>
      <c r="C62" s="36">
        <v>7.5170000000000001E-2</v>
      </c>
      <c r="D62" s="36">
        <v>7.7552999999999997E-2</v>
      </c>
      <c r="E62" s="36">
        <v>7.6938000000000006E-2</v>
      </c>
      <c r="F62" s="36">
        <v>7.4884000000000006E-2</v>
      </c>
      <c r="G62" s="36">
        <v>7.3009000000000004E-2</v>
      </c>
      <c r="H62" s="36">
        <v>7.0952000000000001E-2</v>
      </c>
      <c r="I62" s="36">
        <v>6.8640000000000007E-2</v>
      </c>
      <c r="J62" s="36">
        <v>6.6460000000000005E-2</v>
      </c>
      <c r="K62" s="36">
        <v>6.4219999999999999E-2</v>
      </c>
      <c r="L62" s="36">
        <v>6.2007E-2</v>
      </c>
      <c r="M62" s="36">
        <v>6.0829000000000001E-2</v>
      </c>
      <c r="N62" s="36">
        <v>5.9650000000000002E-2</v>
      </c>
      <c r="O62" s="36">
        <v>5.8555000000000003E-2</v>
      </c>
      <c r="P62" s="36">
        <v>5.7362999999999997E-2</v>
      </c>
      <c r="Q62" s="36">
        <v>5.6155999999999998E-2</v>
      </c>
      <c r="R62" s="36">
        <v>5.4997999999999998E-2</v>
      </c>
      <c r="S62" s="36">
        <v>5.3934000000000003E-2</v>
      </c>
      <c r="T62" s="36">
        <v>5.2839999999999998E-2</v>
      </c>
      <c r="U62" s="36">
        <v>5.1829E-2</v>
      </c>
      <c r="V62" s="36">
        <v>5.0804000000000002E-2</v>
      </c>
      <c r="W62" s="36">
        <v>5.0346000000000002E-2</v>
      </c>
      <c r="X62" s="36">
        <v>4.9869999999999998E-2</v>
      </c>
      <c r="Y62" s="36">
        <v>4.9359E-2</v>
      </c>
      <c r="Z62" s="36">
        <v>4.8884999999999998E-2</v>
      </c>
      <c r="AA62" s="36">
        <v>4.8412999999999998E-2</v>
      </c>
      <c r="AB62" s="36">
        <v>4.7972000000000001E-2</v>
      </c>
      <c r="AC62" s="36">
        <v>4.7419000000000003E-2</v>
      </c>
      <c r="AD62" s="36">
        <v>4.6794000000000002E-2</v>
      </c>
      <c r="AE62" s="36">
        <v>4.6349000000000001E-2</v>
      </c>
      <c r="AF62" s="36">
        <v>4.6080999999999997E-2</v>
      </c>
      <c r="AG62" s="34">
        <v>-1.6732E-2</v>
      </c>
    </row>
    <row r="63" spans="1:33" ht="15" customHeight="1">
      <c r="A63" s="11" t="s">
        <v>42</v>
      </c>
      <c r="B63" s="32" t="s">
        <v>19</v>
      </c>
      <c r="C63" s="36">
        <v>0.92745100000000003</v>
      </c>
      <c r="D63" s="36">
        <v>0.99002100000000004</v>
      </c>
      <c r="E63" s="36">
        <v>0.88405999999999996</v>
      </c>
      <c r="F63" s="36">
        <v>0.88470700000000002</v>
      </c>
      <c r="G63" s="36">
        <v>0.88706099999999999</v>
      </c>
      <c r="H63" s="36">
        <v>0.88541800000000004</v>
      </c>
      <c r="I63" s="36">
        <v>0.88161299999999998</v>
      </c>
      <c r="J63" s="36">
        <v>0.88034299999999999</v>
      </c>
      <c r="K63" s="36">
        <v>0.88076900000000002</v>
      </c>
      <c r="L63" s="36">
        <v>0.87992999999999999</v>
      </c>
      <c r="M63" s="36">
        <v>0.88478599999999996</v>
      </c>
      <c r="N63" s="36">
        <v>0.88465499999999997</v>
      </c>
      <c r="O63" s="36">
        <v>0.88521899999999998</v>
      </c>
      <c r="P63" s="36">
        <v>0.88628899999999999</v>
      </c>
      <c r="Q63" s="36">
        <v>0.88735200000000003</v>
      </c>
      <c r="R63" s="36">
        <v>0.88909499999999997</v>
      </c>
      <c r="S63" s="36">
        <v>0.89103900000000003</v>
      </c>
      <c r="T63" s="36">
        <v>0.89064699999999997</v>
      </c>
      <c r="U63" s="36">
        <v>0.89227400000000001</v>
      </c>
      <c r="V63" s="36">
        <v>0.88778100000000004</v>
      </c>
      <c r="W63" s="36">
        <v>0.88633600000000001</v>
      </c>
      <c r="X63" s="36">
        <v>0.88498399999999999</v>
      </c>
      <c r="Y63" s="36">
        <v>0.88127599999999995</v>
      </c>
      <c r="Z63" s="36">
        <v>0.87900199999999995</v>
      </c>
      <c r="AA63" s="36">
        <v>0.87911600000000001</v>
      </c>
      <c r="AB63" s="36">
        <v>0.87800999999999996</v>
      </c>
      <c r="AC63" s="36">
        <v>0.87770599999999999</v>
      </c>
      <c r="AD63" s="36">
        <v>0.87874399999999997</v>
      </c>
      <c r="AE63" s="36">
        <v>0.87932200000000005</v>
      </c>
      <c r="AF63" s="36">
        <v>0.88051599999999997</v>
      </c>
      <c r="AG63" s="34">
        <v>-1.789E-3</v>
      </c>
    </row>
    <row r="64" spans="1:33" ht="15" customHeight="1">
      <c r="A64" s="11" t="s">
        <v>41</v>
      </c>
      <c r="B64" s="32" t="s">
        <v>17</v>
      </c>
      <c r="C64" s="36">
        <v>0.204097</v>
      </c>
      <c r="D64" s="36">
        <v>0.207817</v>
      </c>
      <c r="E64" s="36">
        <v>0.20800399999999999</v>
      </c>
      <c r="F64" s="36">
        <v>0.20862700000000001</v>
      </c>
      <c r="G64" s="36">
        <v>0.208701</v>
      </c>
      <c r="H64" s="36">
        <v>0.20838899999999999</v>
      </c>
      <c r="I64" s="36">
        <v>0.20710700000000001</v>
      </c>
      <c r="J64" s="36">
        <v>0.20585700000000001</v>
      </c>
      <c r="K64" s="36">
        <v>0.20491500000000001</v>
      </c>
      <c r="L64" s="36">
        <v>0.204265</v>
      </c>
      <c r="M64" s="36">
        <v>0.203404</v>
      </c>
      <c r="N64" s="36">
        <v>0.202682</v>
      </c>
      <c r="O64" s="36">
        <v>0.20211299999999999</v>
      </c>
      <c r="P64" s="36">
        <v>0.20150799999999999</v>
      </c>
      <c r="Q64" s="36">
        <v>0.20080000000000001</v>
      </c>
      <c r="R64" s="36">
        <v>0.200075</v>
      </c>
      <c r="S64" s="36">
        <v>0.19964599999999999</v>
      </c>
      <c r="T64" s="36">
        <v>0.19911100000000001</v>
      </c>
      <c r="U64" s="36">
        <v>0.19852600000000001</v>
      </c>
      <c r="V64" s="36">
        <v>0.198077</v>
      </c>
      <c r="W64" s="36">
        <v>0.19728799999999999</v>
      </c>
      <c r="X64" s="36">
        <v>0.196608</v>
      </c>
      <c r="Y64" s="36">
        <v>0.195989</v>
      </c>
      <c r="Z64" s="36">
        <v>0.19534299999999999</v>
      </c>
      <c r="AA64" s="36">
        <v>0.194914</v>
      </c>
      <c r="AB64" s="36">
        <v>0.194549</v>
      </c>
      <c r="AC64" s="36">
        <v>0.193907</v>
      </c>
      <c r="AD64" s="36">
        <v>0.19325500000000001</v>
      </c>
      <c r="AE64" s="36">
        <v>0.192858</v>
      </c>
      <c r="AF64" s="36">
        <v>0.19257199999999999</v>
      </c>
      <c r="AG64" s="34">
        <v>-2.0019999999999999E-3</v>
      </c>
    </row>
    <row r="65" spans="1:33" ht="15" customHeight="1">
      <c r="A65" s="11" t="s">
        <v>40</v>
      </c>
      <c r="B65" s="32" t="s">
        <v>15</v>
      </c>
      <c r="C65" s="36">
        <v>2.2961610000000001</v>
      </c>
      <c r="D65" s="36">
        <v>2.6836509999999998</v>
      </c>
      <c r="E65" s="36">
        <v>2.9511180000000001</v>
      </c>
      <c r="F65" s="36">
        <v>3.03471</v>
      </c>
      <c r="G65" s="36">
        <v>3.1116899999999998</v>
      </c>
      <c r="H65" s="36">
        <v>3.1739929999999998</v>
      </c>
      <c r="I65" s="36">
        <v>3.213956</v>
      </c>
      <c r="J65" s="36">
        <v>3.2520549999999999</v>
      </c>
      <c r="K65" s="36">
        <v>3.2938459999999998</v>
      </c>
      <c r="L65" s="36">
        <v>3.340357</v>
      </c>
      <c r="M65" s="36">
        <v>3.3772760000000002</v>
      </c>
      <c r="N65" s="36">
        <v>3.3934850000000001</v>
      </c>
      <c r="O65" s="36">
        <v>3.4311590000000001</v>
      </c>
      <c r="P65" s="36">
        <v>3.4651969999999999</v>
      </c>
      <c r="Q65" s="36">
        <v>3.5015170000000002</v>
      </c>
      <c r="R65" s="36">
        <v>3.5383810000000002</v>
      </c>
      <c r="S65" s="36">
        <v>3.5807090000000001</v>
      </c>
      <c r="T65" s="36">
        <v>3.6191710000000001</v>
      </c>
      <c r="U65" s="36">
        <v>3.6636869999999999</v>
      </c>
      <c r="V65" s="36">
        <v>3.712987</v>
      </c>
      <c r="W65" s="36">
        <v>3.7537880000000001</v>
      </c>
      <c r="X65" s="36">
        <v>3.7993939999999999</v>
      </c>
      <c r="Y65" s="36">
        <v>3.8472</v>
      </c>
      <c r="Z65" s="36">
        <v>3.8925239999999999</v>
      </c>
      <c r="AA65" s="36">
        <v>3.9457469999999999</v>
      </c>
      <c r="AB65" s="36">
        <v>3.9990380000000001</v>
      </c>
      <c r="AC65" s="36">
        <v>4.045661</v>
      </c>
      <c r="AD65" s="36">
        <v>4.0909529999999998</v>
      </c>
      <c r="AE65" s="36">
        <v>4.1440710000000003</v>
      </c>
      <c r="AF65" s="36">
        <v>4.2032160000000003</v>
      </c>
      <c r="AG65" s="34">
        <v>2.1068E-2</v>
      </c>
    </row>
    <row r="66" spans="1:33">
      <c r="A66" s="11" t="s">
        <v>39</v>
      </c>
      <c r="B66" s="32" t="s">
        <v>13</v>
      </c>
      <c r="C66" s="36">
        <v>0.53770300000000004</v>
      </c>
      <c r="D66" s="36">
        <v>0.54534899999999997</v>
      </c>
      <c r="E66" s="36">
        <v>0.53967200000000004</v>
      </c>
      <c r="F66" s="36">
        <v>0.53922400000000004</v>
      </c>
      <c r="G66" s="36">
        <v>0.54258700000000004</v>
      </c>
      <c r="H66" s="36">
        <v>0.54515000000000002</v>
      </c>
      <c r="I66" s="36">
        <v>0.547037</v>
      </c>
      <c r="J66" s="36">
        <v>0.54919799999999996</v>
      </c>
      <c r="K66" s="36">
        <v>0.54783400000000004</v>
      </c>
      <c r="L66" s="36">
        <v>0.54964400000000002</v>
      </c>
      <c r="M66" s="36">
        <v>0.54911900000000002</v>
      </c>
      <c r="N66" s="36">
        <v>0.549319</v>
      </c>
      <c r="O66" s="36">
        <v>0.54948399999999997</v>
      </c>
      <c r="P66" s="36">
        <v>0.54962299999999997</v>
      </c>
      <c r="Q66" s="36">
        <v>0.54973799999999995</v>
      </c>
      <c r="R66" s="36">
        <v>0.54999900000000002</v>
      </c>
      <c r="S66" s="36">
        <v>0.55035199999999995</v>
      </c>
      <c r="T66" s="36">
        <v>0.55070200000000002</v>
      </c>
      <c r="U66" s="36">
        <v>0.55105000000000004</v>
      </c>
      <c r="V66" s="36">
        <v>0.55139300000000002</v>
      </c>
      <c r="W66" s="36">
        <v>0.55173499999999998</v>
      </c>
      <c r="X66" s="36">
        <v>0.55207399999999995</v>
      </c>
      <c r="Y66" s="36">
        <v>0.55240900000000004</v>
      </c>
      <c r="Z66" s="36">
        <v>0.55274199999999996</v>
      </c>
      <c r="AA66" s="36">
        <v>0.55307399999999995</v>
      </c>
      <c r="AB66" s="36">
        <v>0.55340299999999998</v>
      </c>
      <c r="AC66" s="36">
        <v>0.55373000000000006</v>
      </c>
      <c r="AD66" s="36">
        <v>0.55405599999999999</v>
      </c>
      <c r="AE66" s="36">
        <v>0.55437999999999998</v>
      </c>
      <c r="AF66" s="36">
        <v>0.554701</v>
      </c>
      <c r="AG66" s="34">
        <v>1.0740000000000001E-3</v>
      </c>
    </row>
    <row r="67" spans="1:33" ht="15" customHeight="1">
      <c r="A67" s="11" t="s">
        <v>38</v>
      </c>
      <c r="B67" s="32" t="s">
        <v>11</v>
      </c>
      <c r="C67" s="36">
        <v>0.125032</v>
      </c>
      <c r="D67" s="36">
        <v>0.12689700000000001</v>
      </c>
      <c r="E67" s="36">
        <v>0.12792600000000001</v>
      </c>
      <c r="F67" s="36">
        <v>0.12859999999999999</v>
      </c>
      <c r="G67" s="36">
        <v>0.12910199999999999</v>
      </c>
      <c r="H67" s="36">
        <v>0.12964999999999999</v>
      </c>
      <c r="I67" s="36">
        <v>0.12996099999999999</v>
      </c>
      <c r="J67" s="36">
        <v>0.13019700000000001</v>
      </c>
      <c r="K67" s="36">
        <v>0.13040399999999999</v>
      </c>
      <c r="L67" s="36">
        <v>0.130579</v>
      </c>
      <c r="M67" s="36">
        <v>0.130715</v>
      </c>
      <c r="N67" s="36">
        <v>0.13083400000000001</v>
      </c>
      <c r="O67" s="36">
        <v>0.130941</v>
      </c>
      <c r="P67" s="36">
        <v>0.131026</v>
      </c>
      <c r="Q67" s="36">
        <v>0.13109100000000001</v>
      </c>
      <c r="R67" s="36">
        <v>0.131164</v>
      </c>
      <c r="S67" s="36">
        <v>0.13126099999999999</v>
      </c>
      <c r="T67" s="36">
        <v>0.13136500000000001</v>
      </c>
      <c r="U67" s="36">
        <v>0.13148399999999999</v>
      </c>
      <c r="V67" s="36">
        <v>0.131631</v>
      </c>
      <c r="W67" s="36">
        <v>0.13176199999999999</v>
      </c>
      <c r="X67" s="36">
        <v>0.13187599999999999</v>
      </c>
      <c r="Y67" s="36">
        <v>0.131993</v>
      </c>
      <c r="Z67" s="36">
        <v>0.132102</v>
      </c>
      <c r="AA67" s="36">
        <v>0.13222999999999999</v>
      </c>
      <c r="AB67" s="36">
        <v>0.13236899999999999</v>
      </c>
      <c r="AC67" s="36">
        <v>0.13248199999999999</v>
      </c>
      <c r="AD67" s="36">
        <v>0.13258600000000001</v>
      </c>
      <c r="AE67" s="36">
        <v>0.13270399999999999</v>
      </c>
      <c r="AF67" s="36">
        <v>0.132831</v>
      </c>
      <c r="AG67" s="34">
        <v>2.0890000000000001E-3</v>
      </c>
    </row>
    <row r="68" spans="1:33" ht="15" customHeight="1">
      <c r="A68" s="11" t="s">
        <v>37</v>
      </c>
      <c r="B68" s="32" t="s">
        <v>152</v>
      </c>
      <c r="C68" s="36">
        <v>0.74806099999999998</v>
      </c>
      <c r="D68" s="36">
        <v>0.70106199999999996</v>
      </c>
      <c r="E68" s="36">
        <v>0.68270299999999995</v>
      </c>
      <c r="F68" s="36">
        <v>0.66931600000000002</v>
      </c>
      <c r="G68" s="36">
        <v>0.65777799999999997</v>
      </c>
      <c r="H68" s="36">
        <v>0.64621300000000004</v>
      </c>
      <c r="I68" s="36">
        <v>0.62837200000000004</v>
      </c>
      <c r="J68" s="36">
        <v>0.63231899999999996</v>
      </c>
      <c r="K68" s="36">
        <v>0.62775499999999995</v>
      </c>
      <c r="L68" s="36">
        <v>0.61943800000000004</v>
      </c>
      <c r="M68" s="36">
        <v>0.61601300000000003</v>
      </c>
      <c r="N68" s="36">
        <v>0.61979200000000001</v>
      </c>
      <c r="O68" s="36">
        <v>0.619587</v>
      </c>
      <c r="P68" s="36">
        <v>0.61682999999999999</v>
      </c>
      <c r="Q68" s="36">
        <v>0.61830499999999999</v>
      </c>
      <c r="R68" s="36">
        <v>0.62154299999999996</v>
      </c>
      <c r="S68" s="36">
        <v>0.62967200000000001</v>
      </c>
      <c r="T68" s="36">
        <v>0.63662600000000003</v>
      </c>
      <c r="U68" s="36">
        <v>0.64126700000000003</v>
      </c>
      <c r="V68" s="36">
        <v>0.64924700000000002</v>
      </c>
      <c r="W68" s="36">
        <v>0.65671599999999997</v>
      </c>
      <c r="X68" s="36">
        <v>0.65997099999999997</v>
      </c>
      <c r="Y68" s="36">
        <v>0.66871800000000003</v>
      </c>
      <c r="Z68" s="36">
        <v>0.67182500000000001</v>
      </c>
      <c r="AA68" s="36">
        <v>0.67587600000000003</v>
      </c>
      <c r="AB68" s="36">
        <v>0.68362000000000001</v>
      </c>
      <c r="AC68" s="36">
        <v>0.69162000000000001</v>
      </c>
      <c r="AD68" s="36">
        <v>0.69938699999999998</v>
      </c>
      <c r="AE68" s="36">
        <v>0.70319299999999996</v>
      </c>
      <c r="AF68" s="36">
        <v>0.71014999999999995</v>
      </c>
      <c r="AG68" s="34">
        <v>-1.792E-3</v>
      </c>
    </row>
    <row r="69" spans="1:33" ht="15" customHeight="1">
      <c r="A69" s="11" t="s">
        <v>36</v>
      </c>
      <c r="B69" s="31" t="s">
        <v>8</v>
      </c>
      <c r="C69" s="37">
        <v>26.323485999999999</v>
      </c>
      <c r="D69" s="37">
        <v>27.261717000000001</v>
      </c>
      <c r="E69" s="37">
        <v>27.691336</v>
      </c>
      <c r="F69" s="37">
        <v>27.713698999999998</v>
      </c>
      <c r="G69" s="37">
        <v>27.751854000000002</v>
      </c>
      <c r="H69" s="37">
        <v>27.725408999999999</v>
      </c>
      <c r="I69" s="37">
        <v>27.604783999999999</v>
      </c>
      <c r="J69" s="37">
        <v>27.501532000000001</v>
      </c>
      <c r="K69" s="37">
        <v>27.406421999999999</v>
      </c>
      <c r="L69" s="37">
        <v>27.337990000000001</v>
      </c>
      <c r="M69" s="37">
        <v>27.285319999999999</v>
      </c>
      <c r="N69" s="37">
        <v>27.210604</v>
      </c>
      <c r="O69" s="37">
        <v>27.188005</v>
      </c>
      <c r="P69" s="37">
        <v>27.162506</v>
      </c>
      <c r="Q69" s="37">
        <v>27.150770000000001</v>
      </c>
      <c r="R69" s="37">
        <v>27.155055999999998</v>
      </c>
      <c r="S69" s="37">
        <v>27.203161000000001</v>
      </c>
      <c r="T69" s="37">
        <v>27.255516</v>
      </c>
      <c r="U69" s="37">
        <v>27.329729</v>
      </c>
      <c r="V69" s="37">
        <v>27.420428999999999</v>
      </c>
      <c r="W69" s="37">
        <v>27.516987</v>
      </c>
      <c r="X69" s="37">
        <v>27.629517</v>
      </c>
      <c r="Y69" s="37">
        <v>27.752115</v>
      </c>
      <c r="Z69" s="37">
        <v>27.879594999999998</v>
      </c>
      <c r="AA69" s="37">
        <v>28.032382999999999</v>
      </c>
      <c r="AB69" s="37">
        <v>28.209902</v>
      </c>
      <c r="AC69" s="37">
        <v>28.372467</v>
      </c>
      <c r="AD69" s="37">
        <v>28.529599999999999</v>
      </c>
      <c r="AE69" s="37">
        <v>28.716094999999999</v>
      </c>
      <c r="AF69" s="37">
        <v>28.943384000000002</v>
      </c>
      <c r="AG69" s="38">
        <v>3.277E-3</v>
      </c>
    </row>
    <row r="70" spans="1:33" ht="15" customHeight="1"/>
    <row r="71" spans="1:33" ht="15" customHeight="1">
      <c r="B71" s="31" t="s">
        <v>35</v>
      </c>
    </row>
    <row r="72" spans="1:33" ht="15" customHeight="1">
      <c r="A72" s="11" t="s">
        <v>34</v>
      </c>
      <c r="B72" s="32" t="s">
        <v>33</v>
      </c>
      <c r="C72" s="36">
        <v>7.7421160000000002</v>
      </c>
      <c r="D72" s="36">
        <v>7.9524280000000003</v>
      </c>
      <c r="E72" s="36">
        <v>8.08371</v>
      </c>
      <c r="F72" s="36">
        <v>8.0728670000000005</v>
      </c>
      <c r="G72" s="36">
        <v>8.052054</v>
      </c>
      <c r="H72" s="36">
        <v>8.0187899999999992</v>
      </c>
      <c r="I72" s="36">
        <v>7.9718489999999997</v>
      </c>
      <c r="J72" s="36">
        <v>7.9162410000000003</v>
      </c>
      <c r="K72" s="36">
        <v>7.8671280000000001</v>
      </c>
      <c r="L72" s="36">
        <v>7.8320470000000002</v>
      </c>
      <c r="M72" s="36">
        <v>7.8049869999999997</v>
      </c>
      <c r="N72" s="36">
        <v>7.7724010000000003</v>
      </c>
      <c r="O72" s="36">
        <v>7.7542669999999996</v>
      </c>
      <c r="P72" s="36">
        <v>7.7382479999999996</v>
      </c>
      <c r="Q72" s="36">
        <v>7.7199710000000001</v>
      </c>
      <c r="R72" s="36">
        <v>7.7061080000000004</v>
      </c>
      <c r="S72" s="36">
        <v>7.700164</v>
      </c>
      <c r="T72" s="36">
        <v>7.6979280000000001</v>
      </c>
      <c r="U72" s="36">
        <v>7.7031419999999997</v>
      </c>
      <c r="V72" s="36">
        <v>7.7141820000000001</v>
      </c>
      <c r="W72" s="36">
        <v>7.7262230000000001</v>
      </c>
      <c r="X72" s="36">
        <v>7.7416859999999996</v>
      </c>
      <c r="Y72" s="36">
        <v>7.7598390000000004</v>
      </c>
      <c r="Z72" s="36">
        <v>7.7833329999999998</v>
      </c>
      <c r="AA72" s="36">
        <v>7.8129049999999998</v>
      </c>
      <c r="AB72" s="36">
        <v>7.8502099999999997</v>
      </c>
      <c r="AC72" s="36">
        <v>7.8894710000000003</v>
      </c>
      <c r="AD72" s="36">
        <v>7.9309459999999996</v>
      </c>
      <c r="AE72" s="36">
        <v>7.9774589999999996</v>
      </c>
      <c r="AF72" s="36">
        <v>8.0305219999999995</v>
      </c>
      <c r="AG72" s="34">
        <v>1.2620000000000001E-3</v>
      </c>
    </row>
    <row r="73" spans="1:33">
      <c r="A73" s="11" t="s">
        <v>32</v>
      </c>
      <c r="B73" s="32" t="s">
        <v>31</v>
      </c>
      <c r="C73" s="36">
        <v>0.46414699999999998</v>
      </c>
      <c r="D73" s="36">
        <v>0.47473199999999999</v>
      </c>
      <c r="E73" s="36">
        <v>0.47914499999999999</v>
      </c>
      <c r="F73" s="36">
        <v>0.47920400000000002</v>
      </c>
      <c r="G73" s="36">
        <v>0.48103200000000002</v>
      </c>
      <c r="H73" s="36">
        <v>0.48163699999999998</v>
      </c>
      <c r="I73" s="36">
        <v>0.48007</v>
      </c>
      <c r="J73" s="36">
        <v>0.47934399999999999</v>
      </c>
      <c r="K73" s="36">
        <v>0.47932799999999998</v>
      </c>
      <c r="L73" s="36">
        <v>0.47973199999999999</v>
      </c>
      <c r="M73" s="36">
        <v>0.48045199999999999</v>
      </c>
      <c r="N73" s="36">
        <v>0.481825</v>
      </c>
      <c r="O73" s="36">
        <v>0.48375600000000002</v>
      </c>
      <c r="P73" s="36">
        <v>0.48601100000000003</v>
      </c>
      <c r="Q73" s="36">
        <v>0.48846600000000001</v>
      </c>
      <c r="R73" s="36">
        <v>0.49146400000000001</v>
      </c>
      <c r="S73" s="36">
        <v>0.49540499999999998</v>
      </c>
      <c r="T73" s="36">
        <v>0.49948500000000001</v>
      </c>
      <c r="U73" s="36">
        <v>0.50365599999999999</v>
      </c>
      <c r="V73" s="36">
        <v>0.50794799999999996</v>
      </c>
      <c r="W73" s="36">
        <v>0.51281900000000002</v>
      </c>
      <c r="X73" s="36">
        <v>0.517899</v>
      </c>
      <c r="Y73" s="36">
        <v>0.52345699999999995</v>
      </c>
      <c r="Z73" s="36">
        <v>0.52897400000000006</v>
      </c>
      <c r="AA73" s="36">
        <v>0.53459800000000002</v>
      </c>
      <c r="AB73" s="36">
        <v>0.54133500000000001</v>
      </c>
      <c r="AC73" s="36">
        <v>0.54690399999999995</v>
      </c>
      <c r="AD73" s="36">
        <v>0.55184</v>
      </c>
      <c r="AE73" s="36">
        <v>0.55763799999999997</v>
      </c>
      <c r="AF73" s="36">
        <v>0.56476099999999996</v>
      </c>
      <c r="AG73" s="34">
        <v>6.7879999999999998E-3</v>
      </c>
    </row>
    <row r="74" spans="1:33" ht="15" customHeight="1">
      <c r="A74" s="11" t="s">
        <v>30</v>
      </c>
      <c r="B74" s="32" t="s">
        <v>29</v>
      </c>
      <c r="C74" s="36">
        <v>8.5859000000000005E-2</v>
      </c>
      <c r="D74" s="36">
        <v>9.7947000000000006E-2</v>
      </c>
      <c r="E74" s="36">
        <v>0.103826</v>
      </c>
      <c r="F74" s="36">
        <v>0.107033</v>
      </c>
      <c r="G74" s="36">
        <v>0.108947</v>
      </c>
      <c r="H74" s="36">
        <v>0.11024100000000001</v>
      </c>
      <c r="I74" s="36">
        <v>0.111054</v>
      </c>
      <c r="J74" s="36">
        <v>0.111527</v>
      </c>
      <c r="K74" s="36">
        <v>0.11176999999999999</v>
      </c>
      <c r="L74" s="36">
        <v>0.11198900000000001</v>
      </c>
      <c r="M74" s="36">
        <v>0.112246</v>
      </c>
      <c r="N74" s="36">
        <v>0.112238</v>
      </c>
      <c r="O74" s="36">
        <v>0.112155</v>
      </c>
      <c r="P74" s="36">
        <v>0.11204699999999999</v>
      </c>
      <c r="Q74" s="36">
        <v>0.11185</v>
      </c>
      <c r="R74" s="36">
        <v>0.11172600000000001</v>
      </c>
      <c r="S74" s="36">
        <v>0.111662</v>
      </c>
      <c r="T74" s="36">
        <v>0.11158700000000001</v>
      </c>
      <c r="U74" s="36">
        <v>0.111251</v>
      </c>
      <c r="V74" s="36">
        <v>0.110967</v>
      </c>
      <c r="W74" s="36">
        <v>0.11063000000000001</v>
      </c>
      <c r="X74" s="36">
        <v>0.110224</v>
      </c>
      <c r="Y74" s="36">
        <v>0.109848</v>
      </c>
      <c r="Z74" s="36">
        <v>0.109472</v>
      </c>
      <c r="AA74" s="36">
        <v>0.109043</v>
      </c>
      <c r="AB74" s="36">
        <v>0.10864799999999999</v>
      </c>
      <c r="AC74" s="36">
        <v>0.108193</v>
      </c>
      <c r="AD74" s="36">
        <v>0.107667</v>
      </c>
      <c r="AE74" s="36">
        <v>0.107116</v>
      </c>
      <c r="AF74" s="36">
        <v>0.10656599999999999</v>
      </c>
      <c r="AG74" s="34">
        <v>7.4780000000000003E-3</v>
      </c>
    </row>
    <row r="75" spans="1:33" ht="15" customHeight="1">
      <c r="A75" s="11" t="s">
        <v>28</v>
      </c>
      <c r="B75" s="32" t="s">
        <v>27</v>
      </c>
      <c r="C75" s="36">
        <v>2.6811219999999998</v>
      </c>
      <c r="D75" s="36">
        <v>2.720326</v>
      </c>
      <c r="E75" s="36">
        <v>2.7302810000000002</v>
      </c>
      <c r="F75" s="36">
        <v>2.7271390000000002</v>
      </c>
      <c r="G75" s="36">
        <v>2.7229480000000001</v>
      </c>
      <c r="H75" s="36">
        <v>2.7102900000000001</v>
      </c>
      <c r="I75" s="36">
        <v>2.6865739999999998</v>
      </c>
      <c r="J75" s="36">
        <v>2.6683680000000001</v>
      </c>
      <c r="K75" s="36">
        <v>2.6513800000000001</v>
      </c>
      <c r="L75" s="36">
        <v>2.6320079999999999</v>
      </c>
      <c r="M75" s="36">
        <v>2.613121</v>
      </c>
      <c r="N75" s="36">
        <v>2.5967920000000002</v>
      </c>
      <c r="O75" s="36">
        <v>2.5832899999999999</v>
      </c>
      <c r="P75" s="36">
        <v>2.5715430000000001</v>
      </c>
      <c r="Q75" s="36">
        <v>2.5641259999999999</v>
      </c>
      <c r="R75" s="36">
        <v>2.5594709999999998</v>
      </c>
      <c r="S75" s="36">
        <v>2.5602819999999999</v>
      </c>
      <c r="T75" s="36">
        <v>2.5638869999999998</v>
      </c>
      <c r="U75" s="36">
        <v>2.5687709999999999</v>
      </c>
      <c r="V75" s="36">
        <v>2.5754769999999998</v>
      </c>
      <c r="W75" s="36">
        <v>2.5863640000000001</v>
      </c>
      <c r="X75" s="36">
        <v>2.6010040000000001</v>
      </c>
      <c r="Y75" s="36">
        <v>2.6157319999999999</v>
      </c>
      <c r="Z75" s="36">
        <v>2.6315080000000002</v>
      </c>
      <c r="AA75" s="36">
        <v>2.6482899999999998</v>
      </c>
      <c r="AB75" s="36">
        <v>2.6674509999999998</v>
      </c>
      <c r="AC75" s="36">
        <v>2.682264</v>
      </c>
      <c r="AD75" s="36">
        <v>2.6931229999999999</v>
      </c>
      <c r="AE75" s="36">
        <v>2.7109969999999999</v>
      </c>
      <c r="AF75" s="36">
        <v>2.735554</v>
      </c>
      <c r="AG75" s="34">
        <v>6.9300000000000004E-4</v>
      </c>
    </row>
    <row r="76" spans="1:33" ht="15" customHeight="1">
      <c r="A76" s="11" t="s">
        <v>26</v>
      </c>
      <c r="B76" s="32" t="s">
        <v>25</v>
      </c>
      <c r="C76" s="36">
        <v>1.6930000000000001E-2</v>
      </c>
      <c r="D76" s="36">
        <v>1.9111E-2</v>
      </c>
      <c r="E76" s="36">
        <v>2.0542999999999999E-2</v>
      </c>
      <c r="F76" s="36">
        <v>2.1765E-2</v>
      </c>
      <c r="G76" s="36">
        <v>2.2721999999999999E-2</v>
      </c>
      <c r="H76" s="36">
        <v>2.3526999999999999E-2</v>
      </c>
      <c r="I76" s="36">
        <v>2.4115000000000001E-2</v>
      </c>
      <c r="J76" s="36">
        <v>2.4590999999999998E-2</v>
      </c>
      <c r="K76" s="36">
        <v>2.503E-2</v>
      </c>
      <c r="L76" s="36">
        <v>2.5510000000000001E-2</v>
      </c>
      <c r="M76" s="36">
        <v>2.5975000000000002E-2</v>
      </c>
      <c r="N76" s="36">
        <v>2.6365E-2</v>
      </c>
      <c r="O76" s="36">
        <v>2.6737E-2</v>
      </c>
      <c r="P76" s="36">
        <v>2.7073E-2</v>
      </c>
      <c r="Q76" s="36">
        <v>2.7359999999999999E-2</v>
      </c>
      <c r="R76" s="36">
        <v>2.7656E-2</v>
      </c>
      <c r="S76" s="36">
        <v>2.7975E-2</v>
      </c>
      <c r="T76" s="36">
        <v>2.8285999999999999E-2</v>
      </c>
      <c r="U76" s="36">
        <v>2.8562000000000001E-2</v>
      </c>
      <c r="V76" s="36">
        <v>2.8889000000000001E-2</v>
      </c>
      <c r="W76" s="36">
        <v>2.9163000000000001E-2</v>
      </c>
      <c r="X76" s="36">
        <v>2.9441999999999999E-2</v>
      </c>
      <c r="Y76" s="36">
        <v>2.9753000000000002E-2</v>
      </c>
      <c r="Z76" s="36">
        <v>3.0068999999999999E-2</v>
      </c>
      <c r="AA76" s="36">
        <v>3.0412999999999999E-2</v>
      </c>
      <c r="AB76" s="36">
        <v>3.0799E-2</v>
      </c>
      <c r="AC76" s="36">
        <v>3.1130000000000001E-2</v>
      </c>
      <c r="AD76" s="36">
        <v>3.1444E-2</v>
      </c>
      <c r="AE76" s="36">
        <v>3.1799000000000001E-2</v>
      </c>
      <c r="AF76" s="36">
        <v>3.2190999999999997E-2</v>
      </c>
      <c r="AG76" s="34">
        <v>2.2407E-2</v>
      </c>
    </row>
    <row r="77" spans="1:33" ht="15" customHeight="1">
      <c r="A77" s="11" t="s">
        <v>24</v>
      </c>
      <c r="B77" s="32" t="s">
        <v>23</v>
      </c>
      <c r="C77" s="36">
        <v>0.22239700000000001</v>
      </c>
      <c r="D77" s="36">
        <v>0.22384299999999999</v>
      </c>
      <c r="E77" s="36">
        <v>0.22533900000000001</v>
      </c>
      <c r="F77" s="36">
        <v>0.21023500000000001</v>
      </c>
      <c r="G77" s="36">
        <v>0.21321799999999999</v>
      </c>
      <c r="H77" s="36">
        <v>0.21736</v>
      </c>
      <c r="I77" s="36">
        <v>0.21684700000000001</v>
      </c>
      <c r="J77" s="36">
        <v>0.216229</v>
      </c>
      <c r="K77" s="36">
        <v>0.21549599999999999</v>
      </c>
      <c r="L77" s="36">
        <v>0.21529599999999999</v>
      </c>
      <c r="M77" s="36">
        <v>0.21532899999999999</v>
      </c>
      <c r="N77" s="36">
        <v>0.215365</v>
      </c>
      <c r="O77" s="36">
        <v>0.21562100000000001</v>
      </c>
      <c r="P77" s="36">
        <v>0.213397</v>
      </c>
      <c r="Q77" s="36">
        <v>0.212532</v>
      </c>
      <c r="R77" s="36">
        <v>0.21030799999999999</v>
      </c>
      <c r="S77" s="36">
        <v>0.21049200000000001</v>
      </c>
      <c r="T77" s="36">
        <v>0.21026700000000001</v>
      </c>
      <c r="U77" s="36">
        <v>0.210037</v>
      </c>
      <c r="V77" s="36">
        <v>0.209478</v>
      </c>
      <c r="W77" s="36">
        <v>0.209232</v>
      </c>
      <c r="X77" s="36">
        <v>0.20929200000000001</v>
      </c>
      <c r="Y77" s="36">
        <v>0.20861299999999999</v>
      </c>
      <c r="Z77" s="36">
        <v>0.20768</v>
      </c>
      <c r="AA77" s="36">
        <v>0.20716399999999999</v>
      </c>
      <c r="AB77" s="36">
        <v>0.20704400000000001</v>
      </c>
      <c r="AC77" s="36">
        <v>0.20649899999999999</v>
      </c>
      <c r="AD77" s="36">
        <v>0.20622599999999999</v>
      </c>
      <c r="AE77" s="36">
        <v>0.20621400000000001</v>
      </c>
      <c r="AF77" s="36">
        <v>0.20721800000000001</v>
      </c>
      <c r="AG77" s="34">
        <v>-2.4350000000000001E-3</v>
      </c>
    </row>
    <row r="78" spans="1:33" ht="15" customHeight="1">
      <c r="A78" s="11" t="s">
        <v>22</v>
      </c>
      <c r="B78" s="32" t="s">
        <v>21</v>
      </c>
      <c r="C78" s="36">
        <v>3.5635E-2</v>
      </c>
      <c r="D78" s="36">
        <v>3.6787E-2</v>
      </c>
      <c r="E78" s="36">
        <v>3.6500999999999999E-2</v>
      </c>
      <c r="F78" s="36">
        <v>3.5525000000000001E-2</v>
      </c>
      <c r="G78" s="36">
        <v>3.4626999999999998E-2</v>
      </c>
      <c r="H78" s="36">
        <v>3.3658E-2</v>
      </c>
      <c r="I78" s="36">
        <v>3.2556000000000002E-2</v>
      </c>
      <c r="J78" s="36">
        <v>3.1524000000000003E-2</v>
      </c>
      <c r="K78" s="36">
        <v>3.0464999999999999E-2</v>
      </c>
      <c r="L78" s="36">
        <v>2.9413999999999999E-2</v>
      </c>
      <c r="M78" s="36">
        <v>2.8858000000000002E-2</v>
      </c>
      <c r="N78" s="36">
        <v>2.8301E-2</v>
      </c>
      <c r="O78" s="36">
        <v>2.7782999999999999E-2</v>
      </c>
      <c r="P78" s="36">
        <v>2.7220000000000001E-2</v>
      </c>
      <c r="Q78" s="36">
        <v>2.665E-2</v>
      </c>
      <c r="R78" s="36">
        <v>2.6100999999999999E-2</v>
      </c>
      <c r="S78" s="36">
        <v>2.5597999999999999E-2</v>
      </c>
      <c r="T78" s="36">
        <v>2.5082E-2</v>
      </c>
      <c r="U78" s="36">
        <v>2.4604000000000001E-2</v>
      </c>
      <c r="V78" s="36">
        <v>2.4118000000000001E-2</v>
      </c>
      <c r="W78" s="36">
        <v>2.3903000000000001E-2</v>
      </c>
      <c r="X78" s="36">
        <v>2.3677E-2</v>
      </c>
      <c r="Y78" s="36">
        <v>2.3435000000000001E-2</v>
      </c>
      <c r="Z78" s="36">
        <v>2.3207999999999999E-2</v>
      </c>
      <c r="AA78" s="36">
        <v>2.2984000000000001E-2</v>
      </c>
      <c r="AB78" s="36">
        <v>2.2775E-2</v>
      </c>
      <c r="AC78" s="36">
        <v>2.2512999999999998E-2</v>
      </c>
      <c r="AD78" s="36">
        <v>2.2216E-2</v>
      </c>
      <c r="AE78" s="36">
        <v>2.2006999999999999E-2</v>
      </c>
      <c r="AF78" s="36">
        <v>2.188E-2</v>
      </c>
      <c r="AG78" s="34">
        <v>-1.6677999999999998E-2</v>
      </c>
    </row>
    <row r="79" spans="1:33">
      <c r="A79" s="11" t="s">
        <v>20</v>
      </c>
      <c r="B79" s="32" t="s">
        <v>19</v>
      </c>
      <c r="C79" s="36">
        <v>0.4194</v>
      </c>
      <c r="D79" s="36">
        <v>0.44170599999999999</v>
      </c>
      <c r="E79" s="36">
        <v>0.40014300000000003</v>
      </c>
      <c r="F79" s="36">
        <v>0.40044200000000002</v>
      </c>
      <c r="G79" s="36">
        <v>0.40133600000000003</v>
      </c>
      <c r="H79" s="36">
        <v>0.400814</v>
      </c>
      <c r="I79" s="36">
        <v>0.39942800000000001</v>
      </c>
      <c r="J79" s="36">
        <v>0.39902199999999999</v>
      </c>
      <c r="K79" s="36">
        <v>0.39925300000000002</v>
      </c>
      <c r="L79" s="36">
        <v>0.39899499999999999</v>
      </c>
      <c r="M79" s="36">
        <v>0.40087</v>
      </c>
      <c r="N79" s="36">
        <v>0.40088200000000002</v>
      </c>
      <c r="O79" s="36">
        <v>0.40115200000000001</v>
      </c>
      <c r="P79" s="36">
        <v>0.401613</v>
      </c>
      <c r="Q79" s="36">
        <v>0.40206799999999998</v>
      </c>
      <c r="R79" s="36">
        <v>0.40276600000000001</v>
      </c>
      <c r="S79" s="36">
        <v>0.40354099999999998</v>
      </c>
      <c r="T79" s="36">
        <v>0.40346199999999999</v>
      </c>
      <c r="U79" s="36">
        <v>0.40411999999999998</v>
      </c>
      <c r="V79" s="36">
        <v>0.402499</v>
      </c>
      <c r="W79" s="36">
        <v>0.40203100000000003</v>
      </c>
      <c r="X79" s="36">
        <v>0.40158700000000003</v>
      </c>
      <c r="Y79" s="36">
        <v>0.40026699999999998</v>
      </c>
      <c r="Z79" s="36">
        <v>0.39946500000000001</v>
      </c>
      <c r="AA79" s="36">
        <v>0.39956599999999998</v>
      </c>
      <c r="AB79" s="36">
        <v>0.39921400000000001</v>
      </c>
      <c r="AC79" s="36">
        <v>0.39916400000000002</v>
      </c>
      <c r="AD79" s="36">
        <v>0.399617</v>
      </c>
      <c r="AE79" s="36">
        <v>0.39990900000000001</v>
      </c>
      <c r="AF79" s="36">
        <v>0.40043099999999998</v>
      </c>
      <c r="AG79" s="34">
        <v>-1.5950000000000001E-3</v>
      </c>
    </row>
    <row r="80" spans="1:33" ht="15" customHeight="1">
      <c r="A80" s="11" t="s">
        <v>18</v>
      </c>
      <c r="B80" s="32" t="s">
        <v>17</v>
      </c>
      <c r="C80" s="36">
        <v>0.110663</v>
      </c>
      <c r="D80" s="36">
        <v>0.11268300000000001</v>
      </c>
      <c r="E80" s="36">
        <v>0.112789</v>
      </c>
      <c r="F80" s="36">
        <v>0.11312999999999999</v>
      </c>
      <c r="G80" s="36">
        <v>0.113195</v>
      </c>
      <c r="H80" s="36">
        <v>0.113051</v>
      </c>
      <c r="I80" s="36">
        <v>0.11237900000000001</v>
      </c>
      <c r="J80" s="36">
        <v>0.111725</v>
      </c>
      <c r="K80" s="36">
        <v>0.111239</v>
      </c>
      <c r="L80" s="36">
        <v>0.11090999999999999</v>
      </c>
      <c r="M80" s="36">
        <v>0.110467</v>
      </c>
      <c r="N80" s="36">
        <v>0.110098</v>
      </c>
      <c r="O80" s="36">
        <v>0.10981299999999999</v>
      </c>
      <c r="P80" s="36">
        <v>0.10950799999999999</v>
      </c>
      <c r="Q80" s="36">
        <v>0.10914699999999999</v>
      </c>
      <c r="R80" s="36">
        <v>0.10877100000000001</v>
      </c>
      <c r="S80" s="36">
        <v>0.108556</v>
      </c>
      <c r="T80" s="36">
        <v>0.10828400000000001</v>
      </c>
      <c r="U80" s="36">
        <v>0.107984</v>
      </c>
      <c r="V80" s="36">
        <v>0.10775800000000001</v>
      </c>
      <c r="W80" s="36">
        <v>0.10734399999999999</v>
      </c>
      <c r="X80" s="36">
        <v>0.10699</v>
      </c>
      <c r="Y80" s="36">
        <v>0.106669</v>
      </c>
      <c r="Z80" s="36">
        <v>0.106332</v>
      </c>
      <c r="AA80" s="36">
        <v>0.106114</v>
      </c>
      <c r="AB80" s="36">
        <v>0.105931</v>
      </c>
      <c r="AC80" s="36">
        <v>0.105597</v>
      </c>
      <c r="AD80" s="36">
        <v>0.105257</v>
      </c>
      <c r="AE80" s="36">
        <v>0.105056</v>
      </c>
      <c r="AF80" s="36">
        <v>0.10491499999999999</v>
      </c>
      <c r="AG80" s="34">
        <v>-1.8370000000000001E-3</v>
      </c>
    </row>
    <row r="81" spans="1:33">
      <c r="A81" s="11" t="s">
        <v>16</v>
      </c>
      <c r="B81" s="32" t="s">
        <v>15</v>
      </c>
      <c r="C81" s="36">
        <v>1.110822</v>
      </c>
      <c r="D81" s="36">
        <v>1.298055</v>
      </c>
      <c r="E81" s="36">
        <v>1.4272940000000001</v>
      </c>
      <c r="F81" s="36">
        <v>1.4676849999999999</v>
      </c>
      <c r="G81" s="36">
        <v>1.5048840000000001</v>
      </c>
      <c r="H81" s="36">
        <v>1.534991</v>
      </c>
      <c r="I81" s="36">
        <v>1.554303</v>
      </c>
      <c r="J81" s="36">
        <v>1.5727150000000001</v>
      </c>
      <c r="K81" s="36">
        <v>1.59291</v>
      </c>
      <c r="L81" s="36">
        <v>1.6153869999999999</v>
      </c>
      <c r="M81" s="36">
        <v>1.633229</v>
      </c>
      <c r="N81" s="36">
        <v>1.6410629999999999</v>
      </c>
      <c r="O81" s="36">
        <v>1.65927</v>
      </c>
      <c r="P81" s="36">
        <v>1.675719</v>
      </c>
      <c r="Q81" s="36">
        <v>1.6932720000000001</v>
      </c>
      <c r="R81" s="36">
        <v>1.7110860000000001</v>
      </c>
      <c r="S81" s="36">
        <v>1.731541</v>
      </c>
      <c r="T81" s="36">
        <v>1.7501279999999999</v>
      </c>
      <c r="U81" s="36">
        <v>1.7716400000000001</v>
      </c>
      <c r="V81" s="36">
        <v>1.795463</v>
      </c>
      <c r="W81" s="36">
        <v>1.81518</v>
      </c>
      <c r="X81" s="36">
        <v>1.8372189999999999</v>
      </c>
      <c r="Y81" s="36">
        <v>1.86032</v>
      </c>
      <c r="Z81" s="36">
        <v>1.8822220000000001</v>
      </c>
      <c r="AA81" s="36">
        <v>1.9079410000000001</v>
      </c>
      <c r="AB81" s="36">
        <v>1.9336930000000001</v>
      </c>
      <c r="AC81" s="36">
        <v>1.956223</v>
      </c>
      <c r="AD81" s="36">
        <v>1.97811</v>
      </c>
      <c r="AE81" s="36">
        <v>2.0037769999999999</v>
      </c>
      <c r="AF81" s="36">
        <v>2.0323579999999999</v>
      </c>
      <c r="AG81" s="34">
        <v>2.1048999999999998E-2</v>
      </c>
    </row>
    <row r="82" spans="1:33" ht="15" customHeight="1">
      <c r="A82" s="11" t="s">
        <v>14</v>
      </c>
      <c r="B82" s="32" t="s">
        <v>13</v>
      </c>
      <c r="C82" s="36">
        <v>0.25789800000000002</v>
      </c>
      <c r="D82" s="36">
        <v>0.26163599999999998</v>
      </c>
      <c r="E82" s="36">
        <v>0.25895800000000002</v>
      </c>
      <c r="F82" s="36">
        <v>0.25873600000000002</v>
      </c>
      <c r="G82" s="36">
        <v>0.26033299999999998</v>
      </c>
      <c r="H82" s="36">
        <v>0.26157000000000002</v>
      </c>
      <c r="I82" s="36">
        <v>0.262463</v>
      </c>
      <c r="J82" s="36">
        <v>0.26350000000000001</v>
      </c>
      <c r="K82" s="36">
        <v>0.262847</v>
      </c>
      <c r="L82" s="36">
        <v>0.26371</v>
      </c>
      <c r="M82" s="36">
        <v>0.26346000000000003</v>
      </c>
      <c r="N82" s="36">
        <v>0.26355699999999999</v>
      </c>
      <c r="O82" s="36">
        <v>0.26363599999999998</v>
      </c>
      <c r="P82" s="36">
        <v>0.26370399999999999</v>
      </c>
      <c r="Q82" s="36">
        <v>0.26376100000000002</v>
      </c>
      <c r="R82" s="36">
        <v>0.26388499999999998</v>
      </c>
      <c r="S82" s="36">
        <v>0.26405499999999998</v>
      </c>
      <c r="T82" s="36">
        <v>0.26422699999999999</v>
      </c>
      <c r="U82" s="36">
        <v>0.26439400000000002</v>
      </c>
      <c r="V82" s="36">
        <v>0.26455800000000002</v>
      </c>
      <c r="W82" s="36">
        <v>0.26472699999999999</v>
      </c>
      <c r="X82" s="36">
        <v>0.26489000000000001</v>
      </c>
      <c r="Y82" s="36">
        <v>0.26505099999999998</v>
      </c>
      <c r="Z82" s="36">
        <v>0.265208</v>
      </c>
      <c r="AA82" s="36">
        <v>0.26536799999999999</v>
      </c>
      <c r="AB82" s="36">
        <v>0.26552700000000001</v>
      </c>
      <c r="AC82" s="36">
        <v>0.265685</v>
      </c>
      <c r="AD82" s="36">
        <v>0.265843</v>
      </c>
      <c r="AE82" s="36">
        <v>0.26600299999999999</v>
      </c>
      <c r="AF82" s="36">
        <v>0.26616000000000001</v>
      </c>
      <c r="AG82" s="34">
        <v>1.088E-3</v>
      </c>
    </row>
    <row r="83" spans="1:33" ht="15" customHeight="1">
      <c r="A83" s="11" t="s">
        <v>12</v>
      </c>
      <c r="B83" s="32" t="s">
        <v>11</v>
      </c>
      <c r="C83" s="36">
        <v>5.9061000000000002E-2</v>
      </c>
      <c r="D83" s="36">
        <v>5.9942000000000002E-2</v>
      </c>
      <c r="E83" s="36">
        <v>6.0428000000000003E-2</v>
      </c>
      <c r="F83" s="36">
        <v>6.0746000000000001E-2</v>
      </c>
      <c r="G83" s="36">
        <v>6.0983000000000002E-2</v>
      </c>
      <c r="H83" s="36">
        <v>6.1241999999999998E-2</v>
      </c>
      <c r="I83" s="36">
        <v>6.1388999999999999E-2</v>
      </c>
      <c r="J83" s="36">
        <v>6.1501E-2</v>
      </c>
      <c r="K83" s="36">
        <v>6.1598E-2</v>
      </c>
      <c r="L83" s="36">
        <v>6.1681E-2</v>
      </c>
      <c r="M83" s="36">
        <v>6.1745000000000001E-2</v>
      </c>
      <c r="N83" s="36">
        <v>6.1802000000000003E-2</v>
      </c>
      <c r="O83" s="36">
        <v>6.1851999999999997E-2</v>
      </c>
      <c r="P83" s="36">
        <v>6.1892999999999997E-2</v>
      </c>
      <c r="Q83" s="36">
        <v>6.1922999999999999E-2</v>
      </c>
      <c r="R83" s="36">
        <v>6.1957999999999999E-2</v>
      </c>
      <c r="S83" s="36">
        <v>6.2003000000000003E-2</v>
      </c>
      <c r="T83" s="36">
        <v>6.2052999999999997E-2</v>
      </c>
      <c r="U83" s="36">
        <v>6.2108999999999998E-2</v>
      </c>
      <c r="V83" s="36">
        <v>6.2177999999999997E-2</v>
      </c>
      <c r="W83" s="36">
        <v>6.2239999999999997E-2</v>
      </c>
      <c r="X83" s="36">
        <v>6.2294000000000002E-2</v>
      </c>
      <c r="Y83" s="36">
        <v>6.2349000000000002E-2</v>
      </c>
      <c r="Z83" s="36">
        <v>6.2399999999999997E-2</v>
      </c>
      <c r="AA83" s="36">
        <v>6.2461000000000003E-2</v>
      </c>
      <c r="AB83" s="36">
        <v>6.2526999999999999E-2</v>
      </c>
      <c r="AC83" s="36">
        <v>6.2579999999999997E-2</v>
      </c>
      <c r="AD83" s="36">
        <v>6.2629000000000004E-2</v>
      </c>
      <c r="AE83" s="36">
        <v>6.2685000000000005E-2</v>
      </c>
      <c r="AF83" s="36">
        <v>6.2744999999999995E-2</v>
      </c>
      <c r="AG83" s="34">
        <v>2.0890000000000001E-3</v>
      </c>
    </row>
    <row r="84" spans="1:33" ht="15" customHeight="1">
      <c r="A84" s="11" t="s">
        <v>10</v>
      </c>
      <c r="B84" s="32" t="s">
        <v>152</v>
      </c>
      <c r="C84" s="36">
        <v>0.35335899999999998</v>
      </c>
      <c r="D84" s="36">
        <v>0.33115800000000001</v>
      </c>
      <c r="E84" s="36">
        <v>0.32248599999999999</v>
      </c>
      <c r="F84" s="36">
        <v>0.316162</v>
      </c>
      <c r="G84" s="36">
        <v>0.31071199999999999</v>
      </c>
      <c r="H84" s="36">
        <v>0.30524899999999999</v>
      </c>
      <c r="I84" s="36">
        <v>0.29682199999999997</v>
      </c>
      <c r="J84" s="36">
        <v>0.29868699999999998</v>
      </c>
      <c r="K84" s="36">
        <v>0.29653000000000002</v>
      </c>
      <c r="L84" s="36">
        <v>0.29260199999999997</v>
      </c>
      <c r="M84" s="36">
        <v>0.29098400000000002</v>
      </c>
      <c r="N84" s="36">
        <v>0.292769</v>
      </c>
      <c r="O84" s="36">
        <v>0.29267199999999999</v>
      </c>
      <c r="P84" s="36">
        <v>0.29137000000000002</v>
      </c>
      <c r="Q84" s="36">
        <v>0.29206599999999999</v>
      </c>
      <c r="R84" s="36">
        <v>0.29359600000000002</v>
      </c>
      <c r="S84" s="36">
        <v>0.29743599999999998</v>
      </c>
      <c r="T84" s="36">
        <v>0.30072100000000002</v>
      </c>
      <c r="U84" s="36">
        <v>0.30291299999999999</v>
      </c>
      <c r="V84" s="36">
        <v>0.30668299999999998</v>
      </c>
      <c r="W84" s="36">
        <v>0.31020999999999999</v>
      </c>
      <c r="X84" s="36">
        <v>0.31174800000000003</v>
      </c>
      <c r="Y84" s="36">
        <v>0.31587999999999999</v>
      </c>
      <c r="Z84" s="36">
        <v>0.31734699999999999</v>
      </c>
      <c r="AA84" s="36">
        <v>0.31926100000000002</v>
      </c>
      <c r="AB84" s="36">
        <v>0.32291900000000001</v>
      </c>
      <c r="AC84" s="36">
        <v>0.32669799999999999</v>
      </c>
      <c r="AD84" s="36">
        <v>0.33036700000000002</v>
      </c>
      <c r="AE84" s="36">
        <v>0.33216499999999999</v>
      </c>
      <c r="AF84" s="36">
        <v>0.335451</v>
      </c>
      <c r="AG84" s="34">
        <v>-1.792E-3</v>
      </c>
    </row>
    <row r="85" spans="1:33" ht="15" customHeight="1">
      <c r="A85" s="11" t="s">
        <v>9</v>
      </c>
      <c r="B85" s="31" t="s">
        <v>8</v>
      </c>
      <c r="C85" s="37">
        <v>13.559407</v>
      </c>
      <c r="D85" s="37">
        <v>14.030354000000001</v>
      </c>
      <c r="E85" s="37">
        <v>14.261442000000001</v>
      </c>
      <c r="F85" s="37">
        <v>14.270667</v>
      </c>
      <c r="G85" s="37">
        <v>14.286991</v>
      </c>
      <c r="H85" s="37">
        <v>14.27242</v>
      </c>
      <c r="I85" s="37">
        <v>14.209849999999999</v>
      </c>
      <c r="J85" s="37">
        <v>14.154975</v>
      </c>
      <c r="K85" s="37">
        <v>14.104977</v>
      </c>
      <c r="L85" s="37">
        <v>14.069279</v>
      </c>
      <c r="M85" s="37">
        <v>14.041722999999999</v>
      </c>
      <c r="N85" s="37">
        <v>14.003458</v>
      </c>
      <c r="O85" s="37">
        <v>13.992006</v>
      </c>
      <c r="P85" s="37">
        <v>13.979343999999999</v>
      </c>
      <c r="Q85" s="37">
        <v>13.973191999999999</v>
      </c>
      <c r="R85" s="37">
        <v>13.974897</v>
      </c>
      <c r="S85" s="37">
        <v>13.998710000000001</v>
      </c>
      <c r="T85" s="37">
        <v>14.025396000000001</v>
      </c>
      <c r="U85" s="37">
        <v>14.063181999999999</v>
      </c>
      <c r="V85" s="37">
        <v>14.110198</v>
      </c>
      <c r="W85" s="37">
        <v>14.160066</v>
      </c>
      <c r="X85" s="37">
        <v>14.217953</v>
      </c>
      <c r="Y85" s="37">
        <v>14.281212999999999</v>
      </c>
      <c r="Z85" s="37">
        <v>14.347218</v>
      </c>
      <c r="AA85" s="37">
        <v>14.426109</v>
      </c>
      <c r="AB85" s="37">
        <v>14.518072999999999</v>
      </c>
      <c r="AC85" s="37">
        <v>14.602921</v>
      </c>
      <c r="AD85" s="37">
        <v>14.685283999999999</v>
      </c>
      <c r="AE85" s="37">
        <v>14.782825000000001</v>
      </c>
      <c r="AF85" s="37">
        <v>14.900753</v>
      </c>
      <c r="AG85" s="38">
        <v>3.258E-3</v>
      </c>
    </row>
    <row r="86" spans="1:33" ht="15" customHeight="1" thickBot="1"/>
    <row r="87" spans="1:33" ht="15" customHeight="1">
      <c r="B87" s="59" t="s">
        <v>196</v>
      </c>
    </row>
    <row r="88" spans="1:33" ht="15" customHeight="1">
      <c r="B88" s="6" t="s">
        <v>197</v>
      </c>
    </row>
    <row r="89" spans="1:33" ht="15" customHeight="1">
      <c r="B89" s="6" t="s">
        <v>198</v>
      </c>
    </row>
    <row r="90" spans="1:33" ht="15" customHeight="1">
      <c r="B90" s="6" t="s">
        <v>199</v>
      </c>
    </row>
    <row r="91" spans="1:33" ht="15" customHeight="1">
      <c r="B91" s="6" t="s">
        <v>200</v>
      </c>
    </row>
    <row r="92" spans="1:33">
      <c r="B92" s="6" t="s">
        <v>201</v>
      </c>
    </row>
    <row r="93" spans="1:33" ht="15" customHeight="1">
      <c r="B93" s="6" t="s">
        <v>202</v>
      </c>
    </row>
    <row r="94" spans="1:33" ht="15" customHeight="1">
      <c r="B94" s="6" t="s">
        <v>203</v>
      </c>
    </row>
    <row r="95" spans="1:33" ht="15" customHeight="1">
      <c r="B95" s="6" t="s">
        <v>204</v>
      </c>
    </row>
    <row r="96" spans="1:33" ht="15" customHeight="1">
      <c r="B96" s="6" t="s">
        <v>1580</v>
      </c>
    </row>
    <row r="97" spans="2:33" ht="15" customHeight="1">
      <c r="B97" s="6" t="s">
        <v>1581</v>
      </c>
    </row>
    <row r="98" spans="2:33" ht="15" customHeight="1"/>
    <row r="99" spans="2:33" ht="15" customHeight="1"/>
    <row r="100" spans="2:33" ht="15" customHeight="1"/>
    <row r="103" spans="2:33" ht="15" customHeight="1"/>
    <row r="104" spans="2:33" ht="15" customHeight="1"/>
    <row r="105" spans="2:33" ht="15" customHeight="1"/>
    <row r="106" spans="2:33" ht="15" customHeight="1"/>
    <row r="107" spans="2:33" ht="15" customHeight="1"/>
    <row r="108" spans="2:33" ht="15" customHeight="1"/>
    <row r="109" spans="2:33" ht="15" customHeight="1"/>
    <row r="110" spans="2:33" ht="15" customHeight="1"/>
    <row r="111" spans="2:33" ht="15" customHeight="1"/>
    <row r="112" spans="2:33" ht="15" customHeight="1"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</row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4" ht="15" customHeight="1"/>
    <row r="225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300" ht="15" customHeight="1"/>
    <row r="301" ht="15" customHeight="1"/>
    <row r="302" ht="15" customHeight="1"/>
    <row r="303" ht="15" customHeight="1"/>
    <row r="304" ht="15" customHeight="1"/>
    <row r="305" spans="2:33" ht="15" customHeight="1"/>
    <row r="306" spans="2:33" ht="15" customHeight="1"/>
    <row r="307" spans="2:33" ht="15" customHeight="1"/>
    <row r="308" spans="2:33" ht="15" customHeight="1"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</row>
    <row r="309" spans="2:33" ht="15" customHeight="1"/>
    <row r="310" spans="2:33" ht="15" customHeight="1"/>
    <row r="311" spans="2:33" ht="15" customHeight="1"/>
    <row r="312" spans="2:33" ht="15" customHeight="1"/>
    <row r="313" spans="2:33" ht="15" customHeight="1"/>
    <row r="314" spans="2:33" ht="15" customHeight="1"/>
    <row r="315" spans="2:33" ht="15" customHeight="1"/>
    <row r="316" spans="2:33" ht="15" customHeight="1"/>
    <row r="317" spans="2:33" ht="15" customHeight="1"/>
    <row r="318" spans="2:33" ht="15" customHeight="1"/>
    <row r="319" spans="2:33" ht="15" customHeight="1"/>
    <row r="320" spans="2:3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spans="2:33" ht="15" customHeight="1"/>
    <row r="498" spans="2:33" ht="15" customHeight="1"/>
    <row r="500" spans="2:33" ht="15" customHeight="1"/>
    <row r="501" spans="2:33" ht="15" customHeight="1"/>
    <row r="502" spans="2:33" ht="15" customHeight="1"/>
    <row r="503" spans="2:33" ht="15" customHeight="1"/>
    <row r="504" spans="2:33" ht="15" customHeight="1"/>
    <row r="505" spans="2:33" ht="15" customHeight="1"/>
    <row r="506" spans="2:33" ht="15" customHeight="1"/>
    <row r="507" spans="2:33" ht="15" customHeight="1"/>
    <row r="508" spans="2:33" ht="15" customHeight="1"/>
    <row r="510" spans="2:33" ht="15" customHeight="1"/>
    <row r="511" spans="2:33" ht="15" customHeight="1"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</row>
    <row r="512" spans="2:33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7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6" ht="15" customHeight="1"/>
    <row r="627" ht="15" customHeight="1"/>
    <row r="628" ht="15" customHeight="1"/>
    <row r="629" ht="15" customHeight="1"/>
    <row r="630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9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60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700" ht="15" customHeight="1"/>
    <row r="701" ht="15" customHeight="1"/>
    <row r="702" ht="15" customHeight="1"/>
    <row r="703" ht="15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/>
    <row r="711" spans="2:33" ht="15" customHeight="1"/>
    <row r="712" spans="2:33" ht="15" customHeight="1"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</row>
    <row r="713" spans="2:33" ht="15" customHeight="1"/>
    <row r="714" spans="2:33" ht="15" customHeight="1"/>
    <row r="715" spans="2:33" ht="15" customHeight="1"/>
    <row r="716" spans="2:33" ht="15" customHeight="1"/>
    <row r="717" spans="2:33" ht="15" customHeight="1"/>
    <row r="718" spans="2:33" ht="15" customHeight="1"/>
    <row r="719" spans="2:33" ht="15" customHeight="1"/>
    <row r="720" spans="2:33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2" ht="15" customHeight="1"/>
    <row r="783" ht="15" customHeight="1"/>
    <row r="784" ht="15" customHeight="1"/>
    <row r="785" ht="15" customHeight="1"/>
    <row r="787" ht="15" customHeight="1"/>
    <row r="788" ht="15" customHeight="1"/>
    <row r="789" ht="15" customHeight="1"/>
    <row r="790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6" ht="15" customHeight="1"/>
    <row r="817" ht="15" customHeight="1"/>
    <row r="818" ht="15" customHeight="1"/>
    <row r="819" ht="15" customHeight="1"/>
    <row r="820" ht="15" customHeight="1"/>
    <row r="822" ht="15" customHeight="1"/>
    <row r="823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40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7" ht="15" customHeight="1"/>
    <row r="858" ht="15" customHeight="1"/>
    <row r="859" ht="15" customHeight="1"/>
    <row r="860" ht="15" customHeight="1"/>
    <row r="861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5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/>
    <row r="887" spans="2:33" ht="15" customHeight="1"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</row>
    <row r="888" spans="2:33" ht="15" customHeight="1"/>
    <row r="889" spans="2:33" ht="15" customHeight="1"/>
    <row r="890" spans="2:33" ht="15" customHeight="1"/>
    <row r="891" spans="2:33" ht="15" customHeight="1"/>
    <row r="892" spans="2:33" ht="15" customHeight="1"/>
    <row r="893" spans="2:33" ht="15" customHeight="1"/>
    <row r="894" spans="2:33" ht="15" customHeight="1"/>
    <row r="895" spans="2:33" ht="15" customHeight="1"/>
    <row r="896" spans="2:33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spans="2:33" ht="15" customHeight="1"/>
    <row r="1090" spans="2:33" ht="15" customHeight="1"/>
    <row r="1091" spans="2:33" ht="15" customHeight="1"/>
    <row r="1092" spans="2:33" ht="15" customHeight="1"/>
    <row r="1093" spans="2:33" ht="15" customHeight="1"/>
    <row r="1094" spans="2:33" ht="15" customHeight="1"/>
    <row r="1096" spans="2:33" ht="15" customHeight="1"/>
    <row r="1097" spans="2:33" ht="15" customHeight="1"/>
    <row r="1098" spans="2:33" ht="15" customHeight="1"/>
    <row r="1099" spans="2:33" ht="15" customHeight="1"/>
    <row r="1100" spans="2:33" ht="15" customHeight="1">
      <c r="B1100" s="69"/>
      <c r="C1100" s="69"/>
      <c r="D1100" s="69"/>
      <c r="E1100" s="69"/>
      <c r="F1100" s="69"/>
      <c r="G1100" s="69"/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</row>
    <row r="1101" spans="2:33" ht="15" customHeight="1"/>
    <row r="1102" spans="2:33" ht="15" customHeight="1"/>
    <row r="1103" spans="2:33" ht="15" customHeight="1"/>
    <row r="1104" spans="2:33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spans="2:33" ht="15" customHeight="1"/>
    <row r="1218" spans="2:33" ht="15" customHeight="1"/>
    <row r="1219" spans="2:33" ht="15" customHeight="1"/>
    <row r="1220" spans="2:33" ht="15" customHeight="1"/>
    <row r="1221" spans="2:33" ht="15" customHeight="1"/>
    <row r="1222" spans="2:33" ht="15" customHeight="1"/>
    <row r="1223" spans="2:33" ht="15" customHeight="1"/>
    <row r="1224" spans="2:33" ht="15" customHeight="1"/>
    <row r="1225" spans="2:33" ht="15" customHeight="1"/>
    <row r="1226" spans="2:33" ht="15" customHeight="1"/>
    <row r="1227" spans="2:33" ht="15" customHeight="1">
      <c r="B1227" s="69"/>
      <c r="C1227" s="69"/>
      <c r="D1227" s="69"/>
      <c r="E1227" s="69"/>
      <c r="F1227" s="69"/>
      <c r="G1227" s="69"/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</row>
    <row r="1228" spans="2:33" ht="15" customHeight="1"/>
    <row r="1229" spans="2:33" ht="15" customHeight="1"/>
    <row r="1230" spans="2:33" ht="15" customHeight="1"/>
    <row r="1231" spans="2:33" ht="15" customHeight="1"/>
    <row r="1232" spans="2:33" ht="15" customHeight="1"/>
    <row r="1233" ht="15" customHeight="1"/>
    <row r="1234" ht="15" customHeight="1"/>
    <row r="1235" ht="15" customHeight="1"/>
    <row r="1236" ht="15" customHeight="1"/>
    <row r="1237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7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50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5" ht="15" customHeight="1"/>
    <row r="1376" ht="15" customHeight="1"/>
    <row r="1377" spans="2:33" ht="15" customHeight="1"/>
    <row r="1378" spans="2:33" ht="15" customHeight="1"/>
    <row r="1379" spans="2:33" ht="15" customHeight="1"/>
    <row r="1380" spans="2:33" ht="15" customHeight="1"/>
    <row r="1381" spans="2:33" ht="15" customHeight="1"/>
    <row r="1382" spans="2:33" ht="15" customHeight="1"/>
    <row r="1383" spans="2:33" ht="15" customHeight="1"/>
    <row r="1385" spans="2:33" ht="15" customHeight="1"/>
    <row r="1386" spans="2:33" ht="15" customHeight="1"/>
    <row r="1387" spans="2:33" ht="15" customHeight="1"/>
    <row r="1388" spans="2:33" ht="15" customHeight="1"/>
    <row r="1389" spans="2:33" ht="15" customHeight="1"/>
    <row r="1390" spans="2:33" ht="15" customHeight="1">
      <c r="B1390" s="69"/>
      <c r="C1390" s="69"/>
      <c r="D1390" s="69"/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</row>
    <row r="1391" spans="2:33" ht="15" customHeight="1"/>
    <row r="1392" spans="2:33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9" spans="2:33" ht="15" customHeight="1"/>
    <row r="1491" spans="2:33" ht="15" customHeight="1"/>
    <row r="1492" spans="2:33" ht="15" customHeight="1"/>
    <row r="1493" spans="2:33" ht="15" customHeight="1"/>
    <row r="1494" spans="2:33" ht="15" customHeight="1"/>
    <row r="1495" spans="2:33" ht="15" customHeight="1"/>
    <row r="1496" spans="2:33" ht="15" customHeight="1"/>
    <row r="1497" spans="2:33" ht="15" customHeight="1"/>
    <row r="1498" spans="2:33" ht="15" customHeight="1"/>
    <row r="1500" spans="2:33" ht="15" customHeight="1"/>
    <row r="1501" spans="2:33" ht="15" customHeight="1"/>
    <row r="1502" spans="2:33" ht="15" customHeight="1">
      <c r="B1502" s="69"/>
      <c r="C1502" s="69"/>
      <c r="D1502" s="69"/>
      <c r="E1502" s="69"/>
      <c r="F1502" s="69"/>
      <c r="G1502" s="69"/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  <c r="AB1502" s="69"/>
      <c r="AC1502" s="69"/>
      <c r="AD1502" s="69"/>
      <c r="AE1502" s="69"/>
      <c r="AF1502" s="69"/>
      <c r="AG1502" s="69"/>
    </row>
    <row r="1503" spans="2:33" ht="15" customHeight="1"/>
    <row r="1504" spans="2:33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2" ht="15" customHeight="1"/>
    <row r="1583" ht="15" customHeight="1"/>
    <row r="1584" ht="15" customHeight="1"/>
    <row r="1585" ht="15" customHeight="1"/>
    <row r="1587" ht="15" customHeight="1"/>
    <row r="1588" ht="15" customHeight="1"/>
    <row r="1589" ht="15" customHeight="1"/>
    <row r="1590" ht="15" customHeight="1"/>
    <row r="1592" ht="15" customHeight="1"/>
    <row r="1594" ht="15" customHeight="1"/>
    <row r="1595" ht="15" customHeight="1"/>
    <row r="1596" ht="15" customHeight="1"/>
    <row r="1597" ht="15" customHeight="1"/>
    <row r="1599" ht="15" customHeight="1"/>
    <row r="1600" ht="15" customHeight="1"/>
    <row r="1601" spans="2:33" ht="15" customHeight="1"/>
    <row r="1602" spans="2:33" ht="15" customHeight="1"/>
    <row r="1603" spans="2:33" ht="15" customHeight="1"/>
    <row r="1604" spans="2:33" ht="15" customHeight="1">
      <c r="B1604" s="69"/>
      <c r="C1604" s="69"/>
      <c r="D1604" s="69"/>
      <c r="E1604" s="69"/>
      <c r="F1604" s="69"/>
      <c r="G1604" s="69"/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  <c r="AB1604" s="69"/>
      <c r="AC1604" s="69"/>
      <c r="AD1604" s="69"/>
      <c r="AE1604" s="69"/>
      <c r="AF1604" s="69"/>
      <c r="AG1604" s="69"/>
    </row>
    <row r="1605" spans="2:33" ht="15" customHeight="1"/>
    <row r="1606" spans="2:33" ht="15" customHeight="1"/>
    <row r="1607" spans="2:33" ht="15" customHeight="1"/>
    <row r="1608" spans="2:33" ht="15" customHeight="1"/>
    <row r="1609" spans="2:33" ht="15" customHeight="1"/>
    <row r="1610" spans="2:33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5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6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7" spans="2:33" ht="15" customHeight="1"/>
    <row r="1698" spans="2:33" ht="15" customHeight="1">
      <c r="B1698" s="69"/>
      <c r="C1698" s="69"/>
      <c r="D1698" s="69"/>
      <c r="E1698" s="69"/>
      <c r="F1698" s="69"/>
      <c r="G1698" s="69"/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  <c r="AB1698" s="69"/>
      <c r="AC1698" s="69"/>
      <c r="AD1698" s="69"/>
      <c r="AE1698" s="69"/>
      <c r="AF1698" s="69"/>
      <c r="AG1698" s="69"/>
    </row>
    <row r="1699" spans="2:33" ht="15" customHeight="1"/>
    <row r="1700" spans="2:33" ht="15" customHeight="1"/>
    <row r="1701" spans="2:33" ht="15" customHeight="1"/>
    <row r="1702" spans="2:33" ht="15" customHeight="1"/>
    <row r="1703" spans="2:33" ht="15" customHeight="1"/>
    <row r="1704" spans="2:33" ht="15" customHeight="1"/>
    <row r="1705" spans="2:33" ht="15" customHeight="1"/>
    <row r="1706" spans="2:33" ht="15" customHeight="1"/>
    <row r="1707" spans="2:33" ht="15" customHeight="1"/>
    <row r="1708" spans="2:33" ht="15" customHeight="1"/>
    <row r="1709" spans="2:33" ht="15" customHeight="1"/>
    <row r="1710" spans="2:33" ht="15" customHeight="1"/>
    <row r="1711" spans="2:33" ht="15" customHeight="1"/>
    <row r="1712" spans="2:33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1" ht="15" customHeight="1"/>
    <row r="1863" ht="15" customHeight="1"/>
    <row r="1864" ht="15" customHeight="1"/>
    <row r="1865" ht="15" customHeight="1"/>
    <row r="1867" ht="15" customHeight="1"/>
    <row r="1868" ht="15" customHeight="1"/>
    <row r="1869" ht="15" customHeight="1"/>
    <row r="1870" ht="15" customHeight="1"/>
    <row r="1872" ht="15" customHeight="1"/>
    <row r="1873" ht="15" customHeight="1"/>
    <row r="1874" ht="15" customHeight="1"/>
    <row r="1875" ht="15" customHeight="1"/>
    <row r="1876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8" ht="15" customHeight="1"/>
    <row r="1889" ht="15" customHeight="1"/>
    <row r="1890" ht="15" customHeight="1"/>
    <row r="1891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3" ht="15" customHeight="1"/>
    <row r="1904" ht="15" customHeight="1"/>
    <row r="1905" ht="15" customHeight="1"/>
    <row r="1906" ht="15" customHeight="1"/>
    <row r="1907" ht="15" customHeight="1"/>
    <row r="1909" ht="15" customHeight="1"/>
    <row r="1910" ht="15" customHeight="1"/>
    <row r="1911" ht="15" customHeight="1"/>
    <row r="1912" ht="15" customHeight="1"/>
    <row r="1913" ht="15" customHeight="1"/>
    <row r="1915" ht="15" customHeight="1"/>
    <row r="1916" ht="15" customHeight="1"/>
    <row r="1917" ht="15" customHeight="1"/>
    <row r="1919" ht="15" customHeight="1"/>
    <row r="1920" ht="15" customHeight="1"/>
    <row r="1921" ht="15" customHeight="1"/>
    <row r="1922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3" ht="15" customHeight="1"/>
    <row r="1934" ht="15" customHeight="1"/>
    <row r="1935" ht="15" customHeight="1"/>
    <row r="1937" spans="2:33" ht="15" customHeight="1"/>
    <row r="1938" spans="2:33" ht="15" customHeight="1"/>
    <row r="1939" spans="2:33" ht="15" customHeight="1"/>
    <row r="1940" spans="2:33" ht="15" customHeight="1"/>
    <row r="1941" spans="2:33" ht="15" customHeight="1"/>
    <row r="1942" spans="2:33" ht="15" customHeight="1"/>
    <row r="1943" spans="2:33" ht="15" customHeight="1"/>
    <row r="1944" spans="2:33" ht="15" customHeight="1"/>
    <row r="1945" spans="2:33" ht="15" customHeight="1">
      <c r="B1945" s="69"/>
      <c r="C1945" s="69"/>
      <c r="D1945" s="69"/>
      <c r="E1945" s="69"/>
      <c r="F1945" s="69"/>
      <c r="G1945" s="69"/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  <c r="AB1945" s="69"/>
      <c r="AC1945" s="69"/>
      <c r="AD1945" s="69"/>
      <c r="AE1945" s="69"/>
      <c r="AF1945" s="69"/>
      <c r="AG1945" s="69"/>
    </row>
    <row r="1946" spans="2:33" ht="15" customHeight="1"/>
    <row r="1947" spans="2:33" ht="15" customHeight="1"/>
    <row r="1948" spans="2:33" ht="15" customHeight="1"/>
    <row r="1949" spans="2:33" ht="15" customHeight="1"/>
    <row r="1950" spans="2:33" ht="15" customHeight="1"/>
    <row r="1951" spans="2:33" ht="15" customHeight="1"/>
    <row r="1952" spans="2:33" ht="15" customHeight="1"/>
    <row r="1953" ht="15" customHeight="1"/>
    <row r="1954" ht="15" customHeight="1"/>
    <row r="1955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4" ht="15" customHeight="1"/>
    <row r="1985" ht="15" customHeight="1"/>
    <row r="1986" ht="15" customHeight="1"/>
    <row r="1988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4" ht="15" customHeight="1"/>
    <row r="2006" ht="15" customHeight="1"/>
    <row r="2008" ht="15" customHeight="1"/>
    <row r="2009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spans="2:33" ht="15" customHeight="1"/>
    <row r="2018" spans="2:33" ht="15" customHeight="1"/>
    <row r="2019" spans="2:33" ht="15" customHeight="1"/>
    <row r="2020" spans="2:33" ht="15" customHeight="1"/>
    <row r="2022" spans="2:33" ht="15" customHeight="1"/>
    <row r="2023" spans="2:33" ht="15" customHeight="1"/>
    <row r="2024" spans="2:33" ht="15" customHeight="1"/>
    <row r="2025" spans="2:33" ht="15" customHeight="1"/>
    <row r="2026" spans="2:33" ht="15" customHeight="1"/>
    <row r="2027" spans="2:33" ht="15" customHeight="1"/>
    <row r="2028" spans="2:33" ht="15" customHeight="1"/>
    <row r="2029" spans="2:33" ht="15" customHeight="1"/>
    <row r="2030" spans="2:33" ht="15" customHeight="1"/>
    <row r="2031" spans="2:33" ht="15" customHeight="1">
      <c r="B2031" s="69"/>
      <c r="C2031" s="69"/>
      <c r="D2031" s="69"/>
      <c r="E2031" s="69"/>
      <c r="F2031" s="69"/>
      <c r="G2031" s="69"/>
      <c r="H2031" s="69"/>
      <c r="I2031" s="69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  <c r="Y2031" s="69"/>
      <c r="Z2031" s="69"/>
      <c r="AA2031" s="69"/>
      <c r="AB2031" s="69"/>
      <c r="AC2031" s="69"/>
      <c r="AD2031" s="69"/>
      <c r="AE2031" s="69"/>
      <c r="AF2031" s="69"/>
      <c r="AG2031" s="69"/>
    </row>
    <row r="2032" spans="2:33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7" ht="15" customHeight="1"/>
    <row r="2108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1" ht="15" customHeight="1"/>
    <row r="2133" ht="15" customHeight="1"/>
    <row r="2134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spans="2:33" ht="15" customHeight="1"/>
    <row r="2146" spans="2:33" ht="15" customHeight="1"/>
    <row r="2148" spans="2:33" ht="15" customHeight="1"/>
    <row r="2151" spans="2:33" ht="15" customHeight="1"/>
    <row r="2152" spans="2:33" ht="15" customHeight="1"/>
    <row r="2153" spans="2:33" ht="15" customHeight="1">
      <c r="B2153" s="69"/>
      <c r="C2153" s="69"/>
      <c r="D2153" s="69"/>
      <c r="E2153" s="69"/>
      <c r="F2153" s="69"/>
      <c r="G2153" s="69"/>
      <c r="H2153" s="69"/>
      <c r="I2153" s="69"/>
      <c r="J2153" s="69"/>
      <c r="K2153" s="69"/>
      <c r="L2153" s="69"/>
      <c r="M2153" s="69"/>
      <c r="N2153" s="69"/>
      <c r="O2153" s="69"/>
      <c r="P2153" s="69"/>
      <c r="Q2153" s="69"/>
      <c r="R2153" s="69"/>
      <c r="S2153" s="69"/>
      <c r="T2153" s="69"/>
      <c r="U2153" s="69"/>
      <c r="V2153" s="69"/>
      <c r="W2153" s="69"/>
      <c r="X2153" s="69"/>
      <c r="Y2153" s="69"/>
      <c r="Z2153" s="69"/>
      <c r="AA2153" s="69"/>
      <c r="AB2153" s="69"/>
      <c r="AC2153" s="69"/>
      <c r="AD2153" s="69"/>
      <c r="AE2153" s="69"/>
      <c r="AF2153" s="69"/>
      <c r="AG2153" s="69"/>
    </row>
    <row r="2154" spans="2:33" ht="15" customHeight="1"/>
    <row r="2155" spans="2:33" ht="15" customHeight="1"/>
    <row r="2156" spans="2:33" ht="15" customHeight="1"/>
    <row r="2157" spans="2:33" ht="15" customHeight="1"/>
    <row r="2158" spans="2:33" ht="15" customHeight="1"/>
    <row r="2159" spans="2:33" ht="15" customHeight="1"/>
    <row r="2160" spans="2:33" ht="15" customHeight="1"/>
    <row r="2161" ht="15" customHeight="1"/>
    <row r="2162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60" ht="15" customHeight="1"/>
    <row r="2261" ht="15" customHeight="1"/>
    <row r="2262" ht="15" customHeight="1"/>
    <row r="2264" ht="15" customHeight="1"/>
    <row r="2266" ht="15" customHeight="1"/>
    <row r="2267" ht="15" customHeight="1"/>
    <row r="2268" ht="15" customHeight="1"/>
    <row r="2269" ht="15" customHeight="1"/>
    <row r="2271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2" ht="15" customHeight="1"/>
    <row r="2284" ht="15" customHeight="1"/>
    <row r="2285" ht="15" customHeight="1"/>
    <row r="2286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301" ht="15" customHeight="1"/>
    <row r="2302" ht="15" customHeight="1"/>
    <row r="2303" ht="15" customHeight="1"/>
    <row r="2305" spans="2:33" ht="15" customHeight="1"/>
    <row r="2306" spans="2:33" ht="15" customHeight="1"/>
    <row r="2307" spans="2:33" ht="15" customHeight="1"/>
    <row r="2308" spans="2:33" ht="15" customHeight="1"/>
    <row r="2309" spans="2:33" ht="15" customHeight="1"/>
    <row r="2310" spans="2:33" ht="15" customHeight="1"/>
    <row r="2311" spans="2:33" ht="15" customHeight="1"/>
    <row r="2312" spans="2:33" ht="15" customHeight="1"/>
    <row r="2313" spans="2:33" ht="15" customHeight="1"/>
    <row r="2314" spans="2:33" ht="15" customHeight="1"/>
    <row r="2315" spans="2:33" ht="15" customHeight="1"/>
    <row r="2316" spans="2:33" ht="15" customHeight="1"/>
    <row r="2317" spans="2:33" ht="15" customHeight="1">
      <c r="B2317" s="69"/>
      <c r="C2317" s="69"/>
      <c r="D2317" s="69"/>
      <c r="E2317" s="69"/>
      <c r="F2317" s="69"/>
      <c r="G2317" s="69"/>
      <c r="H2317" s="69"/>
      <c r="I2317" s="69"/>
      <c r="J2317" s="69"/>
      <c r="K2317" s="69"/>
      <c r="L2317" s="69"/>
      <c r="M2317" s="69"/>
      <c r="N2317" s="69"/>
      <c r="O2317" s="69"/>
      <c r="P2317" s="69"/>
      <c r="Q2317" s="69"/>
      <c r="R2317" s="69"/>
      <c r="S2317" s="69"/>
      <c r="T2317" s="69"/>
      <c r="U2317" s="69"/>
      <c r="V2317" s="69"/>
      <c r="W2317" s="69"/>
      <c r="X2317" s="69"/>
      <c r="Y2317" s="69"/>
      <c r="Z2317" s="69"/>
      <c r="AA2317" s="69"/>
      <c r="AB2317" s="69"/>
      <c r="AC2317" s="69"/>
      <c r="AD2317" s="69"/>
      <c r="AE2317" s="69"/>
      <c r="AF2317" s="69"/>
      <c r="AG2317" s="69"/>
    </row>
    <row r="2318" spans="2:33" ht="15" customHeight="1"/>
    <row r="2319" spans="2:33" ht="15" customHeight="1"/>
    <row r="2320" spans="2:33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spans="2:33" ht="15" customHeight="1"/>
    <row r="2418" spans="2:33" ht="15" customHeight="1"/>
    <row r="2419" spans="2:33" ht="15" customHeight="1">
      <c r="B2419" s="69"/>
      <c r="C2419" s="69"/>
      <c r="D2419" s="69"/>
      <c r="E2419" s="69"/>
      <c r="F2419" s="69"/>
      <c r="G2419" s="69"/>
      <c r="H2419" s="69"/>
      <c r="I2419" s="69"/>
      <c r="J2419" s="69"/>
      <c r="K2419" s="69"/>
      <c r="L2419" s="69"/>
      <c r="M2419" s="69"/>
      <c r="N2419" s="69"/>
      <c r="O2419" s="69"/>
      <c r="P2419" s="69"/>
      <c r="Q2419" s="69"/>
      <c r="R2419" s="69"/>
      <c r="S2419" s="69"/>
      <c r="T2419" s="69"/>
      <c r="U2419" s="69"/>
      <c r="V2419" s="69"/>
      <c r="W2419" s="69"/>
      <c r="X2419" s="69"/>
      <c r="Y2419" s="69"/>
      <c r="Z2419" s="69"/>
      <c r="AA2419" s="69"/>
      <c r="AB2419" s="69"/>
      <c r="AC2419" s="69"/>
      <c r="AD2419" s="69"/>
      <c r="AE2419" s="69"/>
      <c r="AF2419" s="69"/>
      <c r="AG2419" s="69"/>
    </row>
    <row r="2420" spans="2:33" ht="15" customHeight="1"/>
    <row r="2421" spans="2:33" ht="15" customHeight="1"/>
    <row r="2422" spans="2:33" ht="15" customHeight="1"/>
    <row r="2423" spans="2:33" ht="15" customHeight="1"/>
    <row r="2424" spans="2:33" ht="15" customHeight="1"/>
    <row r="2425" spans="2:33" ht="15" customHeight="1"/>
    <row r="2426" spans="2:33" ht="15" customHeight="1"/>
    <row r="2427" spans="2:33" ht="15" customHeight="1"/>
    <row r="2428" spans="2:33" ht="15" customHeight="1"/>
    <row r="2429" spans="2:33" ht="15" customHeight="1"/>
    <row r="2430" spans="2:33" ht="15" customHeight="1"/>
    <row r="2431" spans="2:33" ht="15" customHeight="1"/>
    <row r="2432" spans="2:33" ht="15" customHeight="1"/>
    <row r="2433" ht="15" customHeight="1"/>
    <row r="2434" ht="15" customHeight="1"/>
    <row r="2435" ht="15" customHeight="1"/>
    <row r="2436" ht="15" customHeight="1"/>
    <row r="2437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7" ht="15" customHeight="1"/>
    <row r="2459" ht="15" customHeight="1"/>
    <row r="2461" ht="15" customHeight="1"/>
    <row r="2462" ht="15" customHeight="1"/>
    <row r="2463" ht="15" customHeight="1"/>
    <row r="2464" ht="15" customHeight="1"/>
    <row r="2465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6" ht="15" customHeight="1"/>
    <row r="2488" ht="15" customHeight="1"/>
    <row r="2489" ht="15" customHeight="1"/>
    <row r="2490" ht="15" customHeight="1"/>
    <row r="2491" ht="15" customHeight="1"/>
    <row r="2492" ht="15" customHeight="1"/>
    <row r="2495" ht="15" customHeight="1"/>
    <row r="2496" ht="15" customHeight="1"/>
    <row r="2498" spans="2:33" ht="15" customHeight="1"/>
    <row r="2499" spans="2:33" ht="15" customHeight="1"/>
    <row r="2500" spans="2:33" ht="15" customHeight="1"/>
    <row r="2501" spans="2:33" ht="15" customHeight="1"/>
    <row r="2502" spans="2:33" ht="15" customHeight="1"/>
    <row r="2504" spans="2:33" ht="15" customHeight="1"/>
    <row r="2505" spans="2:33" ht="15" customHeight="1"/>
    <row r="2506" spans="2:33" ht="15" customHeight="1"/>
    <row r="2507" spans="2:33" ht="15" customHeight="1"/>
    <row r="2508" spans="2:33" ht="15" customHeight="1"/>
    <row r="2509" spans="2:33" ht="15" customHeight="1">
      <c r="B2509" s="69"/>
      <c r="C2509" s="69"/>
      <c r="D2509" s="69"/>
      <c r="E2509" s="69"/>
      <c r="F2509" s="69"/>
      <c r="G2509" s="69"/>
      <c r="H2509" s="69"/>
      <c r="I2509" s="69"/>
      <c r="J2509" s="69"/>
      <c r="K2509" s="69"/>
      <c r="L2509" s="69"/>
      <c r="M2509" s="69"/>
      <c r="N2509" s="69"/>
      <c r="O2509" s="69"/>
      <c r="P2509" s="69"/>
      <c r="Q2509" s="69"/>
      <c r="R2509" s="69"/>
      <c r="S2509" s="69"/>
      <c r="T2509" s="69"/>
      <c r="U2509" s="69"/>
      <c r="V2509" s="69"/>
      <c r="W2509" s="69"/>
      <c r="X2509" s="69"/>
      <c r="Y2509" s="69"/>
      <c r="Z2509" s="69"/>
      <c r="AA2509" s="69"/>
      <c r="AB2509" s="69"/>
      <c r="AC2509" s="69"/>
      <c r="AD2509" s="69"/>
      <c r="AE2509" s="69"/>
      <c r="AF2509" s="69"/>
      <c r="AG2509" s="69"/>
    </row>
    <row r="2510" spans="2:33" ht="15" customHeight="1"/>
    <row r="2511" spans="2:33" ht="15" customHeight="1"/>
    <row r="2512" spans="2:33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5" ht="15" customHeight="1"/>
    <row r="2576" ht="15" customHeight="1"/>
    <row r="2577" ht="15" customHeight="1"/>
    <row r="2578" ht="15" customHeight="1"/>
    <row r="2579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8" ht="15" customHeight="1"/>
    <row r="2589" ht="15" customHeight="1"/>
    <row r="2590" ht="15" customHeight="1"/>
    <row r="2591" ht="15" customHeight="1"/>
    <row r="2592" ht="15" customHeight="1"/>
    <row r="2593" spans="2:33" ht="15" customHeight="1"/>
    <row r="2595" spans="2:33" ht="15" customHeight="1"/>
    <row r="2596" spans="2:33" ht="15" customHeight="1"/>
    <row r="2597" spans="2:33" ht="15" customHeight="1"/>
    <row r="2598" spans="2:33" ht="15" customHeight="1">
      <c r="B2598" s="69"/>
      <c r="C2598" s="69"/>
      <c r="D2598" s="69"/>
      <c r="E2598" s="69"/>
      <c r="F2598" s="69"/>
      <c r="G2598" s="69"/>
      <c r="H2598" s="69"/>
      <c r="I2598" s="69"/>
      <c r="J2598" s="69"/>
      <c r="K2598" s="69"/>
      <c r="L2598" s="69"/>
      <c r="M2598" s="69"/>
      <c r="N2598" s="69"/>
      <c r="O2598" s="69"/>
      <c r="P2598" s="69"/>
      <c r="Q2598" s="69"/>
      <c r="R2598" s="69"/>
      <c r="S2598" s="69"/>
      <c r="T2598" s="69"/>
      <c r="U2598" s="69"/>
      <c r="V2598" s="69"/>
      <c r="W2598" s="69"/>
      <c r="X2598" s="69"/>
      <c r="Y2598" s="69"/>
      <c r="Z2598" s="69"/>
      <c r="AA2598" s="69"/>
      <c r="AB2598" s="69"/>
      <c r="AC2598" s="69"/>
      <c r="AD2598" s="69"/>
      <c r="AE2598" s="69"/>
      <c r="AF2598" s="69"/>
      <c r="AG2598" s="69"/>
    </row>
    <row r="2599" spans="2:33" ht="15" customHeight="1"/>
    <row r="2600" spans="2:33" ht="15" customHeight="1"/>
    <row r="2601" spans="2:33" ht="15" customHeight="1"/>
    <row r="2602" spans="2:33" ht="15" customHeight="1"/>
    <row r="2603" spans="2:33" ht="15" customHeight="1"/>
    <row r="2604" spans="2:33" ht="15" customHeight="1"/>
    <row r="2605" spans="2:33" ht="15" customHeight="1"/>
    <row r="2606" spans="2:33" ht="15" customHeight="1"/>
    <row r="2607" spans="2:33" ht="15" customHeight="1"/>
    <row r="2608" spans="2:33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7" spans="2:33" ht="15" customHeight="1"/>
    <row r="2708" spans="2:33" ht="15" customHeight="1"/>
    <row r="2709" spans="2:33" ht="15" customHeight="1"/>
    <row r="2710" spans="2:33" ht="15" customHeight="1"/>
    <row r="2711" spans="2:33" ht="15" customHeight="1"/>
    <row r="2712" spans="2:33" ht="15" customHeight="1"/>
    <row r="2713" spans="2:33" ht="15" customHeight="1"/>
    <row r="2714" spans="2:33" ht="15" customHeight="1"/>
    <row r="2715" spans="2:33" ht="15" customHeight="1"/>
    <row r="2716" spans="2:33" ht="15" customHeight="1"/>
    <row r="2717" spans="2:33" ht="15" customHeight="1"/>
    <row r="2718" spans="2:33" ht="15" customHeight="1"/>
    <row r="2719" spans="2:33" ht="15" customHeight="1">
      <c r="B2719" s="69"/>
      <c r="C2719" s="69"/>
      <c r="D2719" s="69"/>
      <c r="E2719" s="69"/>
      <c r="F2719" s="69"/>
      <c r="G2719" s="69"/>
      <c r="H2719" s="69"/>
      <c r="I2719" s="69"/>
      <c r="J2719" s="69"/>
      <c r="K2719" s="69"/>
      <c r="L2719" s="69"/>
      <c r="M2719" s="69"/>
      <c r="N2719" s="69"/>
      <c r="O2719" s="69"/>
      <c r="P2719" s="69"/>
      <c r="Q2719" s="69"/>
      <c r="R2719" s="69"/>
      <c r="S2719" s="69"/>
      <c r="T2719" s="69"/>
      <c r="U2719" s="69"/>
      <c r="V2719" s="69"/>
      <c r="W2719" s="69"/>
      <c r="X2719" s="69"/>
      <c r="Y2719" s="69"/>
      <c r="Z2719" s="69"/>
      <c r="AA2719" s="69"/>
      <c r="AB2719" s="69"/>
      <c r="AC2719" s="69"/>
      <c r="AD2719" s="69"/>
      <c r="AE2719" s="69"/>
      <c r="AF2719" s="69"/>
      <c r="AG2719" s="69"/>
    </row>
    <row r="2720" spans="2:33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8" ht="15" customHeight="1"/>
    <row r="2789" ht="15" customHeight="1"/>
    <row r="2790" ht="15" customHeight="1"/>
    <row r="2791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4" ht="15" customHeight="1"/>
    <row r="2805" ht="15" customHeight="1"/>
    <row r="2806" ht="15" customHeight="1"/>
    <row r="2807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5" ht="15" customHeight="1"/>
    <row r="2826" ht="15" customHeight="1"/>
    <row r="2827" ht="15" customHeight="1"/>
    <row r="2828" ht="15" customHeight="1"/>
    <row r="2831" ht="15" customHeight="1"/>
    <row r="2832" ht="15" customHeight="1"/>
    <row r="2833" spans="2:33" ht="15" customHeight="1"/>
    <row r="2834" spans="2:33" ht="15" customHeight="1"/>
    <row r="2835" spans="2:33" ht="15" customHeight="1"/>
    <row r="2836" spans="2:33" ht="15" customHeight="1"/>
    <row r="2837" spans="2:33" ht="15" customHeight="1">
      <c r="B2837" s="69"/>
      <c r="C2837" s="69"/>
      <c r="D2837" s="69"/>
      <c r="E2837" s="69"/>
      <c r="F2837" s="69"/>
      <c r="G2837" s="69"/>
      <c r="H2837" s="69"/>
      <c r="I2837" s="69"/>
      <c r="J2837" s="69"/>
      <c r="K2837" s="69"/>
      <c r="L2837" s="69"/>
      <c r="M2837" s="69"/>
      <c r="N2837" s="69"/>
      <c r="O2837" s="69"/>
      <c r="P2837" s="69"/>
      <c r="Q2837" s="69"/>
      <c r="R2837" s="69"/>
      <c r="S2837" s="69"/>
      <c r="T2837" s="69"/>
      <c r="U2837" s="69"/>
      <c r="V2837" s="69"/>
      <c r="W2837" s="69"/>
      <c r="X2837" s="69"/>
      <c r="Y2837" s="69"/>
      <c r="Z2837" s="69"/>
      <c r="AA2837" s="69"/>
      <c r="AB2837" s="69"/>
      <c r="AC2837" s="69"/>
      <c r="AD2837" s="69"/>
      <c r="AE2837" s="69"/>
      <c r="AF2837" s="69"/>
      <c r="AG2837" s="69"/>
    </row>
    <row r="2838" spans="2:33" ht="15" customHeight="1"/>
    <row r="2839" spans="2:33" ht="15" customHeight="1"/>
    <row r="2840" spans="2:33" ht="15" customHeight="1"/>
    <row r="2841" spans="2:33" ht="15" customHeight="1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35B5-55A5-489A-B65B-FBF4AFAFE325}">
  <sheetPr>
    <tabColor theme="6" tint="0.79998168889431442"/>
  </sheetPr>
  <dimension ref="A1:AG4402"/>
  <sheetViews>
    <sheetView topLeftCell="B13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>
      <c r="B1" s="24" t="s">
        <v>1570</v>
      </c>
    </row>
    <row r="2" spans="1:33" ht="15" customHeight="1">
      <c r="C2" s="60" t="s">
        <v>117</v>
      </c>
      <c r="D2" s="60" t="s">
        <v>1571</v>
      </c>
      <c r="E2" s="10"/>
      <c r="F2" s="10"/>
      <c r="G2" s="10"/>
    </row>
    <row r="3" spans="1:33" ht="15" customHeight="1">
      <c r="C3" s="60" t="s">
        <v>116</v>
      </c>
      <c r="D3" s="60" t="s">
        <v>1572</v>
      </c>
      <c r="E3" s="10"/>
      <c r="F3" s="10"/>
      <c r="G3" s="60" t="s">
        <v>1573</v>
      </c>
    </row>
    <row r="4" spans="1:33" ht="15" customHeight="1">
      <c r="C4" s="60" t="s">
        <v>114</v>
      </c>
      <c r="D4" s="60" t="s">
        <v>1574</v>
      </c>
      <c r="E4" s="10"/>
      <c r="F4" s="10"/>
      <c r="G4" s="10"/>
    </row>
    <row r="5" spans="1:33" ht="15" customHeight="1">
      <c r="C5" s="60" t="s">
        <v>113</v>
      </c>
      <c r="D5" s="10"/>
      <c r="E5" s="60" t="s">
        <v>1575</v>
      </c>
      <c r="F5" s="10"/>
      <c r="G5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1582</v>
      </c>
      <c r="B10" s="28" t="s">
        <v>1583</v>
      </c>
      <c r="AG10" s="57" t="s">
        <v>1576</v>
      </c>
    </row>
    <row r="11" spans="1:33" ht="15" customHeight="1">
      <c r="B11" s="24" t="s">
        <v>1584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1585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51</v>
      </c>
    </row>
    <row r="16" spans="1:33" ht="15" customHeight="1">
      <c r="B16" s="31" t="s">
        <v>1586</v>
      </c>
    </row>
    <row r="17" spans="1:33" ht="15" customHeight="1">
      <c r="A17" s="11" t="s">
        <v>1587</v>
      </c>
      <c r="B17" s="32" t="s">
        <v>1588</v>
      </c>
      <c r="C17" s="33">
        <v>14274.495117</v>
      </c>
      <c r="D17" s="33">
        <v>14663.076171999999</v>
      </c>
      <c r="E17" s="33">
        <v>14907.380859000001</v>
      </c>
      <c r="F17" s="33">
        <v>14888.803711</v>
      </c>
      <c r="G17" s="33">
        <v>14849.199219</v>
      </c>
      <c r="H17" s="33">
        <v>14786.863281</v>
      </c>
      <c r="I17" s="33">
        <v>14699.438477</v>
      </c>
      <c r="J17" s="33">
        <v>14596.200194999999</v>
      </c>
      <c r="K17" s="33">
        <v>14504.817383</v>
      </c>
      <c r="L17" s="33">
        <v>14439.392578000001</v>
      </c>
      <c r="M17" s="33">
        <v>14388.909180000001</v>
      </c>
      <c r="N17" s="33">
        <v>14328.159180000001</v>
      </c>
      <c r="O17" s="33">
        <v>14293.913086</v>
      </c>
      <c r="P17" s="33">
        <v>14263.884765999999</v>
      </c>
      <c r="Q17" s="33">
        <v>14229.5</v>
      </c>
      <c r="R17" s="33">
        <v>14203.662109000001</v>
      </c>
      <c r="S17" s="33">
        <v>14192.500977</v>
      </c>
      <c r="T17" s="33">
        <v>14188.249023</v>
      </c>
      <c r="U17" s="33">
        <v>14197.586914</v>
      </c>
      <c r="V17" s="33">
        <v>14217.720703000001</v>
      </c>
      <c r="W17" s="33">
        <v>14239.974609000001</v>
      </c>
      <c r="X17" s="33">
        <v>14268.428711</v>
      </c>
      <c r="Y17" s="33">
        <v>14301.938477</v>
      </c>
      <c r="Z17" s="33">
        <v>14345.21875</v>
      </c>
      <c r="AA17" s="33">
        <v>14399.627930000001</v>
      </c>
      <c r="AB17" s="33">
        <v>14468.227539</v>
      </c>
      <c r="AC17" s="33">
        <v>14540.381836</v>
      </c>
      <c r="AD17" s="33">
        <v>14616.563477</v>
      </c>
      <c r="AE17" s="33">
        <v>14701.988281</v>
      </c>
      <c r="AF17" s="33">
        <v>14799.4375</v>
      </c>
      <c r="AG17" s="34">
        <v>1.2459999999999999E-3</v>
      </c>
    </row>
    <row r="18" spans="1:33" ht="15" customHeight="1">
      <c r="A18" s="11" t="s">
        <v>1589</v>
      </c>
      <c r="B18" s="32" t="s">
        <v>1590</v>
      </c>
      <c r="C18" s="33">
        <v>5662.5595700000003</v>
      </c>
      <c r="D18" s="33">
        <v>5661.3110349999997</v>
      </c>
      <c r="E18" s="33">
        <v>5580.3618159999996</v>
      </c>
      <c r="F18" s="33">
        <v>5385.1547849999997</v>
      </c>
      <c r="G18" s="33">
        <v>5173.7900390000004</v>
      </c>
      <c r="H18" s="33">
        <v>4944.5249020000001</v>
      </c>
      <c r="I18" s="33">
        <v>4705.0458980000003</v>
      </c>
      <c r="J18" s="33">
        <v>4466.2534180000002</v>
      </c>
      <c r="K18" s="33">
        <v>4235.5903319999998</v>
      </c>
      <c r="L18" s="33">
        <v>4021.813721</v>
      </c>
      <c r="M18" s="33">
        <v>3824.6455080000001</v>
      </c>
      <c r="N18" s="33">
        <v>3639.2983399999998</v>
      </c>
      <c r="O18" s="33">
        <v>3475.3220209999999</v>
      </c>
      <c r="P18" s="33">
        <v>3329.1928710000002</v>
      </c>
      <c r="Q18" s="33">
        <v>3195.6604000000002</v>
      </c>
      <c r="R18" s="33">
        <v>3080.0759280000002</v>
      </c>
      <c r="S18" s="33">
        <v>2983.6606449999999</v>
      </c>
      <c r="T18" s="33">
        <v>2905.9729000000002</v>
      </c>
      <c r="U18" s="33">
        <v>2842.6823730000001</v>
      </c>
      <c r="V18" s="33">
        <v>2793.7924800000001</v>
      </c>
      <c r="W18" s="33">
        <v>2754.2856449999999</v>
      </c>
      <c r="X18" s="33">
        <v>2724.7661130000001</v>
      </c>
      <c r="Y18" s="33">
        <v>2703.516357</v>
      </c>
      <c r="Z18" s="33">
        <v>2687.758789</v>
      </c>
      <c r="AA18" s="33">
        <v>2676.7238769999999</v>
      </c>
      <c r="AB18" s="33">
        <v>2670.7746579999998</v>
      </c>
      <c r="AC18" s="33">
        <v>2666.4003910000001</v>
      </c>
      <c r="AD18" s="33">
        <v>2662.6791990000002</v>
      </c>
      <c r="AE18" s="33">
        <v>2660.4133299999999</v>
      </c>
      <c r="AF18" s="33">
        <v>2659.795654</v>
      </c>
      <c r="AG18" s="34">
        <v>-2.572E-2</v>
      </c>
    </row>
    <row r="19" spans="1:33" ht="15" customHeight="1">
      <c r="A19" s="11" t="s">
        <v>1591</v>
      </c>
      <c r="B19" s="32" t="s">
        <v>1592</v>
      </c>
      <c r="C19" s="33">
        <v>8595.6503909999992</v>
      </c>
      <c r="D19" s="33">
        <v>8985.484375</v>
      </c>
      <c r="E19" s="33">
        <v>9310.9707030000009</v>
      </c>
      <c r="F19" s="33">
        <v>9488.1611329999996</v>
      </c>
      <c r="G19" s="33">
        <v>9660.5302730000003</v>
      </c>
      <c r="H19" s="33">
        <v>9828.1191409999992</v>
      </c>
      <c r="I19" s="33">
        <v>9980.8642579999996</v>
      </c>
      <c r="J19" s="33">
        <v>10117.106444999999</v>
      </c>
      <c r="K19" s="33">
        <v>10257.049805000001</v>
      </c>
      <c r="L19" s="33">
        <v>10406.018555000001</v>
      </c>
      <c r="M19" s="33">
        <v>10553.271484000001</v>
      </c>
      <c r="N19" s="33">
        <v>10678.402344</v>
      </c>
      <c r="O19" s="33">
        <v>10808.606444999999</v>
      </c>
      <c r="P19" s="33">
        <v>10925.129883</v>
      </c>
      <c r="Q19" s="33">
        <v>11024.663086</v>
      </c>
      <c r="R19" s="33">
        <v>11114.743164</v>
      </c>
      <c r="S19" s="33">
        <v>11200.276367</v>
      </c>
      <c r="T19" s="33">
        <v>11273.9375</v>
      </c>
      <c r="U19" s="33">
        <v>11346.748046999999</v>
      </c>
      <c r="V19" s="33">
        <v>11415.912109000001</v>
      </c>
      <c r="W19" s="33">
        <v>11477.786133</v>
      </c>
      <c r="X19" s="33">
        <v>11535.845703000001</v>
      </c>
      <c r="Y19" s="33">
        <v>11590.665039</v>
      </c>
      <c r="Z19" s="33">
        <v>11649.747069999999</v>
      </c>
      <c r="AA19" s="33">
        <v>11715.221680000001</v>
      </c>
      <c r="AB19" s="33">
        <v>11789.787109000001</v>
      </c>
      <c r="AC19" s="33">
        <v>11866.326171999999</v>
      </c>
      <c r="AD19" s="33">
        <v>11946.238281</v>
      </c>
      <c r="AE19" s="33">
        <v>12033.934569999999</v>
      </c>
      <c r="AF19" s="33">
        <v>12132.001953000001</v>
      </c>
      <c r="AG19" s="34">
        <v>1.1953E-2</v>
      </c>
    </row>
    <row r="20" spans="1:33" ht="15" customHeight="1">
      <c r="A20" s="11" t="s">
        <v>1593</v>
      </c>
      <c r="B20" s="32" t="s">
        <v>1594</v>
      </c>
      <c r="C20" s="33">
        <v>16.285139000000001</v>
      </c>
      <c r="D20" s="33">
        <v>16.281631000000001</v>
      </c>
      <c r="E20" s="33">
        <v>16.048915999999998</v>
      </c>
      <c r="F20" s="33">
        <v>15.486917</v>
      </c>
      <c r="G20" s="33">
        <v>14.878590000000001</v>
      </c>
      <c r="H20" s="33">
        <v>14.218389999999999</v>
      </c>
      <c r="I20" s="33">
        <v>13.528482</v>
      </c>
      <c r="J20" s="33">
        <v>12.841229</v>
      </c>
      <c r="K20" s="33">
        <v>12.176816000000001</v>
      </c>
      <c r="L20" s="33">
        <v>11.560631000000001</v>
      </c>
      <c r="M20" s="33">
        <v>10.991937</v>
      </c>
      <c r="N20" s="33">
        <v>10.457604999999999</v>
      </c>
      <c r="O20" s="33">
        <v>9.9839359999999999</v>
      </c>
      <c r="P20" s="33">
        <v>9.5623939999999994</v>
      </c>
      <c r="Q20" s="33">
        <v>9.1767920000000007</v>
      </c>
      <c r="R20" s="33">
        <v>8.8424630000000004</v>
      </c>
      <c r="S20" s="33">
        <v>8.563345</v>
      </c>
      <c r="T20" s="33">
        <v>8.3389500000000005</v>
      </c>
      <c r="U20" s="33">
        <v>8.1564230000000002</v>
      </c>
      <c r="V20" s="33">
        <v>8.015568</v>
      </c>
      <c r="W20" s="33">
        <v>7.9019209999999998</v>
      </c>
      <c r="X20" s="33">
        <v>7.8175629999999998</v>
      </c>
      <c r="Y20" s="33">
        <v>7.7572619999999999</v>
      </c>
      <c r="Z20" s="33">
        <v>7.7126469999999996</v>
      </c>
      <c r="AA20" s="33">
        <v>7.6822499999999998</v>
      </c>
      <c r="AB20" s="33">
        <v>7.6664479999999999</v>
      </c>
      <c r="AC20" s="33">
        <v>7.6551920000000004</v>
      </c>
      <c r="AD20" s="33">
        <v>7.6457870000000003</v>
      </c>
      <c r="AE20" s="33">
        <v>7.6405289999999999</v>
      </c>
      <c r="AF20" s="33">
        <v>7.6399239999999997</v>
      </c>
      <c r="AG20" s="34">
        <v>-2.5760999999999999E-2</v>
      </c>
    </row>
    <row r="21" spans="1:33" ht="15" customHeight="1">
      <c r="A21" s="11" t="s">
        <v>1595</v>
      </c>
      <c r="B21" s="32" t="s">
        <v>1596</v>
      </c>
      <c r="C21" s="33">
        <v>888.32336399999997</v>
      </c>
      <c r="D21" s="33">
        <v>907.55999799999995</v>
      </c>
      <c r="E21" s="33">
        <v>915.29089399999998</v>
      </c>
      <c r="F21" s="33">
        <v>914.74591099999998</v>
      </c>
      <c r="G21" s="33">
        <v>917.48144500000001</v>
      </c>
      <c r="H21" s="33">
        <v>917.95684800000004</v>
      </c>
      <c r="I21" s="33">
        <v>914.71551499999998</v>
      </c>
      <c r="J21" s="33">
        <v>913.13897699999995</v>
      </c>
      <c r="K21" s="33">
        <v>912.94818099999998</v>
      </c>
      <c r="L21" s="33">
        <v>913.61938499999997</v>
      </c>
      <c r="M21" s="33">
        <v>914.89269999999999</v>
      </c>
      <c r="N21" s="33">
        <v>917.46624799999995</v>
      </c>
      <c r="O21" s="33">
        <v>921.14691200000004</v>
      </c>
      <c r="P21" s="33">
        <v>925.47857699999997</v>
      </c>
      <c r="Q21" s="33">
        <v>930.15087900000003</v>
      </c>
      <c r="R21" s="33">
        <v>935.85308799999996</v>
      </c>
      <c r="S21" s="33">
        <v>943.34344499999997</v>
      </c>
      <c r="T21" s="33">
        <v>951.09039299999995</v>
      </c>
      <c r="U21" s="33">
        <v>959.00451699999996</v>
      </c>
      <c r="V21" s="33">
        <v>967.11505099999999</v>
      </c>
      <c r="W21" s="33">
        <v>976.32757600000002</v>
      </c>
      <c r="X21" s="33">
        <v>985.92193599999996</v>
      </c>
      <c r="Y21" s="33">
        <v>996.50335700000005</v>
      </c>
      <c r="Z21" s="33">
        <v>1007.049438</v>
      </c>
      <c r="AA21" s="33">
        <v>1017.76825</v>
      </c>
      <c r="AB21" s="33">
        <v>1030.6397710000001</v>
      </c>
      <c r="AC21" s="33">
        <v>1041.202393</v>
      </c>
      <c r="AD21" s="33">
        <v>1050.5196530000001</v>
      </c>
      <c r="AE21" s="33">
        <v>1061.402466</v>
      </c>
      <c r="AF21" s="33">
        <v>1074.767822</v>
      </c>
      <c r="AG21" s="34">
        <v>6.5909999999999996E-3</v>
      </c>
    </row>
    <row r="22" spans="1:33" ht="15" customHeight="1">
      <c r="A22" s="11" t="s">
        <v>1597</v>
      </c>
      <c r="B22" s="32" t="s">
        <v>1598</v>
      </c>
      <c r="C22" s="33">
        <v>175.55639600000001</v>
      </c>
      <c r="D22" s="33">
        <v>199.893967</v>
      </c>
      <c r="E22" s="33">
        <v>211.87676999999999</v>
      </c>
      <c r="F22" s="33">
        <v>218.45086699999999</v>
      </c>
      <c r="G22" s="33">
        <v>222.364227</v>
      </c>
      <c r="H22" s="33">
        <v>224.934235</v>
      </c>
      <c r="I22" s="33">
        <v>226.61833200000001</v>
      </c>
      <c r="J22" s="33">
        <v>227.58760100000001</v>
      </c>
      <c r="K22" s="33">
        <v>228.099121</v>
      </c>
      <c r="L22" s="33">
        <v>228.56530799999999</v>
      </c>
      <c r="M22" s="33">
        <v>229.051987</v>
      </c>
      <c r="N22" s="33">
        <v>229.04248000000001</v>
      </c>
      <c r="O22" s="33">
        <v>228.895386</v>
      </c>
      <c r="P22" s="33">
        <v>228.66851800000001</v>
      </c>
      <c r="Q22" s="33">
        <v>228.265289</v>
      </c>
      <c r="R22" s="33">
        <v>228.022797</v>
      </c>
      <c r="S22" s="33">
        <v>227.88758899999999</v>
      </c>
      <c r="T22" s="33">
        <v>227.71958900000001</v>
      </c>
      <c r="U22" s="33">
        <v>227.01889</v>
      </c>
      <c r="V22" s="33">
        <v>226.431839</v>
      </c>
      <c r="W22" s="33">
        <v>225.72267199999999</v>
      </c>
      <c r="X22" s="33">
        <v>224.89370700000001</v>
      </c>
      <c r="Y22" s="33">
        <v>224.132431</v>
      </c>
      <c r="Z22" s="33">
        <v>223.35878</v>
      </c>
      <c r="AA22" s="33">
        <v>222.47610499999999</v>
      </c>
      <c r="AB22" s="33">
        <v>221.67344700000001</v>
      </c>
      <c r="AC22" s="33">
        <v>220.74408</v>
      </c>
      <c r="AD22" s="33">
        <v>219.68258700000001</v>
      </c>
      <c r="AE22" s="33">
        <v>218.554733</v>
      </c>
      <c r="AF22" s="33">
        <v>217.454025</v>
      </c>
      <c r="AG22" s="34">
        <v>7.4079999999999997E-3</v>
      </c>
    </row>
    <row r="23" spans="1:33" ht="15" customHeight="1">
      <c r="A23" s="11" t="s">
        <v>1599</v>
      </c>
      <c r="B23" s="32" t="s">
        <v>1600</v>
      </c>
      <c r="C23" s="33">
        <v>75.313231999999999</v>
      </c>
      <c r="D23" s="33">
        <v>82.089530999999994</v>
      </c>
      <c r="E23" s="33">
        <v>86.692977999999997</v>
      </c>
      <c r="F23" s="33">
        <v>90.064269999999993</v>
      </c>
      <c r="G23" s="33">
        <v>92.387680000000003</v>
      </c>
      <c r="H23" s="33">
        <v>94.193466000000001</v>
      </c>
      <c r="I23" s="33">
        <v>95.518471000000005</v>
      </c>
      <c r="J23" s="33">
        <v>96.276381999999998</v>
      </c>
      <c r="K23" s="33">
        <v>96.685287000000002</v>
      </c>
      <c r="L23" s="33">
        <v>97.144073000000006</v>
      </c>
      <c r="M23" s="33">
        <v>97.692047000000002</v>
      </c>
      <c r="N23" s="33">
        <v>97.729561000000004</v>
      </c>
      <c r="O23" s="33">
        <v>97.570175000000006</v>
      </c>
      <c r="P23" s="33">
        <v>97.256912</v>
      </c>
      <c r="Q23" s="33">
        <v>96.751548999999997</v>
      </c>
      <c r="R23" s="33">
        <v>96.316826000000006</v>
      </c>
      <c r="S23" s="33">
        <v>95.774390999999994</v>
      </c>
      <c r="T23" s="33">
        <v>95.265297000000004</v>
      </c>
      <c r="U23" s="33">
        <v>94.576369999999997</v>
      </c>
      <c r="V23" s="33">
        <v>94.018851999999995</v>
      </c>
      <c r="W23" s="33">
        <v>93.417525999999995</v>
      </c>
      <c r="X23" s="33">
        <v>92.731255000000004</v>
      </c>
      <c r="Y23" s="33">
        <v>92.131393000000003</v>
      </c>
      <c r="Z23" s="33">
        <v>91.537315000000007</v>
      </c>
      <c r="AA23" s="33">
        <v>90.839286999999999</v>
      </c>
      <c r="AB23" s="33">
        <v>90.224250999999995</v>
      </c>
      <c r="AC23" s="33">
        <v>89.512221999999994</v>
      </c>
      <c r="AD23" s="33">
        <v>88.689475999999999</v>
      </c>
      <c r="AE23" s="33">
        <v>87.816879</v>
      </c>
      <c r="AF23" s="33">
        <v>86.980957000000004</v>
      </c>
      <c r="AG23" s="34">
        <v>4.9789999999999999E-3</v>
      </c>
    </row>
    <row r="24" spans="1:33" ht="15" customHeight="1">
      <c r="A24" s="11" t="s">
        <v>1601</v>
      </c>
      <c r="B24" s="32" t="s">
        <v>1602</v>
      </c>
      <c r="C24" s="33">
        <v>24.198651999999999</v>
      </c>
      <c r="D24" s="33">
        <v>27.012305999999999</v>
      </c>
      <c r="E24" s="33">
        <v>29.212630999999998</v>
      </c>
      <c r="F24" s="33">
        <v>30.957491000000001</v>
      </c>
      <c r="G24" s="33">
        <v>32.341728000000003</v>
      </c>
      <c r="H24" s="33">
        <v>33.455863999999998</v>
      </c>
      <c r="I24" s="33">
        <v>34.358207999999998</v>
      </c>
      <c r="J24" s="33">
        <v>35.101486000000001</v>
      </c>
      <c r="K24" s="33">
        <v>35.729759000000001</v>
      </c>
      <c r="L24" s="33">
        <v>36.272857999999999</v>
      </c>
      <c r="M24" s="33">
        <v>36.745235000000001</v>
      </c>
      <c r="N24" s="33">
        <v>37.157916999999998</v>
      </c>
      <c r="O24" s="33">
        <v>37.519179999999999</v>
      </c>
      <c r="P24" s="33">
        <v>37.836520999999998</v>
      </c>
      <c r="Q24" s="33">
        <v>38.120975000000001</v>
      </c>
      <c r="R24" s="33">
        <v>38.371074999999998</v>
      </c>
      <c r="S24" s="33">
        <v>38.582680000000003</v>
      </c>
      <c r="T24" s="33">
        <v>38.780827000000002</v>
      </c>
      <c r="U24" s="33">
        <v>38.998050999999997</v>
      </c>
      <c r="V24" s="33">
        <v>39.207397</v>
      </c>
      <c r="W24" s="33">
        <v>39.410442000000003</v>
      </c>
      <c r="X24" s="33">
        <v>39.611862000000002</v>
      </c>
      <c r="Y24" s="33">
        <v>39.810284000000003</v>
      </c>
      <c r="Z24" s="33">
        <v>40.004852</v>
      </c>
      <c r="AA24" s="33">
        <v>40.199120000000001</v>
      </c>
      <c r="AB24" s="33">
        <v>40.391823000000002</v>
      </c>
      <c r="AC24" s="33">
        <v>40.581470000000003</v>
      </c>
      <c r="AD24" s="33">
        <v>40.771324</v>
      </c>
      <c r="AE24" s="33">
        <v>40.965553</v>
      </c>
      <c r="AF24" s="33">
        <v>41.161906999999999</v>
      </c>
      <c r="AG24" s="34">
        <v>1.8487E-2</v>
      </c>
    </row>
    <row r="25" spans="1:33" ht="15" customHeight="1">
      <c r="A25" s="11" t="s">
        <v>1603</v>
      </c>
      <c r="B25" s="32" t="s">
        <v>1604</v>
      </c>
      <c r="C25" s="33">
        <v>76.044501999999994</v>
      </c>
      <c r="D25" s="33">
        <v>90.79213</v>
      </c>
      <c r="E25" s="33">
        <v>95.971183999999994</v>
      </c>
      <c r="F25" s="33">
        <v>97.429085000000001</v>
      </c>
      <c r="G25" s="33">
        <v>97.634795999999994</v>
      </c>
      <c r="H25" s="33">
        <v>97.284903999999997</v>
      </c>
      <c r="I25" s="33">
        <v>96.741660999999993</v>
      </c>
      <c r="J25" s="33">
        <v>96.209746999999993</v>
      </c>
      <c r="K25" s="33">
        <v>95.684082000000004</v>
      </c>
      <c r="L25" s="33">
        <v>95.148360999999994</v>
      </c>
      <c r="M25" s="33">
        <v>94.614684999999994</v>
      </c>
      <c r="N25" s="33">
        <v>94.155013999999994</v>
      </c>
      <c r="O25" s="33">
        <v>93.805999999999997</v>
      </c>
      <c r="P25" s="33">
        <v>93.575080999999997</v>
      </c>
      <c r="Q25" s="33">
        <v>93.392753999999996</v>
      </c>
      <c r="R25" s="33">
        <v>93.334914999999995</v>
      </c>
      <c r="S25" s="33">
        <v>93.530533000000005</v>
      </c>
      <c r="T25" s="33">
        <v>93.673462000000001</v>
      </c>
      <c r="U25" s="33">
        <v>93.444473000000002</v>
      </c>
      <c r="V25" s="33">
        <v>93.205589000000003</v>
      </c>
      <c r="W25" s="33">
        <v>92.894690999999995</v>
      </c>
      <c r="X25" s="33">
        <v>92.550583000000003</v>
      </c>
      <c r="Y25" s="33">
        <v>92.190781000000001</v>
      </c>
      <c r="Z25" s="33">
        <v>91.816612000000006</v>
      </c>
      <c r="AA25" s="33">
        <v>91.437714</v>
      </c>
      <c r="AB25" s="33">
        <v>91.057372999999998</v>
      </c>
      <c r="AC25" s="33">
        <v>90.650406000000004</v>
      </c>
      <c r="AD25" s="33">
        <v>90.221801999999997</v>
      </c>
      <c r="AE25" s="33">
        <v>89.772278</v>
      </c>
      <c r="AF25" s="33">
        <v>89.311194999999998</v>
      </c>
      <c r="AG25" s="34">
        <v>5.561E-3</v>
      </c>
    </row>
    <row r="26" spans="1:33" ht="15" customHeight="1">
      <c r="A26" s="11" t="s">
        <v>1605</v>
      </c>
      <c r="B26" s="32" t="s">
        <v>1606</v>
      </c>
      <c r="C26" s="33">
        <v>5569.2724609999996</v>
      </c>
      <c r="D26" s="33">
        <v>5649.5092770000001</v>
      </c>
      <c r="E26" s="33">
        <v>5670.9570309999999</v>
      </c>
      <c r="F26" s="33">
        <v>5665.5722660000001</v>
      </c>
      <c r="G26" s="33">
        <v>5658.5766599999997</v>
      </c>
      <c r="H26" s="33">
        <v>5631.4033200000003</v>
      </c>
      <c r="I26" s="33">
        <v>5582.7314450000003</v>
      </c>
      <c r="J26" s="33">
        <v>5544.029297</v>
      </c>
      <c r="K26" s="33">
        <v>5507.4677730000003</v>
      </c>
      <c r="L26" s="33">
        <v>5466.3779299999997</v>
      </c>
      <c r="M26" s="33">
        <v>5425.623047</v>
      </c>
      <c r="N26" s="33">
        <v>5390.080078</v>
      </c>
      <c r="O26" s="33">
        <v>5360.4160160000001</v>
      </c>
      <c r="P26" s="33">
        <v>5334.169922</v>
      </c>
      <c r="Q26" s="33">
        <v>5316.8242190000001</v>
      </c>
      <c r="R26" s="33">
        <v>5305.4541019999997</v>
      </c>
      <c r="S26" s="33">
        <v>5305.1640619999998</v>
      </c>
      <c r="T26" s="33">
        <v>5310.3725590000004</v>
      </c>
      <c r="U26" s="33">
        <v>5318.4965819999998</v>
      </c>
      <c r="V26" s="33">
        <v>5330.4345700000003</v>
      </c>
      <c r="W26" s="33">
        <v>5350.3920900000003</v>
      </c>
      <c r="X26" s="33">
        <v>5378.4545900000003</v>
      </c>
      <c r="Y26" s="33">
        <v>5406.6210940000001</v>
      </c>
      <c r="Z26" s="33">
        <v>5437.1547849999997</v>
      </c>
      <c r="AA26" s="33">
        <v>5469.4418949999999</v>
      </c>
      <c r="AB26" s="33">
        <v>5506.4970700000003</v>
      </c>
      <c r="AC26" s="33">
        <v>5534.533203</v>
      </c>
      <c r="AD26" s="33">
        <v>5554.2827150000003</v>
      </c>
      <c r="AE26" s="33">
        <v>5588.2158200000003</v>
      </c>
      <c r="AF26" s="33">
        <v>5636.1416019999997</v>
      </c>
      <c r="AG26" s="34">
        <v>4.1199999999999999E-4</v>
      </c>
    </row>
    <row r="27" spans="1:33" ht="15" customHeight="1">
      <c r="A27" s="11" t="s">
        <v>1607</v>
      </c>
      <c r="B27" s="32" t="s">
        <v>1608</v>
      </c>
      <c r="C27" s="33">
        <v>665.52825900000005</v>
      </c>
      <c r="D27" s="33">
        <v>675.73754899999994</v>
      </c>
      <c r="E27" s="33">
        <v>679.83960000000002</v>
      </c>
      <c r="F27" s="33">
        <v>681.52075200000002</v>
      </c>
      <c r="G27" s="33">
        <v>684.33227499999998</v>
      </c>
      <c r="H27" s="33">
        <v>686.01068099999998</v>
      </c>
      <c r="I27" s="33">
        <v>687.45281999999997</v>
      </c>
      <c r="J27" s="33">
        <v>692.34375</v>
      </c>
      <c r="K27" s="33">
        <v>699.59143100000006</v>
      </c>
      <c r="L27" s="33">
        <v>707.82781999999997</v>
      </c>
      <c r="M27" s="33">
        <v>717.18682899999999</v>
      </c>
      <c r="N27" s="33">
        <v>727.90258800000004</v>
      </c>
      <c r="O27" s="33">
        <v>739.33038299999998</v>
      </c>
      <c r="P27" s="33">
        <v>750.91937299999995</v>
      </c>
      <c r="Q27" s="33">
        <v>763.32794200000001</v>
      </c>
      <c r="R27" s="33">
        <v>776.34619099999998</v>
      </c>
      <c r="S27" s="33">
        <v>790.17846699999996</v>
      </c>
      <c r="T27" s="33">
        <v>803.79956100000004</v>
      </c>
      <c r="U27" s="33">
        <v>816.99597200000005</v>
      </c>
      <c r="V27" s="33">
        <v>830.36309800000004</v>
      </c>
      <c r="W27" s="33">
        <v>845.23754899999994</v>
      </c>
      <c r="X27" s="33">
        <v>860.96057099999996</v>
      </c>
      <c r="Y27" s="33">
        <v>876.38195800000005</v>
      </c>
      <c r="Z27" s="33">
        <v>892.18866000000003</v>
      </c>
      <c r="AA27" s="33">
        <v>908.66369599999996</v>
      </c>
      <c r="AB27" s="33">
        <v>926.35845900000004</v>
      </c>
      <c r="AC27" s="33">
        <v>943.28997800000002</v>
      </c>
      <c r="AD27" s="33">
        <v>959.73480199999995</v>
      </c>
      <c r="AE27" s="33">
        <v>978.50695800000005</v>
      </c>
      <c r="AF27" s="33">
        <v>998.97796600000004</v>
      </c>
      <c r="AG27" s="34">
        <v>1.4104E-2</v>
      </c>
    </row>
    <row r="28" spans="1:33" ht="15" customHeight="1">
      <c r="A28" s="11" t="s">
        <v>1609</v>
      </c>
      <c r="B28" s="32" t="s">
        <v>1610</v>
      </c>
      <c r="C28" s="33">
        <v>902.79663100000005</v>
      </c>
      <c r="D28" s="33">
        <v>910.246399</v>
      </c>
      <c r="E28" s="33">
        <v>910.669983</v>
      </c>
      <c r="F28" s="33">
        <v>909.32769800000005</v>
      </c>
      <c r="G28" s="33">
        <v>909.06567399999994</v>
      </c>
      <c r="H28" s="33">
        <v>907.93682899999999</v>
      </c>
      <c r="I28" s="33">
        <v>905.51745600000004</v>
      </c>
      <c r="J28" s="33">
        <v>906.89617899999996</v>
      </c>
      <c r="K28" s="33">
        <v>909.27697799999999</v>
      </c>
      <c r="L28" s="33">
        <v>910.73278800000003</v>
      </c>
      <c r="M28" s="33">
        <v>911.58612100000005</v>
      </c>
      <c r="N28" s="33">
        <v>913.62243699999999</v>
      </c>
      <c r="O28" s="33">
        <v>916.13269000000003</v>
      </c>
      <c r="P28" s="33">
        <v>919.15588400000001</v>
      </c>
      <c r="Q28" s="33">
        <v>923.95440699999995</v>
      </c>
      <c r="R28" s="33">
        <v>930.21252400000003</v>
      </c>
      <c r="S28" s="33">
        <v>939.30548099999999</v>
      </c>
      <c r="T28" s="33">
        <v>948.96307400000001</v>
      </c>
      <c r="U28" s="33">
        <v>960.34930399999996</v>
      </c>
      <c r="V28" s="33">
        <v>972.278503</v>
      </c>
      <c r="W28" s="33">
        <v>986.07507299999997</v>
      </c>
      <c r="X28" s="33">
        <v>1001.39679</v>
      </c>
      <c r="Y28" s="33">
        <v>1017.737976</v>
      </c>
      <c r="Z28" s="33">
        <v>1035.2705080000001</v>
      </c>
      <c r="AA28" s="33">
        <v>1053.4392089999999</v>
      </c>
      <c r="AB28" s="33">
        <v>1073.0014650000001</v>
      </c>
      <c r="AC28" s="33">
        <v>1091.3891599999999</v>
      </c>
      <c r="AD28" s="33">
        <v>1108.6448969999999</v>
      </c>
      <c r="AE28" s="33">
        <v>1129.606567</v>
      </c>
      <c r="AF28" s="33">
        <v>1154.2745359999999</v>
      </c>
      <c r="AG28" s="34">
        <v>8.5089999999999992E-3</v>
      </c>
    </row>
    <row r="29" spans="1:33" ht="15" customHeight="1">
      <c r="A29" s="11" t="s">
        <v>1611</v>
      </c>
      <c r="B29" s="32" t="s">
        <v>1612</v>
      </c>
      <c r="C29" s="33">
        <v>4000.9479980000001</v>
      </c>
      <c r="D29" s="33">
        <v>4063.5253910000001</v>
      </c>
      <c r="E29" s="33">
        <v>4080.4479980000001</v>
      </c>
      <c r="F29" s="33">
        <v>4074.7238769999999</v>
      </c>
      <c r="G29" s="33">
        <v>4065.1784670000002</v>
      </c>
      <c r="H29" s="33">
        <v>4037.4560550000001</v>
      </c>
      <c r="I29" s="33">
        <v>3989.7614749999998</v>
      </c>
      <c r="J29" s="33">
        <v>3944.7895509999998</v>
      </c>
      <c r="K29" s="33">
        <v>3898.5998540000001</v>
      </c>
      <c r="L29" s="33">
        <v>3847.8168949999999</v>
      </c>
      <c r="M29" s="33">
        <v>3796.8500979999999</v>
      </c>
      <c r="N29" s="33">
        <v>3748.554932</v>
      </c>
      <c r="O29" s="33">
        <v>3704.9528810000002</v>
      </c>
      <c r="P29" s="33">
        <v>3664.0952149999998</v>
      </c>
      <c r="Q29" s="33">
        <v>3629.5419919999999</v>
      </c>
      <c r="R29" s="33">
        <v>3598.8950199999999</v>
      </c>
      <c r="S29" s="33">
        <v>3575.6804200000001</v>
      </c>
      <c r="T29" s="33">
        <v>3557.6096189999998</v>
      </c>
      <c r="U29" s="33">
        <v>3541.1516109999998</v>
      </c>
      <c r="V29" s="33">
        <v>3527.7937010000001</v>
      </c>
      <c r="W29" s="33">
        <v>3519.0795899999998</v>
      </c>
      <c r="X29" s="33">
        <v>3516.0966800000001</v>
      </c>
      <c r="Y29" s="33">
        <v>3512.5004880000001</v>
      </c>
      <c r="Z29" s="33">
        <v>3509.6960450000001</v>
      </c>
      <c r="AA29" s="33">
        <v>3507.3398440000001</v>
      </c>
      <c r="AB29" s="33">
        <v>3507.1374510000001</v>
      </c>
      <c r="AC29" s="33">
        <v>3499.8544919999999</v>
      </c>
      <c r="AD29" s="33">
        <v>3485.9035640000002</v>
      </c>
      <c r="AE29" s="33">
        <v>3480.1027829999998</v>
      </c>
      <c r="AF29" s="33">
        <v>3482.8891600000002</v>
      </c>
      <c r="AG29" s="34">
        <v>-4.7699999999999999E-3</v>
      </c>
    </row>
    <row r="30" spans="1:33" ht="12" customHeight="1"/>
    <row r="31" spans="1:33" ht="15" customHeight="1">
      <c r="B31" s="31" t="s">
        <v>1613</v>
      </c>
    </row>
    <row r="32" spans="1:33" ht="15" customHeight="1">
      <c r="A32" s="11" t="s">
        <v>1614</v>
      </c>
      <c r="B32" s="32" t="s">
        <v>1615</v>
      </c>
      <c r="C32" s="33">
        <v>2296.1613769999999</v>
      </c>
      <c r="D32" s="33">
        <v>2683.6513669999999</v>
      </c>
      <c r="E32" s="33">
        <v>2951.118164</v>
      </c>
      <c r="F32" s="33">
        <v>3034.7092290000001</v>
      </c>
      <c r="G32" s="33">
        <v>3111.689453</v>
      </c>
      <c r="H32" s="33">
        <v>3173.992432</v>
      </c>
      <c r="I32" s="33">
        <v>3213.9558109999998</v>
      </c>
      <c r="J32" s="33">
        <v>3252.054932</v>
      </c>
      <c r="K32" s="33">
        <v>3293.8452149999998</v>
      </c>
      <c r="L32" s="33">
        <v>3340.357422</v>
      </c>
      <c r="M32" s="33">
        <v>3377.2758789999998</v>
      </c>
      <c r="N32" s="33">
        <v>3393.485107</v>
      </c>
      <c r="O32" s="33">
        <v>3431.1586910000001</v>
      </c>
      <c r="P32" s="33">
        <v>3465.1965329999998</v>
      </c>
      <c r="Q32" s="33">
        <v>3501.516846</v>
      </c>
      <c r="R32" s="33">
        <v>3538.380615</v>
      </c>
      <c r="S32" s="33">
        <v>3580.7084960000002</v>
      </c>
      <c r="T32" s="33">
        <v>3619.1713869999999</v>
      </c>
      <c r="U32" s="33">
        <v>3663.686279</v>
      </c>
      <c r="V32" s="33">
        <v>3712.9865719999998</v>
      </c>
      <c r="W32" s="33">
        <v>3753.788086</v>
      </c>
      <c r="X32" s="33">
        <v>3799.3940429999998</v>
      </c>
      <c r="Y32" s="33">
        <v>3847.1994629999999</v>
      </c>
      <c r="Z32" s="33">
        <v>3892.5246579999998</v>
      </c>
      <c r="AA32" s="33">
        <v>3945.7465820000002</v>
      </c>
      <c r="AB32" s="33">
        <v>3999.038086</v>
      </c>
      <c r="AC32" s="33">
        <v>4045.6616210000002</v>
      </c>
      <c r="AD32" s="33">
        <v>4090.9533689999998</v>
      </c>
      <c r="AE32" s="33">
        <v>4144.0703119999998</v>
      </c>
      <c r="AF32" s="33">
        <v>4203.2158200000003</v>
      </c>
      <c r="AG32" s="34">
        <v>2.1068E-2</v>
      </c>
    </row>
    <row r="33" spans="1:33" ht="15" customHeight="1">
      <c r="A33" s="11" t="s">
        <v>1616</v>
      </c>
      <c r="B33" s="32" t="s">
        <v>1617</v>
      </c>
      <c r="C33" s="33">
        <v>130.707596</v>
      </c>
      <c r="D33" s="33">
        <v>149.14671300000001</v>
      </c>
      <c r="E33" s="33">
        <v>161.87278699999999</v>
      </c>
      <c r="F33" s="33">
        <v>165.84466599999999</v>
      </c>
      <c r="G33" s="33">
        <v>169.50315900000001</v>
      </c>
      <c r="H33" s="33">
        <v>172.463989</v>
      </c>
      <c r="I33" s="33">
        <v>174.36215200000001</v>
      </c>
      <c r="J33" s="33">
        <v>176.172348</v>
      </c>
      <c r="K33" s="33">
        <v>178.15905799999999</v>
      </c>
      <c r="L33" s="33">
        <v>180.37123099999999</v>
      </c>
      <c r="M33" s="33">
        <v>182.12687700000001</v>
      </c>
      <c r="N33" s="33">
        <v>182.89686599999999</v>
      </c>
      <c r="O33" s="33">
        <v>184.68914799999999</v>
      </c>
      <c r="P33" s="33">
        <v>186.30888400000001</v>
      </c>
      <c r="Q33" s="33">
        <v>188.03724700000001</v>
      </c>
      <c r="R33" s="33">
        <v>189.791687</v>
      </c>
      <c r="S33" s="33">
        <v>191.806534</v>
      </c>
      <c r="T33" s="33">
        <v>193.63767999999999</v>
      </c>
      <c r="U33" s="33">
        <v>195.756775</v>
      </c>
      <c r="V33" s="33">
        <v>198.104004</v>
      </c>
      <c r="W33" s="33">
        <v>200.046753</v>
      </c>
      <c r="X33" s="33">
        <v>202.21807899999999</v>
      </c>
      <c r="Y33" s="33">
        <v>204.494202</v>
      </c>
      <c r="Z33" s="33">
        <v>206.652435</v>
      </c>
      <c r="AA33" s="33">
        <v>209.186691</v>
      </c>
      <c r="AB33" s="33">
        <v>211.724152</v>
      </c>
      <c r="AC33" s="33">
        <v>213.944244</v>
      </c>
      <c r="AD33" s="33">
        <v>216.10089099999999</v>
      </c>
      <c r="AE33" s="33">
        <v>218.630112</v>
      </c>
      <c r="AF33" s="33">
        <v>221.446686</v>
      </c>
      <c r="AG33" s="34">
        <v>1.8346000000000001E-2</v>
      </c>
    </row>
    <row r="34" spans="1:33" ht="15" customHeight="1">
      <c r="A34" s="11" t="s">
        <v>1618</v>
      </c>
      <c r="B34" s="32" t="s">
        <v>1619</v>
      </c>
      <c r="C34" s="33">
        <v>1263.8522949999999</v>
      </c>
      <c r="D34" s="33">
        <v>1453.1923830000001</v>
      </c>
      <c r="E34" s="33">
        <v>1523.423462</v>
      </c>
      <c r="F34" s="33">
        <v>1555.9926760000001</v>
      </c>
      <c r="G34" s="33">
        <v>1584.827759</v>
      </c>
      <c r="H34" s="33">
        <v>1613.5589600000001</v>
      </c>
      <c r="I34" s="33">
        <v>1629.189697</v>
      </c>
      <c r="J34" s="33">
        <v>1643.9262699999999</v>
      </c>
      <c r="K34" s="33">
        <v>1663.189697</v>
      </c>
      <c r="L34" s="33">
        <v>1685.961548</v>
      </c>
      <c r="M34" s="33">
        <v>1704.4102780000001</v>
      </c>
      <c r="N34" s="33">
        <v>1720.7581789999999</v>
      </c>
      <c r="O34" s="33">
        <v>1740.042236</v>
      </c>
      <c r="P34" s="33">
        <v>1758.0645750000001</v>
      </c>
      <c r="Q34" s="33">
        <v>1774.9880370000001</v>
      </c>
      <c r="R34" s="33">
        <v>1790.6195070000001</v>
      </c>
      <c r="S34" s="33">
        <v>1807.545654</v>
      </c>
      <c r="T34" s="33">
        <v>1823.1906739999999</v>
      </c>
      <c r="U34" s="33">
        <v>1841.5996090000001</v>
      </c>
      <c r="V34" s="33">
        <v>1863.0444339999999</v>
      </c>
      <c r="W34" s="33">
        <v>1880.110107</v>
      </c>
      <c r="X34" s="33">
        <v>1899.6365969999999</v>
      </c>
      <c r="Y34" s="33">
        <v>1920.445557</v>
      </c>
      <c r="Z34" s="33">
        <v>1941.034302</v>
      </c>
      <c r="AA34" s="33">
        <v>1965.295654</v>
      </c>
      <c r="AB34" s="33">
        <v>1989.940552</v>
      </c>
      <c r="AC34" s="33">
        <v>2010.5397949999999</v>
      </c>
      <c r="AD34" s="33">
        <v>2030.614624</v>
      </c>
      <c r="AE34" s="33">
        <v>2056.1877439999998</v>
      </c>
      <c r="AF34" s="33">
        <v>2084.3063959999999</v>
      </c>
      <c r="AG34" s="34">
        <v>1.7399999999999999E-2</v>
      </c>
    </row>
    <row r="35" spans="1:33" ht="15" customHeight="1">
      <c r="A35" s="11" t="s">
        <v>1620</v>
      </c>
      <c r="B35" s="32" t="s">
        <v>1621</v>
      </c>
      <c r="C35" s="33">
        <v>340.68170199999997</v>
      </c>
      <c r="D35" s="33">
        <v>524.74780299999998</v>
      </c>
      <c r="E35" s="33">
        <v>707.83892800000001</v>
      </c>
      <c r="F35" s="33">
        <v>747.83081100000004</v>
      </c>
      <c r="G35" s="33">
        <v>781.49011199999995</v>
      </c>
      <c r="H35" s="33">
        <v>799.26135299999999</v>
      </c>
      <c r="I35" s="33">
        <v>811.74395800000002</v>
      </c>
      <c r="J35" s="33">
        <v>823.71447799999999</v>
      </c>
      <c r="K35" s="33">
        <v>835.72552499999995</v>
      </c>
      <c r="L35" s="33">
        <v>848.61224400000003</v>
      </c>
      <c r="M35" s="33">
        <v>858.83679199999995</v>
      </c>
      <c r="N35" s="33">
        <v>860.69805899999994</v>
      </c>
      <c r="O35" s="33">
        <v>871.02941899999996</v>
      </c>
      <c r="P35" s="33">
        <v>880.22705099999996</v>
      </c>
      <c r="Q35" s="33">
        <v>890.82617200000004</v>
      </c>
      <c r="R35" s="33">
        <v>902.13116500000001</v>
      </c>
      <c r="S35" s="33">
        <v>915.50384499999996</v>
      </c>
      <c r="T35" s="33">
        <v>927.63262899999995</v>
      </c>
      <c r="U35" s="33">
        <v>941.47198500000002</v>
      </c>
      <c r="V35" s="33">
        <v>956.38738999999998</v>
      </c>
      <c r="W35" s="33">
        <v>969.11621100000002</v>
      </c>
      <c r="X35" s="33">
        <v>983.10400400000003</v>
      </c>
      <c r="Y35" s="33">
        <v>997.63445999999999</v>
      </c>
      <c r="Z35" s="33">
        <v>1011.177246</v>
      </c>
      <c r="AA35" s="33">
        <v>1026.9360349999999</v>
      </c>
      <c r="AB35" s="33">
        <v>1042.6157229999999</v>
      </c>
      <c r="AC35" s="33">
        <v>1056.7581789999999</v>
      </c>
      <c r="AD35" s="33">
        <v>1070.510254</v>
      </c>
      <c r="AE35" s="33">
        <v>1085.8558350000001</v>
      </c>
      <c r="AF35" s="33">
        <v>1102.9904790000001</v>
      </c>
      <c r="AG35" s="34">
        <v>4.1342999999999998E-2</v>
      </c>
    </row>
    <row r="36" spans="1:33" ht="15" customHeight="1">
      <c r="A36" s="11" t="s">
        <v>1622</v>
      </c>
      <c r="B36" s="32" t="s">
        <v>1623</v>
      </c>
      <c r="C36" s="33">
        <v>560.91973900000005</v>
      </c>
      <c r="D36" s="33">
        <v>556.564392</v>
      </c>
      <c r="E36" s="33">
        <v>557.98290999999995</v>
      </c>
      <c r="F36" s="33">
        <v>565.04107699999997</v>
      </c>
      <c r="G36" s="33">
        <v>575.868469</v>
      </c>
      <c r="H36" s="33">
        <v>588.70831299999998</v>
      </c>
      <c r="I36" s="33">
        <v>598.65997300000004</v>
      </c>
      <c r="J36" s="33">
        <v>608.24200399999995</v>
      </c>
      <c r="K36" s="33">
        <v>616.771118</v>
      </c>
      <c r="L36" s="33">
        <v>625.41241500000001</v>
      </c>
      <c r="M36" s="33">
        <v>631.90197799999999</v>
      </c>
      <c r="N36" s="33">
        <v>629.13214100000005</v>
      </c>
      <c r="O36" s="33">
        <v>635.39782700000001</v>
      </c>
      <c r="P36" s="33">
        <v>640.59594700000002</v>
      </c>
      <c r="Q36" s="33">
        <v>647.66528300000004</v>
      </c>
      <c r="R36" s="33">
        <v>655.83843999999999</v>
      </c>
      <c r="S36" s="33">
        <v>665.85241699999995</v>
      </c>
      <c r="T36" s="33">
        <v>674.71032700000001</v>
      </c>
      <c r="U36" s="33">
        <v>684.85790999999995</v>
      </c>
      <c r="V36" s="33">
        <v>695.45062299999995</v>
      </c>
      <c r="W36" s="33">
        <v>704.51507600000002</v>
      </c>
      <c r="X36" s="33">
        <v>714.43536400000005</v>
      </c>
      <c r="Y36" s="33">
        <v>724.62524399999995</v>
      </c>
      <c r="Z36" s="33">
        <v>733.660706</v>
      </c>
      <c r="AA36" s="33">
        <v>744.32818599999996</v>
      </c>
      <c r="AB36" s="33">
        <v>754.75762899999995</v>
      </c>
      <c r="AC36" s="33">
        <v>764.41937299999995</v>
      </c>
      <c r="AD36" s="33">
        <v>773.72753899999998</v>
      </c>
      <c r="AE36" s="33">
        <v>783.39672900000005</v>
      </c>
      <c r="AF36" s="33">
        <v>794.47204599999998</v>
      </c>
      <c r="AG36" s="34">
        <v>1.2076E-2</v>
      </c>
    </row>
    <row r="37" spans="1:33" ht="15" customHeight="1">
      <c r="A37" s="11" t="s">
        <v>1624</v>
      </c>
      <c r="B37" s="32" t="s">
        <v>1625</v>
      </c>
      <c r="C37" s="33">
        <v>1206.7181399999999</v>
      </c>
      <c r="D37" s="33">
        <v>1275.3908690000001</v>
      </c>
      <c r="E37" s="33">
        <v>1169.001587</v>
      </c>
      <c r="F37" s="33">
        <v>1168.217529</v>
      </c>
      <c r="G37" s="33">
        <v>1168.7707519999999</v>
      </c>
      <c r="H37" s="33">
        <v>1164.7592770000001</v>
      </c>
      <c r="I37" s="33">
        <v>1157.3592530000001</v>
      </c>
      <c r="J37" s="33">
        <v>1152.6595460000001</v>
      </c>
      <c r="K37" s="33">
        <v>1149.9051509999999</v>
      </c>
      <c r="L37" s="33">
        <v>1146.2020259999999</v>
      </c>
      <c r="M37" s="33">
        <v>1149.0189210000001</v>
      </c>
      <c r="N37" s="33">
        <v>1146.987183</v>
      </c>
      <c r="O37" s="33">
        <v>1145.8867190000001</v>
      </c>
      <c r="P37" s="33">
        <v>1145.1604</v>
      </c>
      <c r="Q37" s="33">
        <v>1144.3082280000001</v>
      </c>
      <c r="R37" s="33">
        <v>1144.1683350000001</v>
      </c>
      <c r="S37" s="33">
        <v>1144.618774</v>
      </c>
      <c r="T37" s="33">
        <v>1142.597534</v>
      </c>
      <c r="U37" s="33">
        <v>1142.62915</v>
      </c>
      <c r="V37" s="33">
        <v>1136.6623540000001</v>
      </c>
      <c r="W37" s="33">
        <v>1133.9693600000001</v>
      </c>
      <c r="X37" s="33">
        <v>1131.461548</v>
      </c>
      <c r="Y37" s="33">
        <v>1126.624268</v>
      </c>
      <c r="Z37" s="33">
        <v>1123.2292480000001</v>
      </c>
      <c r="AA37" s="33">
        <v>1122.442505</v>
      </c>
      <c r="AB37" s="33">
        <v>1120.5318600000001</v>
      </c>
      <c r="AC37" s="33">
        <v>1119.0325929999999</v>
      </c>
      <c r="AD37" s="33">
        <v>1118.7929690000001</v>
      </c>
      <c r="AE37" s="33">
        <v>1118.529053</v>
      </c>
      <c r="AF37" s="33">
        <v>1119.1694339999999</v>
      </c>
      <c r="AG37" s="34">
        <v>-2.594E-3</v>
      </c>
    </row>
    <row r="38" spans="1:33" ht="15" customHeight="1">
      <c r="A38" s="11" t="s">
        <v>1626</v>
      </c>
      <c r="B38" s="32" t="s">
        <v>1627</v>
      </c>
      <c r="C38" s="33">
        <v>1002.621033</v>
      </c>
      <c r="D38" s="33">
        <v>1067.5742190000001</v>
      </c>
      <c r="E38" s="33">
        <v>960.99731399999996</v>
      </c>
      <c r="F38" s="33">
        <v>959.59088099999997</v>
      </c>
      <c r="G38" s="33">
        <v>960.06994599999996</v>
      </c>
      <c r="H38" s="33">
        <v>956.36987299999998</v>
      </c>
      <c r="I38" s="33">
        <v>950.25225799999998</v>
      </c>
      <c r="J38" s="33">
        <v>946.80273399999999</v>
      </c>
      <c r="K38" s="33">
        <v>944.98974599999997</v>
      </c>
      <c r="L38" s="33">
        <v>941.93701199999998</v>
      </c>
      <c r="M38" s="33">
        <v>945.61450200000002</v>
      </c>
      <c r="N38" s="33">
        <v>944.30529799999999</v>
      </c>
      <c r="O38" s="33">
        <v>943.77331500000003</v>
      </c>
      <c r="P38" s="33">
        <v>943.65191700000003</v>
      </c>
      <c r="Q38" s="33">
        <v>943.50805700000001</v>
      </c>
      <c r="R38" s="33">
        <v>944.09313999999995</v>
      </c>
      <c r="S38" s="33">
        <v>944.97283900000002</v>
      </c>
      <c r="T38" s="33">
        <v>943.48681599999998</v>
      </c>
      <c r="U38" s="33">
        <v>944.10333300000002</v>
      </c>
      <c r="V38" s="33">
        <v>938.58489999999995</v>
      </c>
      <c r="W38" s="33">
        <v>936.68176300000005</v>
      </c>
      <c r="X38" s="33">
        <v>934.85369900000001</v>
      </c>
      <c r="Y38" s="33">
        <v>930.63519299999996</v>
      </c>
      <c r="Z38" s="33">
        <v>927.88641399999995</v>
      </c>
      <c r="AA38" s="33">
        <v>927.52886999999998</v>
      </c>
      <c r="AB38" s="33">
        <v>925.98272699999995</v>
      </c>
      <c r="AC38" s="33">
        <v>925.12524399999995</v>
      </c>
      <c r="AD38" s="33">
        <v>925.53802499999995</v>
      </c>
      <c r="AE38" s="33">
        <v>925.671021</v>
      </c>
      <c r="AF38" s="33">
        <v>926.59729000000004</v>
      </c>
      <c r="AG38" s="34">
        <v>-2.715E-3</v>
      </c>
    </row>
    <row r="39" spans="1:33" ht="15" customHeight="1">
      <c r="A39" s="11" t="s">
        <v>1628</v>
      </c>
      <c r="B39" s="32" t="s">
        <v>1629</v>
      </c>
      <c r="C39" s="33">
        <v>75.169692999999995</v>
      </c>
      <c r="D39" s="33">
        <v>77.553368000000006</v>
      </c>
      <c r="E39" s="33">
        <v>76.937827999999996</v>
      </c>
      <c r="F39" s="33">
        <v>74.883780999999999</v>
      </c>
      <c r="G39" s="33">
        <v>73.008735999999999</v>
      </c>
      <c r="H39" s="33">
        <v>70.952270999999996</v>
      </c>
      <c r="I39" s="33">
        <v>68.639519000000007</v>
      </c>
      <c r="J39" s="33">
        <v>66.460136000000006</v>
      </c>
      <c r="K39" s="33">
        <v>64.220459000000005</v>
      </c>
      <c r="L39" s="33">
        <v>62.007294000000002</v>
      </c>
      <c r="M39" s="33">
        <v>60.828522</v>
      </c>
      <c r="N39" s="33">
        <v>59.650131000000002</v>
      </c>
      <c r="O39" s="33">
        <v>58.55489</v>
      </c>
      <c r="P39" s="33">
        <v>57.362952999999997</v>
      </c>
      <c r="Q39" s="33">
        <v>56.156143</v>
      </c>
      <c r="R39" s="33">
        <v>54.998362999999998</v>
      </c>
      <c r="S39" s="33">
        <v>53.933726999999998</v>
      </c>
      <c r="T39" s="33">
        <v>52.840007999999997</v>
      </c>
      <c r="U39" s="33">
        <v>51.828865</v>
      </c>
      <c r="V39" s="33">
        <v>50.803615999999998</v>
      </c>
      <c r="W39" s="33">
        <v>50.346043000000002</v>
      </c>
      <c r="X39" s="33">
        <v>49.869534000000002</v>
      </c>
      <c r="Y39" s="33">
        <v>49.358772000000002</v>
      </c>
      <c r="Z39" s="33">
        <v>48.884739000000003</v>
      </c>
      <c r="AA39" s="33">
        <v>48.413406000000002</v>
      </c>
      <c r="AB39" s="33">
        <v>47.972458000000003</v>
      </c>
      <c r="AC39" s="33">
        <v>47.419342</v>
      </c>
      <c r="AD39" s="33">
        <v>46.793990999999998</v>
      </c>
      <c r="AE39" s="33">
        <v>46.348914999999998</v>
      </c>
      <c r="AF39" s="33">
        <v>46.08128</v>
      </c>
      <c r="AG39" s="34">
        <v>-1.6732E-2</v>
      </c>
    </row>
    <row r="40" spans="1:33" ht="15" customHeight="1">
      <c r="A40" s="11" t="s">
        <v>1630</v>
      </c>
      <c r="B40" s="32" t="s">
        <v>1631</v>
      </c>
      <c r="C40" s="33">
        <v>927.45135500000004</v>
      </c>
      <c r="D40" s="33">
        <v>990.02081299999998</v>
      </c>
      <c r="E40" s="33">
        <v>884.05950900000005</v>
      </c>
      <c r="F40" s="33">
        <v>884.70709199999999</v>
      </c>
      <c r="G40" s="33">
        <v>887.06121800000005</v>
      </c>
      <c r="H40" s="33">
        <v>885.41760299999999</v>
      </c>
      <c r="I40" s="33">
        <v>881.61273200000005</v>
      </c>
      <c r="J40" s="33">
        <v>880.34258999999997</v>
      </c>
      <c r="K40" s="33">
        <v>880.76928699999996</v>
      </c>
      <c r="L40" s="33">
        <v>879.92974900000002</v>
      </c>
      <c r="M40" s="33">
        <v>884.78594999999996</v>
      </c>
      <c r="N40" s="33">
        <v>884.65515100000005</v>
      </c>
      <c r="O40" s="33">
        <v>885.21844499999997</v>
      </c>
      <c r="P40" s="33">
        <v>886.28894000000003</v>
      </c>
      <c r="Q40" s="33">
        <v>887.35192900000004</v>
      </c>
      <c r="R40" s="33">
        <v>889.09478799999999</v>
      </c>
      <c r="S40" s="33">
        <v>891.03912400000002</v>
      </c>
      <c r="T40" s="33">
        <v>890.64679000000001</v>
      </c>
      <c r="U40" s="33">
        <v>892.27447500000005</v>
      </c>
      <c r="V40" s="33">
        <v>887.78131099999996</v>
      </c>
      <c r="W40" s="33">
        <v>886.33569299999999</v>
      </c>
      <c r="X40" s="33">
        <v>884.98419200000001</v>
      </c>
      <c r="Y40" s="33">
        <v>881.27642800000001</v>
      </c>
      <c r="Z40" s="33">
        <v>879.00164800000005</v>
      </c>
      <c r="AA40" s="33">
        <v>879.11547900000005</v>
      </c>
      <c r="AB40" s="33">
        <v>878.01025400000003</v>
      </c>
      <c r="AC40" s="33">
        <v>877.70593299999996</v>
      </c>
      <c r="AD40" s="33">
        <v>878.74401899999998</v>
      </c>
      <c r="AE40" s="33">
        <v>879.32208300000002</v>
      </c>
      <c r="AF40" s="33">
        <v>880.51599099999999</v>
      </c>
      <c r="AG40" s="34">
        <v>-1.789E-3</v>
      </c>
    </row>
    <row r="41" spans="1:33" ht="15" customHeight="1">
      <c r="A41" s="11" t="s">
        <v>1632</v>
      </c>
      <c r="B41" s="32" t="s">
        <v>1633</v>
      </c>
      <c r="C41" s="33">
        <v>204.09703099999999</v>
      </c>
      <c r="D41" s="33">
        <v>207.81658899999999</v>
      </c>
      <c r="E41" s="33">
        <v>208.00427199999999</v>
      </c>
      <c r="F41" s="33">
        <v>208.62669399999999</v>
      </c>
      <c r="G41" s="33">
        <v>208.70083600000001</v>
      </c>
      <c r="H41" s="33">
        <v>208.389374</v>
      </c>
      <c r="I41" s="33">
        <v>207.106934</v>
      </c>
      <c r="J41" s="33">
        <v>205.85676599999999</v>
      </c>
      <c r="K41" s="33">
        <v>204.91546600000001</v>
      </c>
      <c r="L41" s="33">
        <v>204.26499899999999</v>
      </c>
      <c r="M41" s="33">
        <v>203.40438800000001</v>
      </c>
      <c r="N41" s="33">
        <v>202.68185399999999</v>
      </c>
      <c r="O41" s="33">
        <v>202.113373</v>
      </c>
      <c r="P41" s="33">
        <v>201.50842299999999</v>
      </c>
      <c r="Q41" s="33">
        <v>200.80012500000001</v>
      </c>
      <c r="R41" s="33">
        <v>200.07522599999999</v>
      </c>
      <c r="S41" s="33">
        <v>199.64593500000001</v>
      </c>
      <c r="T41" s="33">
        <v>199.11071799999999</v>
      </c>
      <c r="U41" s="33">
        <v>198.525757</v>
      </c>
      <c r="V41" s="33">
        <v>198.07746900000001</v>
      </c>
      <c r="W41" s="33">
        <v>197.287598</v>
      </c>
      <c r="X41" s="33">
        <v>196.60789500000001</v>
      </c>
      <c r="Y41" s="33">
        <v>195.98907500000001</v>
      </c>
      <c r="Z41" s="33">
        <v>195.342804</v>
      </c>
      <c r="AA41" s="33">
        <v>194.913635</v>
      </c>
      <c r="AB41" s="33">
        <v>194.54913300000001</v>
      </c>
      <c r="AC41" s="33">
        <v>193.90734900000001</v>
      </c>
      <c r="AD41" s="33">
        <v>193.25498999999999</v>
      </c>
      <c r="AE41" s="33">
        <v>192.858002</v>
      </c>
      <c r="AF41" s="33">
        <v>192.57214400000001</v>
      </c>
      <c r="AG41" s="34">
        <v>-2.0019999999999999E-3</v>
      </c>
    </row>
    <row r="42" spans="1:33" ht="15" customHeight="1">
      <c r="A42" s="11" t="s">
        <v>1634</v>
      </c>
      <c r="B42" s="32" t="s">
        <v>1635</v>
      </c>
      <c r="C42" s="33">
        <v>503.99615499999999</v>
      </c>
      <c r="D42" s="33">
        <v>511.42300399999999</v>
      </c>
      <c r="E42" s="33">
        <v>517.60668899999996</v>
      </c>
      <c r="F42" s="33">
        <v>488.467896</v>
      </c>
      <c r="G42" s="33">
        <v>496.93139600000001</v>
      </c>
      <c r="H42" s="33">
        <v>507.31832900000001</v>
      </c>
      <c r="I42" s="33">
        <v>507.62197900000001</v>
      </c>
      <c r="J42" s="33">
        <v>507.37274200000002</v>
      </c>
      <c r="K42" s="33">
        <v>506.79187000000002</v>
      </c>
      <c r="L42" s="33">
        <v>507.47491500000001</v>
      </c>
      <c r="M42" s="33">
        <v>508.56488000000002</v>
      </c>
      <c r="N42" s="33">
        <v>509.50793499999997</v>
      </c>
      <c r="O42" s="33">
        <v>510.87939499999999</v>
      </c>
      <c r="P42" s="33">
        <v>506.93988000000002</v>
      </c>
      <c r="Q42" s="33">
        <v>505.757721</v>
      </c>
      <c r="R42" s="33">
        <v>501.74429300000003</v>
      </c>
      <c r="S42" s="33">
        <v>502.84579500000001</v>
      </c>
      <c r="T42" s="33">
        <v>503.042236</v>
      </c>
      <c r="U42" s="33">
        <v>503.18255599999998</v>
      </c>
      <c r="V42" s="33">
        <v>502.73898300000002</v>
      </c>
      <c r="W42" s="33">
        <v>502.80947900000001</v>
      </c>
      <c r="X42" s="33">
        <v>503.56191999999999</v>
      </c>
      <c r="Y42" s="33">
        <v>502.82043499999997</v>
      </c>
      <c r="Z42" s="33">
        <v>501.573578</v>
      </c>
      <c r="AA42" s="33">
        <v>501.245789</v>
      </c>
      <c r="AB42" s="33">
        <v>501.83624300000002</v>
      </c>
      <c r="AC42" s="33">
        <v>501.41540500000002</v>
      </c>
      <c r="AD42" s="33">
        <v>501.52654999999999</v>
      </c>
      <c r="AE42" s="33">
        <v>502.26049799999998</v>
      </c>
      <c r="AF42" s="33">
        <v>505.22387700000002</v>
      </c>
      <c r="AG42" s="34">
        <v>8.3999999999999995E-5</v>
      </c>
    </row>
    <row r="43" spans="1:33" ht="15" customHeight="1">
      <c r="A43" s="11" t="s">
        <v>1636</v>
      </c>
      <c r="B43" s="32" t="s">
        <v>1627</v>
      </c>
      <c r="C43" s="33">
        <v>468.24883999999997</v>
      </c>
      <c r="D43" s="33">
        <v>471.07888800000001</v>
      </c>
      <c r="E43" s="33">
        <v>474.24130200000002</v>
      </c>
      <c r="F43" s="33">
        <v>442.51971400000002</v>
      </c>
      <c r="G43" s="33">
        <v>448.956726</v>
      </c>
      <c r="H43" s="33">
        <v>457.64755200000002</v>
      </c>
      <c r="I43" s="33">
        <v>456.70379600000001</v>
      </c>
      <c r="J43" s="33">
        <v>455.44903599999998</v>
      </c>
      <c r="K43" s="33">
        <v>453.94357300000001</v>
      </c>
      <c r="L43" s="33">
        <v>453.61090100000001</v>
      </c>
      <c r="M43" s="33">
        <v>453.71829200000002</v>
      </c>
      <c r="N43" s="33">
        <v>453.838257</v>
      </c>
      <c r="O43" s="33">
        <v>454.42358400000001</v>
      </c>
      <c r="P43" s="33">
        <v>449.776611</v>
      </c>
      <c r="Q43" s="33">
        <v>447.98791499999999</v>
      </c>
      <c r="R43" s="33">
        <v>443.34918199999998</v>
      </c>
      <c r="S43" s="33">
        <v>443.77777099999997</v>
      </c>
      <c r="T43" s="33">
        <v>443.31896999999998</v>
      </c>
      <c r="U43" s="33">
        <v>442.87756300000001</v>
      </c>
      <c r="V43" s="33">
        <v>441.743042</v>
      </c>
      <c r="W43" s="33">
        <v>441.236176</v>
      </c>
      <c r="X43" s="33">
        <v>441.40057400000001</v>
      </c>
      <c r="Y43" s="33">
        <v>440.00219700000002</v>
      </c>
      <c r="Z43" s="33">
        <v>438.087219</v>
      </c>
      <c r="AA43" s="33">
        <v>437.03344700000002</v>
      </c>
      <c r="AB43" s="33">
        <v>436.80850199999998</v>
      </c>
      <c r="AC43" s="33">
        <v>435.68884300000002</v>
      </c>
      <c r="AD43" s="33">
        <v>435.13897700000001</v>
      </c>
      <c r="AE43" s="33">
        <v>435.12530500000003</v>
      </c>
      <c r="AF43" s="33">
        <v>437.26293900000002</v>
      </c>
      <c r="AG43" s="34">
        <v>-2.3579999999999999E-3</v>
      </c>
    </row>
    <row r="44" spans="1:33" ht="15" customHeight="1">
      <c r="A44" s="11" t="s">
        <v>1637</v>
      </c>
      <c r="B44" s="32" t="s">
        <v>1638</v>
      </c>
      <c r="C44" s="33">
        <v>35.747318</v>
      </c>
      <c r="D44" s="33">
        <v>40.344104999999999</v>
      </c>
      <c r="E44" s="33">
        <v>43.365397999999999</v>
      </c>
      <c r="F44" s="33">
        <v>45.948174000000002</v>
      </c>
      <c r="G44" s="33">
        <v>47.974677999999997</v>
      </c>
      <c r="H44" s="33">
        <v>49.670772999999997</v>
      </c>
      <c r="I44" s="33">
        <v>50.918190000000003</v>
      </c>
      <c r="J44" s="33">
        <v>51.923713999999997</v>
      </c>
      <c r="K44" s="33">
        <v>52.848305000000003</v>
      </c>
      <c r="L44" s="33">
        <v>53.864001999999999</v>
      </c>
      <c r="M44" s="33">
        <v>54.846595999999998</v>
      </c>
      <c r="N44" s="33">
        <v>55.669662000000002</v>
      </c>
      <c r="O44" s="33">
        <v>56.455813999999997</v>
      </c>
      <c r="P44" s="33">
        <v>57.163257999999999</v>
      </c>
      <c r="Q44" s="33">
        <v>57.769817000000003</v>
      </c>
      <c r="R44" s="33">
        <v>58.395102999999999</v>
      </c>
      <c r="S44" s="33">
        <v>59.068030999999998</v>
      </c>
      <c r="T44" s="33">
        <v>59.723274000000004</v>
      </c>
      <c r="U44" s="33">
        <v>60.304985000000002</v>
      </c>
      <c r="V44" s="33">
        <v>60.995941000000002</v>
      </c>
      <c r="W44" s="33">
        <v>61.573295999999999</v>
      </c>
      <c r="X44" s="33">
        <v>62.161354000000003</v>
      </c>
      <c r="Y44" s="33">
        <v>62.81823</v>
      </c>
      <c r="Z44" s="33">
        <v>63.486359</v>
      </c>
      <c r="AA44" s="33">
        <v>64.212356999999997</v>
      </c>
      <c r="AB44" s="33">
        <v>65.027725000000004</v>
      </c>
      <c r="AC44" s="33">
        <v>65.726546999999997</v>
      </c>
      <c r="AD44" s="33">
        <v>66.387557999999999</v>
      </c>
      <c r="AE44" s="33">
        <v>67.135193000000001</v>
      </c>
      <c r="AF44" s="33">
        <v>67.960930000000005</v>
      </c>
      <c r="AG44" s="34">
        <v>2.2401000000000001E-2</v>
      </c>
    </row>
    <row r="45" spans="1:33" ht="15" customHeight="1">
      <c r="A45" s="11" t="s">
        <v>1639</v>
      </c>
      <c r="B45" s="32" t="s">
        <v>1640</v>
      </c>
      <c r="C45" s="33">
        <v>6.5376079999999996</v>
      </c>
      <c r="D45" s="33">
        <v>7.6941170000000003</v>
      </c>
      <c r="E45" s="33">
        <v>8.600384</v>
      </c>
      <c r="F45" s="33">
        <v>9.3146170000000001</v>
      </c>
      <c r="G45" s="33">
        <v>9.8805449999999997</v>
      </c>
      <c r="H45" s="33">
        <v>10.335025999999999</v>
      </c>
      <c r="I45" s="33">
        <v>10.704774</v>
      </c>
      <c r="J45" s="33">
        <v>11.008782</v>
      </c>
      <c r="K45" s="33">
        <v>11.263825000000001</v>
      </c>
      <c r="L45" s="33">
        <v>11.482137</v>
      </c>
      <c r="M45" s="33">
        <v>11.671988000000001</v>
      </c>
      <c r="N45" s="33">
        <v>11.837391999999999</v>
      </c>
      <c r="O45" s="33">
        <v>11.982087999999999</v>
      </c>
      <c r="P45" s="33">
        <v>12.11</v>
      </c>
      <c r="Q45" s="33">
        <v>12.225593999999999</v>
      </c>
      <c r="R45" s="33">
        <v>12.328609</v>
      </c>
      <c r="S45" s="33">
        <v>12.416886</v>
      </c>
      <c r="T45" s="33">
        <v>12.500261</v>
      </c>
      <c r="U45" s="33">
        <v>12.589261</v>
      </c>
      <c r="V45" s="33">
        <v>12.674621999999999</v>
      </c>
      <c r="W45" s="33">
        <v>12.758965</v>
      </c>
      <c r="X45" s="33">
        <v>12.842041</v>
      </c>
      <c r="Y45" s="33">
        <v>12.923666000000001</v>
      </c>
      <c r="Z45" s="33">
        <v>13.003992</v>
      </c>
      <c r="AA45" s="33">
        <v>13.083086</v>
      </c>
      <c r="AB45" s="33">
        <v>13.161218999999999</v>
      </c>
      <c r="AC45" s="33">
        <v>13.239566</v>
      </c>
      <c r="AD45" s="33">
        <v>13.317968</v>
      </c>
      <c r="AE45" s="33">
        <v>13.396444000000001</v>
      </c>
      <c r="AF45" s="33">
        <v>13.474932000000001</v>
      </c>
      <c r="AG45" s="34">
        <v>2.5253999999999999E-2</v>
      </c>
    </row>
    <row r="46" spans="1:33" ht="15" customHeight="1">
      <c r="A46" s="11" t="s">
        <v>1641</v>
      </c>
      <c r="B46" s="32" t="s">
        <v>1642</v>
      </c>
      <c r="C46" s="33">
        <v>12.700588</v>
      </c>
      <c r="D46" s="33">
        <v>14.364753</v>
      </c>
      <c r="E46" s="33">
        <v>15.38791</v>
      </c>
      <c r="F46" s="33">
        <v>16.292556999999999</v>
      </c>
      <c r="G46" s="33">
        <v>16.996079999999999</v>
      </c>
      <c r="H46" s="33">
        <v>17.604413999999998</v>
      </c>
      <c r="I46" s="33">
        <v>18.043613000000001</v>
      </c>
      <c r="J46" s="33">
        <v>18.391649000000001</v>
      </c>
      <c r="K46" s="33">
        <v>18.714884000000001</v>
      </c>
      <c r="L46" s="33">
        <v>19.093592000000001</v>
      </c>
      <c r="M46" s="33">
        <v>19.474936</v>
      </c>
      <c r="N46" s="33">
        <v>19.774450000000002</v>
      </c>
      <c r="O46" s="33">
        <v>20.058819</v>
      </c>
      <c r="P46" s="33">
        <v>20.311828999999999</v>
      </c>
      <c r="Q46" s="33">
        <v>20.512810000000002</v>
      </c>
      <c r="R46" s="33">
        <v>20.728580000000001</v>
      </c>
      <c r="S46" s="33">
        <v>20.966011000000002</v>
      </c>
      <c r="T46" s="33">
        <v>21.199514000000001</v>
      </c>
      <c r="U46" s="33">
        <v>21.387691</v>
      </c>
      <c r="V46" s="33">
        <v>21.628992</v>
      </c>
      <c r="W46" s="33">
        <v>21.819023000000001</v>
      </c>
      <c r="X46" s="33">
        <v>22.007545</v>
      </c>
      <c r="Y46" s="33">
        <v>22.229607000000001</v>
      </c>
      <c r="Z46" s="33">
        <v>22.454782000000002</v>
      </c>
      <c r="AA46" s="33">
        <v>22.696708999999998</v>
      </c>
      <c r="AB46" s="33">
        <v>22.978424</v>
      </c>
      <c r="AC46" s="33">
        <v>23.205546999999999</v>
      </c>
      <c r="AD46" s="33">
        <v>23.414211000000002</v>
      </c>
      <c r="AE46" s="33">
        <v>23.661840000000002</v>
      </c>
      <c r="AF46" s="33">
        <v>23.94849</v>
      </c>
      <c r="AG46" s="34">
        <v>2.2112E-2</v>
      </c>
    </row>
    <row r="47" spans="1:33" ht="15" customHeight="1">
      <c r="A47" s="11" t="s">
        <v>1643</v>
      </c>
      <c r="B47" s="32" t="s">
        <v>1644</v>
      </c>
      <c r="C47" s="33">
        <v>16.509121</v>
      </c>
      <c r="D47" s="33">
        <v>18.285233000000002</v>
      </c>
      <c r="E47" s="33">
        <v>19.377106000000001</v>
      </c>
      <c r="F47" s="33">
        <v>20.340997999999999</v>
      </c>
      <c r="G47" s="33">
        <v>21.098049</v>
      </c>
      <c r="H47" s="33">
        <v>21.731332999999999</v>
      </c>
      <c r="I47" s="33">
        <v>22.169803999999999</v>
      </c>
      <c r="J47" s="33">
        <v>22.523285000000001</v>
      </c>
      <c r="K47" s="33">
        <v>22.869595</v>
      </c>
      <c r="L47" s="33">
        <v>23.288273</v>
      </c>
      <c r="M47" s="33">
        <v>23.699677000000001</v>
      </c>
      <c r="N47" s="33">
        <v>24.057817</v>
      </c>
      <c r="O47" s="33">
        <v>24.414905999999998</v>
      </c>
      <c r="P47" s="33">
        <v>24.741427999999999</v>
      </c>
      <c r="Q47" s="33">
        <v>25.031414000000002</v>
      </c>
      <c r="R47" s="33">
        <v>25.337914999999999</v>
      </c>
      <c r="S47" s="33">
        <v>25.685137000000001</v>
      </c>
      <c r="T47" s="33">
        <v>26.023502000000001</v>
      </c>
      <c r="U47" s="33">
        <v>26.328029999999998</v>
      </c>
      <c r="V47" s="33">
        <v>26.692329000000001</v>
      </c>
      <c r="W47" s="33">
        <v>26.99531</v>
      </c>
      <c r="X47" s="33">
        <v>27.311768000000001</v>
      </c>
      <c r="Y47" s="33">
        <v>27.664957000000001</v>
      </c>
      <c r="Z47" s="33">
        <v>28.027588000000002</v>
      </c>
      <c r="AA47" s="33">
        <v>28.432559999999999</v>
      </c>
      <c r="AB47" s="33">
        <v>28.888083000000002</v>
      </c>
      <c r="AC47" s="33">
        <v>29.281431000000001</v>
      </c>
      <c r="AD47" s="33">
        <v>29.655377999999999</v>
      </c>
      <c r="AE47" s="33">
        <v>30.076912</v>
      </c>
      <c r="AF47" s="33">
        <v>30.537510000000001</v>
      </c>
      <c r="AG47" s="34">
        <v>2.1434999999999999E-2</v>
      </c>
    </row>
    <row r="48" spans="1:33" ht="15" customHeight="1">
      <c r="A48" s="11" t="s">
        <v>1645</v>
      </c>
      <c r="B48" s="32" t="s">
        <v>1646</v>
      </c>
      <c r="C48" s="33">
        <v>125.031578</v>
      </c>
      <c r="D48" s="33">
        <v>126.896736</v>
      </c>
      <c r="E48" s="33">
        <v>127.926041</v>
      </c>
      <c r="F48" s="33">
        <v>128.600266</v>
      </c>
      <c r="G48" s="33">
        <v>129.10189800000001</v>
      </c>
      <c r="H48" s="33">
        <v>129.64999399999999</v>
      </c>
      <c r="I48" s="33">
        <v>129.96121199999999</v>
      </c>
      <c r="J48" s="33">
        <v>130.19676200000001</v>
      </c>
      <c r="K48" s="33">
        <v>130.40360999999999</v>
      </c>
      <c r="L48" s="33">
        <v>130.57878099999999</v>
      </c>
      <c r="M48" s="33">
        <v>130.71516399999999</v>
      </c>
      <c r="N48" s="33">
        <v>130.83389299999999</v>
      </c>
      <c r="O48" s="33">
        <v>130.94082599999999</v>
      </c>
      <c r="P48" s="33">
        <v>131.026443</v>
      </c>
      <c r="Q48" s="33">
        <v>131.09085099999999</v>
      </c>
      <c r="R48" s="33">
        <v>131.16413900000001</v>
      </c>
      <c r="S48" s="33">
        <v>131.26132200000001</v>
      </c>
      <c r="T48" s="33">
        <v>131.36518899999999</v>
      </c>
      <c r="U48" s="33">
        <v>131.48391699999999</v>
      </c>
      <c r="V48" s="33">
        <v>131.63140899999999</v>
      </c>
      <c r="W48" s="33">
        <v>131.76234400000001</v>
      </c>
      <c r="X48" s="33">
        <v>131.87556499999999</v>
      </c>
      <c r="Y48" s="33">
        <v>131.992706</v>
      </c>
      <c r="Z48" s="33">
        <v>132.10150100000001</v>
      </c>
      <c r="AA48" s="33">
        <v>132.230469</v>
      </c>
      <c r="AB48" s="33">
        <v>132.369202</v>
      </c>
      <c r="AC48" s="33">
        <v>132.482193</v>
      </c>
      <c r="AD48" s="33">
        <v>132.585846</v>
      </c>
      <c r="AE48" s="33">
        <v>132.70448300000001</v>
      </c>
      <c r="AF48" s="33">
        <v>132.83111600000001</v>
      </c>
      <c r="AG48" s="34">
        <v>2.0890000000000001E-3</v>
      </c>
    </row>
    <row r="49" spans="1:33" ht="15" customHeight="1">
      <c r="A49" s="11" t="s">
        <v>1647</v>
      </c>
      <c r="B49" s="32" t="s">
        <v>1648</v>
      </c>
      <c r="C49" s="33">
        <v>748.06146200000001</v>
      </c>
      <c r="D49" s="33">
        <v>701.06182899999999</v>
      </c>
      <c r="E49" s="33">
        <v>682.70349099999999</v>
      </c>
      <c r="F49" s="33">
        <v>669.31573500000002</v>
      </c>
      <c r="G49" s="33">
        <v>657.777649</v>
      </c>
      <c r="H49" s="33">
        <v>646.21258499999999</v>
      </c>
      <c r="I49" s="33">
        <v>628.37182600000006</v>
      </c>
      <c r="J49" s="33">
        <v>632.31945800000005</v>
      </c>
      <c r="K49" s="33">
        <v>627.75476100000003</v>
      </c>
      <c r="L49" s="33">
        <v>619.43811000000005</v>
      </c>
      <c r="M49" s="33">
        <v>616.01281700000004</v>
      </c>
      <c r="N49" s="33">
        <v>619.79211399999997</v>
      </c>
      <c r="O49" s="33">
        <v>619.58685300000002</v>
      </c>
      <c r="P49" s="33">
        <v>616.83026099999995</v>
      </c>
      <c r="Q49" s="33">
        <v>618.30474900000002</v>
      </c>
      <c r="R49" s="33">
        <v>621.54339600000003</v>
      </c>
      <c r="S49" s="33">
        <v>629.67156999999997</v>
      </c>
      <c r="T49" s="33">
        <v>636.62567100000001</v>
      </c>
      <c r="U49" s="33">
        <v>641.26690699999995</v>
      </c>
      <c r="V49" s="33">
        <v>649.24737500000003</v>
      </c>
      <c r="W49" s="33">
        <v>656.71551499999998</v>
      </c>
      <c r="X49" s="33">
        <v>659.97137499999997</v>
      </c>
      <c r="Y49" s="33">
        <v>668.71801800000003</v>
      </c>
      <c r="Z49" s="33">
        <v>671.82458499999996</v>
      </c>
      <c r="AA49" s="33">
        <v>675.87640399999998</v>
      </c>
      <c r="AB49" s="33">
        <v>683.62017800000001</v>
      </c>
      <c r="AC49" s="33">
        <v>691.62048300000004</v>
      </c>
      <c r="AD49" s="33">
        <v>699.38653599999998</v>
      </c>
      <c r="AE49" s="33">
        <v>703.19329800000003</v>
      </c>
      <c r="AF49" s="33">
        <v>710.15020800000002</v>
      </c>
      <c r="AG49" s="34">
        <v>-1.792E-3</v>
      </c>
    </row>
    <row r="50" spans="1:33" ht="12" customHeight="1"/>
    <row r="51" spans="1:33" ht="15" customHeight="1">
      <c r="A51" s="11" t="s">
        <v>1649</v>
      </c>
      <c r="B51" s="31" t="s">
        <v>1650</v>
      </c>
      <c r="C51" s="63">
        <v>537.703125</v>
      </c>
      <c r="D51" s="63">
        <v>545.34875499999998</v>
      </c>
      <c r="E51" s="63">
        <v>539.67163100000005</v>
      </c>
      <c r="F51" s="63">
        <v>539.22375499999998</v>
      </c>
      <c r="G51" s="63">
        <v>542.58715800000004</v>
      </c>
      <c r="H51" s="63">
        <v>545.14965800000004</v>
      </c>
      <c r="I51" s="63">
        <v>547.036743</v>
      </c>
      <c r="J51" s="63">
        <v>549.19799799999998</v>
      </c>
      <c r="K51" s="63">
        <v>547.83374000000003</v>
      </c>
      <c r="L51" s="63">
        <v>549.64349400000003</v>
      </c>
      <c r="M51" s="63">
        <v>549.11926300000005</v>
      </c>
      <c r="N51" s="63">
        <v>549.31872599999997</v>
      </c>
      <c r="O51" s="63">
        <v>549.48425299999997</v>
      </c>
      <c r="P51" s="63">
        <v>549.62329099999999</v>
      </c>
      <c r="Q51" s="63">
        <v>549.73779300000001</v>
      </c>
      <c r="R51" s="63">
        <v>549.99847399999999</v>
      </c>
      <c r="S51" s="63">
        <v>550.35229500000003</v>
      </c>
      <c r="T51" s="63">
        <v>550.70202600000005</v>
      </c>
      <c r="U51" s="63">
        <v>551.05041500000004</v>
      </c>
      <c r="V51" s="63">
        <v>551.39324999999997</v>
      </c>
      <c r="W51" s="63">
        <v>551.73486300000002</v>
      </c>
      <c r="X51" s="63">
        <v>552.07397500000002</v>
      </c>
      <c r="Y51" s="63">
        <v>552.408997</v>
      </c>
      <c r="Z51" s="63">
        <v>552.74206500000003</v>
      </c>
      <c r="AA51" s="63">
        <v>553.07428000000004</v>
      </c>
      <c r="AB51" s="63">
        <v>553.40344200000004</v>
      </c>
      <c r="AC51" s="63">
        <v>553.73046899999997</v>
      </c>
      <c r="AD51" s="63">
        <v>554.056152</v>
      </c>
      <c r="AE51" s="63">
        <v>554.37951699999996</v>
      </c>
      <c r="AF51" s="63">
        <v>554.70135500000004</v>
      </c>
      <c r="AG51" s="38">
        <v>1.0740000000000001E-3</v>
      </c>
    </row>
    <row r="52" spans="1:33" ht="15" customHeight="1">
      <c r="A52" s="11" t="s">
        <v>1651</v>
      </c>
      <c r="B52" s="32" t="s">
        <v>1652</v>
      </c>
      <c r="C52" s="33">
        <v>402.12243699999999</v>
      </c>
      <c r="D52" s="33">
        <v>408.58813500000002</v>
      </c>
      <c r="E52" s="33">
        <v>405.11737099999999</v>
      </c>
      <c r="F52" s="33">
        <v>404.78070100000002</v>
      </c>
      <c r="G52" s="33">
        <v>407.30474900000002</v>
      </c>
      <c r="H52" s="33">
        <v>409.22909499999997</v>
      </c>
      <c r="I52" s="33">
        <v>410.64746100000002</v>
      </c>
      <c r="J52" s="33">
        <v>412.27038599999997</v>
      </c>
      <c r="K52" s="33">
        <v>411.24566700000003</v>
      </c>
      <c r="L52" s="33">
        <v>412.60449199999999</v>
      </c>
      <c r="M52" s="33">
        <v>412.20864899999998</v>
      </c>
      <c r="N52" s="33">
        <v>412.35833700000001</v>
      </c>
      <c r="O52" s="33">
        <v>412.48217799999998</v>
      </c>
      <c r="P52" s="33">
        <v>412.58575400000001</v>
      </c>
      <c r="Q52" s="33">
        <v>412.67089800000002</v>
      </c>
      <c r="R52" s="33">
        <v>412.86550899999997</v>
      </c>
      <c r="S52" s="33">
        <v>413.12994400000002</v>
      </c>
      <c r="T52" s="33">
        <v>413.39245599999998</v>
      </c>
      <c r="U52" s="33">
        <v>413.65313700000002</v>
      </c>
      <c r="V52" s="33">
        <v>413.91204800000003</v>
      </c>
      <c r="W52" s="33">
        <v>414.16891500000003</v>
      </c>
      <c r="X52" s="33">
        <v>414.42382800000001</v>
      </c>
      <c r="Y52" s="33">
        <v>414.67672700000003</v>
      </c>
      <c r="Z52" s="33">
        <v>414.92770400000001</v>
      </c>
      <c r="AA52" s="33">
        <v>415.176849</v>
      </c>
      <c r="AB52" s="33">
        <v>415.42431599999998</v>
      </c>
      <c r="AC52" s="33">
        <v>415.67010499999998</v>
      </c>
      <c r="AD52" s="33">
        <v>415.91433699999999</v>
      </c>
      <c r="AE52" s="33">
        <v>416.15707400000002</v>
      </c>
      <c r="AF52" s="33">
        <v>416.39840700000002</v>
      </c>
      <c r="AG52" s="34">
        <v>1.204E-3</v>
      </c>
    </row>
    <row r="53" spans="1:33" ht="15" customHeight="1">
      <c r="A53" s="11" t="s">
        <v>1653</v>
      </c>
      <c r="B53" s="32" t="s">
        <v>1654</v>
      </c>
      <c r="C53" s="33">
        <v>20.461241000000001</v>
      </c>
      <c r="D53" s="33">
        <v>19.790189999999999</v>
      </c>
      <c r="E53" s="33">
        <v>18.577483999999998</v>
      </c>
      <c r="F53" s="33">
        <v>18.562657999999999</v>
      </c>
      <c r="G53" s="33">
        <v>18.679366999999999</v>
      </c>
      <c r="H53" s="33">
        <v>18.766643999999999</v>
      </c>
      <c r="I53" s="33">
        <v>18.82938</v>
      </c>
      <c r="J53" s="33">
        <v>18.903067</v>
      </c>
      <c r="K53" s="33">
        <v>18.856854999999999</v>
      </c>
      <c r="L53" s="33">
        <v>18.918801999999999</v>
      </c>
      <c r="M53" s="33">
        <v>18.903721000000001</v>
      </c>
      <c r="N53" s="33">
        <v>18.910616000000001</v>
      </c>
      <c r="O53" s="33">
        <v>18.916868000000001</v>
      </c>
      <c r="P53" s="33">
        <v>18.92268</v>
      </c>
      <c r="Q53" s="33">
        <v>18.927703999999999</v>
      </c>
      <c r="R53" s="33">
        <v>18.938010999999999</v>
      </c>
      <c r="S53" s="33">
        <v>18.951756</v>
      </c>
      <c r="T53" s="33">
        <v>18.963802000000001</v>
      </c>
      <c r="U53" s="33">
        <v>18.976884999999999</v>
      </c>
      <c r="V53" s="33">
        <v>18.986682999999999</v>
      </c>
      <c r="W53" s="33">
        <v>18.997869000000001</v>
      </c>
      <c r="X53" s="33">
        <v>19.009169</v>
      </c>
      <c r="Y53" s="33">
        <v>19.018823999999999</v>
      </c>
      <c r="Z53" s="33">
        <v>19.029070000000001</v>
      </c>
      <c r="AA53" s="33">
        <v>19.040801999999999</v>
      </c>
      <c r="AB53" s="33">
        <v>19.051625999999999</v>
      </c>
      <c r="AC53" s="33">
        <v>19.062536000000001</v>
      </c>
      <c r="AD53" s="33">
        <v>19.074103999999998</v>
      </c>
      <c r="AE53" s="33">
        <v>19.085204999999998</v>
      </c>
      <c r="AF53" s="33">
        <v>19.096606999999999</v>
      </c>
      <c r="AG53" s="34">
        <v>-2.3770000000000002E-3</v>
      </c>
    </row>
    <row r="54" spans="1:33" ht="15" customHeight="1">
      <c r="A54" s="11" t="s">
        <v>1655</v>
      </c>
      <c r="B54" s="32" t="s">
        <v>1656</v>
      </c>
      <c r="C54" s="33">
        <v>115.119415</v>
      </c>
      <c r="D54" s="33">
        <v>116.97041299999999</v>
      </c>
      <c r="E54" s="33">
        <v>115.97680699999999</v>
      </c>
      <c r="F54" s="33">
        <v>115.880424</v>
      </c>
      <c r="G54" s="33">
        <v>116.603004</v>
      </c>
      <c r="H54" s="33">
        <v>117.15389999999999</v>
      </c>
      <c r="I54" s="33">
        <v>117.55993700000001</v>
      </c>
      <c r="J54" s="33">
        <v>118.024559</v>
      </c>
      <c r="K54" s="33">
        <v>117.731201</v>
      </c>
      <c r="L54" s="33">
        <v>118.120216</v>
      </c>
      <c r="M54" s="33">
        <v>118.006882</v>
      </c>
      <c r="N54" s="33">
        <v>118.049744</v>
      </c>
      <c r="O54" s="33">
        <v>118.08519</v>
      </c>
      <c r="P54" s="33">
        <v>118.11483800000001</v>
      </c>
      <c r="Q54" s="33">
        <v>118.139214</v>
      </c>
      <c r="R54" s="33">
        <v>118.194923</v>
      </c>
      <c r="S54" s="33">
        <v>118.27063</v>
      </c>
      <c r="T54" s="33">
        <v>118.34577899999999</v>
      </c>
      <c r="U54" s="33">
        <v>118.42041</v>
      </c>
      <c r="V54" s="33">
        <v>118.494522</v>
      </c>
      <c r="W54" s="33">
        <v>118.568062</v>
      </c>
      <c r="X54" s="33">
        <v>118.64102200000001</v>
      </c>
      <c r="Y54" s="33">
        <v>118.713425</v>
      </c>
      <c r="Z54" s="33">
        <v>118.78527800000001</v>
      </c>
      <c r="AA54" s="33">
        <v>118.856613</v>
      </c>
      <c r="AB54" s="33">
        <v>118.92746</v>
      </c>
      <c r="AC54" s="33">
        <v>118.997818</v>
      </c>
      <c r="AD54" s="33">
        <v>119.067734</v>
      </c>
      <c r="AE54" s="33">
        <v>119.13723</v>
      </c>
      <c r="AF54" s="33">
        <v>119.206306</v>
      </c>
      <c r="AG54" s="34">
        <v>1.204E-3</v>
      </c>
    </row>
    <row r="55" spans="1:33" ht="12" customHeight="1"/>
    <row r="56" spans="1:33" ht="15" customHeight="1">
      <c r="A56" s="11" t="s">
        <v>1657</v>
      </c>
      <c r="B56" s="31" t="s">
        <v>153</v>
      </c>
      <c r="C56" s="63">
        <v>26325.320312</v>
      </c>
      <c r="D56" s="63">
        <v>27263.8125</v>
      </c>
      <c r="E56" s="63">
        <v>27693.533202999999</v>
      </c>
      <c r="F56" s="63">
        <v>27716.109375</v>
      </c>
      <c r="G56" s="63">
        <v>27754.480468999998</v>
      </c>
      <c r="H56" s="63">
        <v>27728.242188</v>
      </c>
      <c r="I56" s="63">
        <v>27607.808593999998</v>
      </c>
      <c r="J56" s="63">
        <v>27504.757812</v>
      </c>
      <c r="K56" s="63">
        <v>27409.863281000002</v>
      </c>
      <c r="L56" s="63">
        <v>27341.646484000001</v>
      </c>
      <c r="M56" s="63">
        <v>27289.183593999998</v>
      </c>
      <c r="N56" s="63">
        <v>27214.671875</v>
      </c>
      <c r="O56" s="63">
        <v>27192.306640999999</v>
      </c>
      <c r="P56" s="63">
        <v>27166.978515999999</v>
      </c>
      <c r="Q56" s="63">
        <v>27155.458984000001</v>
      </c>
      <c r="R56" s="63">
        <v>27159.990234000001</v>
      </c>
      <c r="S56" s="63">
        <v>27208.355468999998</v>
      </c>
      <c r="T56" s="63">
        <v>27260.935547000001</v>
      </c>
      <c r="U56" s="63">
        <v>27335.404297000001</v>
      </c>
      <c r="V56" s="63">
        <v>27426.359375</v>
      </c>
      <c r="W56" s="63">
        <v>27523.195312</v>
      </c>
      <c r="X56" s="63">
        <v>27636.037109000001</v>
      </c>
      <c r="Y56" s="63">
        <v>27758.958984000001</v>
      </c>
      <c r="Z56" s="63">
        <v>27886.777343999998</v>
      </c>
      <c r="AA56" s="63">
        <v>28039.931640999999</v>
      </c>
      <c r="AB56" s="63">
        <v>28217.839843999998</v>
      </c>
      <c r="AC56" s="63">
        <v>28380.808593999998</v>
      </c>
      <c r="AD56" s="63">
        <v>28538.351562</v>
      </c>
      <c r="AE56" s="63">
        <v>28725.296875</v>
      </c>
      <c r="AF56" s="63">
        <v>28953.095702999999</v>
      </c>
      <c r="AG56" s="38">
        <v>3.2859999999999999E-3</v>
      </c>
    </row>
    <row r="57" spans="1:33" ht="12" customHeight="1"/>
    <row r="58" spans="1:33" ht="15" customHeight="1">
      <c r="B58" s="31" t="s">
        <v>154</v>
      </c>
    </row>
    <row r="59" spans="1:33" ht="15" customHeight="1">
      <c r="A59" s="11" t="s">
        <v>1658</v>
      </c>
      <c r="B59" s="32" t="s">
        <v>1659</v>
      </c>
      <c r="C59" s="33">
        <v>15498.28125</v>
      </c>
      <c r="D59" s="33">
        <v>15897.140625</v>
      </c>
      <c r="E59" s="33">
        <v>16137.844727</v>
      </c>
      <c r="F59" s="33">
        <v>16107.378906</v>
      </c>
      <c r="G59" s="33">
        <v>16058.003906</v>
      </c>
      <c r="H59" s="33">
        <v>15983.127930000001</v>
      </c>
      <c r="I59" s="33">
        <v>15877.661133</v>
      </c>
      <c r="J59" s="33">
        <v>15760.835938</v>
      </c>
      <c r="K59" s="33">
        <v>15658.563477</v>
      </c>
      <c r="L59" s="33">
        <v>15583.213867</v>
      </c>
      <c r="M59" s="33">
        <v>15522.639648</v>
      </c>
      <c r="N59" s="33">
        <v>15454.543944999999</v>
      </c>
      <c r="O59" s="33">
        <v>15413.686523</v>
      </c>
      <c r="P59" s="33">
        <v>15378.898438</v>
      </c>
      <c r="Q59" s="33">
        <v>15340.4375</v>
      </c>
      <c r="R59" s="33">
        <v>15311.305664</v>
      </c>
      <c r="S59" s="33">
        <v>15300.467773</v>
      </c>
      <c r="T59" s="33">
        <v>15296.751953000001</v>
      </c>
      <c r="U59" s="33">
        <v>15307.189453000001</v>
      </c>
      <c r="V59" s="33">
        <v>15328.765625</v>
      </c>
      <c r="W59" s="33">
        <v>15355.348633</v>
      </c>
      <c r="X59" s="33">
        <v>15389.863281</v>
      </c>
      <c r="Y59" s="33">
        <v>15429.481444999999</v>
      </c>
      <c r="Z59" s="33">
        <v>15479.829102</v>
      </c>
      <c r="AA59" s="33">
        <v>15542.128906</v>
      </c>
      <c r="AB59" s="33">
        <v>15621.054688</v>
      </c>
      <c r="AC59" s="33">
        <v>15701.366211</v>
      </c>
      <c r="AD59" s="33">
        <v>15784.323242</v>
      </c>
      <c r="AE59" s="33">
        <v>15880.244140999999</v>
      </c>
      <c r="AF59" s="33">
        <v>15991.699219</v>
      </c>
      <c r="AG59" s="34">
        <v>1.0809999999999999E-3</v>
      </c>
    </row>
    <row r="60" spans="1:33" ht="15" customHeight="1">
      <c r="A60" s="11" t="s">
        <v>1660</v>
      </c>
      <c r="B60" s="32" t="s">
        <v>1661</v>
      </c>
      <c r="C60" s="33">
        <v>37.409657000000003</v>
      </c>
      <c r="D60" s="33">
        <v>38.440612999999999</v>
      </c>
      <c r="E60" s="33">
        <v>36.009720000000002</v>
      </c>
      <c r="F60" s="33">
        <v>35.717388</v>
      </c>
      <c r="G60" s="33">
        <v>35.547004999999999</v>
      </c>
      <c r="H60" s="33">
        <v>34.855843</v>
      </c>
      <c r="I60" s="33">
        <v>34.025654000000003</v>
      </c>
      <c r="J60" s="33">
        <v>33.089924000000003</v>
      </c>
      <c r="K60" s="33">
        <v>32.310158000000001</v>
      </c>
      <c r="L60" s="33">
        <v>31.427309000000001</v>
      </c>
      <c r="M60" s="33">
        <v>30.473275999999998</v>
      </c>
      <c r="N60" s="33">
        <v>29.687052000000001</v>
      </c>
      <c r="O60" s="33">
        <v>29.405977</v>
      </c>
      <c r="P60" s="33">
        <v>28.303238</v>
      </c>
      <c r="Q60" s="33">
        <v>27.885773</v>
      </c>
      <c r="R60" s="33">
        <v>28.294488999999999</v>
      </c>
      <c r="S60" s="33">
        <v>28.540980999999999</v>
      </c>
      <c r="T60" s="33">
        <v>28.545448</v>
      </c>
      <c r="U60" s="33">
        <v>29.029167000000001</v>
      </c>
      <c r="V60" s="33">
        <v>29.517008000000001</v>
      </c>
      <c r="W60" s="33">
        <v>30.014030000000002</v>
      </c>
      <c r="X60" s="33">
        <v>30.768532</v>
      </c>
      <c r="Y60" s="33">
        <v>31.439164999999999</v>
      </c>
      <c r="Z60" s="33">
        <v>32.125430999999999</v>
      </c>
      <c r="AA60" s="33">
        <v>32.923442999999999</v>
      </c>
      <c r="AB60" s="33">
        <v>33.740028000000002</v>
      </c>
      <c r="AC60" s="33">
        <v>34.665286999999999</v>
      </c>
      <c r="AD60" s="33">
        <v>35.671249000000003</v>
      </c>
      <c r="AE60" s="33">
        <v>36.730342999999998</v>
      </c>
      <c r="AF60" s="33">
        <v>37.897232000000002</v>
      </c>
      <c r="AG60" s="34">
        <v>4.4700000000000002E-4</v>
      </c>
    </row>
    <row r="61" spans="1:33" ht="15" customHeight="1">
      <c r="A61" s="11" t="s">
        <v>1662</v>
      </c>
      <c r="B61" s="32" t="s">
        <v>1663</v>
      </c>
      <c r="C61" s="33">
        <v>6496.4018550000001</v>
      </c>
      <c r="D61" s="33">
        <v>6492.2397460000002</v>
      </c>
      <c r="E61" s="33">
        <v>6629.9467770000001</v>
      </c>
      <c r="F61" s="33">
        <v>6591.0214839999999</v>
      </c>
      <c r="G61" s="33">
        <v>6583.6762699999999</v>
      </c>
      <c r="H61" s="33">
        <v>6560.2617190000001</v>
      </c>
      <c r="I61" s="33">
        <v>6507.6303710000002</v>
      </c>
      <c r="J61" s="33">
        <v>6459.8798829999996</v>
      </c>
      <c r="K61" s="33">
        <v>6408.2275390000004</v>
      </c>
      <c r="L61" s="33">
        <v>6355.5161129999997</v>
      </c>
      <c r="M61" s="33">
        <v>6300.0869140000004</v>
      </c>
      <c r="N61" s="33">
        <v>6250.169922</v>
      </c>
      <c r="O61" s="33">
        <v>6206.5898440000001</v>
      </c>
      <c r="P61" s="33">
        <v>6160.294922</v>
      </c>
      <c r="Q61" s="33">
        <v>6123.2441410000001</v>
      </c>
      <c r="R61" s="33">
        <v>6088.3583980000003</v>
      </c>
      <c r="S61" s="33">
        <v>6066.2617190000001</v>
      </c>
      <c r="T61" s="33">
        <v>6051.578125</v>
      </c>
      <c r="U61" s="33">
        <v>6037.0952150000003</v>
      </c>
      <c r="V61" s="33">
        <v>6029.3486329999996</v>
      </c>
      <c r="W61" s="33">
        <v>6026.0874020000001</v>
      </c>
      <c r="X61" s="33">
        <v>6030.0229490000002</v>
      </c>
      <c r="Y61" s="33">
        <v>6033.2744140000004</v>
      </c>
      <c r="Z61" s="33">
        <v>6034.8154299999997</v>
      </c>
      <c r="AA61" s="33">
        <v>6038.0742190000001</v>
      </c>
      <c r="AB61" s="33">
        <v>6045.7714839999999</v>
      </c>
      <c r="AC61" s="33">
        <v>6043.9990230000003</v>
      </c>
      <c r="AD61" s="33">
        <v>6033.9682620000003</v>
      </c>
      <c r="AE61" s="33">
        <v>6035.5244140000004</v>
      </c>
      <c r="AF61" s="33">
        <v>6050.2021480000003</v>
      </c>
      <c r="AG61" s="34">
        <v>-2.4510000000000001E-3</v>
      </c>
    </row>
    <row r="62" spans="1:33" ht="15" customHeight="1">
      <c r="A62" s="11" t="s">
        <v>1664</v>
      </c>
      <c r="B62" s="32" t="s">
        <v>1665</v>
      </c>
      <c r="C62" s="33">
        <v>2675.8488769999999</v>
      </c>
      <c r="D62" s="33">
        <v>3069.8178710000002</v>
      </c>
      <c r="E62" s="33">
        <v>3333.8249510000001</v>
      </c>
      <c r="F62" s="33">
        <v>3417.0883789999998</v>
      </c>
      <c r="G62" s="33">
        <v>3496.6003420000002</v>
      </c>
      <c r="H62" s="33">
        <v>3560.83374</v>
      </c>
      <c r="I62" s="33">
        <v>3602.220703</v>
      </c>
      <c r="J62" s="33">
        <v>3641.9472660000001</v>
      </c>
      <c r="K62" s="33">
        <v>3682.7163089999999</v>
      </c>
      <c r="L62" s="33">
        <v>3730.5895999999998</v>
      </c>
      <c r="M62" s="33">
        <v>3767.1147460000002</v>
      </c>
      <c r="N62" s="33">
        <v>3783.4758299999999</v>
      </c>
      <c r="O62" s="33">
        <v>3821.2751459999999</v>
      </c>
      <c r="P62" s="33">
        <v>3855.4179690000001</v>
      </c>
      <c r="Q62" s="33">
        <v>3891.8242190000001</v>
      </c>
      <c r="R62" s="33">
        <v>3928.8840329999998</v>
      </c>
      <c r="S62" s="33">
        <v>3971.4770509999998</v>
      </c>
      <c r="T62" s="33">
        <v>4010.2026369999999</v>
      </c>
      <c r="U62" s="33">
        <v>4054.97876</v>
      </c>
      <c r="V62" s="33">
        <v>4104.5385740000002</v>
      </c>
      <c r="W62" s="33">
        <v>4145.5971680000002</v>
      </c>
      <c r="X62" s="33">
        <v>4191.4580079999996</v>
      </c>
      <c r="Y62" s="33">
        <v>4239.5170900000003</v>
      </c>
      <c r="Z62" s="33">
        <v>4285.0932620000003</v>
      </c>
      <c r="AA62" s="33">
        <v>4338.5649409999996</v>
      </c>
      <c r="AB62" s="33">
        <v>4392.1040039999998</v>
      </c>
      <c r="AC62" s="33">
        <v>4438.9731449999999</v>
      </c>
      <c r="AD62" s="33">
        <v>4484.5097660000001</v>
      </c>
      <c r="AE62" s="33">
        <v>4537.8691410000001</v>
      </c>
      <c r="AF62" s="33">
        <v>4597.2558589999999</v>
      </c>
      <c r="AG62" s="34">
        <v>1.8837E-2</v>
      </c>
    </row>
    <row r="63" spans="1:33" ht="15" customHeight="1">
      <c r="A63" s="11" t="s">
        <v>1666</v>
      </c>
      <c r="B63" s="32" t="s">
        <v>1654</v>
      </c>
      <c r="C63" s="33">
        <v>558.12335199999995</v>
      </c>
      <c r="D63" s="33">
        <v>748.90197799999999</v>
      </c>
      <c r="E63" s="33">
        <v>523.45556599999998</v>
      </c>
      <c r="F63" s="33">
        <v>522.68377699999996</v>
      </c>
      <c r="G63" s="33">
        <v>526.93713400000001</v>
      </c>
      <c r="H63" s="33">
        <v>520.56866500000001</v>
      </c>
      <c r="I63" s="33">
        <v>508.53277600000001</v>
      </c>
      <c r="J63" s="33">
        <v>503.42752100000001</v>
      </c>
      <c r="K63" s="33">
        <v>502.67056300000002</v>
      </c>
      <c r="L63" s="33">
        <v>498.65405299999998</v>
      </c>
      <c r="M63" s="33">
        <v>509.99154700000003</v>
      </c>
      <c r="N63" s="33">
        <v>507.99563599999999</v>
      </c>
      <c r="O63" s="33">
        <v>507.87896699999999</v>
      </c>
      <c r="P63" s="33">
        <v>509.09652699999998</v>
      </c>
      <c r="Q63" s="33">
        <v>510.388397</v>
      </c>
      <c r="R63" s="33">
        <v>513.55163600000003</v>
      </c>
      <c r="S63" s="33">
        <v>517.25079300000004</v>
      </c>
      <c r="T63" s="33">
        <v>514.66570999999999</v>
      </c>
      <c r="U63" s="33">
        <v>517.55798300000004</v>
      </c>
      <c r="V63" s="33">
        <v>503.915436</v>
      </c>
      <c r="W63" s="33">
        <v>498.49163800000002</v>
      </c>
      <c r="X63" s="33">
        <v>493.30075099999999</v>
      </c>
      <c r="Y63" s="33">
        <v>481.63867199999999</v>
      </c>
      <c r="Z63" s="33">
        <v>473.866241</v>
      </c>
      <c r="AA63" s="33">
        <v>472.55453499999999</v>
      </c>
      <c r="AB63" s="33">
        <v>467.90670799999998</v>
      </c>
      <c r="AC63" s="33">
        <v>465.41754200000003</v>
      </c>
      <c r="AD63" s="33">
        <v>466.60858200000001</v>
      </c>
      <c r="AE63" s="33">
        <v>466.47326700000002</v>
      </c>
      <c r="AF63" s="33">
        <v>467.89331099999998</v>
      </c>
      <c r="AG63" s="34">
        <v>-6.0619999999999997E-3</v>
      </c>
    </row>
    <row r="64" spans="1:33" ht="15" customHeight="1">
      <c r="A64" s="11" t="s">
        <v>1667</v>
      </c>
      <c r="B64" s="32" t="s">
        <v>1668</v>
      </c>
      <c r="C64" s="33">
        <v>22.434891</v>
      </c>
      <c r="D64" s="33">
        <v>22.421617999999999</v>
      </c>
      <c r="E64" s="33">
        <v>22.410634999999999</v>
      </c>
      <c r="F64" s="33">
        <v>22.401547999999998</v>
      </c>
      <c r="G64" s="33">
        <v>22.394031999999999</v>
      </c>
      <c r="H64" s="33">
        <v>22.387812</v>
      </c>
      <c r="I64" s="33">
        <v>22.382666</v>
      </c>
      <c r="J64" s="33">
        <v>22.378406999999999</v>
      </c>
      <c r="K64" s="33">
        <v>22.374884000000002</v>
      </c>
      <c r="L64" s="33">
        <v>22.371969</v>
      </c>
      <c r="M64" s="33">
        <v>22.369558000000001</v>
      </c>
      <c r="N64" s="33">
        <v>22.367563000000001</v>
      </c>
      <c r="O64" s="33">
        <v>22.365911000000001</v>
      </c>
      <c r="P64" s="33">
        <v>22.364546000000001</v>
      </c>
      <c r="Q64" s="33">
        <v>22.363416999999998</v>
      </c>
      <c r="R64" s="33">
        <v>22.362480000000001</v>
      </c>
      <c r="S64" s="33">
        <v>22.361708</v>
      </c>
      <c r="T64" s="33">
        <v>22.361066999999998</v>
      </c>
      <c r="U64" s="33">
        <v>22.360537999999998</v>
      </c>
      <c r="V64" s="33">
        <v>22.360099999999999</v>
      </c>
      <c r="W64" s="33">
        <v>22.359736999999999</v>
      </c>
      <c r="X64" s="33">
        <v>22.359438000000001</v>
      </c>
      <c r="Y64" s="33">
        <v>22.359190000000002</v>
      </c>
      <c r="Z64" s="33">
        <v>22.358984</v>
      </c>
      <c r="AA64" s="33">
        <v>22.358813999999999</v>
      </c>
      <c r="AB64" s="33">
        <v>22.358673</v>
      </c>
      <c r="AC64" s="33">
        <v>22.358557000000001</v>
      </c>
      <c r="AD64" s="33">
        <v>22.358460999999998</v>
      </c>
      <c r="AE64" s="33">
        <v>22.358381000000001</v>
      </c>
      <c r="AF64" s="33">
        <v>22.358315000000001</v>
      </c>
      <c r="AG64" s="34">
        <v>-1.18E-4</v>
      </c>
    </row>
    <row r="65" spans="1:33" ht="15" customHeight="1">
      <c r="A65" s="11" t="s">
        <v>1669</v>
      </c>
      <c r="B65" s="32" t="s">
        <v>1670</v>
      </c>
      <c r="C65" s="33">
        <v>6.9067170000000004</v>
      </c>
      <c r="D65" s="33">
        <v>8.07742</v>
      </c>
      <c r="E65" s="33">
        <v>8.7394110000000005</v>
      </c>
      <c r="F65" s="33">
        <v>9.0518900000000002</v>
      </c>
      <c r="G65" s="33">
        <v>9.4251590000000007</v>
      </c>
      <c r="H65" s="33">
        <v>9.7592680000000005</v>
      </c>
      <c r="I65" s="33">
        <v>10.047401000000001</v>
      </c>
      <c r="J65" s="33">
        <v>10.104794999999999</v>
      </c>
      <c r="K65" s="33">
        <v>10.347483</v>
      </c>
      <c r="L65" s="33">
        <v>10.614594</v>
      </c>
      <c r="M65" s="33">
        <v>10.879386999999999</v>
      </c>
      <c r="N65" s="33">
        <v>11.138477</v>
      </c>
      <c r="O65" s="33">
        <v>11.407876</v>
      </c>
      <c r="P65" s="33">
        <v>11.687796000000001</v>
      </c>
      <c r="Q65" s="33">
        <v>11.969448</v>
      </c>
      <c r="R65" s="33">
        <v>12.265259</v>
      </c>
      <c r="S65" s="33">
        <v>12.585253</v>
      </c>
      <c r="T65" s="33">
        <v>12.911562999999999</v>
      </c>
      <c r="U65" s="33">
        <v>13.225584</v>
      </c>
      <c r="V65" s="33">
        <v>13.556355</v>
      </c>
      <c r="W65" s="33">
        <v>13.901350000000001</v>
      </c>
      <c r="X65" s="33">
        <v>14.255974</v>
      </c>
      <c r="Y65" s="33">
        <v>14.617751999999999</v>
      </c>
      <c r="Z65" s="33">
        <v>14.986189</v>
      </c>
      <c r="AA65" s="33">
        <v>15.371302</v>
      </c>
      <c r="AB65" s="33">
        <v>15.784579000000001</v>
      </c>
      <c r="AC65" s="33">
        <v>16.19943</v>
      </c>
      <c r="AD65" s="33">
        <v>16.617160999999999</v>
      </c>
      <c r="AE65" s="33">
        <v>17.068151</v>
      </c>
      <c r="AF65" s="33">
        <v>17.569765</v>
      </c>
      <c r="AG65" s="34">
        <v>3.2719999999999999E-2</v>
      </c>
    </row>
    <row r="66" spans="1:33" ht="15" customHeight="1">
      <c r="A66" s="11" t="s">
        <v>1671</v>
      </c>
      <c r="B66" s="32" t="s">
        <v>1646</v>
      </c>
      <c r="C66" s="33">
        <v>125.031578</v>
      </c>
      <c r="D66" s="33">
        <v>126.896736</v>
      </c>
      <c r="E66" s="33">
        <v>127.926041</v>
      </c>
      <c r="F66" s="33">
        <v>128.600266</v>
      </c>
      <c r="G66" s="33">
        <v>129.10189800000001</v>
      </c>
      <c r="H66" s="33">
        <v>129.64999399999999</v>
      </c>
      <c r="I66" s="33">
        <v>129.96121199999999</v>
      </c>
      <c r="J66" s="33">
        <v>130.19676200000001</v>
      </c>
      <c r="K66" s="33">
        <v>130.40360999999999</v>
      </c>
      <c r="L66" s="33">
        <v>130.57878099999999</v>
      </c>
      <c r="M66" s="33">
        <v>130.71516399999999</v>
      </c>
      <c r="N66" s="33">
        <v>130.83389299999999</v>
      </c>
      <c r="O66" s="33">
        <v>130.94082599999999</v>
      </c>
      <c r="P66" s="33">
        <v>131.026443</v>
      </c>
      <c r="Q66" s="33">
        <v>131.09085099999999</v>
      </c>
      <c r="R66" s="33">
        <v>131.16413900000001</v>
      </c>
      <c r="S66" s="33">
        <v>131.26132200000001</v>
      </c>
      <c r="T66" s="33">
        <v>131.36518899999999</v>
      </c>
      <c r="U66" s="33">
        <v>131.48391699999999</v>
      </c>
      <c r="V66" s="33">
        <v>131.63140899999999</v>
      </c>
      <c r="W66" s="33">
        <v>131.76234400000001</v>
      </c>
      <c r="X66" s="33">
        <v>131.87556499999999</v>
      </c>
      <c r="Y66" s="33">
        <v>131.992706</v>
      </c>
      <c r="Z66" s="33">
        <v>132.10150100000001</v>
      </c>
      <c r="AA66" s="33">
        <v>132.230469</v>
      </c>
      <c r="AB66" s="33">
        <v>132.369202</v>
      </c>
      <c r="AC66" s="33">
        <v>132.482193</v>
      </c>
      <c r="AD66" s="33">
        <v>132.585846</v>
      </c>
      <c r="AE66" s="33">
        <v>132.70448300000001</v>
      </c>
      <c r="AF66" s="33">
        <v>132.83111600000001</v>
      </c>
      <c r="AG66" s="34">
        <v>2.0890000000000001E-3</v>
      </c>
    </row>
    <row r="67" spans="1:33" ht="15" customHeight="1">
      <c r="A67" s="11" t="s">
        <v>1672</v>
      </c>
      <c r="B67" s="32" t="s">
        <v>1673</v>
      </c>
      <c r="C67" s="33">
        <v>25420.439452999999</v>
      </c>
      <c r="D67" s="33">
        <v>26403.939452999999</v>
      </c>
      <c r="E67" s="33">
        <v>26820.15625</v>
      </c>
      <c r="F67" s="33">
        <v>26833.943359000001</v>
      </c>
      <c r="G67" s="33">
        <v>26861.685547000001</v>
      </c>
      <c r="H67" s="33">
        <v>26821.447265999999</v>
      </c>
      <c r="I67" s="33">
        <v>26692.460938</v>
      </c>
      <c r="J67" s="33">
        <v>26561.861327999999</v>
      </c>
      <c r="K67" s="33">
        <v>26447.615234000001</v>
      </c>
      <c r="L67" s="33">
        <v>26362.966797000001</v>
      </c>
      <c r="M67" s="33">
        <v>26294.269531000002</v>
      </c>
      <c r="N67" s="33">
        <v>26190.214843999998</v>
      </c>
      <c r="O67" s="33">
        <v>26143.552734000001</v>
      </c>
      <c r="P67" s="33">
        <v>26097.089843999998</v>
      </c>
      <c r="Q67" s="33">
        <v>26059.205077999999</v>
      </c>
      <c r="R67" s="33">
        <v>26036.1875</v>
      </c>
      <c r="S67" s="33">
        <v>26050.207031000002</v>
      </c>
      <c r="T67" s="33">
        <v>26068.382812</v>
      </c>
      <c r="U67" s="33">
        <v>26112.921875</v>
      </c>
      <c r="V67" s="33">
        <v>26163.632812</v>
      </c>
      <c r="W67" s="33">
        <v>26223.560547000001</v>
      </c>
      <c r="X67" s="33">
        <v>26303.902343999998</v>
      </c>
      <c r="Y67" s="33">
        <v>26384.320312</v>
      </c>
      <c r="Z67" s="33">
        <v>26475.177734000001</v>
      </c>
      <c r="AA67" s="33">
        <v>26594.207031000002</v>
      </c>
      <c r="AB67" s="33">
        <v>26731.089843999998</v>
      </c>
      <c r="AC67" s="33">
        <v>26855.462890999999</v>
      </c>
      <c r="AD67" s="33">
        <v>26976.644531000002</v>
      </c>
      <c r="AE67" s="33">
        <v>27128.972656000002</v>
      </c>
      <c r="AF67" s="33">
        <v>27317.707031000002</v>
      </c>
      <c r="AG67" s="34">
        <v>2.4849999999999998E-3</v>
      </c>
    </row>
    <row r="68" spans="1:33" ht="15" customHeight="1">
      <c r="A68" s="11" t="s">
        <v>1674</v>
      </c>
      <c r="B68" s="32" t="s">
        <v>1675</v>
      </c>
      <c r="C68" s="33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4" t="s">
        <v>1676</v>
      </c>
    </row>
    <row r="69" spans="1:33" ht="15" customHeight="1">
      <c r="A69" s="11" t="s">
        <v>1677</v>
      </c>
      <c r="B69" s="32" t="s">
        <v>1678</v>
      </c>
      <c r="C69" s="33">
        <v>44.104728999999999</v>
      </c>
      <c r="D69" s="33">
        <v>56.240577999999999</v>
      </c>
      <c r="E69" s="33">
        <v>69.135170000000002</v>
      </c>
      <c r="F69" s="33">
        <v>82.721107000000003</v>
      </c>
      <c r="G69" s="33">
        <v>96.866805999999997</v>
      </c>
      <c r="H69" s="33">
        <v>111.518326</v>
      </c>
      <c r="I69" s="33">
        <v>126.12091100000001</v>
      </c>
      <c r="J69" s="33">
        <v>140.476608</v>
      </c>
      <c r="K69" s="33">
        <v>154.89880400000001</v>
      </c>
      <c r="L69" s="33">
        <v>169.65960699999999</v>
      </c>
      <c r="M69" s="33">
        <v>184.72349500000001</v>
      </c>
      <c r="N69" s="33">
        <v>199.698441</v>
      </c>
      <c r="O69" s="33">
        <v>214.91593900000001</v>
      </c>
      <c r="P69" s="33">
        <v>230.29070999999999</v>
      </c>
      <c r="Q69" s="33">
        <v>245.68014500000001</v>
      </c>
      <c r="R69" s="33">
        <v>261.23288000000002</v>
      </c>
      <c r="S69" s="33">
        <v>277.05438199999998</v>
      </c>
      <c r="T69" s="33">
        <v>293.02951000000002</v>
      </c>
      <c r="U69" s="33">
        <v>309.18444799999997</v>
      </c>
      <c r="V69" s="33">
        <v>325.54150399999997</v>
      </c>
      <c r="W69" s="33">
        <v>341.81570399999998</v>
      </c>
      <c r="X69" s="33">
        <v>358.08599900000002</v>
      </c>
      <c r="Y69" s="33">
        <v>374.72705100000002</v>
      </c>
      <c r="Z69" s="33">
        <v>391.703644</v>
      </c>
      <c r="AA69" s="33">
        <v>408.88974000000002</v>
      </c>
      <c r="AB69" s="33">
        <v>426.02392600000002</v>
      </c>
      <c r="AC69" s="33">
        <v>443.207245</v>
      </c>
      <c r="AD69" s="33">
        <v>460.47811899999999</v>
      </c>
      <c r="AE69" s="33">
        <v>478.19519000000003</v>
      </c>
      <c r="AF69" s="33">
        <v>496.657532</v>
      </c>
      <c r="AG69" s="34">
        <v>8.7079000000000004E-2</v>
      </c>
    </row>
    <row r="70" spans="1:33" ht="15" customHeight="1">
      <c r="A70" s="11" t="s">
        <v>1679</v>
      </c>
      <c r="B70" s="32" t="s">
        <v>1680</v>
      </c>
      <c r="C70" s="33">
        <v>110.501938</v>
      </c>
      <c r="D70" s="33">
        <v>99.974213000000006</v>
      </c>
      <c r="E70" s="33">
        <v>118.70307200000001</v>
      </c>
      <c r="F70" s="33">
        <v>126.95818300000001</v>
      </c>
      <c r="G70" s="33">
        <v>134.62818899999999</v>
      </c>
      <c r="H70" s="33">
        <v>145.19628900000001</v>
      </c>
      <c r="I70" s="33">
        <v>156.64154099999999</v>
      </c>
      <c r="J70" s="33">
        <v>165.516739</v>
      </c>
      <c r="K70" s="33">
        <v>174.62008700000001</v>
      </c>
      <c r="L70" s="33">
        <v>184.203552</v>
      </c>
      <c r="M70" s="33">
        <v>188.38626099999999</v>
      </c>
      <c r="N70" s="33">
        <v>198.761368</v>
      </c>
      <c r="O70" s="33">
        <v>207.592072</v>
      </c>
      <c r="P70" s="33">
        <v>215.71481299999999</v>
      </c>
      <c r="Q70" s="33">
        <v>224.78955099999999</v>
      </c>
      <c r="R70" s="33">
        <v>233.091354</v>
      </c>
      <c r="S70" s="33">
        <v>243.02911399999999</v>
      </c>
      <c r="T70" s="33">
        <v>254.086151</v>
      </c>
      <c r="U70" s="33">
        <v>262.77145400000001</v>
      </c>
      <c r="V70" s="33">
        <v>278.23254400000002</v>
      </c>
      <c r="W70" s="33">
        <v>290.938965</v>
      </c>
      <c r="X70" s="33">
        <v>303.42172199999999</v>
      </c>
      <c r="Y70" s="33">
        <v>320.04666099999997</v>
      </c>
      <c r="Z70" s="33">
        <v>336.424622</v>
      </c>
      <c r="AA70" s="33">
        <v>348.77938799999998</v>
      </c>
      <c r="AB70" s="33">
        <v>364.37188700000002</v>
      </c>
      <c r="AC70" s="33">
        <v>377.22820999999999</v>
      </c>
      <c r="AD70" s="33">
        <v>387.999146</v>
      </c>
      <c r="AE70" s="33">
        <v>400.49877900000001</v>
      </c>
      <c r="AF70" s="33">
        <v>413.50238000000002</v>
      </c>
      <c r="AG70" s="34">
        <v>4.6556E-2</v>
      </c>
    </row>
    <row r="71" spans="1:33" ht="15" customHeight="1">
      <c r="A71" s="11" t="s">
        <v>1681</v>
      </c>
      <c r="B71" s="32" t="s">
        <v>1682</v>
      </c>
      <c r="C71" s="33">
        <v>0.379081</v>
      </c>
      <c r="D71" s="33">
        <v>0.50482400000000005</v>
      </c>
      <c r="E71" s="33">
        <v>0.63445099999999999</v>
      </c>
      <c r="F71" s="33">
        <v>0.75851000000000002</v>
      </c>
      <c r="G71" s="33">
        <v>0.891351</v>
      </c>
      <c r="H71" s="33">
        <v>1.03494</v>
      </c>
      <c r="I71" s="33">
        <v>1.1889639999999999</v>
      </c>
      <c r="J71" s="33">
        <v>1.3544959999999999</v>
      </c>
      <c r="K71" s="33">
        <v>1.532376</v>
      </c>
      <c r="L71" s="33">
        <v>1.7230859999999999</v>
      </c>
      <c r="M71" s="33">
        <v>1.926877</v>
      </c>
      <c r="N71" s="33">
        <v>2.1389480000000001</v>
      </c>
      <c r="O71" s="33">
        <v>2.3566389999999999</v>
      </c>
      <c r="P71" s="33">
        <v>2.5761080000000001</v>
      </c>
      <c r="Q71" s="33">
        <v>2.7913009999999998</v>
      </c>
      <c r="R71" s="33">
        <v>2.9995120000000002</v>
      </c>
      <c r="S71" s="33">
        <v>3.1987139999999998</v>
      </c>
      <c r="T71" s="33">
        <v>3.392779</v>
      </c>
      <c r="U71" s="33">
        <v>3.5850469999999999</v>
      </c>
      <c r="V71" s="33">
        <v>3.7745540000000002</v>
      </c>
      <c r="W71" s="33">
        <v>3.9550839999999998</v>
      </c>
      <c r="X71" s="33">
        <v>4.132504</v>
      </c>
      <c r="Y71" s="33">
        <v>4.3026689999999999</v>
      </c>
      <c r="Z71" s="33">
        <v>4.4659269999999998</v>
      </c>
      <c r="AA71" s="33">
        <v>4.6315059999999999</v>
      </c>
      <c r="AB71" s="33">
        <v>4.7931429999999997</v>
      </c>
      <c r="AC71" s="33">
        <v>4.9481219999999997</v>
      </c>
      <c r="AD71" s="33">
        <v>5.0943550000000002</v>
      </c>
      <c r="AE71" s="33">
        <v>5.2330839999999998</v>
      </c>
      <c r="AF71" s="33">
        <v>5.3658270000000003</v>
      </c>
      <c r="AG71" s="34">
        <v>9.5686999999999994E-2</v>
      </c>
    </row>
    <row r="72" spans="1:33" ht="15" customHeight="1">
      <c r="A72" s="11" t="s">
        <v>1683</v>
      </c>
      <c r="B72" s="32" t="s">
        <v>1684</v>
      </c>
      <c r="C72" s="33">
        <v>748.06146200000001</v>
      </c>
      <c r="D72" s="33">
        <v>701.06182899999999</v>
      </c>
      <c r="E72" s="33">
        <v>682.70349099999999</v>
      </c>
      <c r="F72" s="33">
        <v>669.31573500000002</v>
      </c>
      <c r="G72" s="33">
        <v>657.777649</v>
      </c>
      <c r="H72" s="33">
        <v>646.21258499999999</v>
      </c>
      <c r="I72" s="33">
        <v>628.37182600000006</v>
      </c>
      <c r="J72" s="33">
        <v>632.31945800000005</v>
      </c>
      <c r="K72" s="33">
        <v>627.75476100000003</v>
      </c>
      <c r="L72" s="33">
        <v>619.43811000000005</v>
      </c>
      <c r="M72" s="33">
        <v>616.01281700000004</v>
      </c>
      <c r="N72" s="33">
        <v>619.79211399999997</v>
      </c>
      <c r="O72" s="33">
        <v>619.58685300000002</v>
      </c>
      <c r="P72" s="33">
        <v>616.83026099999995</v>
      </c>
      <c r="Q72" s="33">
        <v>618.30474900000002</v>
      </c>
      <c r="R72" s="33">
        <v>621.54339600000003</v>
      </c>
      <c r="S72" s="33">
        <v>629.67156999999997</v>
      </c>
      <c r="T72" s="33">
        <v>636.62567100000001</v>
      </c>
      <c r="U72" s="33">
        <v>641.26690699999995</v>
      </c>
      <c r="V72" s="33">
        <v>649.24737500000003</v>
      </c>
      <c r="W72" s="33">
        <v>656.71551499999998</v>
      </c>
      <c r="X72" s="33">
        <v>659.97137499999997</v>
      </c>
      <c r="Y72" s="33">
        <v>668.71801800000003</v>
      </c>
      <c r="Z72" s="33">
        <v>671.82458499999996</v>
      </c>
      <c r="AA72" s="33">
        <v>675.87640399999998</v>
      </c>
      <c r="AB72" s="33">
        <v>683.62017800000001</v>
      </c>
      <c r="AC72" s="33">
        <v>691.62048300000004</v>
      </c>
      <c r="AD72" s="33">
        <v>699.38653599999998</v>
      </c>
      <c r="AE72" s="33">
        <v>703.19329800000003</v>
      </c>
      <c r="AF72" s="33">
        <v>710.15020800000002</v>
      </c>
      <c r="AG72" s="34">
        <v>-1.792E-3</v>
      </c>
    </row>
    <row r="73" spans="1:33" ht="12" customHeight="1"/>
    <row r="74" spans="1:33" ht="15" customHeight="1">
      <c r="A74" s="11" t="s">
        <v>1685</v>
      </c>
      <c r="B74" s="31" t="s">
        <v>155</v>
      </c>
      <c r="C74" s="63">
        <v>26323.486327999999</v>
      </c>
      <c r="D74" s="63">
        <v>27261.720702999999</v>
      </c>
      <c r="E74" s="63">
        <v>27691.332031000002</v>
      </c>
      <c r="F74" s="63">
        <v>27713.697265999999</v>
      </c>
      <c r="G74" s="63">
        <v>27751.849609000001</v>
      </c>
      <c r="H74" s="63">
        <v>27725.408202999999</v>
      </c>
      <c r="I74" s="63">
        <v>27604.783202999999</v>
      </c>
      <c r="J74" s="63">
        <v>27501.53125</v>
      </c>
      <c r="K74" s="63">
        <v>27406.419922000001</v>
      </c>
      <c r="L74" s="63">
        <v>27337.990234000001</v>
      </c>
      <c r="M74" s="63">
        <v>27285.320312</v>
      </c>
      <c r="N74" s="63">
        <v>27210.607422000001</v>
      </c>
      <c r="O74" s="63">
        <v>27188.003906000002</v>
      </c>
      <c r="P74" s="63">
        <v>27162.501952999999</v>
      </c>
      <c r="Q74" s="63">
        <v>27150.769531000002</v>
      </c>
      <c r="R74" s="63">
        <v>27155.054688</v>
      </c>
      <c r="S74" s="63">
        <v>27203.162109000001</v>
      </c>
      <c r="T74" s="63">
        <v>27255.515625</v>
      </c>
      <c r="U74" s="63">
        <v>27329.730468999998</v>
      </c>
      <c r="V74" s="63">
        <v>27420.429688</v>
      </c>
      <c r="W74" s="63">
        <v>27516.986327999999</v>
      </c>
      <c r="X74" s="63">
        <v>27629.513672000001</v>
      </c>
      <c r="Y74" s="63">
        <v>27752.115234000001</v>
      </c>
      <c r="Z74" s="63">
        <v>27879.595702999999</v>
      </c>
      <c r="AA74" s="63">
        <v>28032.384765999999</v>
      </c>
      <c r="AB74" s="63">
        <v>28209.898438</v>
      </c>
      <c r="AC74" s="63">
        <v>28372.466797000001</v>
      </c>
      <c r="AD74" s="63">
        <v>28529.603515999999</v>
      </c>
      <c r="AE74" s="63">
        <v>28716.091797000001</v>
      </c>
      <c r="AF74" s="63">
        <v>28943.382812</v>
      </c>
      <c r="AG74" s="38">
        <v>3.277E-3</v>
      </c>
    </row>
    <row r="75" spans="1:33" ht="15" customHeight="1" thickBot="1"/>
    <row r="76" spans="1:33" ht="15" customHeight="1">
      <c r="B76" s="71" t="s">
        <v>1686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</row>
    <row r="77" spans="1:33" ht="15" customHeight="1">
      <c r="B77" s="6" t="s">
        <v>1687</v>
      </c>
    </row>
    <row r="78" spans="1:33" ht="15" customHeight="1">
      <c r="B78" s="6" t="s">
        <v>1688</v>
      </c>
    </row>
    <row r="79" spans="1:33" ht="15" customHeight="1">
      <c r="B79" s="6" t="s">
        <v>1689</v>
      </c>
    </row>
    <row r="80" spans="1:33" ht="15" customHeight="1">
      <c r="B80" s="6" t="s">
        <v>1690</v>
      </c>
    </row>
    <row r="81" spans="2:2" ht="15" customHeight="1">
      <c r="B81" s="6" t="s">
        <v>1691</v>
      </c>
    </row>
    <row r="82" spans="2:2" ht="15" customHeight="1">
      <c r="B82" s="6" t="s">
        <v>161</v>
      </c>
    </row>
    <row r="83" spans="2:2" ht="15" customHeight="1">
      <c r="B83" s="6" t="s">
        <v>1692</v>
      </c>
    </row>
    <row r="84" spans="2:2" ht="15" customHeight="1">
      <c r="B84" s="6" t="s">
        <v>203</v>
      </c>
    </row>
    <row r="85" spans="2:2" ht="15" customHeight="1">
      <c r="B85" s="6" t="s">
        <v>1693</v>
      </c>
    </row>
    <row r="86" spans="2:2" ht="15" customHeight="1">
      <c r="B86" s="6" t="s">
        <v>1694</v>
      </c>
    </row>
    <row r="87" spans="2:2" ht="15" customHeight="1">
      <c r="B87" s="6" t="s">
        <v>1695</v>
      </c>
    </row>
    <row r="90" spans="2:2" ht="12" customHeight="1"/>
    <row r="95" spans="2:2" ht="12" customHeight="1"/>
    <row r="97" ht="12" customHeight="1"/>
    <row r="113" spans="2:33" ht="12" customHeight="1"/>
    <row r="115" spans="2:33" ht="15" customHeight="1"/>
    <row r="116" spans="2:33" ht="15" customHeight="1"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</row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3" ht="15" customHeight="1"/>
    <row r="154" ht="15" customHeight="1"/>
    <row r="163" ht="12" customHeight="1"/>
    <row r="172" ht="12" customHeight="1"/>
    <row r="181" ht="12" customHeight="1"/>
    <row r="182" ht="12" customHeight="1"/>
    <row r="188" ht="12" customHeight="1"/>
    <row r="194" ht="12" customHeight="1"/>
    <row r="200" ht="12" customHeight="1"/>
    <row r="204" ht="12" customHeight="1"/>
    <row r="209" ht="12" customHeight="1"/>
    <row r="248" ht="12" customHeight="1"/>
    <row r="252" ht="12" customHeight="1"/>
    <row r="255" ht="12" customHeight="1"/>
    <row r="257" spans="2:33" ht="15" customHeight="1"/>
    <row r="258" spans="2:33" ht="15" customHeight="1"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</row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3" ht="15" customHeight="1"/>
    <row r="304" ht="15" customHeight="1"/>
    <row r="310" ht="12" customHeight="1"/>
    <row r="327" ht="12" customHeight="1"/>
    <row r="329" ht="12" customHeight="1"/>
    <row r="339" spans="2:33" ht="15" customHeight="1"/>
    <row r="340" spans="2:33" ht="15" customHeight="1"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</row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8" ht="15" customHeight="1"/>
    <row r="379" ht="15" customHeight="1"/>
    <row r="385" ht="12" customHeight="1"/>
    <row r="402" ht="12" customHeight="1"/>
    <row r="405" ht="12" customHeight="1"/>
    <row r="411" ht="12" customHeight="1"/>
    <row r="428" ht="12" customHeight="1"/>
    <row r="431" ht="12" customHeight="1"/>
    <row r="435" ht="12" customHeight="1"/>
    <row r="446" ht="12" customHeight="1"/>
    <row r="449" spans="2:33" ht="12" customHeight="1"/>
    <row r="451" spans="2:33" ht="15" customHeight="1"/>
    <row r="452" spans="2:33" ht="15" customHeight="1"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</row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spans="2:33" ht="12" customHeight="1"/>
    <row r="498" spans="2:33" ht="12" customHeight="1"/>
    <row r="499" spans="2:33" ht="12" customHeight="1"/>
    <row r="500" spans="2:33" ht="15" customHeight="1">
      <c r="B500" s="70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</row>
    <row r="503" spans="2:33" ht="15" customHeight="1"/>
    <row r="504" spans="2:33" ht="15" customHeight="1"/>
    <row r="510" spans="2:33" ht="12" customHeight="1"/>
    <row r="527" ht="12" customHeight="1"/>
    <row r="529" ht="12" customHeight="1"/>
    <row r="535" ht="12" customHeight="1"/>
    <row r="552" spans="2:33" ht="12" customHeight="1"/>
    <row r="554" spans="2:33" ht="12" customHeight="1"/>
    <row r="556" spans="2:33" ht="15" customHeight="1"/>
    <row r="557" spans="2:33" ht="15" customHeight="1"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</row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8" ht="15" customHeight="1"/>
    <row r="579" ht="15" customHeight="1"/>
    <row r="584" ht="12" customHeight="1"/>
    <row r="600" ht="12" customHeight="1"/>
    <row r="602" ht="12" customHeight="1"/>
    <row r="607" ht="12" customHeight="1"/>
    <row r="623" ht="12" customHeight="1"/>
    <row r="625" spans="2:33" ht="12" customHeight="1"/>
    <row r="627" spans="2:33" ht="12" customHeight="1"/>
    <row r="630" spans="2:33" ht="12" customHeight="1"/>
    <row r="632" spans="2:33" ht="12" customHeight="1"/>
    <row r="633" spans="2:33" ht="12" customHeight="1"/>
    <row r="635" spans="2:33" ht="12" customHeight="1"/>
    <row r="637" spans="2:33" ht="15" customHeight="1"/>
    <row r="638" spans="2:33" ht="15" customHeight="1"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</row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8" ht="15" customHeight="1"/>
    <row r="679" ht="15" customHeight="1"/>
    <row r="682" ht="12" customHeight="1"/>
    <row r="698" ht="12" customHeight="1"/>
    <row r="703" ht="12" customHeight="1"/>
    <row r="709" spans="2:33" ht="15" customHeight="1"/>
    <row r="710" spans="2:33" ht="15" customHeight="1"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</row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3" ht="15" customHeight="1"/>
    <row r="754" ht="15" customHeight="1"/>
    <row r="768" ht="12" customHeight="1"/>
    <row r="780" ht="12" customHeight="1"/>
    <row r="784" ht="12" customHeight="1"/>
    <row r="796" ht="12" customHeight="1"/>
    <row r="810" ht="12" customHeight="1"/>
    <row r="814" ht="12" customHeight="1"/>
    <row r="825" ht="12" customHeight="1"/>
    <row r="835" ht="12" customHeight="1"/>
    <row r="847" ht="12" customHeight="1"/>
    <row r="858" ht="12" customHeight="1"/>
    <row r="870" ht="12" customHeight="1"/>
    <row r="881" spans="2:33" ht="12" customHeight="1"/>
    <row r="885" spans="2:33" ht="15" customHeight="1"/>
    <row r="886" spans="2:33" ht="15" customHeight="1"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</row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3" ht="15" customHeight="1"/>
    <row r="904" ht="15" customHeight="1"/>
    <row r="910" ht="12" customHeight="1"/>
    <row r="927" ht="12" customHeight="1"/>
    <row r="929" ht="12" customHeight="1"/>
    <row r="935" ht="12" customHeight="1"/>
    <row r="952" ht="12" customHeight="1"/>
    <row r="954" ht="12" customHeight="1"/>
    <row r="956" ht="12" customHeight="1"/>
    <row r="968" spans="2:33" ht="15" customHeight="1"/>
    <row r="969" spans="2:33" ht="15" customHeight="1"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</row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3" ht="15" customHeight="1"/>
    <row r="1004" ht="15" customHeight="1"/>
    <row r="1010" ht="12" customHeight="1"/>
    <row r="1027" ht="12" customHeight="1"/>
    <row r="1030" ht="12" customHeight="1"/>
    <row r="1036" ht="12" customHeight="1"/>
    <row r="1053" ht="12" customHeight="1"/>
    <row r="1056" ht="12" customHeight="1"/>
    <row r="1058" spans="2:33" ht="12" customHeight="1"/>
    <row r="1070" spans="2:33" ht="15" customHeight="1"/>
    <row r="1071" spans="2:33" ht="15" customHeight="1"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</row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3" ht="15" customHeight="1"/>
    <row r="1104" ht="15" customHeight="1"/>
    <row r="1110" ht="12" customHeight="1"/>
    <row r="1127" ht="12" customHeight="1"/>
    <row r="1129" ht="12" customHeight="1"/>
    <row r="1135" ht="12" customHeight="1"/>
    <row r="1152" ht="12" customHeight="1"/>
    <row r="1154" ht="12" customHeight="1"/>
    <row r="1156" ht="12" customHeight="1"/>
    <row r="1168" ht="15" customHeight="1"/>
    <row r="1169" spans="2:33" ht="15" customHeight="1"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</row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3" ht="15" customHeight="1"/>
    <row r="1204" ht="15" customHeight="1"/>
    <row r="1210" ht="12" customHeight="1"/>
    <row r="1227" ht="12" customHeight="1"/>
    <row r="1229" ht="12" customHeight="1"/>
    <row r="1235" ht="12" customHeight="1"/>
    <row r="1252" ht="12" customHeight="1"/>
    <row r="1254" ht="12" customHeight="1"/>
    <row r="1256" ht="12" customHeight="1"/>
    <row r="1268" spans="2:33" ht="15" customHeight="1"/>
    <row r="1269" spans="2:33" ht="15" customHeight="1">
      <c r="B1269" s="69"/>
      <c r="C1269" s="69"/>
      <c r="D1269" s="69"/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</row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3" ht="15" customHeight="1"/>
    <row r="1304" ht="15" customHeight="1"/>
    <row r="1306" ht="12" customHeight="1"/>
    <row r="1311" ht="12" customHeight="1"/>
    <row r="1315" ht="12" customHeight="1"/>
    <row r="1331" ht="12" customHeight="1"/>
    <row r="1362" ht="12" customHeight="1"/>
    <row r="1378" ht="12" customHeight="1"/>
    <row r="1397" ht="12" customHeight="1"/>
    <row r="1452" ht="12" customHeight="1"/>
    <row r="1464" ht="12" customHeight="1"/>
    <row r="1483" spans="2:33" ht="15" customHeight="1"/>
    <row r="1484" spans="2:33" ht="15" customHeight="1"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</row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8" ht="15" customHeight="1"/>
    <row r="1529" ht="15" customHeight="1"/>
    <row r="1584" ht="12" customHeight="1"/>
    <row r="1585" ht="12" customHeight="1"/>
    <row r="1640" ht="12" customHeight="1"/>
    <row r="1641" ht="12" customHeight="1"/>
    <row r="1696" ht="12" customHeight="1"/>
    <row r="1697" ht="12" customHeight="1"/>
    <row r="1712" ht="15" customHeight="1"/>
    <row r="1713" spans="2:33" ht="15" customHeight="1"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8" spans="2:33" ht="15" customHeight="1"/>
    <row r="1729" ht="15" customHeight="1"/>
    <row r="1731" ht="12" customHeight="1"/>
    <row r="1767" ht="12" customHeight="1"/>
    <row r="1813" ht="12" customHeight="1"/>
    <row r="1849" ht="12" customHeight="1"/>
    <row r="1885" ht="12" customHeight="1"/>
    <row r="1887" ht="12" customHeight="1"/>
    <row r="1923" ht="12" customHeight="1"/>
    <row r="1959" ht="12" customHeight="1"/>
    <row r="1960" ht="12" customHeight="1"/>
    <row r="1961" ht="12" customHeight="1"/>
    <row r="1970" ht="12" customHeight="1"/>
    <row r="1979" ht="12" customHeight="1"/>
    <row r="1989" spans="2:33" ht="15" customHeight="1"/>
    <row r="1990" spans="2:33" ht="15" customHeight="1"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</row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3" ht="15" customHeight="1"/>
    <row r="2054" ht="15" customHeight="1"/>
    <row r="2144" ht="12" customHeight="1"/>
    <row r="2234" ht="12" customHeight="1"/>
    <row r="2324" spans="2:33" ht="15" customHeight="1"/>
    <row r="2325" spans="2:33" ht="15" customHeight="1">
      <c r="B2325" s="69"/>
      <c r="C2325" s="69"/>
      <c r="D2325" s="69"/>
      <c r="E2325" s="69"/>
      <c r="F2325" s="69"/>
      <c r="G2325" s="69"/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</row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3" ht="15" customHeight="1"/>
    <row r="2354" ht="15" customHeight="1"/>
    <row r="2372" ht="12" customHeight="1"/>
    <row r="2390" ht="12" customHeight="1"/>
    <row r="2408" ht="12" customHeight="1"/>
    <row r="2426" ht="12" customHeight="1"/>
    <row r="2444" ht="12" customHeight="1"/>
    <row r="2462" ht="12" customHeight="1"/>
    <row r="2463" ht="12" customHeight="1"/>
    <row r="2481" ht="12" customHeight="1"/>
    <row r="2499" ht="12" customHeight="1"/>
    <row r="2517" ht="12" customHeight="1"/>
    <row r="2518" ht="12" customHeight="1"/>
    <row r="2536" ht="12" customHeight="1"/>
    <row r="2554" ht="12" customHeight="1"/>
    <row r="2572" ht="12" customHeight="1"/>
    <row r="2590" ht="12" customHeight="1"/>
    <row r="2608" ht="12" customHeight="1"/>
    <row r="2626" ht="12" customHeight="1"/>
    <row r="2644" spans="2:33" ht="15" customHeight="1"/>
    <row r="2645" spans="2:33" ht="15" customHeight="1">
      <c r="B2645" s="69"/>
      <c r="C2645" s="69"/>
      <c r="D2645" s="69"/>
      <c r="E2645" s="69"/>
      <c r="F2645" s="69"/>
      <c r="G2645" s="69"/>
      <c r="H2645" s="69"/>
      <c r="I2645" s="69"/>
      <c r="J2645" s="69"/>
      <c r="K2645" s="69"/>
      <c r="L2645" s="69"/>
      <c r="M2645" s="69"/>
      <c r="N2645" s="69"/>
      <c r="O2645" s="69"/>
      <c r="P2645" s="69"/>
      <c r="Q2645" s="69"/>
      <c r="R2645" s="69"/>
      <c r="S2645" s="69"/>
      <c r="T2645" s="69"/>
      <c r="U2645" s="69"/>
      <c r="V2645" s="69"/>
      <c r="W2645" s="69"/>
      <c r="X2645" s="69"/>
      <c r="Y2645" s="69"/>
      <c r="Z2645" s="69"/>
      <c r="AA2645" s="69"/>
      <c r="AB2645" s="69"/>
      <c r="AC2645" s="69"/>
      <c r="AD2645" s="69"/>
      <c r="AE2645" s="69"/>
      <c r="AF2645" s="69"/>
      <c r="AG2645" s="69"/>
    </row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8" ht="15" customHeight="1"/>
    <row r="2679" ht="15" customHeight="1"/>
    <row r="2697" ht="12" customHeight="1"/>
    <row r="2715" ht="12" customHeight="1"/>
    <row r="2733" ht="12" customHeight="1"/>
    <row r="2751" ht="12" customHeight="1"/>
    <row r="2786" ht="12" customHeight="1"/>
    <row r="2804" ht="12" customHeight="1"/>
    <row r="2839" ht="12" customHeight="1"/>
    <row r="2857" ht="12" customHeight="1"/>
    <row r="2875" ht="12" customHeight="1"/>
    <row r="2893" ht="12" customHeight="1"/>
    <row r="2911" ht="12" customHeight="1"/>
    <row r="2929" ht="12" customHeight="1"/>
    <row r="2947" ht="12" customHeight="1"/>
    <row r="2965" spans="2:33" ht="12" customHeight="1"/>
    <row r="2970" spans="2:33" ht="15" customHeight="1"/>
    <row r="2971" spans="2:33" ht="15" customHeight="1">
      <c r="B2971" s="69"/>
      <c r="C2971" s="69"/>
      <c r="D2971" s="69"/>
      <c r="E2971" s="69"/>
      <c r="F2971" s="69"/>
      <c r="G2971" s="69"/>
      <c r="H2971" s="69"/>
      <c r="I2971" s="69"/>
      <c r="J2971" s="69"/>
      <c r="K2971" s="69"/>
      <c r="L2971" s="69"/>
      <c r="M2971" s="69"/>
      <c r="N2971" s="69"/>
      <c r="O2971" s="69"/>
      <c r="P2971" s="69"/>
      <c r="Q2971" s="69"/>
      <c r="R2971" s="69"/>
      <c r="S2971" s="69"/>
      <c r="T2971" s="69"/>
      <c r="U2971" s="69"/>
      <c r="V2971" s="69"/>
      <c r="W2971" s="69"/>
      <c r="X2971" s="69"/>
      <c r="Y2971" s="69"/>
      <c r="Z2971" s="69"/>
      <c r="AA2971" s="69"/>
      <c r="AB2971" s="69"/>
      <c r="AC2971" s="69"/>
      <c r="AD2971" s="69"/>
      <c r="AE2971" s="69"/>
      <c r="AF2971" s="69"/>
      <c r="AG2971" s="69"/>
    </row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3" ht="15" customHeight="1"/>
    <row r="3004" ht="15" customHeight="1"/>
    <row r="3022" ht="12" customHeight="1"/>
    <row r="3040" ht="12" customHeight="1"/>
    <row r="3058" ht="12" customHeight="1"/>
    <row r="3076" ht="12" customHeight="1"/>
    <row r="3111" ht="12" customHeight="1"/>
    <row r="3129" ht="12" customHeight="1"/>
    <row r="3147" ht="12" customHeight="1"/>
    <row r="3165" ht="12" customHeight="1"/>
    <row r="3166" ht="12" customHeight="1"/>
    <row r="3184" ht="12" customHeight="1"/>
    <row r="3202" ht="12" customHeight="1"/>
    <row r="3220" ht="12" customHeight="1"/>
    <row r="3238" ht="12" customHeight="1"/>
    <row r="3256" ht="12" customHeight="1"/>
    <row r="3274" ht="12" customHeight="1"/>
    <row r="3292" spans="2:33" ht="15" customHeight="1"/>
    <row r="3293" spans="2:33" ht="15" customHeight="1">
      <c r="B3293" s="69"/>
      <c r="C3293" s="69"/>
      <c r="D3293" s="69"/>
      <c r="E3293" s="69"/>
      <c r="F3293" s="69"/>
      <c r="G3293" s="69"/>
      <c r="H3293" s="69"/>
      <c r="I3293" s="69"/>
      <c r="J3293" s="69"/>
      <c r="K3293" s="69"/>
      <c r="L3293" s="69"/>
      <c r="M3293" s="69"/>
      <c r="N3293" s="69"/>
      <c r="O3293" s="69"/>
      <c r="P3293" s="69"/>
      <c r="Q3293" s="69"/>
      <c r="R3293" s="69"/>
      <c r="S3293" s="69"/>
      <c r="T3293" s="69"/>
      <c r="U3293" s="69"/>
      <c r="V3293" s="69"/>
      <c r="W3293" s="69"/>
      <c r="X3293" s="69"/>
      <c r="Y3293" s="69"/>
      <c r="Z3293" s="69"/>
      <c r="AA3293" s="69"/>
      <c r="AB3293" s="69"/>
      <c r="AC3293" s="69"/>
      <c r="AD3293" s="69"/>
      <c r="AE3293" s="69"/>
      <c r="AF3293" s="69"/>
      <c r="AG3293" s="6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8" ht="15" customHeight="1"/>
    <row r="3329" ht="15" customHeight="1"/>
    <row r="3335" ht="12" customHeight="1"/>
    <row r="3352" ht="12" customHeight="1"/>
    <row r="3355" ht="12" customHeight="1"/>
    <row r="3361" ht="12" customHeight="1"/>
    <row r="3378" ht="12" customHeight="1"/>
    <row r="3381" ht="12" customHeight="1"/>
    <row r="3385" ht="12" customHeight="1"/>
    <row r="3396" spans="2:33" ht="12" customHeight="1"/>
    <row r="3399" spans="2:33" ht="12" customHeight="1"/>
    <row r="3401" spans="2:33" ht="15" customHeight="1"/>
    <row r="3402" spans="2:33" ht="15" customHeight="1">
      <c r="B3402" s="69"/>
      <c r="C3402" s="69"/>
      <c r="D3402" s="69"/>
      <c r="E3402" s="69"/>
      <c r="F3402" s="69"/>
      <c r="G3402" s="69"/>
      <c r="H3402" s="69"/>
      <c r="I3402" s="69"/>
      <c r="J3402" s="69"/>
      <c r="K3402" s="69"/>
      <c r="L3402" s="69"/>
      <c r="M3402" s="69"/>
      <c r="N3402" s="69"/>
      <c r="O3402" s="69"/>
      <c r="P3402" s="69"/>
      <c r="Q3402" s="69"/>
      <c r="R3402" s="69"/>
      <c r="S3402" s="69"/>
      <c r="T3402" s="69"/>
      <c r="U3402" s="69"/>
      <c r="V3402" s="69"/>
      <c r="W3402" s="69"/>
      <c r="X3402" s="69"/>
      <c r="Y3402" s="69"/>
      <c r="Z3402" s="69"/>
      <c r="AA3402" s="69"/>
      <c r="AB3402" s="69"/>
      <c r="AC3402" s="69"/>
      <c r="AD3402" s="69"/>
      <c r="AE3402" s="69"/>
      <c r="AF3402" s="69"/>
      <c r="AG3402" s="69"/>
    </row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3" ht="15" customHeight="1"/>
    <row r="3454" ht="15" customHeight="1"/>
    <row r="3460" ht="12" customHeight="1"/>
    <row r="3477" ht="12" customHeight="1"/>
    <row r="3480" ht="12" customHeight="1"/>
    <row r="3486" ht="12" customHeight="1"/>
    <row r="3503" ht="12" customHeight="1"/>
    <row r="3506" ht="12" customHeight="1"/>
    <row r="3510" ht="12" customHeight="1"/>
    <row r="3521" spans="2:33" ht="12" customHeight="1"/>
    <row r="3524" spans="2:33" ht="12" customHeight="1"/>
    <row r="3526" spans="2:33" ht="15" customHeight="1"/>
    <row r="3527" spans="2:33" ht="15" customHeight="1">
      <c r="B3527" s="69"/>
      <c r="C3527" s="69"/>
      <c r="D3527" s="69"/>
      <c r="E3527" s="69"/>
      <c r="F3527" s="69"/>
      <c r="G3527" s="69"/>
      <c r="H3527" s="69"/>
      <c r="I3527" s="69"/>
      <c r="J3527" s="69"/>
      <c r="K3527" s="69"/>
      <c r="L3527" s="69"/>
      <c r="M3527" s="69"/>
      <c r="N3527" s="69"/>
      <c r="O3527" s="69"/>
      <c r="P3527" s="69"/>
      <c r="Q3527" s="69"/>
      <c r="R3527" s="69"/>
      <c r="S3527" s="69"/>
      <c r="T3527" s="69"/>
      <c r="U3527" s="69"/>
      <c r="V3527" s="69"/>
      <c r="W3527" s="69"/>
      <c r="X3527" s="69"/>
      <c r="Y3527" s="69"/>
      <c r="Z3527" s="69"/>
      <c r="AA3527" s="69"/>
      <c r="AB3527" s="69"/>
      <c r="AC3527" s="69"/>
      <c r="AD3527" s="69"/>
      <c r="AE3527" s="69"/>
      <c r="AF3527" s="69"/>
      <c r="AG3527" s="69"/>
    </row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8" ht="15" customHeight="1"/>
    <row r="3579" ht="15" customHeight="1"/>
    <row r="3585" ht="12" customHeight="1"/>
    <row r="3602" ht="12" customHeight="1"/>
    <row r="3605" ht="12" customHeight="1"/>
    <row r="3611" ht="12" customHeight="1"/>
    <row r="3628" ht="12" customHeight="1"/>
    <row r="3631" ht="12" customHeight="1"/>
    <row r="3635" ht="12" customHeight="1"/>
    <row r="3646" ht="12" customHeight="1"/>
    <row r="3649" spans="2:33" ht="12" customHeight="1"/>
    <row r="3651" spans="2:33" ht="15" customHeight="1"/>
    <row r="3652" spans="2:33" ht="15" customHeight="1">
      <c r="B3652" s="69"/>
      <c r="C3652" s="69"/>
      <c r="D3652" s="69"/>
      <c r="E3652" s="69"/>
      <c r="F3652" s="69"/>
      <c r="G3652" s="69"/>
      <c r="H3652" s="69"/>
      <c r="I3652" s="69"/>
      <c r="J3652" s="69"/>
      <c r="K3652" s="69"/>
      <c r="L3652" s="69"/>
      <c r="M3652" s="69"/>
      <c r="N3652" s="69"/>
      <c r="O3652" s="69"/>
      <c r="P3652" s="69"/>
      <c r="Q3652" s="69"/>
      <c r="R3652" s="69"/>
      <c r="S3652" s="69"/>
      <c r="T3652" s="69"/>
      <c r="U3652" s="69"/>
      <c r="V3652" s="69"/>
      <c r="W3652" s="69"/>
      <c r="X3652" s="69"/>
      <c r="Y3652" s="69"/>
      <c r="Z3652" s="69"/>
      <c r="AA3652" s="69"/>
      <c r="AB3652" s="69"/>
      <c r="AC3652" s="69"/>
      <c r="AD3652" s="69"/>
      <c r="AE3652" s="69"/>
      <c r="AF3652" s="69"/>
      <c r="AG3652" s="69"/>
    </row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3" ht="15" customHeight="1"/>
    <row r="3704" ht="15" customHeight="1"/>
    <row r="3710" ht="12" customHeight="1"/>
    <row r="3727" ht="12" customHeight="1"/>
    <row r="3730" ht="12" customHeight="1"/>
    <row r="3736" ht="12" customHeight="1"/>
    <row r="3753" ht="12" customHeight="1"/>
    <row r="3756" ht="12" customHeight="1"/>
    <row r="3760" ht="12" customHeight="1"/>
    <row r="3771" ht="12" customHeight="1"/>
    <row r="3774" ht="12" customHeight="1"/>
    <row r="3776" ht="15" customHeight="1"/>
    <row r="3777" spans="2:33" ht="15" customHeight="1">
      <c r="B3777" s="69"/>
      <c r="C3777" s="69"/>
      <c r="D3777" s="69"/>
      <c r="E3777" s="69"/>
      <c r="F3777" s="69"/>
      <c r="G3777" s="69"/>
      <c r="H3777" s="69"/>
      <c r="I3777" s="69"/>
      <c r="J3777" s="69"/>
      <c r="K3777" s="69"/>
      <c r="L3777" s="69"/>
      <c r="M3777" s="69"/>
      <c r="N3777" s="69"/>
      <c r="O3777" s="69"/>
      <c r="P3777" s="69"/>
      <c r="Q3777" s="69"/>
      <c r="R3777" s="69"/>
      <c r="S3777" s="69"/>
      <c r="T3777" s="69"/>
      <c r="U3777" s="69"/>
      <c r="V3777" s="69"/>
      <c r="W3777" s="69"/>
      <c r="X3777" s="69"/>
      <c r="Y3777" s="69"/>
      <c r="Z3777" s="69"/>
      <c r="AA3777" s="69"/>
      <c r="AB3777" s="69"/>
      <c r="AC3777" s="69"/>
      <c r="AD3777" s="69"/>
      <c r="AE3777" s="69"/>
      <c r="AF3777" s="69"/>
      <c r="AG3777" s="69"/>
    </row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8" ht="15" customHeight="1"/>
    <row r="3829" ht="15" customHeight="1"/>
    <row r="3835" ht="12" customHeight="1"/>
    <row r="3852" ht="12" customHeight="1"/>
    <row r="3855" ht="12" customHeight="1"/>
    <row r="3861" ht="12" customHeight="1"/>
    <row r="3878" ht="12" customHeight="1"/>
    <row r="3881" ht="12" customHeight="1"/>
    <row r="3885" ht="12" customHeight="1"/>
    <row r="3896" spans="2:33" ht="12" customHeight="1"/>
    <row r="3899" spans="2:33" ht="12" customHeight="1"/>
    <row r="3901" spans="2:33" ht="15" customHeight="1"/>
    <row r="3902" spans="2:33" ht="15" customHeight="1">
      <c r="B3902" s="69"/>
      <c r="C3902" s="69"/>
      <c r="D3902" s="69"/>
      <c r="E3902" s="69"/>
      <c r="F3902" s="69"/>
      <c r="G3902" s="69"/>
      <c r="H3902" s="69"/>
      <c r="I3902" s="69"/>
      <c r="J3902" s="69"/>
      <c r="K3902" s="69"/>
      <c r="L3902" s="69"/>
      <c r="M3902" s="69"/>
      <c r="N3902" s="69"/>
      <c r="O3902" s="69"/>
      <c r="P3902" s="69"/>
      <c r="Q3902" s="69"/>
      <c r="R3902" s="69"/>
      <c r="S3902" s="69"/>
      <c r="T3902" s="69"/>
      <c r="U3902" s="69"/>
      <c r="V3902" s="69"/>
      <c r="W3902" s="69"/>
      <c r="X3902" s="69"/>
      <c r="Y3902" s="69"/>
      <c r="Z3902" s="69"/>
      <c r="AA3902" s="69"/>
      <c r="AB3902" s="69"/>
      <c r="AC3902" s="69"/>
      <c r="AD3902" s="69"/>
      <c r="AE3902" s="69"/>
      <c r="AF3902" s="69"/>
      <c r="AG3902" s="69"/>
    </row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3" ht="15" customHeight="1"/>
    <row r="3954" ht="15" customHeight="1"/>
    <row r="3960" ht="12" customHeight="1"/>
    <row r="3977" ht="12" customHeight="1"/>
    <row r="3980" ht="12" customHeight="1"/>
    <row r="3986" ht="12" customHeight="1"/>
    <row r="4003" ht="12" customHeight="1"/>
    <row r="4006" ht="12" customHeight="1"/>
    <row r="4010" ht="12" customHeight="1"/>
    <row r="4021" spans="2:33" ht="12" customHeight="1"/>
    <row r="4024" spans="2:33" ht="12" customHeight="1"/>
    <row r="4026" spans="2:33" ht="15" customHeight="1"/>
    <row r="4027" spans="2:33" ht="15" customHeight="1">
      <c r="B4027" s="69"/>
      <c r="C4027" s="69"/>
      <c r="D4027" s="69"/>
      <c r="E4027" s="69"/>
      <c r="F4027" s="69"/>
      <c r="G4027" s="69"/>
      <c r="H4027" s="69"/>
      <c r="I4027" s="69"/>
      <c r="J4027" s="69"/>
      <c r="K4027" s="69"/>
      <c r="L4027" s="69"/>
      <c r="M4027" s="69"/>
      <c r="N4027" s="69"/>
      <c r="O4027" s="69"/>
      <c r="P4027" s="69"/>
      <c r="Q4027" s="69"/>
      <c r="R4027" s="69"/>
      <c r="S4027" s="69"/>
      <c r="T4027" s="69"/>
      <c r="U4027" s="69"/>
      <c r="V4027" s="69"/>
      <c r="W4027" s="69"/>
      <c r="X4027" s="69"/>
      <c r="Y4027" s="69"/>
      <c r="Z4027" s="69"/>
      <c r="AA4027" s="69"/>
      <c r="AB4027" s="69"/>
      <c r="AC4027" s="69"/>
      <c r="AD4027" s="69"/>
      <c r="AE4027" s="69"/>
      <c r="AF4027" s="69"/>
      <c r="AG4027" s="69"/>
    </row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8" ht="15" customHeight="1"/>
    <row r="4079" ht="15" customHeight="1"/>
    <row r="4085" ht="12" customHeight="1"/>
    <row r="4102" ht="12" customHeight="1"/>
    <row r="4105" ht="12" customHeight="1"/>
    <row r="4111" ht="12" customHeight="1"/>
    <row r="4128" ht="12" customHeight="1"/>
    <row r="4131" ht="12" customHeight="1"/>
    <row r="4135" ht="12" customHeight="1"/>
    <row r="4146" spans="2:33" ht="12" customHeight="1"/>
    <row r="4149" spans="2:33" ht="12" customHeight="1"/>
    <row r="4151" spans="2:33" ht="15" customHeight="1"/>
    <row r="4152" spans="2:33" ht="15" customHeight="1">
      <c r="B4152" s="69"/>
      <c r="C4152" s="69"/>
      <c r="D4152" s="69"/>
      <c r="E4152" s="69"/>
      <c r="F4152" s="69"/>
      <c r="G4152" s="69"/>
      <c r="H4152" s="69"/>
      <c r="I4152" s="69"/>
      <c r="J4152" s="69"/>
      <c r="K4152" s="69"/>
      <c r="L4152" s="69"/>
      <c r="M4152" s="69"/>
      <c r="N4152" s="69"/>
      <c r="O4152" s="69"/>
      <c r="P4152" s="69"/>
      <c r="Q4152" s="69"/>
      <c r="R4152" s="69"/>
      <c r="S4152" s="69"/>
      <c r="T4152" s="69"/>
      <c r="U4152" s="69"/>
      <c r="V4152" s="69"/>
      <c r="W4152" s="69"/>
      <c r="X4152" s="69"/>
      <c r="Y4152" s="69"/>
      <c r="Z4152" s="69"/>
      <c r="AA4152" s="69"/>
      <c r="AB4152" s="69"/>
      <c r="AC4152" s="69"/>
      <c r="AD4152" s="69"/>
      <c r="AE4152" s="69"/>
      <c r="AF4152" s="69"/>
      <c r="AG4152" s="69"/>
    </row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3" ht="15" customHeight="1"/>
    <row r="4204" ht="15" customHeight="1"/>
    <row r="4210" ht="12" customHeight="1"/>
    <row r="4227" ht="12" customHeight="1"/>
    <row r="4230" ht="12" customHeight="1"/>
    <row r="4236" ht="12" customHeight="1"/>
    <row r="4253" ht="12" customHeight="1"/>
    <row r="4256" ht="12" customHeight="1"/>
    <row r="4260" ht="12" customHeight="1"/>
    <row r="4271" ht="12" customHeight="1"/>
    <row r="4274" spans="2:33" ht="12" customHeight="1"/>
    <row r="4276" spans="2:33" ht="15" customHeight="1"/>
    <row r="4277" spans="2:33" ht="15" customHeight="1">
      <c r="B4277" s="69"/>
      <c r="C4277" s="69"/>
      <c r="D4277" s="69"/>
      <c r="E4277" s="69"/>
      <c r="F4277" s="69"/>
      <c r="G4277" s="69"/>
      <c r="H4277" s="69"/>
      <c r="I4277" s="69"/>
      <c r="J4277" s="69"/>
      <c r="K4277" s="69"/>
      <c r="L4277" s="69"/>
      <c r="M4277" s="69"/>
      <c r="N4277" s="69"/>
      <c r="O4277" s="69"/>
      <c r="P4277" s="69"/>
      <c r="Q4277" s="69"/>
      <c r="R4277" s="69"/>
      <c r="S4277" s="69"/>
      <c r="T4277" s="69"/>
      <c r="U4277" s="69"/>
      <c r="V4277" s="69"/>
      <c r="W4277" s="69"/>
      <c r="X4277" s="69"/>
      <c r="Y4277" s="69"/>
      <c r="Z4277" s="69"/>
      <c r="AA4277" s="69"/>
      <c r="AB4277" s="69"/>
      <c r="AC4277" s="69"/>
      <c r="AD4277" s="69"/>
      <c r="AE4277" s="69"/>
      <c r="AF4277" s="69"/>
      <c r="AG4277" s="69"/>
    </row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8" ht="15" customHeight="1"/>
    <row r="4329" ht="15" customHeight="1"/>
    <row r="4335" ht="12" customHeight="1"/>
    <row r="4352" ht="12" customHeight="1"/>
    <row r="4355" ht="12" customHeight="1"/>
    <row r="4361" ht="12" customHeight="1"/>
    <row r="4378" ht="12" customHeight="1"/>
    <row r="4381" ht="12" customHeight="1"/>
    <row r="4385" ht="12" customHeight="1"/>
    <row r="4396" ht="12" customHeight="1"/>
    <row r="4399" ht="12" customHeight="1"/>
    <row r="4401" spans="2:33" ht="15" customHeight="1"/>
    <row r="4402" spans="2:33" ht="15" customHeight="1">
      <c r="B4402" s="69"/>
      <c r="C4402" s="69"/>
      <c r="D4402" s="69"/>
      <c r="E4402" s="69"/>
      <c r="F4402" s="69"/>
      <c r="G4402" s="69"/>
      <c r="H4402" s="69"/>
      <c r="I4402" s="69"/>
      <c r="J4402" s="69"/>
      <c r="K4402" s="69"/>
      <c r="L4402" s="69"/>
      <c r="M4402" s="69"/>
      <c r="N4402" s="69"/>
      <c r="O4402" s="69"/>
      <c r="P4402" s="69"/>
      <c r="Q4402" s="69"/>
      <c r="R4402" s="69"/>
      <c r="S4402" s="69"/>
      <c r="T4402" s="69"/>
      <c r="U4402" s="69"/>
      <c r="V4402" s="69"/>
      <c r="W4402" s="69"/>
      <c r="X4402" s="69"/>
      <c r="Y4402" s="69"/>
      <c r="Z4402" s="69"/>
      <c r="AA4402" s="69"/>
      <c r="AB4402" s="69"/>
      <c r="AC4402" s="69"/>
      <c r="AD4402" s="69"/>
      <c r="AE4402" s="69"/>
      <c r="AF4402" s="69"/>
      <c r="AG4402" s="69"/>
    </row>
  </sheetData>
  <mergeCells count="30">
    <mergeCell ref="B4402:AG4402"/>
    <mergeCell ref="B2645:AG2645"/>
    <mergeCell ref="B2971:AG2971"/>
    <mergeCell ref="B3293:AG3293"/>
    <mergeCell ref="B3402:AG3402"/>
    <mergeCell ref="B3527:AG3527"/>
    <mergeCell ref="B3652:AG3652"/>
    <mergeCell ref="B3777:AG3777"/>
    <mergeCell ref="B3902:AG3902"/>
    <mergeCell ref="B4027:AG4027"/>
    <mergeCell ref="B4152:AG4152"/>
    <mergeCell ref="B4277:AG4277"/>
    <mergeCell ref="B2325:AG2325"/>
    <mergeCell ref="B557:AG557"/>
    <mergeCell ref="B638:AG638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500:AG500"/>
    <mergeCell ref="B76:AG76"/>
    <mergeCell ref="B116:AG116"/>
    <mergeCell ref="B258:AG258"/>
    <mergeCell ref="B340:AG340"/>
    <mergeCell ref="B452:AG45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A99-E30D-459A-96F9-8B3CBE726AA0}">
  <sheetPr>
    <tabColor theme="6" tint="0.79998168889431442"/>
  </sheetPr>
  <dimension ref="A1:AH4409"/>
  <sheetViews>
    <sheetView topLeftCell="B1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1696</v>
      </c>
      <c r="B10" s="28" t="s">
        <v>1697</v>
      </c>
      <c r="AG10" s="57" t="s">
        <v>1576</v>
      </c>
    </row>
    <row r="11" spans="1:33" ht="15" customHeight="1">
      <c r="B11" s="24" t="s">
        <v>1698</v>
      </c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1699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1700</v>
      </c>
    </row>
    <row r="16" spans="1:33" ht="15" customHeight="1">
      <c r="B16" s="31" t="s">
        <v>1701</v>
      </c>
    </row>
    <row r="17" spans="1:33" ht="15" customHeight="1">
      <c r="A17" s="11" t="s">
        <v>1702</v>
      </c>
      <c r="B17" s="32" t="s">
        <v>1703</v>
      </c>
      <c r="C17" s="36">
        <v>45.456738000000001</v>
      </c>
      <c r="D17" s="36">
        <v>45.231464000000003</v>
      </c>
      <c r="E17" s="36">
        <v>43.932952999999998</v>
      </c>
      <c r="F17" s="36">
        <v>42.22831</v>
      </c>
      <c r="G17" s="36">
        <v>40.424312999999998</v>
      </c>
      <c r="H17" s="36">
        <v>38.951607000000003</v>
      </c>
      <c r="I17" s="36">
        <v>37.378062999999997</v>
      </c>
      <c r="J17" s="36">
        <v>35.952041999999999</v>
      </c>
      <c r="K17" s="36">
        <v>34.696648000000003</v>
      </c>
      <c r="L17" s="36">
        <v>33.619788999999997</v>
      </c>
      <c r="M17" s="36">
        <v>32.696582999999997</v>
      </c>
      <c r="N17" s="36">
        <v>31.890018000000001</v>
      </c>
      <c r="O17" s="36">
        <v>31.166354999999999</v>
      </c>
      <c r="P17" s="36">
        <v>30.501042999999999</v>
      </c>
      <c r="Q17" s="36">
        <v>29.867508000000001</v>
      </c>
      <c r="R17" s="36">
        <v>29.303265</v>
      </c>
      <c r="S17" s="36">
        <v>28.817093</v>
      </c>
      <c r="T17" s="36">
        <v>28.387347999999999</v>
      </c>
      <c r="U17" s="36">
        <v>27.984337</v>
      </c>
      <c r="V17" s="36">
        <v>27.638328999999999</v>
      </c>
      <c r="W17" s="36">
        <v>27.293682</v>
      </c>
      <c r="X17" s="36">
        <v>26.934004000000002</v>
      </c>
      <c r="Y17" s="36">
        <v>26.604255999999999</v>
      </c>
      <c r="Z17" s="36">
        <v>26.294867</v>
      </c>
      <c r="AA17" s="36">
        <v>26.010300000000001</v>
      </c>
      <c r="AB17" s="36">
        <v>25.746390999999999</v>
      </c>
      <c r="AC17" s="36">
        <v>25.44894</v>
      </c>
      <c r="AD17" s="36">
        <v>25.127673999999999</v>
      </c>
      <c r="AE17" s="36">
        <v>24.815812999999999</v>
      </c>
      <c r="AF17" s="36">
        <v>24.509304</v>
      </c>
      <c r="AG17" s="34">
        <v>-2.1075E-2</v>
      </c>
    </row>
    <row r="18" spans="1:33" ht="15" customHeight="1">
      <c r="A18" s="11" t="s">
        <v>1704</v>
      </c>
      <c r="B18" s="32" t="s">
        <v>1705</v>
      </c>
      <c r="C18" s="36">
        <v>0.12828800000000001</v>
      </c>
      <c r="D18" s="36">
        <v>0.113774</v>
      </c>
      <c r="E18" s="36">
        <v>0.100369</v>
      </c>
      <c r="F18" s="36">
        <v>8.8701000000000002E-2</v>
      </c>
      <c r="G18" s="36">
        <v>7.8370999999999996E-2</v>
      </c>
      <c r="H18" s="36">
        <v>6.9145999999999999E-2</v>
      </c>
      <c r="I18" s="36">
        <v>6.0847999999999999E-2</v>
      </c>
      <c r="J18" s="36">
        <v>5.3288000000000002E-2</v>
      </c>
      <c r="K18" s="36">
        <v>4.6440000000000002E-2</v>
      </c>
      <c r="L18" s="36">
        <v>4.0365999999999999E-2</v>
      </c>
      <c r="M18" s="36">
        <v>3.5015999999999999E-2</v>
      </c>
      <c r="N18" s="36">
        <v>3.0331E-2</v>
      </c>
      <c r="O18" s="36">
        <v>2.6321000000000001E-2</v>
      </c>
      <c r="P18" s="36">
        <v>2.2941E-2</v>
      </c>
      <c r="Q18" s="36">
        <v>2.0160999999999998E-2</v>
      </c>
      <c r="R18" s="36">
        <v>1.7920999999999999E-2</v>
      </c>
      <c r="S18" s="36">
        <v>1.6115000000000001E-2</v>
      </c>
      <c r="T18" s="36">
        <v>1.4666999999999999E-2</v>
      </c>
      <c r="U18" s="36">
        <v>1.3509E-2</v>
      </c>
      <c r="V18" s="36">
        <v>1.2514000000000001E-2</v>
      </c>
      <c r="W18" s="36">
        <v>1.1612000000000001E-2</v>
      </c>
      <c r="X18" s="36">
        <v>1.0793000000000001E-2</v>
      </c>
      <c r="Y18" s="36">
        <v>1.0042000000000001E-2</v>
      </c>
      <c r="Z18" s="36">
        <v>9.3460000000000001E-3</v>
      </c>
      <c r="AA18" s="36">
        <v>8.6990000000000001E-3</v>
      </c>
      <c r="AB18" s="36">
        <v>8.0960000000000008E-3</v>
      </c>
      <c r="AC18" s="36">
        <v>7.535E-3</v>
      </c>
      <c r="AD18" s="36">
        <v>7.0130000000000001E-3</v>
      </c>
      <c r="AE18" s="36">
        <v>6.5269999999999998E-3</v>
      </c>
      <c r="AF18" s="36">
        <v>6.0749999999999997E-3</v>
      </c>
      <c r="AG18" s="34">
        <v>-9.9834999999999993E-2</v>
      </c>
    </row>
    <row r="19" spans="1:33" ht="15" customHeight="1">
      <c r="A19" s="11" t="s">
        <v>1706</v>
      </c>
      <c r="B19" s="32" t="s">
        <v>1707</v>
      </c>
      <c r="C19" s="36">
        <v>45.585025999999999</v>
      </c>
      <c r="D19" s="36">
        <v>45.345238000000002</v>
      </c>
      <c r="E19" s="36">
        <v>44.033321000000001</v>
      </c>
      <c r="F19" s="36">
        <v>42.317008999999999</v>
      </c>
      <c r="G19" s="36">
        <v>40.502682</v>
      </c>
      <c r="H19" s="36">
        <v>39.020752000000002</v>
      </c>
      <c r="I19" s="36">
        <v>37.438910999999997</v>
      </c>
      <c r="J19" s="36">
        <v>36.005329000000003</v>
      </c>
      <c r="K19" s="36">
        <v>34.743088</v>
      </c>
      <c r="L19" s="36">
        <v>33.660156000000001</v>
      </c>
      <c r="M19" s="36">
        <v>32.731597999999998</v>
      </c>
      <c r="N19" s="36">
        <v>31.920349000000002</v>
      </c>
      <c r="O19" s="36">
        <v>31.192677</v>
      </c>
      <c r="P19" s="36">
        <v>30.523985</v>
      </c>
      <c r="Q19" s="36">
        <v>29.887668999999999</v>
      </c>
      <c r="R19" s="36">
        <v>29.321186000000001</v>
      </c>
      <c r="S19" s="36">
        <v>28.833207999999999</v>
      </c>
      <c r="T19" s="36">
        <v>28.402016</v>
      </c>
      <c r="U19" s="36">
        <v>27.997847</v>
      </c>
      <c r="V19" s="36">
        <v>27.650842999999998</v>
      </c>
      <c r="W19" s="36">
        <v>27.305294</v>
      </c>
      <c r="X19" s="36">
        <v>26.944796</v>
      </c>
      <c r="Y19" s="36">
        <v>26.614298000000002</v>
      </c>
      <c r="Z19" s="36">
        <v>26.304213000000001</v>
      </c>
      <c r="AA19" s="36">
        <v>26.018999000000001</v>
      </c>
      <c r="AB19" s="36">
        <v>25.754487999999998</v>
      </c>
      <c r="AC19" s="36">
        <v>25.456475999999999</v>
      </c>
      <c r="AD19" s="36">
        <v>25.134687</v>
      </c>
      <c r="AE19" s="36">
        <v>24.822340000000001</v>
      </c>
      <c r="AF19" s="36">
        <v>24.515378999999999</v>
      </c>
      <c r="AG19" s="34">
        <v>-2.1162E-2</v>
      </c>
    </row>
    <row r="20" spans="1:33" ht="15" customHeight="1"/>
    <row r="21" spans="1:33" ht="15" customHeight="1">
      <c r="B21" s="31" t="s">
        <v>1708</v>
      </c>
    </row>
    <row r="22" spans="1:33" ht="15" customHeight="1">
      <c r="A22" s="11" t="s">
        <v>1709</v>
      </c>
      <c r="B22" s="32" t="s">
        <v>1710</v>
      </c>
      <c r="C22" s="36">
        <v>2.4138269999999999</v>
      </c>
      <c r="D22" s="36">
        <v>2.2131530000000001</v>
      </c>
      <c r="E22" s="36">
        <v>2.003682</v>
      </c>
      <c r="F22" s="36">
        <v>1.809196</v>
      </c>
      <c r="G22" s="36">
        <v>1.6355200000000001</v>
      </c>
      <c r="H22" s="36">
        <v>1.4891160000000001</v>
      </c>
      <c r="I22" s="36">
        <v>1.356506</v>
      </c>
      <c r="J22" s="36">
        <v>1.2380359999999999</v>
      </c>
      <c r="K22" s="36">
        <v>1.1355869999999999</v>
      </c>
      <c r="L22" s="36">
        <v>1.0494790000000001</v>
      </c>
      <c r="M22" s="36">
        <v>0.97796300000000003</v>
      </c>
      <c r="N22" s="36">
        <v>0.91966099999999995</v>
      </c>
      <c r="O22" s="36">
        <v>0.87476699999999996</v>
      </c>
      <c r="P22" s="36">
        <v>0.83934500000000001</v>
      </c>
      <c r="Q22" s="36">
        <v>0.81114699999999995</v>
      </c>
      <c r="R22" s="36">
        <v>0.79131899999999999</v>
      </c>
      <c r="S22" s="36">
        <v>0.77695199999999998</v>
      </c>
      <c r="T22" s="36">
        <v>0.76599499999999998</v>
      </c>
      <c r="U22" s="36">
        <v>0.75690400000000002</v>
      </c>
      <c r="V22" s="36">
        <v>0.75053700000000001</v>
      </c>
      <c r="W22" s="36">
        <v>0.74405299999999996</v>
      </c>
      <c r="X22" s="36">
        <v>0.73670400000000003</v>
      </c>
      <c r="Y22" s="36">
        <v>0.73077400000000003</v>
      </c>
      <c r="Z22" s="36">
        <v>0.72583799999999998</v>
      </c>
      <c r="AA22" s="36">
        <v>0.72197900000000004</v>
      </c>
      <c r="AB22" s="36">
        <v>0.71899299999999999</v>
      </c>
      <c r="AC22" s="36">
        <v>0.71425000000000005</v>
      </c>
      <c r="AD22" s="36">
        <v>0.70840499999999995</v>
      </c>
      <c r="AE22" s="36">
        <v>0.70321599999999995</v>
      </c>
      <c r="AF22" s="36">
        <v>0.69620099999999996</v>
      </c>
      <c r="AG22" s="34">
        <v>-4.1966999999999997E-2</v>
      </c>
    </row>
    <row r="23" spans="1:33" ht="15" customHeight="1">
      <c r="A23" s="11" t="s">
        <v>1711</v>
      </c>
      <c r="B23" s="32" t="s">
        <v>1712</v>
      </c>
      <c r="C23" s="36">
        <v>0.10493</v>
      </c>
      <c r="D23" s="36">
        <v>0.10784000000000001</v>
      </c>
      <c r="E23" s="36">
        <v>0.110365</v>
      </c>
      <c r="F23" s="36">
        <v>0.11232</v>
      </c>
      <c r="G23" s="36">
        <v>0.114381</v>
      </c>
      <c r="H23" s="36">
        <v>0.116683</v>
      </c>
      <c r="I23" s="36">
        <v>0.11910900000000001</v>
      </c>
      <c r="J23" s="36">
        <v>0.121408</v>
      </c>
      <c r="K23" s="36">
        <v>0.123794</v>
      </c>
      <c r="L23" s="36">
        <v>0.126359</v>
      </c>
      <c r="M23" s="36">
        <v>0.12917799999999999</v>
      </c>
      <c r="N23" s="36">
        <v>0.13215399999999999</v>
      </c>
      <c r="O23" s="36">
        <v>0.135295</v>
      </c>
      <c r="P23" s="36">
        <v>0.13856199999999999</v>
      </c>
      <c r="Q23" s="36">
        <v>0.14183399999999999</v>
      </c>
      <c r="R23" s="36">
        <v>0.145401</v>
      </c>
      <c r="S23" s="36">
        <v>0.149344</v>
      </c>
      <c r="T23" s="36">
        <v>0.153586</v>
      </c>
      <c r="U23" s="36">
        <v>0.15788099999999999</v>
      </c>
      <c r="V23" s="36">
        <v>0.16251299999999999</v>
      </c>
      <c r="W23" s="36">
        <v>0.167014</v>
      </c>
      <c r="X23" s="36">
        <v>0.17122399999999999</v>
      </c>
      <c r="Y23" s="36">
        <v>0.17556099999999999</v>
      </c>
      <c r="Z23" s="36">
        <v>0.17996000000000001</v>
      </c>
      <c r="AA23" s="36">
        <v>0.18454699999999999</v>
      </c>
      <c r="AB23" s="36">
        <v>0.189301</v>
      </c>
      <c r="AC23" s="36">
        <v>0.19359199999999999</v>
      </c>
      <c r="AD23" s="36">
        <v>0.19751099999999999</v>
      </c>
      <c r="AE23" s="36">
        <v>0.201458</v>
      </c>
      <c r="AF23" s="36">
        <v>0.20535300000000001</v>
      </c>
      <c r="AG23" s="34">
        <v>2.3422999999999999E-2</v>
      </c>
    </row>
    <row r="24" spans="1:33" ht="15" customHeight="1">
      <c r="A24" s="11" t="s">
        <v>1713</v>
      </c>
      <c r="B24" s="32" t="s">
        <v>1714</v>
      </c>
      <c r="C24" s="36">
        <v>6.5948000000000007E-2</v>
      </c>
      <c r="D24" s="36">
        <v>8.3696000000000007E-2</v>
      </c>
      <c r="E24" s="36">
        <v>0.112567</v>
      </c>
      <c r="F24" s="36">
        <v>0.14582999999999999</v>
      </c>
      <c r="G24" s="36">
        <v>0.18056</v>
      </c>
      <c r="H24" s="36">
        <v>0.218642</v>
      </c>
      <c r="I24" s="36">
        <v>0.25836100000000001</v>
      </c>
      <c r="J24" s="36">
        <v>0.29969000000000001</v>
      </c>
      <c r="K24" s="36">
        <v>0.34325</v>
      </c>
      <c r="L24" s="36">
        <v>0.38948500000000003</v>
      </c>
      <c r="M24" s="36">
        <v>0.438305</v>
      </c>
      <c r="N24" s="36">
        <v>0.48897400000000002</v>
      </c>
      <c r="O24" s="36">
        <v>0.54074999999999995</v>
      </c>
      <c r="P24" s="36">
        <v>0.59302900000000003</v>
      </c>
      <c r="Q24" s="36">
        <v>0.64489200000000002</v>
      </c>
      <c r="R24" s="36">
        <v>0.69795099999999999</v>
      </c>
      <c r="S24" s="36">
        <v>0.75297000000000003</v>
      </c>
      <c r="T24" s="36">
        <v>0.80936600000000003</v>
      </c>
      <c r="U24" s="36">
        <v>0.86595800000000001</v>
      </c>
      <c r="V24" s="36">
        <v>0.92472900000000002</v>
      </c>
      <c r="W24" s="36">
        <v>0.98265499999999995</v>
      </c>
      <c r="X24" s="36">
        <v>1.038686</v>
      </c>
      <c r="Y24" s="36">
        <v>1.095777</v>
      </c>
      <c r="Z24" s="36">
        <v>1.1535150000000001</v>
      </c>
      <c r="AA24" s="36">
        <v>1.2124250000000001</v>
      </c>
      <c r="AB24" s="36">
        <v>1.2724329999999999</v>
      </c>
      <c r="AC24" s="36">
        <v>1.329113</v>
      </c>
      <c r="AD24" s="36">
        <v>1.383014</v>
      </c>
      <c r="AE24" s="36">
        <v>1.4369639999999999</v>
      </c>
      <c r="AF24" s="36">
        <v>1.490397</v>
      </c>
      <c r="AG24" s="34">
        <v>0.113507</v>
      </c>
    </row>
    <row r="25" spans="1:33" ht="15" customHeight="1">
      <c r="A25" s="11" t="s">
        <v>1715</v>
      </c>
      <c r="B25" s="32" t="s">
        <v>1716</v>
      </c>
      <c r="C25" s="36">
        <v>0.300452</v>
      </c>
      <c r="D25" s="36">
        <v>0.39841900000000002</v>
      </c>
      <c r="E25" s="36">
        <v>0.49133599999999999</v>
      </c>
      <c r="F25" s="36">
        <v>0.57133900000000004</v>
      </c>
      <c r="G25" s="36">
        <v>0.64011700000000005</v>
      </c>
      <c r="H25" s="36">
        <v>0.70687500000000003</v>
      </c>
      <c r="I25" s="36">
        <v>0.77032500000000004</v>
      </c>
      <c r="J25" s="36">
        <v>0.83093799999999995</v>
      </c>
      <c r="K25" s="36">
        <v>0.89072399999999996</v>
      </c>
      <c r="L25" s="36">
        <v>0.951264</v>
      </c>
      <c r="M25" s="36">
        <v>1.0126980000000001</v>
      </c>
      <c r="N25" s="36">
        <v>1.0741560000000001</v>
      </c>
      <c r="O25" s="36">
        <v>1.1350089999999999</v>
      </c>
      <c r="P25" s="36">
        <v>1.1944729999999999</v>
      </c>
      <c r="Q25" s="36">
        <v>1.2510969999999999</v>
      </c>
      <c r="R25" s="36">
        <v>1.307709</v>
      </c>
      <c r="S25" s="36">
        <v>1.3656090000000001</v>
      </c>
      <c r="T25" s="36">
        <v>1.424064</v>
      </c>
      <c r="U25" s="36">
        <v>1.4815970000000001</v>
      </c>
      <c r="V25" s="36">
        <v>1.5413589999999999</v>
      </c>
      <c r="W25" s="36">
        <v>1.599003</v>
      </c>
      <c r="X25" s="36">
        <v>1.6532279999999999</v>
      </c>
      <c r="Y25" s="36">
        <v>1.708639</v>
      </c>
      <c r="Z25" s="36">
        <v>1.764659</v>
      </c>
      <c r="AA25" s="36">
        <v>1.8223609999999999</v>
      </c>
      <c r="AB25" s="36">
        <v>1.8816619999999999</v>
      </c>
      <c r="AC25" s="36">
        <v>1.9362029999999999</v>
      </c>
      <c r="AD25" s="36">
        <v>1.986853</v>
      </c>
      <c r="AE25" s="36">
        <v>2.037687</v>
      </c>
      <c r="AF25" s="36">
        <v>2.0879020000000001</v>
      </c>
      <c r="AG25" s="34">
        <v>6.9134000000000001E-2</v>
      </c>
    </row>
    <row r="26" spans="1:33" ht="15" customHeight="1">
      <c r="A26" s="11" t="s">
        <v>1717</v>
      </c>
      <c r="B26" s="32" t="s">
        <v>1718</v>
      </c>
      <c r="C26" s="36">
        <v>0.13420199999999999</v>
      </c>
      <c r="D26" s="36">
        <v>0.13942099999999999</v>
      </c>
      <c r="E26" s="36">
        <v>0.14521100000000001</v>
      </c>
      <c r="F26" s="36">
        <v>0.15124000000000001</v>
      </c>
      <c r="G26" s="36">
        <v>0.15682699999999999</v>
      </c>
      <c r="H26" s="36">
        <v>0.16240099999999999</v>
      </c>
      <c r="I26" s="36">
        <v>0.16761000000000001</v>
      </c>
      <c r="J26" s="36">
        <v>0.17246300000000001</v>
      </c>
      <c r="K26" s="36">
        <v>0.17721700000000001</v>
      </c>
      <c r="L26" s="36">
        <v>0.18206700000000001</v>
      </c>
      <c r="M26" s="36">
        <v>0.18706100000000001</v>
      </c>
      <c r="N26" s="36">
        <v>0.19209499999999999</v>
      </c>
      <c r="O26" s="36">
        <v>0.197182</v>
      </c>
      <c r="P26" s="36">
        <v>0.20227899999999999</v>
      </c>
      <c r="Q26" s="36">
        <v>0.20726800000000001</v>
      </c>
      <c r="R26" s="36">
        <v>0.212482</v>
      </c>
      <c r="S26" s="36">
        <v>0.21808900000000001</v>
      </c>
      <c r="T26" s="36">
        <v>0.22400999999999999</v>
      </c>
      <c r="U26" s="36">
        <v>0.23002700000000001</v>
      </c>
      <c r="V26" s="36">
        <v>0.23647099999999999</v>
      </c>
      <c r="W26" s="36">
        <v>0.24279700000000001</v>
      </c>
      <c r="X26" s="36">
        <v>0.248832</v>
      </c>
      <c r="Y26" s="36">
        <v>0.25504300000000002</v>
      </c>
      <c r="Z26" s="36">
        <v>0.261349</v>
      </c>
      <c r="AA26" s="36">
        <v>0.26786300000000002</v>
      </c>
      <c r="AB26" s="36">
        <v>0.27458300000000002</v>
      </c>
      <c r="AC26" s="36">
        <v>0.28074500000000002</v>
      </c>
      <c r="AD26" s="36">
        <v>0.28642499999999999</v>
      </c>
      <c r="AE26" s="36">
        <v>0.29208400000000001</v>
      </c>
      <c r="AF26" s="36">
        <v>0.29764099999999999</v>
      </c>
      <c r="AG26" s="34">
        <v>2.7848000000000001E-2</v>
      </c>
    </row>
    <row r="27" spans="1:33" ht="15" customHeight="1">
      <c r="A27" s="11" t="s">
        <v>1719</v>
      </c>
      <c r="B27" s="32" t="s">
        <v>1720</v>
      </c>
      <c r="C27" s="36">
        <v>6.4323000000000005E-2</v>
      </c>
      <c r="D27" s="36">
        <v>6.5079999999999999E-2</v>
      </c>
      <c r="E27" s="36">
        <v>6.7655000000000007E-2</v>
      </c>
      <c r="F27" s="36">
        <v>7.0998000000000006E-2</v>
      </c>
      <c r="G27" s="36">
        <v>7.4540999999999996E-2</v>
      </c>
      <c r="H27" s="36">
        <v>7.8644000000000006E-2</v>
      </c>
      <c r="I27" s="36">
        <v>8.3076999999999998E-2</v>
      </c>
      <c r="J27" s="36">
        <v>8.7792999999999996E-2</v>
      </c>
      <c r="K27" s="36">
        <v>9.2964000000000005E-2</v>
      </c>
      <c r="L27" s="36">
        <v>9.8773E-2</v>
      </c>
      <c r="M27" s="36">
        <v>0.105227</v>
      </c>
      <c r="N27" s="36">
        <v>0.11219</v>
      </c>
      <c r="O27" s="36">
        <v>0.11955200000000001</v>
      </c>
      <c r="P27" s="36">
        <v>0.12717200000000001</v>
      </c>
      <c r="Q27" s="36">
        <v>0.13489100000000001</v>
      </c>
      <c r="R27" s="36">
        <v>0.14299700000000001</v>
      </c>
      <c r="S27" s="36">
        <v>0.15160299999999999</v>
      </c>
      <c r="T27" s="36">
        <v>0.16059799999999999</v>
      </c>
      <c r="U27" s="36">
        <v>0.169763</v>
      </c>
      <c r="V27" s="36">
        <v>0.17938599999999999</v>
      </c>
      <c r="W27" s="36">
        <v>0.18893099999999999</v>
      </c>
      <c r="X27" s="36">
        <v>0.19822799999999999</v>
      </c>
      <c r="Y27" s="36">
        <v>0.20774599999999999</v>
      </c>
      <c r="Z27" s="36">
        <v>0.21737799999999999</v>
      </c>
      <c r="AA27" s="36">
        <v>0.22722200000000001</v>
      </c>
      <c r="AB27" s="36">
        <v>0.23726700000000001</v>
      </c>
      <c r="AC27" s="36">
        <v>0.24677199999999999</v>
      </c>
      <c r="AD27" s="36">
        <v>0.25580999999999998</v>
      </c>
      <c r="AE27" s="36">
        <v>0.26483899999999999</v>
      </c>
      <c r="AF27" s="36">
        <v>0.27377499999999999</v>
      </c>
      <c r="AG27" s="34">
        <v>5.1213000000000002E-2</v>
      </c>
    </row>
    <row r="28" spans="1:33" ht="15" customHeight="1">
      <c r="A28" s="11" t="s">
        <v>1721</v>
      </c>
      <c r="B28" s="32" t="s">
        <v>1722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4" t="s">
        <v>1676</v>
      </c>
    </row>
    <row r="29" spans="1:33" ht="15" customHeight="1">
      <c r="A29" s="11" t="s">
        <v>1723</v>
      </c>
      <c r="B29" s="32" t="s">
        <v>1724</v>
      </c>
      <c r="C29" s="36">
        <v>2.0022180000000001</v>
      </c>
      <c r="D29" s="36">
        <v>2.0825429999999998</v>
      </c>
      <c r="E29" s="36">
        <v>2.0957189999999999</v>
      </c>
      <c r="F29" s="36">
        <v>2.079726</v>
      </c>
      <c r="G29" s="36">
        <v>2.0547979999999999</v>
      </c>
      <c r="H29" s="36">
        <v>2.0410840000000001</v>
      </c>
      <c r="I29" s="36">
        <v>2.0188109999999999</v>
      </c>
      <c r="J29" s="36">
        <v>2.0009950000000001</v>
      </c>
      <c r="K29" s="36">
        <v>1.9900960000000001</v>
      </c>
      <c r="L29" s="36">
        <v>1.9882040000000001</v>
      </c>
      <c r="M29" s="36">
        <v>1.9953350000000001</v>
      </c>
      <c r="N29" s="36">
        <v>2.009776</v>
      </c>
      <c r="O29" s="36">
        <v>2.0298980000000002</v>
      </c>
      <c r="P29" s="36">
        <v>2.0541510000000001</v>
      </c>
      <c r="Q29" s="36">
        <v>2.0802800000000001</v>
      </c>
      <c r="R29" s="36">
        <v>2.110611</v>
      </c>
      <c r="S29" s="36">
        <v>2.1460859999999999</v>
      </c>
      <c r="T29" s="36">
        <v>2.1851799999999999</v>
      </c>
      <c r="U29" s="36">
        <v>2.2254849999999999</v>
      </c>
      <c r="V29" s="36">
        <v>2.269927</v>
      </c>
      <c r="W29" s="36">
        <v>2.3133409999999999</v>
      </c>
      <c r="X29" s="36">
        <v>2.3540169999999998</v>
      </c>
      <c r="Y29" s="36">
        <v>2.3963510000000001</v>
      </c>
      <c r="Z29" s="36">
        <v>2.4395880000000001</v>
      </c>
      <c r="AA29" s="36">
        <v>2.4846200000000001</v>
      </c>
      <c r="AB29" s="36">
        <v>2.5313279999999998</v>
      </c>
      <c r="AC29" s="36">
        <v>2.5733950000000001</v>
      </c>
      <c r="AD29" s="36">
        <v>2.6114660000000001</v>
      </c>
      <c r="AE29" s="36">
        <v>2.6493699999999998</v>
      </c>
      <c r="AF29" s="36">
        <v>2.6864140000000001</v>
      </c>
      <c r="AG29" s="34">
        <v>1.0187999999999999E-2</v>
      </c>
    </row>
    <row r="30" spans="1:33" ht="15" customHeight="1">
      <c r="A30" s="11" t="s">
        <v>1725</v>
      </c>
      <c r="B30" s="32" t="s">
        <v>1726</v>
      </c>
      <c r="C30" s="36">
        <v>9.1021000000000005E-2</v>
      </c>
      <c r="D30" s="36">
        <v>8.5843000000000003E-2</v>
      </c>
      <c r="E30" s="36">
        <v>7.9371999999999998E-2</v>
      </c>
      <c r="F30" s="36">
        <v>7.2619000000000003E-2</v>
      </c>
      <c r="G30" s="36">
        <v>6.5710000000000005E-2</v>
      </c>
      <c r="H30" s="36">
        <v>5.8855999999999999E-2</v>
      </c>
      <c r="I30" s="36">
        <v>5.2089000000000003E-2</v>
      </c>
      <c r="J30" s="36">
        <v>4.5497999999999997E-2</v>
      </c>
      <c r="K30" s="36">
        <v>3.9302999999999998E-2</v>
      </c>
      <c r="L30" s="36">
        <v>3.4107999999999999E-2</v>
      </c>
      <c r="M30" s="36">
        <v>2.9302999999999999E-2</v>
      </c>
      <c r="N30" s="36">
        <v>2.5073999999999999E-2</v>
      </c>
      <c r="O30" s="36">
        <v>2.1503000000000001E-2</v>
      </c>
      <c r="P30" s="36">
        <v>1.8610999999999999E-2</v>
      </c>
      <c r="Q30" s="36">
        <v>1.6216000000000001E-2</v>
      </c>
      <c r="R30" s="36">
        <v>1.4304000000000001E-2</v>
      </c>
      <c r="S30" s="36">
        <v>1.3046E-2</v>
      </c>
      <c r="T30" s="36">
        <v>1.1984E-2</v>
      </c>
      <c r="U30" s="36">
        <v>1.1110999999999999E-2</v>
      </c>
      <c r="V30" s="36">
        <v>1.0340999999999999E-2</v>
      </c>
      <c r="W30" s="36">
        <v>9.6249999999999999E-3</v>
      </c>
      <c r="X30" s="36">
        <v>8.9580000000000007E-3</v>
      </c>
      <c r="Y30" s="36">
        <v>8.3370000000000007E-3</v>
      </c>
      <c r="Z30" s="36">
        <v>7.7590000000000003E-3</v>
      </c>
      <c r="AA30" s="36">
        <v>7.2220000000000001E-3</v>
      </c>
      <c r="AB30" s="36">
        <v>6.7210000000000004E-3</v>
      </c>
      <c r="AC30" s="36">
        <v>6.2560000000000003E-3</v>
      </c>
      <c r="AD30" s="36">
        <v>5.8219999999999999E-3</v>
      </c>
      <c r="AE30" s="36">
        <v>5.4190000000000002E-3</v>
      </c>
      <c r="AF30" s="36">
        <v>5.0429999999999997E-3</v>
      </c>
      <c r="AG30" s="34">
        <v>-9.4945000000000002E-2</v>
      </c>
    </row>
    <row r="31" spans="1:33" ht="15" customHeight="1">
      <c r="A31" s="11" t="s">
        <v>1727</v>
      </c>
      <c r="B31" s="32" t="s">
        <v>1728</v>
      </c>
      <c r="C31" s="36">
        <v>2.7599999999999999E-3</v>
      </c>
      <c r="D31" s="36">
        <v>2.3519999999999999E-3</v>
      </c>
      <c r="E31" s="36">
        <v>2.0230000000000001E-3</v>
      </c>
      <c r="F31" s="36">
        <v>1.825E-3</v>
      </c>
      <c r="G31" s="36">
        <v>1.699E-3</v>
      </c>
      <c r="H31" s="36">
        <v>1.5809999999999999E-3</v>
      </c>
      <c r="I31" s="36">
        <v>1.4710000000000001E-3</v>
      </c>
      <c r="J31" s="36">
        <v>1.369E-3</v>
      </c>
      <c r="K31" s="36">
        <v>1.274E-3</v>
      </c>
      <c r="L31" s="36">
        <v>1.186E-3</v>
      </c>
      <c r="M31" s="36">
        <v>1.1039999999999999E-3</v>
      </c>
      <c r="N31" s="36">
        <v>1.0280000000000001E-3</v>
      </c>
      <c r="O31" s="36">
        <v>9.5600000000000004E-4</v>
      </c>
      <c r="P31" s="36">
        <v>8.8999999999999995E-4</v>
      </c>
      <c r="Q31" s="36">
        <v>8.2799999999999996E-4</v>
      </c>
      <c r="R31" s="36">
        <v>7.7099999999999998E-4</v>
      </c>
      <c r="S31" s="36">
        <v>7.18E-4</v>
      </c>
      <c r="T31" s="36">
        <v>6.6799999999999997E-4</v>
      </c>
      <c r="U31" s="36">
        <v>6.2200000000000005E-4</v>
      </c>
      <c r="V31" s="36">
        <v>5.7899999999999998E-4</v>
      </c>
      <c r="W31" s="36">
        <v>5.3799999999999996E-4</v>
      </c>
      <c r="X31" s="36">
        <v>5.0100000000000003E-4</v>
      </c>
      <c r="Y31" s="36">
        <v>4.66E-4</v>
      </c>
      <c r="Z31" s="36">
        <v>4.3399999999999998E-4</v>
      </c>
      <c r="AA31" s="36">
        <v>4.0400000000000001E-4</v>
      </c>
      <c r="AB31" s="36">
        <v>3.7599999999999998E-4</v>
      </c>
      <c r="AC31" s="36">
        <v>3.5E-4</v>
      </c>
      <c r="AD31" s="36">
        <v>3.2600000000000001E-4</v>
      </c>
      <c r="AE31" s="36">
        <v>3.0299999999999999E-4</v>
      </c>
      <c r="AF31" s="36">
        <v>2.8200000000000002E-4</v>
      </c>
      <c r="AG31" s="34">
        <v>-7.5632000000000005E-2</v>
      </c>
    </row>
    <row r="32" spans="1:33" ht="15" customHeight="1">
      <c r="A32" s="11" t="s">
        <v>1729</v>
      </c>
      <c r="B32" s="32" t="s">
        <v>1730</v>
      </c>
      <c r="C32" s="36">
        <v>1.6043999999999999E-2</v>
      </c>
      <c r="D32" s="36">
        <v>1.3677999999999999E-2</v>
      </c>
      <c r="E32" s="36">
        <v>1.1615E-2</v>
      </c>
      <c r="F32" s="36">
        <v>9.9430000000000004E-3</v>
      </c>
      <c r="G32" s="36">
        <v>8.5990000000000007E-3</v>
      </c>
      <c r="H32" s="36">
        <v>7.744E-3</v>
      </c>
      <c r="I32" s="36">
        <v>7.1900000000000002E-3</v>
      </c>
      <c r="J32" s="36">
        <v>6.692E-3</v>
      </c>
      <c r="K32" s="36">
        <v>6.228E-3</v>
      </c>
      <c r="L32" s="36">
        <v>5.7970000000000001E-3</v>
      </c>
      <c r="M32" s="36">
        <v>5.3949999999999996E-3</v>
      </c>
      <c r="N32" s="36">
        <v>5.0210000000000003E-3</v>
      </c>
      <c r="O32" s="36">
        <v>4.6730000000000001E-3</v>
      </c>
      <c r="P32" s="36">
        <v>4.3489999999999996E-3</v>
      </c>
      <c r="Q32" s="36">
        <v>4.0480000000000004E-3</v>
      </c>
      <c r="R32" s="36">
        <v>3.7680000000000001E-3</v>
      </c>
      <c r="S32" s="36">
        <v>3.5070000000000001E-3</v>
      </c>
      <c r="T32" s="36">
        <v>3.264E-3</v>
      </c>
      <c r="U32" s="36">
        <v>3.0370000000000002E-3</v>
      </c>
      <c r="V32" s="36">
        <v>2.8270000000000001E-3</v>
      </c>
      <c r="W32" s="36">
        <v>2.6310000000000001E-3</v>
      </c>
      <c r="X32" s="36">
        <v>2.4489999999999998E-3</v>
      </c>
      <c r="Y32" s="36">
        <v>2.2790000000000002E-3</v>
      </c>
      <c r="Z32" s="36">
        <v>2.1210000000000001E-3</v>
      </c>
      <c r="AA32" s="36">
        <v>1.9740000000000001E-3</v>
      </c>
      <c r="AB32" s="36">
        <v>1.8370000000000001E-3</v>
      </c>
      <c r="AC32" s="36">
        <v>1.7099999999999999E-3</v>
      </c>
      <c r="AD32" s="36">
        <v>1.5920000000000001E-3</v>
      </c>
      <c r="AE32" s="36">
        <v>1.4809999999999999E-3</v>
      </c>
      <c r="AF32" s="36">
        <v>1.379E-3</v>
      </c>
      <c r="AG32" s="34">
        <v>-8.1144999999999995E-2</v>
      </c>
    </row>
    <row r="33" spans="1:33" ht="15" customHeight="1">
      <c r="A33" s="11" t="s">
        <v>1731</v>
      </c>
      <c r="B33" s="32" t="s">
        <v>1732</v>
      </c>
      <c r="C33" s="36">
        <v>3.1255999999999999E-2</v>
      </c>
      <c r="D33" s="36">
        <v>2.6693999999999999E-2</v>
      </c>
      <c r="E33" s="36">
        <v>2.2603999999999999E-2</v>
      </c>
      <c r="F33" s="36">
        <v>1.9234999999999999E-2</v>
      </c>
      <c r="G33" s="36">
        <v>1.6492E-2</v>
      </c>
      <c r="H33" s="36">
        <v>1.4614E-2</v>
      </c>
      <c r="I33" s="36">
        <v>1.3407000000000001E-2</v>
      </c>
      <c r="J33" s="36">
        <v>1.2383E-2</v>
      </c>
      <c r="K33" s="36">
        <v>1.1525000000000001E-2</v>
      </c>
      <c r="L33" s="36">
        <v>1.0725999999999999E-2</v>
      </c>
      <c r="M33" s="36">
        <v>9.9830000000000006E-3</v>
      </c>
      <c r="N33" s="36">
        <v>9.2910000000000006E-3</v>
      </c>
      <c r="O33" s="36">
        <v>8.6470000000000002E-3</v>
      </c>
      <c r="P33" s="36">
        <v>8.0479999999999996E-3</v>
      </c>
      <c r="Q33" s="36">
        <v>7.4910000000000003E-3</v>
      </c>
      <c r="R33" s="36">
        <v>6.9719999999999999E-3</v>
      </c>
      <c r="S33" s="36">
        <v>6.489E-3</v>
      </c>
      <c r="T33" s="36">
        <v>6.0390000000000001E-3</v>
      </c>
      <c r="U33" s="36">
        <v>5.6210000000000001E-3</v>
      </c>
      <c r="V33" s="36">
        <v>5.2310000000000004E-3</v>
      </c>
      <c r="W33" s="36">
        <v>4.8690000000000001E-3</v>
      </c>
      <c r="X33" s="36">
        <v>4.5310000000000003E-3</v>
      </c>
      <c r="Y33" s="36">
        <v>4.2170000000000003E-3</v>
      </c>
      <c r="Z33" s="36">
        <v>3.9249999999999997E-3</v>
      </c>
      <c r="AA33" s="36">
        <v>3.653E-3</v>
      </c>
      <c r="AB33" s="36">
        <v>3.3999999999999998E-3</v>
      </c>
      <c r="AC33" s="36">
        <v>3.1640000000000001E-3</v>
      </c>
      <c r="AD33" s="36">
        <v>2.9450000000000001E-3</v>
      </c>
      <c r="AE33" s="36">
        <v>2.7409999999999999E-3</v>
      </c>
      <c r="AF33" s="36">
        <v>2.5509999999999999E-3</v>
      </c>
      <c r="AG33" s="34">
        <v>-8.2774E-2</v>
      </c>
    </row>
    <row r="34" spans="1:33" ht="15" customHeight="1">
      <c r="A34" s="11" t="s">
        <v>1733</v>
      </c>
      <c r="B34" s="32" t="s">
        <v>1734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4" t="s">
        <v>1676</v>
      </c>
    </row>
    <row r="35" spans="1:33" ht="15" customHeight="1">
      <c r="A35" s="11" t="s">
        <v>1735</v>
      </c>
      <c r="B35" s="32" t="s">
        <v>1736</v>
      </c>
      <c r="C35" s="36">
        <v>3.888E-3</v>
      </c>
      <c r="D35" s="36">
        <v>3.7650000000000001E-3</v>
      </c>
      <c r="E35" s="36">
        <v>3.9639999999999996E-3</v>
      </c>
      <c r="F35" s="36">
        <v>4.4270000000000004E-3</v>
      </c>
      <c r="G35" s="36">
        <v>5.0569999999999999E-3</v>
      </c>
      <c r="H35" s="36">
        <v>5.8250000000000003E-3</v>
      </c>
      <c r="I35" s="36">
        <v>6.698E-3</v>
      </c>
      <c r="J35" s="36">
        <v>7.6670000000000002E-3</v>
      </c>
      <c r="K35" s="36">
        <v>8.7320000000000002E-3</v>
      </c>
      <c r="L35" s="36">
        <v>9.8910000000000005E-3</v>
      </c>
      <c r="M35" s="36">
        <v>1.1143E-2</v>
      </c>
      <c r="N35" s="36">
        <v>1.247E-2</v>
      </c>
      <c r="O35" s="36">
        <v>1.3858000000000001E-2</v>
      </c>
      <c r="P35" s="36">
        <v>1.5294E-2</v>
      </c>
      <c r="Q35" s="36">
        <v>1.6760000000000001E-2</v>
      </c>
      <c r="R35" s="36">
        <v>1.8269000000000001E-2</v>
      </c>
      <c r="S35" s="36">
        <v>1.9834999999999998E-2</v>
      </c>
      <c r="T35" s="36">
        <v>2.1453E-2</v>
      </c>
      <c r="U35" s="36">
        <v>2.3102999999999999E-2</v>
      </c>
      <c r="V35" s="36">
        <v>2.4809000000000001E-2</v>
      </c>
      <c r="W35" s="36">
        <v>2.6526999999999998E-2</v>
      </c>
      <c r="X35" s="36">
        <v>2.8230999999999999E-2</v>
      </c>
      <c r="Y35" s="36">
        <v>2.9946E-2</v>
      </c>
      <c r="Z35" s="36">
        <v>3.1667000000000001E-2</v>
      </c>
      <c r="AA35" s="36">
        <v>3.3408E-2</v>
      </c>
      <c r="AB35" s="36">
        <v>3.5171000000000001E-2</v>
      </c>
      <c r="AC35" s="36">
        <v>3.6892000000000001E-2</v>
      </c>
      <c r="AD35" s="36">
        <v>3.8563E-2</v>
      </c>
      <c r="AE35" s="36">
        <v>4.0215000000000001E-2</v>
      </c>
      <c r="AF35" s="36">
        <v>4.1845E-2</v>
      </c>
      <c r="AG35" s="34">
        <v>8.5379999999999998E-2</v>
      </c>
    </row>
    <row r="36" spans="1:33" ht="15" customHeight="1">
      <c r="A36" s="11" t="s">
        <v>1737</v>
      </c>
      <c r="B36" s="32" t="s">
        <v>1738</v>
      </c>
      <c r="C36" s="36">
        <v>5.2308700000000004</v>
      </c>
      <c r="D36" s="36">
        <v>5.2224830000000004</v>
      </c>
      <c r="E36" s="36">
        <v>5.1461129999999997</v>
      </c>
      <c r="F36" s="36">
        <v>5.0486969999999998</v>
      </c>
      <c r="G36" s="36">
        <v>4.9542999999999999</v>
      </c>
      <c r="H36" s="36">
        <v>4.9020640000000002</v>
      </c>
      <c r="I36" s="36">
        <v>4.8546550000000002</v>
      </c>
      <c r="J36" s="36">
        <v>4.8249320000000004</v>
      </c>
      <c r="K36" s="36">
        <v>4.8206939999999996</v>
      </c>
      <c r="L36" s="36">
        <v>4.8473389999999998</v>
      </c>
      <c r="M36" s="36">
        <v>4.9026959999999997</v>
      </c>
      <c r="N36" s="36">
        <v>4.9818899999999999</v>
      </c>
      <c r="O36" s="36">
        <v>5.0820910000000001</v>
      </c>
      <c r="P36" s="36">
        <v>5.1962020000000004</v>
      </c>
      <c r="Q36" s="36">
        <v>5.316751</v>
      </c>
      <c r="R36" s="36">
        <v>5.4525519999999998</v>
      </c>
      <c r="S36" s="36">
        <v>5.6042480000000001</v>
      </c>
      <c r="T36" s="36">
        <v>5.7662060000000004</v>
      </c>
      <c r="U36" s="36">
        <v>5.931108</v>
      </c>
      <c r="V36" s="36">
        <v>6.1087090000000002</v>
      </c>
      <c r="W36" s="36">
        <v>6.2819830000000003</v>
      </c>
      <c r="X36" s="36">
        <v>6.445589</v>
      </c>
      <c r="Y36" s="36">
        <v>6.6151359999999997</v>
      </c>
      <c r="Z36" s="36">
        <v>6.7881939999999998</v>
      </c>
      <c r="AA36" s="36">
        <v>6.9676780000000003</v>
      </c>
      <c r="AB36" s="36">
        <v>7.153073</v>
      </c>
      <c r="AC36" s="36">
        <v>7.3224429999999998</v>
      </c>
      <c r="AD36" s="36">
        <v>7.4787309999999998</v>
      </c>
      <c r="AE36" s="36">
        <v>7.6357759999999999</v>
      </c>
      <c r="AF36" s="36">
        <v>7.7887849999999998</v>
      </c>
      <c r="AG36" s="34">
        <v>1.3821999999999999E-2</v>
      </c>
    </row>
    <row r="37" spans="1:33" ht="15" customHeight="1"/>
    <row r="38" spans="1:33" ht="15" customHeight="1">
      <c r="A38" s="11" t="s">
        <v>1739</v>
      </c>
      <c r="B38" s="32" t="s">
        <v>1740</v>
      </c>
      <c r="C38" s="36">
        <v>50.815894999999998</v>
      </c>
      <c r="D38" s="36">
        <v>50.567718999999997</v>
      </c>
      <c r="E38" s="36">
        <v>49.179436000000003</v>
      </c>
      <c r="F38" s="36">
        <v>47.365707</v>
      </c>
      <c r="G38" s="36">
        <v>45.456982000000004</v>
      </c>
      <c r="H38" s="36">
        <v>43.922817000000002</v>
      </c>
      <c r="I38" s="36">
        <v>42.293568</v>
      </c>
      <c r="J38" s="36">
        <v>40.830261</v>
      </c>
      <c r="K38" s="36">
        <v>39.563782000000003</v>
      </c>
      <c r="L38" s="36">
        <v>38.507496000000003</v>
      </c>
      <c r="M38" s="36">
        <v>37.634293</v>
      </c>
      <c r="N38" s="36">
        <v>36.902240999999997</v>
      </c>
      <c r="O38" s="36">
        <v>36.274768999999999</v>
      </c>
      <c r="P38" s="36">
        <v>35.720188</v>
      </c>
      <c r="Q38" s="36">
        <v>35.204417999999997</v>
      </c>
      <c r="R38" s="36">
        <v>34.773738999999999</v>
      </c>
      <c r="S38" s="36">
        <v>34.437454000000002</v>
      </c>
      <c r="T38" s="36">
        <v>34.168221000000003</v>
      </c>
      <c r="U38" s="36">
        <v>33.928955000000002</v>
      </c>
      <c r="V38" s="36">
        <v>33.759551999999999</v>
      </c>
      <c r="W38" s="36">
        <v>33.587276000000003</v>
      </c>
      <c r="X38" s="36">
        <v>33.390385000000002</v>
      </c>
      <c r="Y38" s="36">
        <v>33.229435000000002</v>
      </c>
      <c r="Z38" s="36">
        <v>33.092407000000001</v>
      </c>
      <c r="AA38" s="36">
        <v>32.986679000000002</v>
      </c>
      <c r="AB38" s="36">
        <v>32.907561999999999</v>
      </c>
      <c r="AC38" s="36">
        <v>32.778919000000002</v>
      </c>
      <c r="AD38" s="36">
        <v>32.613419</v>
      </c>
      <c r="AE38" s="36">
        <v>32.458114999999999</v>
      </c>
      <c r="AF38" s="36">
        <v>32.304164999999998</v>
      </c>
      <c r="AG38" s="34">
        <v>-1.55E-2</v>
      </c>
    </row>
    <row r="39" spans="1:33" ht="12" customHeight="1"/>
    <row r="40" spans="1:33" ht="12" customHeight="1">
      <c r="B40" s="31" t="s">
        <v>1741</v>
      </c>
    </row>
    <row r="41" spans="1:33" ht="12" customHeight="1">
      <c r="B41" s="31" t="s">
        <v>1742</v>
      </c>
    </row>
    <row r="42" spans="1:33" ht="12" customHeight="1">
      <c r="A42" s="11" t="s">
        <v>1743</v>
      </c>
      <c r="B42" s="32" t="s">
        <v>1703</v>
      </c>
      <c r="C42" s="36">
        <v>81.259383999999997</v>
      </c>
      <c r="D42" s="36">
        <v>90.319321000000002</v>
      </c>
      <c r="E42" s="36">
        <v>96.930610999999999</v>
      </c>
      <c r="F42" s="36">
        <v>102.275131</v>
      </c>
      <c r="G42" s="36">
        <v>106.795486</v>
      </c>
      <c r="H42" s="36">
        <v>111.11350299999999</v>
      </c>
      <c r="I42" s="36">
        <v>114.306274</v>
      </c>
      <c r="J42" s="36">
        <v>116.91404</v>
      </c>
      <c r="K42" s="36">
        <v>119.122299</v>
      </c>
      <c r="L42" s="36">
        <v>120.919121</v>
      </c>
      <c r="M42" s="36">
        <v>122.303787</v>
      </c>
      <c r="N42" s="36">
        <v>123.41063699999999</v>
      </c>
      <c r="O42" s="36">
        <v>124.301575</v>
      </c>
      <c r="P42" s="36">
        <v>124.971672</v>
      </c>
      <c r="Q42" s="36">
        <v>125.45262099999999</v>
      </c>
      <c r="R42" s="36">
        <v>125.845901</v>
      </c>
      <c r="S42" s="36">
        <v>126.217384</v>
      </c>
      <c r="T42" s="36">
        <v>126.5205</v>
      </c>
      <c r="U42" s="36">
        <v>126.831459</v>
      </c>
      <c r="V42" s="36">
        <v>127.191658</v>
      </c>
      <c r="W42" s="36">
        <v>127.46466100000001</v>
      </c>
      <c r="X42" s="36">
        <v>127.66233099999999</v>
      </c>
      <c r="Y42" s="36">
        <v>127.832306</v>
      </c>
      <c r="Z42" s="36">
        <v>127.931229</v>
      </c>
      <c r="AA42" s="36">
        <v>128.08067299999999</v>
      </c>
      <c r="AB42" s="36">
        <v>128.24417099999999</v>
      </c>
      <c r="AC42" s="36">
        <v>128.32719399999999</v>
      </c>
      <c r="AD42" s="36">
        <v>128.38906900000001</v>
      </c>
      <c r="AE42" s="36">
        <v>128.49859599999999</v>
      </c>
      <c r="AF42" s="36">
        <v>128.63505599999999</v>
      </c>
      <c r="AG42" s="34">
        <v>1.5965E-2</v>
      </c>
    </row>
    <row r="43" spans="1:33" ht="12" customHeight="1">
      <c r="A43" s="11" t="s">
        <v>1744</v>
      </c>
      <c r="B43" s="32" t="s">
        <v>1705</v>
      </c>
      <c r="C43" s="36">
        <v>0.40680500000000003</v>
      </c>
      <c r="D43" s="36">
        <v>0.373809</v>
      </c>
      <c r="E43" s="36">
        <v>0.34237400000000001</v>
      </c>
      <c r="F43" s="36">
        <v>0.31419999999999998</v>
      </c>
      <c r="G43" s="36">
        <v>0.29011399999999998</v>
      </c>
      <c r="H43" s="36">
        <v>0.26757500000000001</v>
      </c>
      <c r="I43" s="36">
        <v>0.24599499999999999</v>
      </c>
      <c r="J43" s="36">
        <v>0.22531200000000001</v>
      </c>
      <c r="K43" s="36">
        <v>0.20543500000000001</v>
      </c>
      <c r="L43" s="36">
        <v>0.186115</v>
      </c>
      <c r="M43" s="36">
        <v>0.16764599999999999</v>
      </c>
      <c r="N43" s="36">
        <v>0.150035</v>
      </c>
      <c r="O43" s="36">
        <v>0.13352900000000001</v>
      </c>
      <c r="P43" s="36">
        <v>0.118157</v>
      </c>
      <c r="Q43" s="36">
        <v>0.104154</v>
      </c>
      <c r="R43" s="36">
        <v>9.1642000000000001E-2</v>
      </c>
      <c r="S43" s="36">
        <v>8.0626000000000003E-2</v>
      </c>
      <c r="T43" s="36">
        <v>7.1204000000000003E-2</v>
      </c>
      <c r="U43" s="36">
        <v>6.3386999999999999E-2</v>
      </c>
      <c r="V43" s="36">
        <v>5.7139000000000002E-2</v>
      </c>
      <c r="W43" s="36">
        <v>5.1959999999999999E-2</v>
      </c>
      <c r="X43" s="36">
        <v>4.7789999999999999E-2</v>
      </c>
      <c r="Y43" s="36">
        <v>4.4345000000000002E-2</v>
      </c>
      <c r="Z43" s="36">
        <v>4.1502999999999998E-2</v>
      </c>
      <c r="AA43" s="36">
        <v>3.9060999999999998E-2</v>
      </c>
      <c r="AB43" s="36">
        <v>3.6770999999999998E-2</v>
      </c>
      <c r="AC43" s="36">
        <v>3.4617000000000002E-2</v>
      </c>
      <c r="AD43" s="36">
        <v>3.2596E-2</v>
      </c>
      <c r="AE43" s="36">
        <v>3.0703999999999999E-2</v>
      </c>
      <c r="AF43" s="36">
        <v>2.8929E-2</v>
      </c>
      <c r="AG43" s="34">
        <v>-8.7123000000000006E-2</v>
      </c>
    </row>
    <row r="44" spans="1:33" ht="12" customHeight="1">
      <c r="A44" s="11" t="s">
        <v>1745</v>
      </c>
      <c r="B44" s="32" t="s">
        <v>1746</v>
      </c>
      <c r="C44" s="36">
        <v>81.666190999999998</v>
      </c>
      <c r="D44" s="36">
        <v>90.693129999999996</v>
      </c>
      <c r="E44" s="36">
        <v>97.272987000000001</v>
      </c>
      <c r="F44" s="36">
        <v>102.589333</v>
      </c>
      <c r="G44" s="36">
        <v>107.08560199999999</v>
      </c>
      <c r="H44" s="36">
        <v>111.38108099999999</v>
      </c>
      <c r="I44" s="36">
        <v>114.552269</v>
      </c>
      <c r="J44" s="36">
        <v>117.139351</v>
      </c>
      <c r="K44" s="36">
        <v>119.327736</v>
      </c>
      <c r="L44" s="36">
        <v>121.105232</v>
      </c>
      <c r="M44" s="36">
        <v>122.471436</v>
      </c>
      <c r="N44" s="36">
        <v>123.560669</v>
      </c>
      <c r="O44" s="36">
        <v>124.435104</v>
      </c>
      <c r="P44" s="36">
        <v>125.089828</v>
      </c>
      <c r="Q44" s="36">
        <v>125.55677799999999</v>
      </c>
      <c r="R44" s="36">
        <v>125.937546</v>
      </c>
      <c r="S44" s="36">
        <v>126.298012</v>
      </c>
      <c r="T44" s="36">
        <v>126.591705</v>
      </c>
      <c r="U44" s="36">
        <v>126.89484400000001</v>
      </c>
      <c r="V44" s="36">
        <v>127.248795</v>
      </c>
      <c r="W44" s="36">
        <v>127.51662399999999</v>
      </c>
      <c r="X44" s="36">
        <v>127.710121</v>
      </c>
      <c r="Y44" s="36">
        <v>127.876648</v>
      </c>
      <c r="Z44" s="36">
        <v>127.97273300000001</v>
      </c>
      <c r="AA44" s="36">
        <v>128.11973599999999</v>
      </c>
      <c r="AB44" s="36">
        <v>128.280945</v>
      </c>
      <c r="AC44" s="36">
        <v>128.361816</v>
      </c>
      <c r="AD44" s="36">
        <v>128.421661</v>
      </c>
      <c r="AE44" s="36">
        <v>128.52929700000001</v>
      </c>
      <c r="AF44" s="36">
        <v>128.66398599999999</v>
      </c>
      <c r="AG44" s="34">
        <v>1.5798E-2</v>
      </c>
    </row>
    <row r="45" spans="1:33" ht="12" customHeight="1"/>
    <row r="46" spans="1:33" ht="12" customHeight="1">
      <c r="B46" s="31" t="s">
        <v>1747</v>
      </c>
    </row>
    <row r="47" spans="1:33" ht="12" customHeight="1">
      <c r="A47" s="11" t="s">
        <v>1748</v>
      </c>
      <c r="B47" s="32" t="s">
        <v>1710</v>
      </c>
      <c r="C47" s="36">
        <v>13.657633000000001</v>
      </c>
      <c r="D47" s="36">
        <v>13.257641</v>
      </c>
      <c r="E47" s="36">
        <v>12.542187</v>
      </c>
      <c r="F47" s="36">
        <v>11.786389</v>
      </c>
      <c r="G47" s="36">
        <v>11.086005999999999</v>
      </c>
      <c r="H47" s="36">
        <v>10.457670999999999</v>
      </c>
      <c r="I47" s="36">
        <v>9.8454899999999999</v>
      </c>
      <c r="J47" s="36">
        <v>9.2734360000000002</v>
      </c>
      <c r="K47" s="36">
        <v>8.7661540000000002</v>
      </c>
      <c r="L47" s="36">
        <v>8.3084959999999999</v>
      </c>
      <c r="M47" s="36">
        <v>7.8918949999999999</v>
      </c>
      <c r="N47" s="36">
        <v>7.5285630000000001</v>
      </c>
      <c r="O47" s="36">
        <v>7.2187910000000004</v>
      </c>
      <c r="P47" s="36">
        <v>6.949484</v>
      </c>
      <c r="Q47" s="36">
        <v>6.721292</v>
      </c>
      <c r="R47" s="36">
        <v>6.5415869999999998</v>
      </c>
      <c r="S47" s="36">
        <v>6.4099740000000001</v>
      </c>
      <c r="T47" s="36">
        <v>6.3127579999999996</v>
      </c>
      <c r="U47" s="36">
        <v>6.2481049999999998</v>
      </c>
      <c r="V47" s="36">
        <v>6.206671</v>
      </c>
      <c r="W47" s="36">
        <v>6.165635</v>
      </c>
      <c r="X47" s="36">
        <v>6.1285259999999999</v>
      </c>
      <c r="Y47" s="36">
        <v>6.1014039999999996</v>
      </c>
      <c r="Z47" s="36">
        <v>6.0771990000000002</v>
      </c>
      <c r="AA47" s="36">
        <v>6.0686109999999998</v>
      </c>
      <c r="AB47" s="36">
        <v>6.0643289999999999</v>
      </c>
      <c r="AC47" s="36">
        <v>6.0512560000000004</v>
      </c>
      <c r="AD47" s="36">
        <v>6.0409269999999999</v>
      </c>
      <c r="AE47" s="36">
        <v>6.0419960000000001</v>
      </c>
      <c r="AF47" s="36">
        <v>6.0479729999999998</v>
      </c>
      <c r="AG47" s="34">
        <v>-2.7698E-2</v>
      </c>
    </row>
    <row r="48" spans="1:33" ht="12" customHeight="1">
      <c r="A48" s="11" t="s">
        <v>1749</v>
      </c>
      <c r="B48" s="32" t="s">
        <v>1712</v>
      </c>
      <c r="C48" s="36">
        <v>5.2469999999999999E-3</v>
      </c>
      <c r="D48" s="36">
        <v>5.5529999999999998E-3</v>
      </c>
      <c r="E48" s="36">
        <v>5.8190000000000004E-3</v>
      </c>
      <c r="F48" s="36">
        <v>6.038E-3</v>
      </c>
      <c r="G48" s="36">
        <v>6.2420000000000002E-3</v>
      </c>
      <c r="H48" s="36">
        <v>6.4320000000000002E-3</v>
      </c>
      <c r="I48" s="36">
        <v>6.5830000000000003E-3</v>
      </c>
      <c r="J48" s="36">
        <v>6.6860000000000001E-3</v>
      </c>
      <c r="K48" s="36">
        <v>6.7499999999999999E-3</v>
      </c>
      <c r="L48" s="36">
        <v>6.7749999999999998E-3</v>
      </c>
      <c r="M48" s="36">
        <v>6.7660000000000003E-3</v>
      </c>
      <c r="N48" s="36">
        <v>6.7250000000000001E-3</v>
      </c>
      <c r="O48" s="36">
        <v>6.6569999999999997E-3</v>
      </c>
      <c r="P48" s="36">
        <v>6.5599999999999999E-3</v>
      </c>
      <c r="Q48" s="36">
        <v>6.4390000000000003E-3</v>
      </c>
      <c r="R48" s="36">
        <v>6.2979999999999998E-3</v>
      </c>
      <c r="S48" s="36">
        <v>6.1349999999999998E-3</v>
      </c>
      <c r="T48" s="36">
        <v>5.947E-3</v>
      </c>
      <c r="U48" s="36">
        <v>5.7369999999999999E-3</v>
      </c>
      <c r="V48" s="36">
        <v>5.5110000000000003E-3</v>
      </c>
      <c r="W48" s="36">
        <v>5.2680000000000001E-3</v>
      </c>
      <c r="X48" s="36">
        <v>5.0099999999999997E-3</v>
      </c>
      <c r="Y48" s="36">
        <v>4.7410000000000004E-3</v>
      </c>
      <c r="Z48" s="36">
        <v>4.4650000000000002E-3</v>
      </c>
      <c r="AA48" s="36">
        <v>4.1869999999999997E-3</v>
      </c>
      <c r="AB48" s="36">
        <v>3.9050000000000001E-3</v>
      </c>
      <c r="AC48" s="36">
        <v>3.6189999999999998E-3</v>
      </c>
      <c r="AD48" s="36">
        <v>3.3300000000000001E-3</v>
      </c>
      <c r="AE48" s="36">
        <v>3.0370000000000002E-3</v>
      </c>
      <c r="AF48" s="36">
        <v>2.7409999999999999E-3</v>
      </c>
      <c r="AG48" s="34">
        <v>-2.2145000000000001E-2</v>
      </c>
    </row>
    <row r="49" spans="1:33" ht="12" customHeight="1">
      <c r="A49" s="11" t="s">
        <v>1750</v>
      </c>
      <c r="B49" s="32" t="s">
        <v>1714</v>
      </c>
      <c r="C49" s="36">
        <v>2.7366999999999999E-2</v>
      </c>
      <c r="D49" s="36">
        <v>8.0897999999999998E-2</v>
      </c>
      <c r="E49" s="36">
        <v>0.17473</v>
      </c>
      <c r="F49" s="36">
        <v>0.30191400000000002</v>
      </c>
      <c r="G49" s="36">
        <v>0.45886399999999999</v>
      </c>
      <c r="H49" s="36">
        <v>0.64480800000000005</v>
      </c>
      <c r="I49" s="36">
        <v>0.85101000000000004</v>
      </c>
      <c r="J49" s="36">
        <v>1.0744720000000001</v>
      </c>
      <c r="K49" s="36">
        <v>1.3155539999999999</v>
      </c>
      <c r="L49" s="36">
        <v>1.570344</v>
      </c>
      <c r="M49" s="36">
        <v>1.8353219999999999</v>
      </c>
      <c r="N49" s="36">
        <v>2.1112129999999998</v>
      </c>
      <c r="O49" s="36">
        <v>2.3979819999999998</v>
      </c>
      <c r="P49" s="36">
        <v>2.6932559999999999</v>
      </c>
      <c r="Q49" s="36">
        <v>2.996346</v>
      </c>
      <c r="R49" s="36">
        <v>3.309904</v>
      </c>
      <c r="S49" s="36">
        <v>3.6358380000000001</v>
      </c>
      <c r="T49" s="36">
        <v>3.9708909999999999</v>
      </c>
      <c r="U49" s="36">
        <v>4.3180160000000001</v>
      </c>
      <c r="V49" s="36">
        <v>4.6787200000000002</v>
      </c>
      <c r="W49" s="36">
        <v>5.044092</v>
      </c>
      <c r="X49" s="36">
        <v>5.413786</v>
      </c>
      <c r="Y49" s="36">
        <v>5.7898880000000004</v>
      </c>
      <c r="Z49" s="36">
        <v>6.1690069999999997</v>
      </c>
      <c r="AA49" s="36">
        <v>6.559075</v>
      </c>
      <c r="AB49" s="36">
        <v>6.9565939999999999</v>
      </c>
      <c r="AC49" s="36">
        <v>7.3537129999999999</v>
      </c>
      <c r="AD49" s="36">
        <v>7.7548950000000003</v>
      </c>
      <c r="AE49" s="36">
        <v>8.1660730000000008</v>
      </c>
      <c r="AF49" s="36">
        <v>8.5855289999999993</v>
      </c>
      <c r="AG49" s="34">
        <v>0.21923599999999999</v>
      </c>
    </row>
    <row r="50" spans="1:33" ht="15" customHeight="1">
      <c r="A50" s="11" t="s">
        <v>1751</v>
      </c>
      <c r="B50" s="32" t="s">
        <v>1716</v>
      </c>
      <c r="C50" s="36">
        <v>3.8272E-2</v>
      </c>
      <c r="D50" s="36">
        <v>5.4056E-2</v>
      </c>
      <c r="E50" s="36">
        <v>7.5516E-2</v>
      </c>
      <c r="F50" s="36">
        <v>0.101259</v>
      </c>
      <c r="G50" s="36">
        <v>0.13089100000000001</v>
      </c>
      <c r="H50" s="36">
        <v>0.164662</v>
      </c>
      <c r="I50" s="36">
        <v>0.20110700000000001</v>
      </c>
      <c r="J50" s="36">
        <v>0.23969799999999999</v>
      </c>
      <c r="K50" s="36">
        <v>0.28060400000000002</v>
      </c>
      <c r="L50" s="36">
        <v>0.32327499999999998</v>
      </c>
      <c r="M50" s="36">
        <v>0.36710900000000002</v>
      </c>
      <c r="N50" s="36">
        <v>0.41222500000000001</v>
      </c>
      <c r="O50" s="36">
        <v>0.458671</v>
      </c>
      <c r="P50" s="36">
        <v>0.50610200000000005</v>
      </c>
      <c r="Q50" s="36">
        <v>0.55441200000000002</v>
      </c>
      <c r="R50" s="36">
        <v>0.60406599999999999</v>
      </c>
      <c r="S50" s="36">
        <v>0.65542999999999996</v>
      </c>
      <c r="T50" s="36">
        <v>0.708013</v>
      </c>
      <c r="U50" s="36">
        <v>0.76231700000000002</v>
      </c>
      <c r="V50" s="36">
        <v>0.81861799999999996</v>
      </c>
      <c r="W50" s="36">
        <v>0.87560700000000002</v>
      </c>
      <c r="X50" s="36">
        <v>0.93326799999999999</v>
      </c>
      <c r="Y50" s="36">
        <v>0.99188500000000002</v>
      </c>
      <c r="Z50" s="36">
        <v>1.0509299999999999</v>
      </c>
      <c r="AA50" s="36">
        <v>1.111666</v>
      </c>
      <c r="AB50" s="36">
        <v>1.173584</v>
      </c>
      <c r="AC50" s="36">
        <v>1.235476</v>
      </c>
      <c r="AD50" s="36">
        <v>1.298017</v>
      </c>
      <c r="AE50" s="36">
        <v>1.362115</v>
      </c>
      <c r="AF50" s="36">
        <v>1.4275180000000001</v>
      </c>
      <c r="AG50" s="34">
        <v>0.132913</v>
      </c>
    </row>
    <row r="51" spans="1:33" ht="15" customHeight="1">
      <c r="A51" s="11" t="s">
        <v>1752</v>
      </c>
      <c r="B51" s="32" t="s">
        <v>1718</v>
      </c>
      <c r="C51" s="36">
        <v>0.11577</v>
      </c>
      <c r="D51" s="36">
        <v>0.15857199999999999</v>
      </c>
      <c r="E51" s="36">
        <v>0.20028399999999999</v>
      </c>
      <c r="F51" s="36">
        <v>0.240619</v>
      </c>
      <c r="G51" s="36">
        <v>0.27969899999999998</v>
      </c>
      <c r="H51" s="36">
        <v>0.31858199999999998</v>
      </c>
      <c r="I51" s="36">
        <v>0.35656500000000002</v>
      </c>
      <c r="J51" s="36">
        <v>0.39306799999999997</v>
      </c>
      <c r="K51" s="36">
        <v>0.42854500000000001</v>
      </c>
      <c r="L51" s="36">
        <v>0.46293000000000001</v>
      </c>
      <c r="M51" s="36">
        <v>0.49596200000000001</v>
      </c>
      <c r="N51" s="36">
        <v>0.52788100000000004</v>
      </c>
      <c r="O51" s="36">
        <v>0.55890300000000004</v>
      </c>
      <c r="P51" s="36">
        <v>0.58898799999999996</v>
      </c>
      <c r="Q51" s="36">
        <v>0.61811199999999999</v>
      </c>
      <c r="R51" s="36">
        <v>0.64658300000000002</v>
      </c>
      <c r="S51" s="36">
        <v>0.674732</v>
      </c>
      <c r="T51" s="36">
        <v>0.70245599999999997</v>
      </c>
      <c r="U51" s="36">
        <v>0.73005900000000001</v>
      </c>
      <c r="V51" s="36">
        <v>0.75786299999999995</v>
      </c>
      <c r="W51" s="36">
        <v>0.78542599999999996</v>
      </c>
      <c r="X51" s="36">
        <v>0.81272800000000001</v>
      </c>
      <c r="Y51" s="36">
        <v>0.83994800000000003</v>
      </c>
      <c r="Z51" s="36">
        <v>0.86696600000000001</v>
      </c>
      <c r="AA51" s="36">
        <v>0.89446599999999998</v>
      </c>
      <c r="AB51" s="36">
        <v>0.922454</v>
      </c>
      <c r="AC51" s="36">
        <v>0.95043900000000003</v>
      </c>
      <c r="AD51" s="36">
        <v>0.97858900000000004</v>
      </c>
      <c r="AE51" s="36">
        <v>1.0072859999999999</v>
      </c>
      <c r="AF51" s="36">
        <v>1.0365409999999999</v>
      </c>
      <c r="AG51" s="34">
        <v>7.8518000000000004E-2</v>
      </c>
    </row>
    <row r="52" spans="1:33" ht="15" customHeight="1">
      <c r="A52" s="11" t="s">
        <v>1753</v>
      </c>
      <c r="B52" s="32" t="s">
        <v>1720</v>
      </c>
      <c r="C52" s="36">
        <v>6.6E-4</v>
      </c>
      <c r="D52" s="36">
        <v>4.6480000000000002E-3</v>
      </c>
      <c r="E52" s="36">
        <v>1.2355E-2</v>
      </c>
      <c r="F52" s="36">
        <v>2.3751000000000001E-2</v>
      </c>
      <c r="G52" s="36">
        <v>3.8696000000000001E-2</v>
      </c>
      <c r="H52" s="36">
        <v>5.6977E-2</v>
      </c>
      <c r="I52" s="36">
        <v>7.8168000000000001E-2</v>
      </c>
      <c r="J52" s="36">
        <v>0.101856</v>
      </c>
      <c r="K52" s="36">
        <v>0.12797800000000001</v>
      </c>
      <c r="L52" s="36">
        <v>0.156253</v>
      </c>
      <c r="M52" s="36">
        <v>0.186366</v>
      </c>
      <c r="N52" s="36">
        <v>0.218279</v>
      </c>
      <c r="O52" s="36">
        <v>0.25192799999999999</v>
      </c>
      <c r="P52" s="36">
        <v>0.287105</v>
      </c>
      <c r="Q52" s="36">
        <v>0.32366400000000001</v>
      </c>
      <c r="R52" s="36">
        <v>0.36169699999999999</v>
      </c>
      <c r="S52" s="36">
        <v>0.40131899999999998</v>
      </c>
      <c r="T52" s="36">
        <v>0.44232500000000002</v>
      </c>
      <c r="U52" s="36">
        <v>0.48485099999999998</v>
      </c>
      <c r="V52" s="36">
        <v>0.52900400000000003</v>
      </c>
      <c r="W52" s="36">
        <v>0.57419799999999999</v>
      </c>
      <c r="X52" s="36">
        <v>0.62024000000000001</v>
      </c>
      <c r="Y52" s="36">
        <v>0.66716200000000003</v>
      </c>
      <c r="Z52" s="36">
        <v>0.71472000000000002</v>
      </c>
      <c r="AA52" s="36">
        <v>0.76339500000000005</v>
      </c>
      <c r="AB52" s="36">
        <v>0.81307099999999999</v>
      </c>
      <c r="AC52" s="36">
        <v>0.86321400000000004</v>
      </c>
      <c r="AD52" s="36">
        <v>0.91397099999999998</v>
      </c>
      <c r="AE52" s="36">
        <v>0.96574199999999999</v>
      </c>
      <c r="AF52" s="36">
        <v>1.0185329999999999</v>
      </c>
      <c r="AG52" s="34">
        <v>0.28811500000000001</v>
      </c>
    </row>
    <row r="53" spans="1:33" ht="15" customHeight="1">
      <c r="A53" s="11" t="s">
        <v>1754</v>
      </c>
      <c r="B53" s="32" t="s">
        <v>1722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4" t="s">
        <v>1676</v>
      </c>
    </row>
    <row r="54" spans="1:33" ht="15" customHeight="1">
      <c r="A54" s="11" t="s">
        <v>1755</v>
      </c>
      <c r="B54" s="32" t="s">
        <v>1724</v>
      </c>
      <c r="C54" s="36">
        <v>1.1090949999999999</v>
      </c>
      <c r="D54" s="36">
        <v>1.6288050000000001</v>
      </c>
      <c r="E54" s="36">
        <v>2.1399029999999999</v>
      </c>
      <c r="F54" s="36">
        <v>2.6326260000000001</v>
      </c>
      <c r="G54" s="36">
        <v>3.1037340000000002</v>
      </c>
      <c r="H54" s="36">
        <v>3.5665119999999999</v>
      </c>
      <c r="I54" s="36">
        <v>3.9842749999999998</v>
      </c>
      <c r="J54" s="36">
        <v>4.3672639999999996</v>
      </c>
      <c r="K54" s="36">
        <v>4.7189019999999999</v>
      </c>
      <c r="L54" s="36">
        <v>5.0394449999999997</v>
      </c>
      <c r="M54" s="36">
        <v>5.329453</v>
      </c>
      <c r="N54" s="36">
        <v>5.5957489999999996</v>
      </c>
      <c r="O54" s="36">
        <v>5.843045</v>
      </c>
      <c r="P54" s="36">
        <v>6.0722719999999999</v>
      </c>
      <c r="Q54" s="36">
        <v>6.2852959999999998</v>
      </c>
      <c r="R54" s="36">
        <v>6.4871990000000004</v>
      </c>
      <c r="S54" s="36">
        <v>6.6821929999999998</v>
      </c>
      <c r="T54" s="36">
        <v>6.8688529999999997</v>
      </c>
      <c r="U54" s="36">
        <v>7.0510299999999999</v>
      </c>
      <c r="V54" s="36">
        <v>7.2320820000000001</v>
      </c>
      <c r="W54" s="36">
        <v>7.4063319999999999</v>
      </c>
      <c r="X54" s="36">
        <v>7.5741290000000001</v>
      </c>
      <c r="Y54" s="36">
        <v>7.7381159999999998</v>
      </c>
      <c r="Z54" s="36">
        <v>7.896833</v>
      </c>
      <c r="AA54" s="36">
        <v>8.0576290000000004</v>
      </c>
      <c r="AB54" s="36">
        <v>8.2198720000000005</v>
      </c>
      <c r="AC54" s="36">
        <v>8.3781719999999993</v>
      </c>
      <c r="AD54" s="36">
        <v>8.5354080000000003</v>
      </c>
      <c r="AE54" s="36">
        <v>8.6958719999999996</v>
      </c>
      <c r="AF54" s="36">
        <v>8.8589289999999998</v>
      </c>
      <c r="AG54" s="34">
        <v>7.4279999999999999E-2</v>
      </c>
    </row>
    <row r="55" spans="1:33" ht="15" customHeight="1">
      <c r="A55" s="11" t="s">
        <v>1756</v>
      </c>
      <c r="B55" s="32" t="s">
        <v>1726</v>
      </c>
      <c r="C55" s="36">
        <v>2.4507000000000001E-2</v>
      </c>
      <c r="D55" s="36">
        <v>2.2960999999999999E-2</v>
      </c>
      <c r="E55" s="36">
        <v>2.1375999999999999E-2</v>
      </c>
      <c r="F55" s="36">
        <v>1.9949000000000001E-2</v>
      </c>
      <c r="G55" s="36">
        <v>1.856E-2</v>
      </c>
      <c r="H55" s="36">
        <v>1.7208999999999999E-2</v>
      </c>
      <c r="I55" s="36">
        <v>1.5932000000000002E-2</v>
      </c>
      <c r="J55" s="36">
        <v>1.4760000000000001E-2</v>
      </c>
      <c r="K55" s="36">
        <v>1.3726E-2</v>
      </c>
      <c r="L55" s="36">
        <v>1.2753E-2</v>
      </c>
      <c r="M55" s="36">
        <v>1.1816999999999999E-2</v>
      </c>
      <c r="N55" s="36">
        <v>1.0917E-2</v>
      </c>
      <c r="O55" s="36">
        <v>1.0071999999999999E-2</v>
      </c>
      <c r="P55" s="36">
        <v>9.2870000000000001E-3</v>
      </c>
      <c r="Q55" s="36">
        <v>8.5649999999999997E-3</v>
      </c>
      <c r="R55" s="36">
        <v>7.9120000000000006E-3</v>
      </c>
      <c r="S55" s="36">
        <v>7.3819999999999997E-3</v>
      </c>
      <c r="T55" s="36">
        <v>6.8840000000000004E-3</v>
      </c>
      <c r="U55" s="36">
        <v>6.4469999999999996E-3</v>
      </c>
      <c r="V55" s="36">
        <v>6.038E-3</v>
      </c>
      <c r="W55" s="36">
        <v>5.6540000000000002E-3</v>
      </c>
      <c r="X55" s="36">
        <v>5.2950000000000002E-3</v>
      </c>
      <c r="Y55" s="36">
        <v>4.9589999999999999E-3</v>
      </c>
      <c r="Z55" s="36">
        <v>4.6439999999999997E-3</v>
      </c>
      <c r="AA55" s="36">
        <v>4.3499999999999997E-3</v>
      </c>
      <c r="AB55" s="36">
        <v>4.0740000000000004E-3</v>
      </c>
      <c r="AC55" s="36">
        <v>3.8149999999999998E-3</v>
      </c>
      <c r="AD55" s="36">
        <v>3.5729999999999998E-3</v>
      </c>
      <c r="AE55" s="36">
        <v>3.3470000000000001E-3</v>
      </c>
      <c r="AF55" s="36">
        <v>3.1350000000000002E-3</v>
      </c>
      <c r="AG55" s="34">
        <v>-6.8456000000000003E-2</v>
      </c>
    </row>
    <row r="56" spans="1:33" ht="15" customHeight="1">
      <c r="A56" s="11" t="s">
        <v>1757</v>
      </c>
      <c r="B56" s="32" t="s">
        <v>1728</v>
      </c>
      <c r="C56" s="36">
        <v>1.7843000000000001E-2</v>
      </c>
      <c r="D56" s="36">
        <v>1.6374E-2</v>
      </c>
      <c r="E56" s="36">
        <v>1.5088000000000001E-2</v>
      </c>
      <c r="F56" s="36">
        <v>1.4126E-2</v>
      </c>
      <c r="G56" s="36">
        <v>1.3226E-2</v>
      </c>
      <c r="H56" s="36">
        <v>1.2383999999999999E-2</v>
      </c>
      <c r="I56" s="36">
        <v>1.1594999999999999E-2</v>
      </c>
      <c r="J56" s="36">
        <v>1.0857E-2</v>
      </c>
      <c r="K56" s="36">
        <v>1.0165E-2</v>
      </c>
      <c r="L56" s="36">
        <v>9.5180000000000004E-3</v>
      </c>
      <c r="M56" s="36">
        <v>8.9130000000000008E-3</v>
      </c>
      <c r="N56" s="36">
        <v>8.345E-3</v>
      </c>
      <c r="O56" s="36">
        <v>7.8139999999999998E-3</v>
      </c>
      <c r="P56" s="36">
        <v>7.3169999999999997E-3</v>
      </c>
      <c r="Q56" s="36">
        <v>6.8519999999999996E-3</v>
      </c>
      <c r="R56" s="36">
        <v>6.4159999999999998E-3</v>
      </c>
      <c r="S56" s="36">
        <v>6.0080000000000003E-3</v>
      </c>
      <c r="T56" s="36">
        <v>5.6259999999999999E-3</v>
      </c>
      <c r="U56" s="36">
        <v>5.2690000000000002E-3</v>
      </c>
      <c r="V56" s="36">
        <v>4.934E-3</v>
      </c>
      <c r="W56" s="36">
        <v>4.6210000000000001E-3</v>
      </c>
      <c r="X56" s="36">
        <v>4.3270000000000001E-3</v>
      </c>
      <c r="Y56" s="36">
        <v>4.052E-3</v>
      </c>
      <c r="Z56" s="36">
        <v>3.7950000000000002E-3</v>
      </c>
      <c r="AA56" s="36">
        <v>3.5539999999999999E-3</v>
      </c>
      <c r="AB56" s="36">
        <v>3.3279999999999998E-3</v>
      </c>
      <c r="AC56" s="36">
        <v>3.117E-3</v>
      </c>
      <c r="AD56" s="36">
        <v>2.9190000000000002E-3</v>
      </c>
      <c r="AE56" s="36">
        <v>2.7339999999999999E-3</v>
      </c>
      <c r="AF56" s="36">
        <v>2.5609999999999999E-3</v>
      </c>
      <c r="AG56" s="34">
        <v>-6.4751000000000003E-2</v>
      </c>
    </row>
    <row r="57" spans="1:33" ht="15" customHeight="1">
      <c r="A57" s="11" t="s">
        <v>1758</v>
      </c>
      <c r="B57" s="32" t="s">
        <v>1730</v>
      </c>
      <c r="C57" s="36">
        <v>4.4554000000000003E-2</v>
      </c>
      <c r="D57" s="36">
        <v>4.0184999999999998E-2</v>
      </c>
      <c r="E57" s="36">
        <v>3.5985000000000003E-2</v>
      </c>
      <c r="F57" s="36">
        <v>3.2266000000000003E-2</v>
      </c>
      <c r="G57" s="36">
        <v>2.9288000000000002E-2</v>
      </c>
      <c r="H57" s="36">
        <v>2.6998999999999999E-2</v>
      </c>
      <c r="I57" s="36">
        <v>2.5198000000000002E-2</v>
      </c>
      <c r="J57" s="36">
        <v>2.3592999999999999E-2</v>
      </c>
      <c r="K57" s="36">
        <v>2.2089999999999999E-2</v>
      </c>
      <c r="L57" s="36">
        <v>2.0683E-2</v>
      </c>
      <c r="M57" s="36">
        <v>1.9366000000000001E-2</v>
      </c>
      <c r="N57" s="36">
        <v>1.8133E-2</v>
      </c>
      <c r="O57" s="36">
        <v>1.6979000000000001E-2</v>
      </c>
      <c r="P57" s="36">
        <v>1.5897999999999999E-2</v>
      </c>
      <c r="Q57" s="36">
        <v>1.4886999999999999E-2</v>
      </c>
      <c r="R57" s="36">
        <v>1.3939999999999999E-2</v>
      </c>
      <c r="S57" s="36">
        <v>1.3053E-2</v>
      </c>
      <c r="T57" s="36">
        <v>1.2222999999999999E-2</v>
      </c>
      <c r="U57" s="36">
        <v>1.1446E-2</v>
      </c>
      <c r="V57" s="36">
        <v>1.0718E-2</v>
      </c>
      <c r="W57" s="36">
        <v>1.0037000000000001E-2</v>
      </c>
      <c r="X57" s="36">
        <v>9.3989999999999994E-3</v>
      </c>
      <c r="Y57" s="36">
        <v>8.8020000000000008E-3</v>
      </c>
      <c r="Z57" s="36">
        <v>8.2419999999999993E-3</v>
      </c>
      <c r="AA57" s="36">
        <v>7.7190000000000002E-3</v>
      </c>
      <c r="AB57" s="36">
        <v>7.2290000000000002E-3</v>
      </c>
      <c r="AC57" s="36">
        <v>6.77E-3</v>
      </c>
      <c r="AD57" s="36">
        <v>6.3400000000000001E-3</v>
      </c>
      <c r="AE57" s="36">
        <v>5.9379999999999997E-3</v>
      </c>
      <c r="AF57" s="36">
        <v>5.561E-3</v>
      </c>
      <c r="AG57" s="34">
        <v>-6.9244E-2</v>
      </c>
    </row>
    <row r="58" spans="1:33" ht="15" customHeight="1">
      <c r="A58" s="11" t="s">
        <v>1759</v>
      </c>
      <c r="B58" s="32" t="s">
        <v>1732</v>
      </c>
      <c r="C58" s="36">
        <v>4.1776000000000001E-2</v>
      </c>
      <c r="D58" s="36">
        <v>3.8330000000000003E-2</v>
      </c>
      <c r="E58" s="36">
        <v>3.5316E-2</v>
      </c>
      <c r="F58" s="36">
        <v>3.3064999999999997E-2</v>
      </c>
      <c r="G58" s="36">
        <v>3.0957999999999999E-2</v>
      </c>
      <c r="H58" s="36">
        <v>2.8986000000000001E-2</v>
      </c>
      <c r="I58" s="36">
        <v>2.7140000000000001E-2</v>
      </c>
      <c r="J58" s="36">
        <v>2.5411E-2</v>
      </c>
      <c r="K58" s="36">
        <v>2.3793000000000002E-2</v>
      </c>
      <c r="L58" s="36">
        <v>2.2277999999999999E-2</v>
      </c>
      <c r="M58" s="36">
        <v>2.086E-2</v>
      </c>
      <c r="N58" s="36">
        <v>1.9532999999999998E-2</v>
      </c>
      <c r="O58" s="36">
        <v>1.8290000000000001E-2</v>
      </c>
      <c r="P58" s="36">
        <v>1.7125999999999999E-2</v>
      </c>
      <c r="Q58" s="36">
        <v>1.6036999999999999E-2</v>
      </c>
      <c r="R58" s="36">
        <v>1.5017000000000001E-2</v>
      </c>
      <c r="S58" s="36">
        <v>1.4062E-2</v>
      </c>
      <c r="T58" s="36">
        <v>1.3167999999999999E-2</v>
      </c>
      <c r="U58" s="36">
        <v>1.2331E-2</v>
      </c>
      <c r="V58" s="36">
        <v>1.1547999999999999E-2</v>
      </c>
      <c r="W58" s="36">
        <v>1.0814000000000001E-2</v>
      </c>
      <c r="X58" s="36">
        <v>1.0127000000000001E-2</v>
      </c>
      <c r="Y58" s="36">
        <v>9.4839999999999994E-3</v>
      </c>
      <c r="Z58" s="36">
        <v>8.8819999999999993E-3</v>
      </c>
      <c r="AA58" s="36">
        <v>8.3180000000000007E-3</v>
      </c>
      <c r="AB58" s="36">
        <v>7.79E-3</v>
      </c>
      <c r="AC58" s="36">
        <v>7.2950000000000003E-3</v>
      </c>
      <c r="AD58" s="36">
        <v>6.8320000000000004E-3</v>
      </c>
      <c r="AE58" s="36">
        <v>6.3990000000000002E-3</v>
      </c>
      <c r="AF58" s="36">
        <v>5.9930000000000001E-3</v>
      </c>
      <c r="AG58" s="34">
        <v>-6.4764000000000002E-2</v>
      </c>
    </row>
    <row r="59" spans="1:33" ht="15" customHeight="1">
      <c r="A59" s="11" t="s">
        <v>1760</v>
      </c>
      <c r="B59" s="32" t="s">
        <v>1734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4" t="s">
        <v>1676</v>
      </c>
    </row>
    <row r="60" spans="1:33" ht="15" customHeight="1">
      <c r="A60" s="11" t="s">
        <v>1761</v>
      </c>
      <c r="B60" s="32" t="s">
        <v>1736</v>
      </c>
      <c r="C60" s="36">
        <v>0</v>
      </c>
      <c r="D60" s="36">
        <v>3.8000000000000002E-5</v>
      </c>
      <c r="E60" s="36">
        <v>1.17E-4</v>
      </c>
      <c r="F60" s="36">
        <v>2.3800000000000001E-4</v>
      </c>
      <c r="G60" s="36">
        <v>4.0000000000000002E-4</v>
      </c>
      <c r="H60" s="36">
        <v>6.0499999999999996E-4</v>
      </c>
      <c r="I60" s="36">
        <v>8.4999999999999995E-4</v>
      </c>
      <c r="J60" s="36">
        <v>1.1299999999999999E-3</v>
      </c>
      <c r="K60" s="36">
        <v>1.444E-3</v>
      </c>
      <c r="L60" s="36">
        <v>1.7899999999999999E-3</v>
      </c>
      <c r="M60" s="36">
        <v>2.163E-3</v>
      </c>
      <c r="N60" s="36">
        <v>2.5609999999999999E-3</v>
      </c>
      <c r="O60" s="36">
        <v>2.983E-3</v>
      </c>
      <c r="P60" s="36">
        <v>3.4269999999999999E-3</v>
      </c>
      <c r="Q60" s="36">
        <v>3.8890000000000001E-3</v>
      </c>
      <c r="R60" s="36">
        <v>4.3709999999999999E-3</v>
      </c>
      <c r="S60" s="36">
        <v>4.8729999999999997E-3</v>
      </c>
      <c r="T60" s="36">
        <v>5.3949999999999996E-3</v>
      </c>
      <c r="U60" s="36">
        <v>5.9369999999999996E-3</v>
      </c>
      <c r="V60" s="36">
        <v>6.5009999999999998E-3</v>
      </c>
      <c r="W60" s="36">
        <v>7.0809999999999996E-3</v>
      </c>
      <c r="X60" s="36">
        <v>7.6759999999999997E-3</v>
      </c>
      <c r="Y60" s="36">
        <v>8.286E-3</v>
      </c>
      <c r="Z60" s="36">
        <v>8.907E-3</v>
      </c>
      <c r="AA60" s="36">
        <v>9.5440000000000004E-3</v>
      </c>
      <c r="AB60" s="36">
        <v>1.0196E-2</v>
      </c>
      <c r="AC60" s="36">
        <v>1.0857E-2</v>
      </c>
      <c r="AD60" s="36">
        <v>1.1528999999999999E-2</v>
      </c>
      <c r="AE60" s="36">
        <v>1.2215E-2</v>
      </c>
      <c r="AF60" s="36">
        <v>1.2914999999999999E-2</v>
      </c>
      <c r="AG60" s="34" t="s">
        <v>1676</v>
      </c>
    </row>
    <row r="61" spans="1:33" ht="15" customHeight="1">
      <c r="A61" s="11" t="s">
        <v>1762</v>
      </c>
      <c r="B61" s="32" t="s">
        <v>1763</v>
      </c>
      <c r="C61" s="36">
        <v>15.082725</v>
      </c>
      <c r="D61" s="36">
        <v>15.308059999999999</v>
      </c>
      <c r="E61" s="36">
        <v>15.258677</v>
      </c>
      <c r="F61" s="36">
        <v>15.19224</v>
      </c>
      <c r="G61" s="36">
        <v>15.196567</v>
      </c>
      <c r="H61" s="36">
        <v>15.301828</v>
      </c>
      <c r="I61" s="36">
        <v>15.403911000000001</v>
      </c>
      <c r="J61" s="36">
        <v>15.53223</v>
      </c>
      <c r="K61" s="36">
        <v>15.715705</v>
      </c>
      <c r="L61" s="36">
        <v>15.934545</v>
      </c>
      <c r="M61" s="36">
        <v>16.175992999999998</v>
      </c>
      <c r="N61" s="36">
        <v>16.460125000000001</v>
      </c>
      <c r="O61" s="36">
        <v>16.792114000000002</v>
      </c>
      <c r="P61" s="36">
        <v>17.15682</v>
      </c>
      <c r="Q61" s="36">
        <v>17.555789999999998</v>
      </c>
      <c r="R61" s="36">
        <v>18.004989999999999</v>
      </c>
      <c r="S61" s="36">
        <v>18.510998000000001</v>
      </c>
      <c r="T61" s="36">
        <v>19.054538999999998</v>
      </c>
      <c r="U61" s="36">
        <v>19.641544</v>
      </c>
      <c r="V61" s="36">
        <v>20.268204000000001</v>
      </c>
      <c r="W61" s="36">
        <v>20.894762</v>
      </c>
      <c r="X61" s="36">
        <v>21.524512999999999</v>
      </c>
      <c r="Y61" s="36">
        <v>22.16873</v>
      </c>
      <c r="Z61" s="36">
        <v>22.814592000000001</v>
      </c>
      <c r="AA61" s="36">
        <v>23.492514</v>
      </c>
      <c r="AB61" s="36">
        <v>24.186426000000001</v>
      </c>
      <c r="AC61" s="36">
        <v>24.867743000000001</v>
      </c>
      <c r="AD61" s="36">
        <v>25.556329999999999</v>
      </c>
      <c r="AE61" s="36">
        <v>26.272751</v>
      </c>
      <c r="AF61" s="36">
        <v>27.007926999999999</v>
      </c>
      <c r="AG61" s="34">
        <v>2.0292000000000001E-2</v>
      </c>
    </row>
    <row r="62" spans="1:33" ht="15" customHeight="1"/>
    <row r="63" spans="1:33" ht="15" customHeight="1">
      <c r="A63" s="11" t="s">
        <v>1764</v>
      </c>
      <c r="B63" s="32" t="s">
        <v>1765</v>
      </c>
      <c r="C63" s="36">
        <v>96.748917000000006</v>
      </c>
      <c r="D63" s="36">
        <v>106.00118999999999</v>
      </c>
      <c r="E63" s="36">
        <v>112.531662</v>
      </c>
      <c r="F63" s="36">
        <v>117.78157</v>
      </c>
      <c r="G63" s="36">
        <v>122.282166</v>
      </c>
      <c r="H63" s="36">
        <v>126.682907</v>
      </c>
      <c r="I63" s="36">
        <v>129.956177</v>
      </c>
      <c r="J63" s="36">
        <v>132.67158499999999</v>
      </c>
      <c r="K63" s="36">
        <v>135.043442</v>
      </c>
      <c r="L63" s="36">
        <v>137.03978000000001</v>
      </c>
      <c r="M63" s="36">
        <v>138.64743000000001</v>
      </c>
      <c r="N63" s="36">
        <v>140.02079800000001</v>
      </c>
      <c r="O63" s="36">
        <v>141.22721899999999</v>
      </c>
      <c r="P63" s="36">
        <v>142.24664300000001</v>
      </c>
      <c r="Q63" s="36">
        <v>143.11256399999999</v>
      </c>
      <c r="R63" s="36">
        <v>143.94253499999999</v>
      </c>
      <c r="S63" s="36">
        <v>144.80900600000001</v>
      </c>
      <c r="T63" s="36">
        <v>145.64624000000001</v>
      </c>
      <c r="U63" s="36">
        <v>146.53639200000001</v>
      </c>
      <c r="V63" s="36">
        <v>147.516998</v>
      </c>
      <c r="W63" s="36">
        <v>148.41139200000001</v>
      </c>
      <c r="X63" s="36">
        <v>149.234634</v>
      </c>
      <c r="Y63" s="36">
        <v>150.04537999999999</v>
      </c>
      <c r="Z63" s="36">
        <v>150.78732299999999</v>
      </c>
      <c r="AA63" s="36">
        <v>151.612244</v>
      </c>
      <c r="AB63" s="36">
        <v>152.467377</v>
      </c>
      <c r="AC63" s="36">
        <v>153.22955300000001</v>
      </c>
      <c r="AD63" s="36">
        <v>153.97799699999999</v>
      </c>
      <c r="AE63" s="36">
        <v>154.80204800000001</v>
      </c>
      <c r="AF63" s="36">
        <v>155.67190600000001</v>
      </c>
      <c r="AG63" s="34">
        <v>1.6535999999999999E-2</v>
      </c>
    </row>
    <row r="64" spans="1:33" ht="15" customHeight="1"/>
    <row r="65" spans="1:34" ht="15" customHeight="1">
      <c r="A65" s="11" t="s">
        <v>1766</v>
      </c>
      <c r="B65" s="31" t="s">
        <v>1767</v>
      </c>
      <c r="C65" s="37">
        <v>147.564819</v>
      </c>
      <c r="D65" s="37">
        <v>156.56890899999999</v>
      </c>
      <c r="E65" s="37">
        <v>161.71109000000001</v>
      </c>
      <c r="F65" s="37">
        <v>165.147278</v>
      </c>
      <c r="G65" s="37">
        <v>167.73915099999999</v>
      </c>
      <c r="H65" s="37">
        <v>170.605728</v>
      </c>
      <c r="I65" s="37">
        <v>172.249741</v>
      </c>
      <c r="J65" s="37">
        <v>173.501846</v>
      </c>
      <c r="K65" s="37">
        <v>174.607224</v>
      </c>
      <c r="L65" s="37">
        <v>175.54727199999999</v>
      </c>
      <c r="M65" s="37">
        <v>176.281723</v>
      </c>
      <c r="N65" s="37">
        <v>176.923035</v>
      </c>
      <c r="O65" s="37">
        <v>177.50198399999999</v>
      </c>
      <c r="P65" s="37">
        <v>177.96682699999999</v>
      </c>
      <c r="Q65" s="37">
        <v>178.31698600000001</v>
      </c>
      <c r="R65" s="37">
        <v>178.71627799999999</v>
      </c>
      <c r="S65" s="37">
        <v>179.24646000000001</v>
      </c>
      <c r="T65" s="37">
        <v>179.81445299999999</v>
      </c>
      <c r="U65" s="37">
        <v>180.46534700000001</v>
      </c>
      <c r="V65" s="37">
        <v>181.27654999999999</v>
      </c>
      <c r="W65" s="37">
        <v>181.998672</v>
      </c>
      <c r="X65" s="37">
        <v>182.62501499999999</v>
      </c>
      <c r="Y65" s="37">
        <v>183.274811</v>
      </c>
      <c r="Z65" s="37">
        <v>183.87973</v>
      </c>
      <c r="AA65" s="37">
        <v>184.59892300000001</v>
      </c>
      <c r="AB65" s="37">
        <v>185.37493900000001</v>
      </c>
      <c r="AC65" s="37">
        <v>186.00846899999999</v>
      </c>
      <c r="AD65" s="37">
        <v>186.59141500000001</v>
      </c>
      <c r="AE65" s="37">
        <v>187.26016200000001</v>
      </c>
      <c r="AF65" s="37">
        <v>187.97607400000001</v>
      </c>
      <c r="AG65" s="38">
        <v>8.3809999999999996E-3</v>
      </c>
    </row>
    <row r="66" spans="1:34" ht="15" customHeight="1"/>
    <row r="67" spans="1:34" ht="15" customHeight="1">
      <c r="B67" s="31" t="s">
        <v>1768</v>
      </c>
    </row>
    <row r="68" spans="1:34" ht="15" customHeight="1">
      <c r="A68" s="11" t="s">
        <v>1769</v>
      </c>
      <c r="B68" s="32" t="s">
        <v>1770</v>
      </c>
      <c r="C68" s="36">
        <v>49.253086000000003</v>
      </c>
      <c r="D68" s="36">
        <v>51.902003999999998</v>
      </c>
      <c r="E68" s="36">
        <v>53.752944999999997</v>
      </c>
      <c r="F68" s="36">
        <v>54.975025000000002</v>
      </c>
      <c r="G68" s="36">
        <v>56.027042000000002</v>
      </c>
      <c r="H68" s="36">
        <v>56.820788999999998</v>
      </c>
      <c r="I68" s="36">
        <v>56.983044</v>
      </c>
      <c r="J68" s="36">
        <v>57.057209</v>
      </c>
      <c r="K68" s="36">
        <v>57.153858</v>
      </c>
      <c r="L68" s="36">
        <v>57.195667</v>
      </c>
      <c r="M68" s="36">
        <v>57.140968000000001</v>
      </c>
      <c r="N68" s="36">
        <v>57.026268000000002</v>
      </c>
      <c r="O68" s="36">
        <v>56.804217999999999</v>
      </c>
      <c r="P68" s="36">
        <v>56.512011999999999</v>
      </c>
      <c r="Q68" s="36">
        <v>56.168453</v>
      </c>
      <c r="R68" s="36">
        <v>55.802371999999998</v>
      </c>
      <c r="S68" s="36">
        <v>55.434536000000001</v>
      </c>
      <c r="T68" s="36">
        <v>55.034858999999997</v>
      </c>
      <c r="U68" s="36">
        <v>54.581271999999998</v>
      </c>
      <c r="V68" s="36">
        <v>54.096297999999997</v>
      </c>
      <c r="W68" s="36">
        <v>53.605671000000001</v>
      </c>
      <c r="X68" s="36">
        <v>53.087856000000002</v>
      </c>
      <c r="Y68" s="36">
        <v>52.52496</v>
      </c>
      <c r="Z68" s="36">
        <v>51.903968999999996</v>
      </c>
      <c r="AA68" s="36">
        <v>51.246265000000001</v>
      </c>
      <c r="AB68" s="36">
        <v>50.590465999999999</v>
      </c>
      <c r="AC68" s="36">
        <v>49.856647000000002</v>
      </c>
      <c r="AD68" s="36">
        <v>49.036284999999999</v>
      </c>
      <c r="AE68" s="36">
        <v>48.266055999999999</v>
      </c>
      <c r="AF68" s="36">
        <v>47.570427000000002</v>
      </c>
      <c r="AG68" s="34">
        <v>-1.1980000000000001E-3</v>
      </c>
    </row>
    <row r="69" spans="1:34" ht="15" customHeight="1">
      <c r="A69" s="11" t="s">
        <v>1771</v>
      </c>
      <c r="B69" s="32" t="s">
        <v>1772</v>
      </c>
      <c r="C69" s="36">
        <v>34.066547</v>
      </c>
      <c r="D69" s="36">
        <v>34.383343000000004</v>
      </c>
      <c r="E69" s="36">
        <v>34.374954000000002</v>
      </c>
      <c r="F69" s="36">
        <v>34.160243999999999</v>
      </c>
      <c r="G69" s="36">
        <v>33.993015</v>
      </c>
      <c r="H69" s="36">
        <v>33.972878000000001</v>
      </c>
      <c r="I69" s="36">
        <v>34.178421</v>
      </c>
      <c r="J69" s="36">
        <v>34.526103999999997</v>
      </c>
      <c r="K69" s="36">
        <v>34.963734000000002</v>
      </c>
      <c r="L69" s="36">
        <v>35.436461999999999</v>
      </c>
      <c r="M69" s="36">
        <v>35.935265000000001</v>
      </c>
      <c r="N69" s="36">
        <v>36.507914999999997</v>
      </c>
      <c r="O69" s="36">
        <v>37.160820000000001</v>
      </c>
      <c r="P69" s="36">
        <v>37.803890000000003</v>
      </c>
      <c r="Q69" s="36">
        <v>38.440556000000001</v>
      </c>
      <c r="R69" s="36">
        <v>39.094535999999998</v>
      </c>
      <c r="S69" s="36">
        <v>39.797035000000001</v>
      </c>
      <c r="T69" s="36">
        <v>40.495959999999997</v>
      </c>
      <c r="U69" s="36">
        <v>41.193702999999999</v>
      </c>
      <c r="V69" s="36">
        <v>41.852325</v>
      </c>
      <c r="W69" s="36">
        <v>42.559887000000003</v>
      </c>
      <c r="X69" s="36">
        <v>43.311763999999997</v>
      </c>
      <c r="Y69" s="36">
        <v>44.114001999999999</v>
      </c>
      <c r="Z69" s="36">
        <v>44.911712999999999</v>
      </c>
      <c r="AA69" s="36">
        <v>45.706707000000002</v>
      </c>
      <c r="AB69" s="36">
        <v>46.538544000000002</v>
      </c>
      <c r="AC69" s="36">
        <v>47.313758999999997</v>
      </c>
      <c r="AD69" s="36">
        <v>48.031455999999999</v>
      </c>
      <c r="AE69" s="36">
        <v>48.777351000000003</v>
      </c>
      <c r="AF69" s="36">
        <v>49.604709999999997</v>
      </c>
      <c r="AG69" s="34">
        <v>1.3042E-2</v>
      </c>
    </row>
    <row r="70" spans="1:34" ht="12" customHeight="1">
      <c r="A70" s="11" t="s">
        <v>1773</v>
      </c>
      <c r="B70" s="32" t="s">
        <v>1774</v>
      </c>
      <c r="C70" s="36">
        <v>1.9885E-2</v>
      </c>
      <c r="D70" s="36">
        <v>3.9184999999999998E-2</v>
      </c>
      <c r="E70" s="36">
        <v>5.7542000000000003E-2</v>
      </c>
      <c r="F70" s="36">
        <v>7.4414999999999995E-2</v>
      </c>
      <c r="G70" s="36">
        <v>9.0065000000000006E-2</v>
      </c>
      <c r="H70" s="36">
        <v>0.10539900000000001</v>
      </c>
      <c r="I70" s="36">
        <v>0.118051</v>
      </c>
      <c r="J70" s="36">
        <v>0.12762299999999999</v>
      </c>
      <c r="K70" s="36">
        <v>0.137402</v>
      </c>
      <c r="L70" s="36">
        <v>0.147124</v>
      </c>
      <c r="M70" s="36">
        <v>0.15684200000000001</v>
      </c>
      <c r="N70" s="36">
        <v>0.16656399999999999</v>
      </c>
      <c r="O70" s="36">
        <v>0.17644399999999999</v>
      </c>
      <c r="P70" s="36">
        <v>0.18637599999999999</v>
      </c>
      <c r="Q70" s="36">
        <v>0.19638900000000001</v>
      </c>
      <c r="R70" s="36">
        <v>0.206598</v>
      </c>
      <c r="S70" s="36">
        <v>0.217226</v>
      </c>
      <c r="T70" s="36">
        <v>0.228107</v>
      </c>
      <c r="U70" s="36">
        <v>0.239122</v>
      </c>
      <c r="V70" s="36">
        <v>0.25047700000000001</v>
      </c>
      <c r="W70" s="36">
        <v>0.26229599999999997</v>
      </c>
      <c r="X70" s="36">
        <v>0.27456999999999998</v>
      </c>
      <c r="Y70" s="36">
        <v>0.28714699999999999</v>
      </c>
      <c r="Z70" s="36">
        <v>0.29985099999999998</v>
      </c>
      <c r="AA70" s="36">
        <v>0.31301499999999999</v>
      </c>
      <c r="AB70" s="36">
        <v>0.326934</v>
      </c>
      <c r="AC70" s="36">
        <v>0.340943</v>
      </c>
      <c r="AD70" s="36">
        <v>0.35504000000000002</v>
      </c>
      <c r="AE70" s="36">
        <v>0.37028899999999998</v>
      </c>
      <c r="AF70" s="36">
        <v>0.38708199999999998</v>
      </c>
      <c r="AG70" s="34">
        <v>0.107791</v>
      </c>
    </row>
    <row r="71" spans="1:34" ht="15" customHeight="1">
      <c r="A71" s="11" t="s">
        <v>1775</v>
      </c>
      <c r="B71" s="32" t="s">
        <v>1680</v>
      </c>
      <c r="C71" s="36">
        <v>0.100927</v>
      </c>
      <c r="D71" s="36">
        <v>0.10188</v>
      </c>
      <c r="E71" s="36">
        <v>0.105196</v>
      </c>
      <c r="F71" s="36">
        <v>0.106877</v>
      </c>
      <c r="G71" s="36">
        <v>0.105117</v>
      </c>
      <c r="H71" s="36">
        <v>0.10248</v>
      </c>
      <c r="I71" s="36">
        <v>9.9507999999999999E-2</v>
      </c>
      <c r="J71" s="36">
        <v>9.6240999999999993E-2</v>
      </c>
      <c r="K71" s="36">
        <v>9.3297000000000005E-2</v>
      </c>
      <c r="L71" s="36">
        <v>9.0583999999999998E-2</v>
      </c>
      <c r="M71" s="36">
        <v>8.8144E-2</v>
      </c>
      <c r="N71" s="36">
        <v>8.6066000000000004E-2</v>
      </c>
      <c r="O71" s="36">
        <v>8.4409999999999999E-2</v>
      </c>
      <c r="P71" s="36">
        <v>8.3062999999999998E-2</v>
      </c>
      <c r="Q71" s="36">
        <v>8.2049999999999998E-2</v>
      </c>
      <c r="R71" s="36">
        <v>8.1170000000000006E-2</v>
      </c>
      <c r="S71" s="36">
        <v>8.0415E-2</v>
      </c>
      <c r="T71" s="36">
        <v>7.9779000000000003E-2</v>
      </c>
      <c r="U71" s="36">
        <v>7.9292000000000001E-2</v>
      </c>
      <c r="V71" s="36">
        <v>7.8916E-2</v>
      </c>
      <c r="W71" s="36">
        <v>7.8716999999999995E-2</v>
      </c>
      <c r="X71" s="36">
        <v>7.8712000000000004E-2</v>
      </c>
      <c r="Y71" s="36">
        <v>7.8836000000000003E-2</v>
      </c>
      <c r="Z71" s="36">
        <v>7.9042000000000001E-2</v>
      </c>
      <c r="AA71" s="36">
        <v>7.9464999999999994E-2</v>
      </c>
      <c r="AB71" s="36">
        <v>8.0006999999999995E-2</v>
      </c>
      <c r="AC71" s="36">
        <v>8.0538999999999999E-2</v>
      </c>
      <c r="AD71" s="36">
        <v>8.1377000000000005E-2</v>
      </c>
      <c r="AE71" s="36">
        <v>8.2746E-2</v>
      </c>
      <c r="AF71" s="36">
        <v>8.4903999999999993E-2</v>
      </c>
      <c r="AG71" s="34">
        <v>-5.9430000000000004E-3</v>
      </c>
    </row>
    <row r="72" spans="1:34" ht="15" customHeight="1">
      <c r="A72" s="11" t="s">
        <v>1776</v>
      </c>
      <c r="B72" s="32" t="s">
        <v>1777</v>
      </c>
      <c r="C72" s="36">
        <v>17.275171</v>
      </c>
      <c r="D72" s="36">
        <v>17.827608000000001</v>
      </c>
      <c r="E72" s="36">
        <v>18.283055999999998</v>
      </c>
      <c r="F72" s="36">
        <v>18.518809999999998</v>
      </c>
      <c r="G72" s="36">
        <v>18.928621</v>
      </c>
      <c r="H72" s="36">
        <v>19.327158000000001</v>
      </c>
      <c r="I72" s="36">
        <v>19.783874999999998</v>
      </c>
      <c r="J72" s="36">
        <v>20.270844</v>
      </c>
      <c r="K72" s="36">
        <v>20.823035999999998</v>
      </c>
      <c r="L72" s="36">
        <v>21.426418000000002</v>
      </c>
      <c r="M72" s="36">
        <v>22.115134999999999</v>
      </c>
      <c r="N72" s="36">
        <v>22.843692999999998</v>
      </c>
      <c r="O72" s="36">
        <v>23.639413999999999</v>
      </c>
      <c r="P72" s="36">
        <v>24.479901999999999</v>
      </c>
      <c r="Q72" s="36">
        <v>25.379086999999998</v>
      </c>
      <c r="R72" s="36">
        <v>26.343788</v>
      </c>
      <c r="S72" s="36">
        <v>27.399221000000001</v>
      </c>
      <c r="T72" s="36">
        <v>28.502123000000001</v>
      </c>
      <c r="U72" s="36">
        <v>29.651056000000001</v>
      </c>
      <c r="V72" s="36">
        <v>30.852098000000002</v>
      </c>
      <c r="W72" s="36">
        <v>32.110722000000003</v>
      </c>
      <c r="X72" s="36">
        <v>33.426032999999997</v>
      </c>
      <c r="Y72" s="36">
        <v>34.778773999999999</v>
      </c>
      <c r="Z72" s="36">
        <v>36.139938000000001</v>
      </c>
      <c r="AA72" s="36">
        <v>37.549605999999997</v>
      </c>
      <c r="AB72" s="36">
        <v>39.046726</v>
      </c>
      <c r="AC72" s="36">
        <v>40.549388999999998</v>
      </c>
      <c r="AD72" s="36">
        <v>42.060935999999998</v>
      </c>
      <c r="AE72" s="36">
        <v>43.696316000000003</v>
      </c>
      <c r="AF72" s="36">
        <v>45.509295999999999</v>
      </c>
      <c r="AG72" s="34">
        <v>3.3966000000000003E-2</v>
      </c>
    </row>
    <row r="73" spans="1:34" ht="15" customHeight="1">
      <c r="A73" s="11" t="s">
        <v>1778</v>
      </c>
      <c r="B73" s="32" t="s">
        <v>1779</v>
      </c>
      <c r="C73" s="36">
        <v>1.37E-4</v>
      </c>
      <c r="D73" s="36">
        <v>2.6600000000000001E-4</v>
      </c>
      <c r="E73" s="36">
        <v>3.8499999999999998E-4</v>
      </c>
      <c r="F73" s="36">
        <v>4.9100000000000001E-4</v>
      </c>
      <c r="G73" s="36">
        <v>5.8399999999999999E-4</v>
      </c>
      <c r="H73" s="36">
        <v>6.7199999999999996E-4</v>
      </c>
      <c r="I73" s="36">
        <v>7.3999999999999999E-4</v>
      </c>
      <c r="J73" s="36">
        <v>7.8299999999999995E-4</v>
      </c>
      <c r="K73" s="36">
        <v>8.25E-4</v>
      </c>
      <c r="L73" s="36">
        <v>8.6499999999999999E-4</v>
      </c>
      <c r="M73" s="36">
        <v>9.0200000000000002E-4</v>
      </c>
      <c r="N73" s="36">
        <v>9.3800000000000003E-4</v>
      </c>
      <c r="O73" s="36">
        <v>9.7199999999999999E-4</v>
      </c>
      <c r="P73" s="36">
        <v>1.0039999999999999E-3</v>
      </c>
      <c r="Q73" s="36">
        <v>1.0349999999999999E-3</v>
      </c>
      <c r="R73" s="36">
        <v>1.0640000000000001E-3</v>
      </c>
      <c r="S73" s="36">
        <v>1.0920000000000001E-3</v>
      </c>
      <c r="T73" s="36">
        <v>1.1199999999999999E-3</v>
      </c>
      <c r="U73" s="36">
        <v>1.145E-3</v>
      </c>
      <c r="V73" s="36">
        <v>1.1689999999999999E-3</v>
      </c>
      <c r="W73" s="36">
        <v>1.194E-3</v>
      </c>
      <c r="X73" s="36">
        <v>1.2179999999999999E-3</v>
      </c>
      <c r="Y73" s="36">
        <v>1.242E-3</v>
      </c>
      <c r="Z73" s="36">
        <v>1.2639999999999999E-3</v>
      </c>
      <c r="AA73" s="36">
        <v>1.286E-3</v>
      </c>
      <c r="AB73" s="36">
        <v>1.3079999999999999E-3</v>
      </c>
      <c r="AC73" s="36">
        <v>1.3290000000000001E-3</v>
      </c>
      <c r="AD73" s="36">
        <v>1.348E-3</v>
      </c>
      <c r="AE73" s="36">
        <v>1.369E-3</v>
      </c>
      <c r="AF73" s="36">
        <v>1.3929999999999999E-3</v>
      </c>
      <c r="AG73" s="34">
        <v>8.3287E-2</v>
      </c>
    </row>
    <row r="74" spans="1:34" ht="15" customHeight="1">
      <c r="A74" s="11" t="s">
        <v>1780</v>
      </c>
      <c r="B74" s="32" t="s">
        <v>1781</v>
      </c>
      <c r="C74" s="36">
        <v>2.2634000000000001E-2</v>
      </c>
      <c r="D74" s="36">
        <v>4.471E-2</v>
      </c>
      <c r="E74" s="36">
        <v>6.5700999999999996E-2</v>
      </c>
      <c r="F74" s="36">
        <v>8.4994E-2</v>
      </c>
      <c r="G74" s="36">
        <v>0.102884</v>
      </c>
      <c r="H74" s="36">
        <v>0.12041200000000001</v>
      </c>
      <c r="I74" s="36">
        <v>0.13487299999999999</v>
      </c>
      <c r="J74" s="36">
        <v>0.145813</v>
      </c>
      <c r="K74" s="36">
        <v>0.15698999999999999</v>
      </c>
      <c r="L74" s="36">
        <v>0.168101</v>
      </c>
      <c r="M74" s="36">
        <v>0.179206</v>
      </c>
      <c r="N74" s="36">
        <v>0.19031699999999999</v>
      </c>
      <c r="O74" s="36">
        <v>0.20160600000000001</v>
      </c>
      <c r="P74" s="36">
        <v>0.21295600000000001</v>
      </c>
      <c r="Q74" s="36">
        <v>0.22439899999999999</v>
      </c>
      <c r="R74" s="36">
        <v>0.236064</v>
      </c>
      <c r="S74" s="36">
        <v>0.24820900000000001</v>
      </c>
      <c r="T74" s="36">
        <v>0.26064300000000001</v>
      </c>
      <c r="U74" s="36">
        <v>0.273229</v>
      </c>
      <c r="V74" s="36">
        <v>0.28620299999999999</v>
      </c>
      <c r="W74" s="36">
        <v>0.29970799999999997</v>
      </c>
      <c r="X74" s="36">
        <v>0.31373299999999998</v>
      </c>
      <c r="Y74" s="36">
        <v>0.32810400000000001</v>
      </c>
      <c r="Z74" s="36">
        <v>0.34262100000000001</v>
      </c>
      <c r="AA74" s="36">
        <v>0.35766199999999998</v>
      </c>
      <c r="AB74" s="36">
        <v>0.37356600000000001</v>
      </c>
      <c r="AC74" s="36">
        <v>0.38957399999999998</v>
      </c>
      <c r="AD74" s="36">
        <v>0.40568100000000001</v>
      </c>
      <c r="AE74" s="36">
        <v>0.42310500000000001</v>
      </c>
      <c r="AF74" s="36">
        <v>0.44229400000000002</v>
      </c>
      <c r="AG74" s="34">
        <v>0.10793800000000001</v>
      </c>
    </row>
    <row r="75" spans="1:34" ht="15" customHeight="1">
      <c r="A75" s="11" t="s">
        <v>1782</v>
      </c>
      <c r="B75" s="32" t="s">
        <v>1783</v>
      </c>
      <c r="C75" s="36">
        <v>2.1648000000000001E-2</v>
      </c>
      <c r="D75" s="36">
        <v>4.2762000000000001E-2</v>
      </c>
      <c r="E75" s="36">
        <v>6.2838000000000005E-2</v>
      </c>
      <c r="F75" s="36">
        <v>8.1290000000000001E-2</v>
      </c>
      <c r="G75" s="36">
        <v>9.8401000000000002E-2</v>
      </c>
      <c r="H75" s="36">
        <v>0.115166</v>
      </c>
      <c r="I75" s="36">
        <v>0.128997</v>
      </c>
      <c r="J75" s="36">
        <v>0.13946</v>
      </c>
      <c r="K75" s="36">
        <v>0.15015000000000001</v>
      </c>
      <c r="L75" s="36">
        <v>0.160777</v>
      </c>
      <c r="M75" s="36">
        <v>0.17139799999999999</v>
      </c>
      <c r="N75" s="36">
        <v>0.18202499999999999</v>
      </c>
      <c r="O75" s="36">
        <v>0.19282199999999999</v>
      </c>
      <c r="P75" s="36">
        <v>0.203678</v>
      </c>
      <c r="Q75" s="36">
        <v>0.21462200000000001</v>
      </c>
      <c r="R75" s="36">
        <v>0.22577900000000001</v>
      </c>
      <c r="S75" s="36">
        <v>0.23739499999999999</v>
      </c>
      <c r="T75" s="36">
        <v>0.24928700000000001</v>
      </c>
      <c r="U75" s="36">
        <v>0.261324</v>
      </c>
      <c r="V75" s="36">
        <v>0.273733</v>
      </c>
      <c r="W75" s="36">
        <v>0.28665000000000002</v>
      </c>
      <c r="X75" s="36">
        <v>0.300064</v>
      </c>
      <c r="Y75" s="36">
        <v>0.313809</v>
      </c>
      <c r="Z75" s="36">
        <v>0.32769300000000001</v>
      </c>
      <c r="AA75" s="36">
        <v>0.34207900000000002</v>
      </c>
      <c r="AB75" s="36">
        <v>0.35729</v>
      </c>
      <c r="AC75" s="36">
        <v>0.37260100000000002</v>
      </c>
      <c r="AD75" s="36">
        <v>0.38800600000000002</v>
      </c>
      <c r="AE75" s="36">
        <v>0.404671</v>
      </c>
      <c r="AF75" s="36">
        <v>0.42302299999999998</v>
      </c>
      <c r="AG75" s="34">
        <v>0.10793800000000001</v>
      </c>
    </row>
    <row r="76" spans="1:34" ht="15" customHeight="1">
      <c r="A76" s="11" t="s">
        <v>1784</v>
      </c>
      <c r="B76" s="32" t="s">
        <v>1785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4" t="s">
        <v>1676</v>
      </c>
    </row>
    <row r="77" spans="1:34" ht="15" customHeight="1">
      <c r="A77" s="11" t="s">
        <v>1786</v>
      </c>
      <c r="B77" s="31" t="s">
        <v>1787</v>
      </c>
      <c r="C77" s="37">
        <v>100.76003300000001</v>
      </c>
      <c r="D77" s="37">
        <v>104.341759</v>
      </c>
      <c r="E77" s="37">
        <v>106.70262099999999</v>
      </c>
      <c r="F77" s="37">
        <v>108.002144</v>
      </c>
      <c r="G77" s="37">
        <v>109.34573399999999</v>
      </c>
      <c r="H77" s="37">
        <v>110.56495700000001</v>
      </c>
      <c r="I77" s="37">
        <v>111.427513</v>
      </c>
      <c r="J77" s="37">
        <v>112.364082</v>
      </c>
      <c r="K77" s="37">
        <v>113.479294</v>
      </c>
      <c r="L77" s="37">
        <v>114.625984</v>
      </c>
      <c r="M77" s="37">
        <v>115.787857</v>
      </c>
      <c r="N77" s="37">
        <v>117.003784</v>
      </c>
      <c r="O77" s="37">
        <v>118.260712</v>
      </c>
      <c r="P77" s="37">
        <v>119.48288700000001</v>
      </c>
      <c r="Q77" s="37">
        <v>120.706596</v>
      </c>
      <c r="R77" s="37">
        <v>121.991364</v>
      </c>
      <c r="S77" s="37">
        <v>123.41512299999999</v>
      </c>
      <c r="T77" s="37">
        <v>124.851883</v>
      </c>
      <c r="U77" s="37">
        <v>126.28014400000001</v>
      </c>
      <c r="V77" s="37">
        <v>127.691216</v>
      </c>
      <c r="W77" s="37">
        <v>129.204849</v>
      </c>
      <c r="X77" s="37">
        <v>130.79394500000001</v>
      </c>
      <c r="Y77" s="37">
        <v>132.42688000000001</v>
      </c>
      <c r="Z77" s="37">
        <v>134.00608800000001</v>
      </c>
      <c r="AA77" s="37">
        <v>135.596069</v>
      </c>
      <c r="AB77" s="37">
        <v>137.31485000000001</v>
      </c>
      <c r="AC77" s="37">
        <v>138.904785</v>
      </c>
      <c r="AD77" s="37">
        <v>140.36012299999999</v>
      </c>
      <c r="AE77" s="37">
        <v>142.02192700000001</v>
      </c>
      <c r="AF77" s="37">
        <v>144.023132</v>
      </c>
      <c r="AG77" s="38">
        <v>1.2395E-2</v>
      </c>
    </row>
    <row r="78" spans="1:34" ht="15" customHeight="1" thickBot="1"/>
    <row r="79" spans="1:34" ht="15" customHeight="1">
      <c r="B79" s="71" t="s">
        <v>1788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56"/>
    </row>
    <row r="80" spans="1:34" ht="15" customHeight="1">
      <c r="B80" s="6" t="s">
        <v>1789</v>
      </c>
    </row>
    <row r="81" spans="2:2" ht="15" customHeight="1">
      <c r="B81" s="6" t="s">
        <v>1790</v>
      </c>
    </row>
    <row r="82" spans="2:2" ht="15" customHeight="1">
      <c r="B82" s="6" t="s">
        <v>1791</v>
      </c>
    </row>
    <row r="83" spans="2:2" ht="15" customHeight="1">
      <c r="B83" s="6" t="s">
        <v>204</v>
      </c>
    </row>
    <row r="84" spans="2:2" ht="15" customHeight="1">
      <c r="B84" s="6" t="s">
        <v>1792</v>
      </c>
    </row>
    <row r="85" spans="2:2" ht="15" customHeight="1"/>
    <row r="86" spans="2:2" ht="15" customHeight="1"/>
    <row r="87" spans="2:2" ht="15" customHeight="1"/>
    <row r="88" spans="2:2" ht="15" customHeight="1"/>
    <row r="89" spans="2:2" ht="15" customHeight="1"/>
    <row r="90" spans="2:2" ht="12" customHeight="1"/>
    <row r="91" spans="2:2" ht="15" customHeight="1"/>
    <row r="92" spans="2:2" ht="15" customHeight="1"/>
    <row r="93" spans="2:2" ht="15" customHeight="1"/>
    <row r="94" spans="2:2" ht="15" customHeight="1"/>
    <row r="95" spans="2:2" ht="12" customHeight="1"/>
    <row r="96" spans="2:2" ht="15" customHeight="1"/>
    <row r="97" ht="12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spans="2:33" ht="12" customHeight="1"/>
    <row r="114" spans="2:33" ht="15" customHeight="1"/>
    <row r="115" spans="2:33" ht="15" customHeight="1"/>
    <row r="116" spans="2:33" ht="15" customHeight="1"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</row>
    <row r="117" spans="2:33" ht="15" customHeight="1"/>
    <row r="118" spans="2:33" ht="15" customHeight="1"/>
    <row r="119" spans="2:33" ht="15" customHeight="1"/>
    <row r="120" spans="2:33" ht="15" customHeight="1"/>
    <row r="121" spans="2:33" ht="15" customHeight="1"/>
    <row r="122" spans="2:33" ht="15" customHeight="1"/>
    <row r="123" spans="2:33" ht="15" customHeight="1"/>
    <row r="124" spans="2:33" ht="15" customHeight="1"/>
    <row r="125" spans="2:33" ht="15" customHeight="1"/>
    <row r="126" spans="2:33" ht="15" customHeight="1"/>
    <row r="127" spans="2:33" ht="15" customHeight="1"/>
    <row r="128" spans="2:33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2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2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2" customHeight="1"/>
    <row r="182" ht="12" customHeight="1"/>
    <row r="183" ht="15" customHeight="1"/>
    <row r="184" ht="15" customHeight="1"/>
    <row r="185" ht="15" customHeight="1"/>
    <row r="186" ht="15" customHeight="1"/>
    <row r="187" ht="15" customHeight="1"/>
    <row r="188" ht="12" customHeight="1"/>
    <row r="189" ht="15" customHeight="1"/>
    <row r="190" ht="15" customHeight="1"/>
    <row r="191" ht="15" customHeight="1"/>
    <row r="192" ht="15" customHeight="1"/>
    <row r="193" ht="15" customHeight="1"/>
    <row r="194" ht="12" customHeight="1"/>
    <row r="195" ht="15" customHeight="1"/>
    <row r="196" ht="15" customHeight="1"/>
    <row r="197" ht="15" customHeight="1"/>
    <row r="198" ht="15" customHeight="1"/>
    <row r="199" ht="15" customHeight="1"/>
    <row r="200" ht="12" customHeight="1"/>
    <row r="201" ht="15" customHeight="1"/>
    <row r="202" ht="15" customHeight="1"/>
    <row r="203" ht="15" customHeight="1"/>
    <row r="204" ht="12" customHeight="1"/>
    <row r="205" ht="15" customHeight="1"/>
    <row r="206" ht="15" customHeight="1"/>
    <row r="207" ht="15" customHeight="1"/>
    <row r="208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9"/>
      <c r="C1269" s="69"/>
      <c r="D1269" s="69"/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9"/>
      <c r="C2325" s="69"/>
      <c r="D2325" s="69"/>
      <c r="E2325" s="69"/>
      <c r="F2325" s="69"/>
      <c r="G2325" s="69"/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9"/>
      <c r="C2645" s="69"/>
      <c r="D2645" s="69"/>
      <c r="E2645" s="69"/>
      <c r="F2645" s="69"/>
      <c r="G2645" s="69"/>
      <c r="H2645" s="69"/>
      <c r="I2645" s="69"/>
      <c r="J2645" s="69"/>
      <c r="K2645" s="69"/>
      <c r="L2645" s="69"/>
      <c r="M2645" s="69"/>
      <c r="N2645" s="69"/>
      <c r="O2645" s="69"/>
      <c r="P2645" s="69"/>
      <c r="Q2645" s="69"/>
      <c r="R2645" s="69"/>
      <c r="S2645" s="69"/>
      <c r="T2645" s="69"/>
      <c r="U2645" s="69"/>
      <c r="V2645" s="69"/>
      <c r="W2645" s="69"/>
      <c r="X2645" s="69"/>
      <c r="Y2645" s="69"/>
      <c r="Z2645" s="69"/>
      <c r="AA2645" s="69"/>
      <c r="AB2645" s="69"/>
      <c r="AC2645" s="69"/>
      <c r="AD2645" s="69"/>
      <c r="AE2645" s="69"/>
      <c r="AF2645" s="69"/>
      <c r="AG2645" s="69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9"/>
      <c r="C2971" s="69"/>
      <c r="D2971" s="69"/>
      <c r="E2971" s="69"/>
      <c r="F2971" s="69"/>
      <c r="G2971" s="69"/>
      <c r="H2971" s="69"/>
      <c r="I2971" s="69"/>
      <c r="J2971" s="69"/>
      <c r="K2971" s="69"/>
      <c r="L2971" s="69"/>
      <c r="M2971" s="69"/>
      <c r="N2971" s="69"/>
      <c r="O2971" s="69"/>
      <c r="P2971" s="69"/>
      <c r="Q2971" s="69"/>
      <c r="R2971" s="69"/>
      <c r="S2971" s="69"/>
      <c r="T2971" s="69"/>
      <c r="U2971" s="69"/>
      <c r="V2971" s="69"/>
      <c r="W2971" s="69"/>
      <c r="X2971" s="69"/>
      <c r="Y2971" s="69"/>
      <c r="Z2971" s="69"/>
      <c r="AA2971" s="69"/>
      <c r="AB2971" s="69"/>
      <c r="AC2971" s="69"/>
      <c r="AD2971" s="69"/>
      <c r="AE2971" s="69"/>
      <c r="AF2971" s="69"/>
      <c r="AG2971" s="69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9"/>
      <c r="C3293" s="69"/>
      <c r="D3293" s="69"/>
      <c r="E3293" s="69"/>
      <c r="F3293" s="69"/>
      <c r="G3293" s="69"/>
      <c r="H3293" s="69"/>
      <c r="I3293" s="69"/>
      <c r="J3293" s="69"/>
      <c r="K3293" s="69"/>
      <c r="L3293" s="69"/>
      <c r="M3293" s="69"/>
      <c r="N3293" s="69"/>
      <c r="O3293" s="69"/>
      <c r="P3293" s="69"/>
      <c r="Q3293" s="69"/>
      <c r="R3293" s="69"/>
      <c r="S3293" s="69"/>
      <c r="T3293" s="69"/>
      <c r="U3293" s="69"/>
      <c r="V3293" s="69"/>
      <c r="W3293" s="69"/>
      <c r="X3293" s="69"/>
      <c r="Y3293" s="69"/>
      <c r="Z3293" s="69"/>
      <c r="AA3293" s="69"/>
      <c r="AB3293" s="69"/>
      <c r="AC3293" s="69"/>
      <c r="AD3293" s="69"/>
      <c r="AE3293" s="69"/>
      <c r="AF3293" s="69"/>
      <c r="AG3293" s="6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9"/>
      <c r="C3402" s="69"/>
      <c r="D3402" s="69"/>
      <c r="E3402" s="69"/>
      <c r="F3402" s="69"/>
      <c r="G3402" s="69"/>
      <c r="H3402" s="69"/>
      <c r="I3402" s="69"/>
      <c r="J3402" s="69"/>
      <c r="K3402" s="69"/>
      <c r="L3402" s="69"/>
      <c r="M3402" s="69"/>
      <c r="N3402" s="69"/>
      <c r="O3402" s="69"/>
      <c r="P3402" s="69"/>
      <c r="Q3402" s="69"/>
      <c r="R3402" s="69"/>
      <c r="S3402" s="69"/>
      <c r="T3402" s="69"/>
      <c r="U3402" s="69"/>
      <c r="V3402" s="69"/>
      <c r="W3402" s="69"/>
      <c r="X3402" s="69"/>
      <c r="Y3402" s="69"/>
      <c r="Z3402" s="69"/>
      <c r="AA3402" s="69"/>
      <c r="AB3402" s="69"/>
      <c r="AC3402" s="69"/>
      <c r="AD3402" s="69"/>
      <c r="AE3402" s="69"/>
      <c r="AF3402" s="69"/>
      <c r="AG3402" s="69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9"/>
      <c r="C3527" s="69"/>
      <c r="D3527" s="69"/>
      <c r="E3527" s="69"/>
      <c r="F3527" s="69"/>
      <c r="G3527" s="69"/>
      <c r="H3527" s="69"/>
      <c r="I3527" s="69"/>
      <c r="J3527" s="69"/>
      <c r="K3527" s="69"/>
      <c r="L3527" s="69"/>
      <c r="M3527" s="69"/>
      <c r="N3527" s="69"/>
      <c r="O3527" s="69"/>
      <c r="P3527" s="69"/>
      <c r="Q3527" s="69"/>
      <c r="R3527" s="69"/>
      <c r="S3527" s="69"/>
      <c r="T3527" s="69"/>
      <c r="U3527" s="69"/>
      <c r="V3527" s="69"/>
      <c r="W3527" s="69"/>
      <c r="X3527" s="69"/>
      <c r="Y3527" s="69"/>
      <c r="Z3527" s="69"/>
      <c r="AA3527" s="69"/>
      <c r="AB3527" s="69"/>
      <c r="AC3527" s="69"/>
      <c r="AD3527" s="69"/>
      <c r="AE3527" s="69"/>
      <c r="AF3527" s="69"/>
      <c r="AG3527" s="69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9"/>
      <c r="C3652" s="69"/>
      <c r="D3652" s="69"/>
      <c r="E3652" s="69"/>
      <c r="F3652" s="69"/>
      <c r="G3652" s="69"/>
      <c r="H3652" s="69"/>
      <c r="I3652" s="69"/>
      <c r="J3652" s="69"/>
      <c r="K3652" s="69"/>
      <c r="L3652" s="69"/>
      <c r="M3652" s="69"/>
      <c r="N3652" s="69"/>
      <c r="O3652" s="69"/>
      <c r="P3652" s="69"/>
      <c r="Q3652" s="69"/>
      <c r="R3652" s="69"/>
      <c r="S3652" s="69"/>
      <c r="T3652" s="69"/>
      <c r="U3652" s="69"/>
      <c r="V3652" s="69"/>
      <c r="W3652" s="69"/>
      <c r="X3652" s="69"/>
      <c r="Y3652" s="69"/>
      <c r="Z3652" s="69"/>
      <c r="AA3652" s="69"/>
      <c r="AB3652" s="69"/>
      <c r="AC3652" s="69"/>
      <c r="AD3652" s="69"/>
      <c r="AE3652" s="69"/>
      <c r="AF3652" s="69"/>
      <c r="AG3652" s="69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9"/>
      <c r="C3777" s="69"/>
      <c r="D3777" s="69"/>
      <c r="E3777" s="69"/>
      <c r="F3777" s="69"/>
      <c r="G3777" s="69"/>
      <c r="H3777" s="69"/>
      <c r="I3777" s="69"/>
      <c r="J3777" s="69"/>
      <c r="K3777" s="69"/>
      <c r="L3777" s="69"/>
      <c r="M3777" s="69"/>
      <c r="N3777" s="69"/>
      <c r="O3777" s="69"/>
      <c r="P3777" s="69"/>
      <c r="Q3777" s="69"/>
      <c r="R3777" s="69"/>
      <c r="S3777" s="69"/>
      <c r="T3777" s="69"/>
      <c r="U3777" s="69"/>
      <c r="V3777" s="69"/>
      <c r="W3777" s="69"/>
      <c r="X3777" s="69"/>
      <c r="Y3777" s="69"/>
      <c r="Z3777" s="69"/>
      <c r="AA3777" s="69"/>
      <c r="AB3777" s="69"/>
      <c r="AC3777" s="69"/>
      <c r="AD3777" s="69"/>
      <c r="AE3777" s="69"/>
      <c r="AF3777" s="69"/>
      <c r="AG3777" s="69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9"/>
      <c r="C3902" s="69"/>
      <c r="D3902" s="69"/>
      <c r="E3902" s="69"/>
      <c r="F3902" s="69"/>
      <c r="G3902" s="69"/>
      <c r="H3902" s="69"/>
      <c r="I3902" s="69"/>
      <c r="J3902" s="69"/>
      <c r="K3902" s="69"/>
      <c r="L3902" s="69"/>
      <c r="M3902" s="69"/>
      <c r="N3902" s="69"/>
      <c r="O3902" s="69"/>
      <c r="P3902" s="69"/>
      <c r="Q3902" s="69"/>
      <c r="R3902" s="69"/>
      <c r="S3902" s="69"/>
      <c r="T3902" s="69"/>
      <c r="U3902" s="69"/>
      <c r="V3902" s="69"/>
      <c r="W3902" s="69"/>
      <c r="X3902" s="69"/>
      <c r="Y3902" s="69"/>
      <c r="Z3902" s="69"/>
      <c r="AA3902" s="69"/>
      <c r="AB3902" s="69"/>
      <c r="AC3902" s="69"/>
      <c r="AD3902" s="69"/>
      <c r="AE3902" s="69"/>
      <c r="AF3902" s="69"/>
      <c r="AG3902" s="69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9"/>
      <c r="C4027" s="69"/>
      <c r="D4027" s="69"/>
      <c r="E4027" s="69"/>
      <c r="F4027" s="69"/>
      <c r="G4027" s="69"/>
      <c r="H4027" s="69"/>
      <c r="I4027" s="69"/>
      <c r="J4027" s="69"/>
      <c r="K4027" s="69"/>
      <c r="L4027" s="69"/>
      <c r="M4027" s="69"/>
      <c r="N4027" s="69"/>
      <c r="O4027" s="69"/>
      <c r="P4027" s="69"/>
      <c r="Q4027" s="69"/>
      <c r="R4027" s="69"/>
      <c r="S4027" s="69"/>
      <c r="T4027" s="69"/>
      <c r="U4027" s="69"/>
      <c r="V4027" s="69"/>
      <c r="W4027" s="69"/>
      <c r="X4027" s="69"/>
      <c r="Y4027" s="69"/>
      <c r="Z4027" s="69"/>
      <c r="AA4027" s="69"/>
      <c r="AB4027" s="69"/>
      <c r="AC4027" s="69"/>
      <c r="AD4027" s="69"/>
      <c r="AE4027" s="69"/>
      <c r="AF4027" s="69"/>
      <c r="AG4027" s="69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9"/>
      <c r="C4152" s="69"/>
      <c r="D4152" s="69"/>
      <c r="E4152" s="69"/>
      <c r="F4152" s="69"/>
      <c r="G4152" s="69"/>
      <c r="H4152" s="69"/>
      <c r="I4152" s="69"/>
      <c r="J4152" s="69"/>
      <c r="K4152" s="69"/>
      <c r="L4152" s="69"/>
      <c r="M4152" s="69"/>
      <c r="N4152" s="69"/>
      <c r="O4152" s="69"/>
      <c r="P4152" s="69"/>
      <c r="Q4152" s="69"/>
      <c r="R4152" s="69"/>
      <c r="S4152" s="69"/>
      <c r="T4152" s="69"/>
      <c r="U4152" s="69"/>
      <c r="V4152" s="69"/>
      <c r="W4152" s="69"/>
      <c r="X4152" s="69"/>
      <c r="Y4152" s="69"/>
      <c r="Z4152" s="69"/>
      <c r="AA4152" s="69"/>
      <c r="AB4152" s="69"/>
      <c r="AC4152" s="69"/>
      <c r="AD4152" s="69"/>
      <c r="AE4152" s="69"/>
      <c r="AF4152" s="69"/>
      <c r="AG4152" s="69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9"/>
      <c r="C4277" s="69"/>
      <c r="D4277" s="69"/>
      <c r="E4277" s="69"/>
      <c r="F4277" s="69"/>
      <c r="G4277" s="69"/>
      <c r="H4277" s="69"/>
      <c r="I4277" s="69"/>
      <c r="J4277" s="69"/>
      <c r="K4277" s="69"/>
      <c r="L4277" s="69"/>
      <c r="M4277" s="69"/>
      <c r="N4277" s="69"/>
      <c r="O4277" s="69"/>
      <c r="P4277" s="69"/>
      <c r="Q4277" s="69"/>
      <c r="R4277" s="69"/>
      <c r="S4277" s="69"/>
      <c r="T4277" s="69"/>
      <c r="U4277" s="69"/>
      <c r="V4277" s="69"/>
      <c r="W4277" s="69"/>
      <c r="X4277" s="69"/>
      <c r="Y4277" s="69"/>
      <c r="Z4277" s="69"/>
      <c r="AA4277" s="69"/>
      <c r="AB4277" s="69"/>
      <c r="AC4277" s="69"/>
      <c r="AD4277" s="69"/>
      <c r="AE4277" s="69"/>
      <c r="AF4277" s="69"/>
      <c r="AG4277" s="69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9"/>
      <c r="C4402" s="69"/>
      <c r="D4402" s="69"/>
      <c r="E4402" s="69"/>
      <c r="F4402" s="69"/>
      <c r="G4402" s="69"/>
      <c r="H4402" s="69"/>
      <c r="I4402" s="69"/>
      <c r="J4402" s="69"/>
      <c r="K4402" s="69"/>
      <c r="L4402" s="69"/>
      <c r="M4402" s="69"/>
      <c r="N4402" s="69"/>
      <c r="O4402" s="69"/>
      <c r="P4402" s="69"/>
      <c r="Q4402" s="69"/>
      <c r="R4402" s="69"/>
      <c r="S4402" s="69"/>
      <c r="T4402" s="69"/>
      <c r="U4402" s="69"/>
      <c r="V4402" s="69"/>
      <c r="W4402" s="69"/>
      <c r="X4402" s="69"/>
      <c r="Y4402" s="69"/>
      <c r="Z4402" s="69"/>
      <c r="AA4402" s="69"/>
      <c r="AB4402" s="69"/>
      <c r="AC4402" s="69"/>
      <c r="AD4402" s="69"/>
      <c r="AE4402" s="69"/>
      <c r="AF4402" s="69"/>
      <c r="AG4402" s="69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79:AG79"/>
    <mergeCell ref="B116:AG116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275A-431E-495F-8596-05833EF29203}">
  <sheetPr>
    <tabColor theme="6" tint="0.79998168889431442"/>
  </sheetPr>
  <dimension ref="A1:AH4409"/>
  <sheetViews>
    <sheetView topLeftCell="B10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1793</v>
      </c>
      <c r="B10" s="28" t="s">
        <v>1794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1795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A15" s="11" t="s">
        <v>1796</v>
      </c>
      <c r="B15" s="31" t="s">
        <v>130</v>
      </c>
      <c r="C15" s="64">
        <v>7.1011179999999996</v>
      </c>
      <c r="D15" s="64">
        <v>7.4230669999999996</v>
      </c>
      <c r="E15" s="64">
        <v>6.9290710000000004</v>
      </c>
      <c r="F15" s="64">
        <v>7.501169</v>
      </c>
      <c r="G15" s="64">
        <v>7.5259590000000003</v>
      </c>
      <c r="H15" s="64">
        <v>7.5944900000000004</v>
      </c>
      <c r="I15" s="64">
        <v>7.7316000000000003</v>
      </c>
      <c r="J15" s="64">
        <v>7.8682270000000001</v>
      </c>
      <c r="K15" s="64">
        <v>7.9454710000000004</v>
      </c>
      <c r="L15" s="64">
        <v>7.9168760000000002</v>
      </c>
      <c r="M15" s="64">
        <v>8.157076</v>
      </c>
      <c r="N15" s="64">
        <v>8.244764</v>
      </c>
      <c r="O15" s="64">
        <v>8.300376</v>
      </c>
      <c r="P15" s="64">
        <v>8.3791279999999997</v>
      </c>
      <c r="Q15" s="64">
        <v>8.4330700000000007</v>
      </c>
      <c r="R15" s="64">
        <v>8.5184560000000005</v>
      </c>
      <c r="S15" s="64">
        <v>8.6581480000000006</v>
      </c>
      <c r="T15" s="64">
        <v>8.7473559999999999</v>
      </c>
      <c r="U15" s="64">
        <v>8.7944700000000005</v>
      </c>
      <c r="V15" s="64">
        <v>8.88096</v>
      </c>
      <c r="W15" s="64">
        <v>8.948893</v>
      </c>
      <c r="X15" s="64">
        <v>8.9683620000000008</v>
      </c>
      <c r="Y15" s="64">
        <v>9.1105590000000003</v>
      </c>
      <c r="Z15" s="64">
        <v>9.2587159999999997</v>
      </c>
      <c r="AA15" s="64">
        <v>9.3162500000000001</v>
      </c>
      <c r="AB15" s="64">
        <v>9.4184780000000003</v>
      </c>
      <c r="AC15" s="64">
        <v>9.4575879999999994</v>
      </c>
      <c r="AD15" s="64">
        <v>9.4470580000000002</v>
      </c>
      <c r="AE15" s="64">
        <v>9.4675650000000005</v>
      </c>
      <c r="AF15" s="64">
        <v>9.4322610000000005</v>
      </c>
      <c r="AG15" s="38">
        <v>9.8370000000000003E-3</v>
      </c>
    </row>
    <row r="16" spans="1:33" ht="15" customHeight="1"/>
    <row r="17" spans="1:33" ht="15" customHeight="1">
      <c r="B17" s="31" t="s">
        <v>129</v>
      </c>
    </row>
    <row r="18" spans="1:33" ht="15" customHeight="1">
      <c r="A18" s="11" t="s">
        <v>1797</v>
      </c>
      <c r="B18" s="32" t="s">
        <v>1798</v>
      </c>
      <c r="C18" s="35">
        <v>9.6593140000000002</v>
      </c>
      <c r="D18" s="35">
        <v>9.9756140000000002</v>
      </c>
      <c r="E18" s="35">
        <v>10.118923000000001</v>
      </c>
      <c r="F18" s="35">
        <v>10.465123</v>
      </c>
      <c r="G18" s="35">
        <v>10.692736999999999</v>
      </c>
      <c r="H18" s="35">
        <v>10.920057999999999</v>
      </c>
      <c r="I18" s="35">
        <v>11.152407999999999</v>
      </c>
      <c r="J18" s="35">
        <v>11.376359000000001</v>
      </c>
      <c r="K18" s="35">
        <v>11.580498</v>
      </c>
      <c r="L18" s="35">
        <v>11.755877</v>
      </c>
      <c r="M18" s="35">
        <v>11.977548000000001</v>
      </c>
      <c r="N18" s="35">
        <v>12.161756</v>
      </c>
      <c r="O18" s="35">
        <v>12.332812000000001</v>
      </c>
      <c r="P18" s="35">
        <v>12.502007000000001</v>
      </c>
      <c r="Q18" s="35">
        <v>12.660036</v>
      </c>
      <c r="R18" s="35">
        <v>12.818374</v>
      </c>
      <c r="S18" s="35">
        <v>12.981823</v>
      </c>
      <c r="T18" s="35">
        <v>13.129709</v>
      </c>
      <c r="U18" s="35">
        <v>13.263928999999999</v>
      </c>
      <c r="V18" s="35">
        <v>13.40095</v>
      </c>
      <c r="W18" s="35">
        <v>13.529418</v>
      </c>
      <c r="X18" s="35">
        <v>13.643563</v>
      </c>
      <c r="Y18" s="35">
        <v>13.777727000000001</v>
      </c>
      <c r="Z18" s="35">
        <v>13.908795</v>
      </c>
      <c r="AA18" s="35">
        <v>14.017673</v>
      </c>
      <c r="AB18" s="35">
        <v>14.131523</v>
      </c>
      <c r="AC18" s="35">
        <v>14.228994999999999</v>
      </c>
      <c r="AD18" s="35">
        <v>14.312932999999999</v>
      </c>
      <c r="AE18" s="35">
        <v>14.399577000000001</v>
      </c>
      <c r="AF18" s="35">
        <v>14.471745</v>
      </c>
      <c r="AG18" s="34">
        <v>1.4038E-2</v>
      </c>
    </row>
    <row r="19" spans="1:33" ht="15" customHeight="1">
      <c r="A19" s="11" t="s">
        <v>1799</v>
      </c>
      <c r="B19" s="32" t="s">
        <v>1800</v>
      </c>
      <c r="C19" s="35">
        <v>10.966805000000001</v>
      </c>
      <c r="D19" s="35">
        <v>12.378869</v>
      </c>
      <c r="E19" s="35">
        <v>13.289211</v>
      </c>
      <c r="F19" s="35">
        <v>13.966393999999999</v>
      </c>
      <c r="G19" s="35">
        <v>14.438174</v>
      </c>
      <c r="H19" s="35">
        <v>14.801491</v>
      </c>
      <c r="I19" s="35">
        <v>15.099466</v>
      </c>
      <c r="J19" s="35">
        <v>15.354675</v>
      </c>
      <c r="K19" s="35">
        <v>15.580355000000001</v>
      </c>
      <c r="L19" s="35">
        <v>15.784231999999999</v>
      </c>
      <c r="M19" s="35">
        <v>15.991289999999999</v>
      </c>
      <c r="N19" s="35">
        <v>16.184346999999999</v>
      </c>
      <c r="O19" s="35">
        <v>16.371834</v>
      </c>
      <c r="P19" s="35">
        <v>16.558015999999999</v>
      </c>
      <c r="Q19" s="35">
        <v>16.741426000000001</v>
      </c>
      <c r="R19" s="35">
        <v>16.925459</v>
      </c>
      <c r="S19" s="35">
        <v>17.111613999999999</v>
      </c>
      <c r="T19" s="35">
        <v>17.294878000000001</v>
      </c>
      <c r="U19" s="35">
        <v>17.475807</v>
      </c>
      <c r="V19" s="35">
        <v>17.658566</v>
      </c>
      <c r="W19" s="35">
        <v>17.840306999999999</v>
      </c>
      <c r="X19" s="35">
        <v>18.019570999999999</v>
      </c>
      <c r="Y19" s="35">
        <v>18.204937000000001</v>
      </c>
      <c r="Z19" s="35">
        <v>18.390578999999999</v>
      </c>
      <c r="AA19" s="35">
        <v>18.571677999999999</v>
      </c>
      <c r="AB19" s="35">
        <v>18.755001</v>
      </c>
      <c r="AC19" s="35">
        <v>18.935165000000001</v>
      </c>
      <c r="AD19" s="35">
        <v>19.112843999999999</v>
      </c>
      <c r="AE19" s="35">
        <v>19.292074</v>
      </c>
      <c r="AF19" s="35">
        <v>19.468509999999998</v>
      </c>
      <c r="AG19" s="34">
        <v>1.9987999999999999E-2</v>
      </c>
    </row>
    <row r="20" spans="1:33" ht="15" customHeight="1">
      <c r="A20" s="11" t="s">
        <v>1801</v>
      </c>
      <c r="B20" s="32" t="s">
        <v>1802</v>
      </c>
      <c r="C20" s="35">
        <v>10.966805000000001</v>
      </c>
      <c r="D20" s="35">
        <v>12.378869</v>
      </c>
      <c r="E20" s="35">
        <v>13.289211</v>
      </c>
      <c r="F20" s="35">
        <v>13.966393999999999</v>
      </c>
      <c r="G20" s="35">
        <v>14.438174</v>
      </c>
      <c r="H20" s="35">
        <v>14.801491</v>
      </c>
      <c r="I20" s="35">
        <v>15.099466</v>
      </c>
      <c r="J20" s="35">
        <v>15.354675</v>
      </c>
      <c r="K20" s="35">
        <v>15.580355000000001</v>
      </c>
      <c r="L20" s="35">
        <v>15.784231999999999</v>
      </c>
      <c r="M20" s="35">
        <v>15.991289999999999</v>
      </c>
      <c r="N20" s="35">
        <v>16.184346999999999</v>
      </c>
      <c r="O20" s="35">
        <v>16.371834</v>
      </c>
      <c r="P20" s="35">
        <v>16.558015999999999</v>
      </c>
      <c r="Q20" s="35">
        <v>16.741426000000001</v>
      </c>
      <c r="R20" s="35">
        <v>16.925459</v>
      </c>
      <c r="S20" s="35">
        <v>17.111613999999999</v>
      </c>
      <c r="T20" s="35">
        <v>17.294878000000001</v>
      </c>
      <c r="U20" s="35">
        <v>17.475807</v>
      </c>
      <c r="V20" s="35">
        <v>17.658566</v>
      </c>
      <c r="W20" s="35">
        <v>17.840306999999999</v>
      </c>
      <c r="X20" s="35">
        <v>18.019570999999999</v>
      </c>
      <c r="Y20" s="35">
        <v>18.204937000000001</v>
      </c>
      <c r="Z20" s="35">
        <v>18.390578999999999</v>
      </c>
      <c r="AA20" s="35">
        <v>18.571677999999999</v>
      </c>
      <c r="AB20" s="35">
        <v>18.755001</v>
      </c>
      <c r="AC20" s="35">
        <v>18.935165000000001</v>
      </c>
      <c r="AD20" s="35">
        <v>19.112843999999999</v>
      </c>
      <c r="AE20" s="35">
        <v>19.292074</v>
      </c>
      <c r="AF20" s="35">
        <v>19.468509999999998</v>
      </c>
      <c r="AG20" s="34">
        <v>1.9987999999999999E-2</v>
      </c>
    </row>
    <row r="21" spans="1:33" ht="15" customHeight="1"/>
    <row r="22" spans="1:33" ht="15" customHeight="1">
      <c r="B22" s="31" t="s">
        <v>128</v>
      </c>
    </row>
    <row r="23" spans="1:33" ht="15" customHeight="1">
      <c r="A23" s="11" t="s">
        <v>1803</v>
      </c>
      <c r="B23" s="32" t="s">
        <v>1804</v>
      </c>
      <c r="C23" s="36">
        <v>0.76180700000000001</v>
      </c>
      <c r="D23" s="36">
        <v>0.83798799999999996</v>
      </c>
      <c r="E23" s="36">
        <v>0.85574700000000004</v>
      </c>
      <c r="F23" s="36">
        <v>0.85574700000000004</v>
      </c>
      <c r="G23" s="36">
        <v>0.85739200000000004</v>
      </c>
      <c r="H23" s="36">
        <v>0.85834299999999997</v>
      </c>
      <c r="I23" s="36">
        <v>0.85919400000000001</v>
      </c>
      <c r="J23" s="36">
        <v>0.859954</v>
      </c>
      <c r="K23" s="36">
        <v>0.86063500000000004</v>
      </c>
      <c r="L23" s="36">
        <v>0.86124800000000001</v>
      </c>
      <c r="M23" s="36">
        <v>0.86179799999999995</v>
      </c>
      <c r="N23" s="36">
        <v>0.86229699999999998</v>
      </c>
      <c r="O23" s="36">
        <v>0.86275000000000002</v>
      </c>
      <c r="P23" s="36">
        <v>0.86316400000000004</v>
      </c>
      <c r="Q23" s="36">
        <v>0.86354200000000003</v>
      </c>
      <c r="R23" s="36">
        <v>0.86388799999999999</v>
      </c>
      <c r="S23" s="36">
        <v>0.86420799999999998</v>
      </c>
      <c r="T23" s="36">
        <v>0.86450199999999999</v>
      </c>
      <c r="U23" s="36">
        <v>0.86477499999999996</v>
      </c>
      <c r="V23" s="36">
        <v>0.86507000000000001</v>
      </c>
      <c r="W23" s="36">
        <v>0.86536500000000005</v>
      </c>
      <c r="X23" s="36">
        <v>0.86565999999999999</v>
      </c>
      <c r="Y23" s="36">
        <v>0.86595599999999995</v>
      </c>
      <c r="Z23" s="36">
        <v>0.86625099999999999</v>
      </c>
      <c r="AA23" s="36">
        <v>0.86654699999999996</v>
      </c>
      <c r="AB23" s="36">
        <v>0.866842</v>
      </c>
      <c r="AC23" s="36">
        <v>0.86713799999999996</v>
      </c>
      <c r="AD23" s="36">
        <v>0.86743300000000001</v>
      </c>
      <c r="AE23" s="36">
        <v>0.86772899999999997</v>
      </c>
      <c r="AF23" s="36">
        <v>0.86802500000000005</v>
      </c>
      <c r="AG23" s="34">
        <v>4.5110000000000003E-3</v>
      </c>
    </row>
    <row r="24" spans="1:33" ht="15" customHeight="1">
      <c r="A24" s="11" t="s">
        <v>1805</v>
      </c>
      <c r="B24" s="32" t="s">
        <v>1806</v>
      </c>
      <c r="C24" s="36">
        <v>0.53798199999999996</v>
      </c>
      <c r="D24" s="36">
        <v>0.67247800000000002</v>
      </c>
      <c r="E24" s="36">
        <v>0.74644999999999995</v>
      </c>
      <c r="F24" s="36">
        <v>0.82109500000000002</v>
      </c>
      <c r="G24" s="36">
        <v>0.83511199999999997</v>
      </c>
      <c r="H24" s="36">
        <v>0.83516100000000004</v>
      </c>
      <c r="I24" s="36">
        <v>0.83521199999999995</v>
      </c>
      <c r="J24" s="36">
        <v>0.83525799999999994</v>
      </c>
      <c r="K24" s="36">
        <v>0.83530400000000005</v>
      </c>
      <c r="L24" s="36">
        <v>0.83534900000000001</v>
      </c>
      <c r="M24" s="36">
        <v>0.83539200000000002</v>
      </c>
      <c r="N24" s="36">
        <v>0.83543699999999999</v>
      </c>
      <c r="O24" s="36">
        <v>0.83548100000000003</v>
      </c>
      <c r="P24" s="36">
        <v>0.83552400000000004</v>
      </c>
      <c r="Q24" s="36">
        <v>0.83556799999999998</v>
      </c>
      <c r="R24" s="36">
        <v>0.83561099999999999</v>
      </c>
      <c r="S24" s="36">
        <v>0.83565299999999998</v>
      </c>
      <c r="T24" s="36">
        <v>0.83569499999999997</v>
      </c>
      <c r="U24" s="36">
        <v>0.83573399999999998</v>
      </c>
      <c r="V24" s="36">
        <v>0.83577500000000005</v>
      </c>
      <c r="W24" s="36">
        <v>0.83581700000000003</v>
      </c>
      <c r="X24" s="36">
        <v>0.83585799999999999</v>
      </c>
      <c r="Y24" s="36">
        <v>0.83589899999999995</v>
      </c>
      <c r="Z24" s="36">
        <v>0.83594000000000002</v>
      </c>
      <c r="AA24" s="36">
        <v>0.83598099999999997</v>
      </c>
      <c r="AB24" s="36">
        <v>0.83602200000000004</v>
      </c>
      <c r="AC24" s="36">
        <v>0.83606400000000003</v>
      </c>
      <c r="AD24" s="36">
        <v>0.83610499999999999</v>
      </c>
      <c r="AE24" s="36">
        <v>0.83614599999999994</v>
      </c>
      <c r="AF24" s="36">
        <v>0.83618700000000001</v>
      </c>
      <c r="AG24" s="34">
        <v>1.5324000000000001E-2</v>
      </c>
    </row>
    <row r="25" spans="1:33" ht="15" customHeight="1"/>
    <row r="26" spans="1:33" ht="15" customHeight="1">
      <c r="B26" s="31" t="s">
        <v>127</v>
      </c>
    </row>
    <row r="27" spans="1:33" ht="15" customHeight="1">
      <c r="B27" s="31" t="s">
        <v>1807</v>
      </c>
    </row>
    <row r="28" spans="1:33" ht="15" customHeight="1">
      <c r="A28" s="11" t="s">
        <v>1808</v>
      </c>
      <c r="B28" s="32" t="s">
        <v>1809</v>
      </c>
      <c r="C28" s="33">
        <v>332.00228900000002</v>
      </c>
      <c r="D28" s="33">
        <v>333.14962800000001</v>
      </c>
      <c r="E28" s="33">
        <v>334.68261699999999</v>
      </c>
      <c r="F28" s="33">
        <v>336.352936</v>
      </c>
      <c r="G28" s="33">
        <v>338.14468399999998</v>
      </c>
      <c r="H28" s="33">
        <v>339.95471199999997</v>
      </c>
      <c r="I28" s="33">
        <v>341.77563500000002</v>
      </c>
      <c r="J28" s="33">
        <v>343.60968000000003</v>
      </c>
      <c r="K28" s="33">
        <v>345.45166</v>
      </c>
      <c r="L28" s="33">
        <v>347.28869600000002</v>
      </c>
      <c r="M28" s="33">
        <v>349.10687300000001</v>
      </c>
      <c r="N28" s="33">
        <v>350.88400300000001</v>
      </c>
      <c r="O28" s="33">
        <v>352.61172499999998</v>
      </c>
      <c r="P28" s="33">
        <v>354.29840100000001</v>
      </c>
      <c r="Q28" s="33">
        <v>355.93682899999999</v>
      </c>
      <c r="R28" s="33">
        <v>357.518799</v>
      </c>
      <c r="S28" s="33">
        <v>359.03988600000002</v>
      </c>
      <c r="T28" s="33">
        <v>360.50418100000002</v>
      </c>
      <c r="U28" s="33">
        <v>361.92407200000002</v>
      </c>
      <c r="V28" s="33">
        <v>363.30181900000002</v>
      </c>
      <c r="W28" s="33">
        <v>364.64413500000001</v>
      </c>
      <c r="X28" s="33">
        <v>365.96105999999997</v>
      </c>
      <c r="Y28" s="33">
        <v>367.252411</v>
      </c>
      <c r="Z28" s="33">
        <v>368.51709</v>
      </c>
      <c r="AA28" s="33">
        <v>369.75906400000002</v>
      </c>
      <c r="AB28" s="33">
        <v>370.983948</v>
      </c>
      <c r="AC28" s="33">
        <v>372.199432</v>
      </c>
      <c r="AD28" s="33">
        <v>373.403076</v>
      </c>
      <c r="AE28" s="33">
        <v>374.594269</v>
      </c>
      <c r="AF28" s="33">
        <v>375.77700800000002</v>
      </c>
      <c r="AG28" s="34">
        <v>4.28E-3</v>
      </c>
    </row>
    <row r="29" spans="1:33" ht="15" customHeight="1">
      <c r="A29" s="11" t="s">
        <v>1810</v>
      </c>
      <c r="B29" s="32" t="s">
        <v>1811</v>
      </c>
      <c r="C29" s="33">
        <v>38.284599</v>
      </c>
      <c r="D29" s="33">
        <v>38.694302</v>
      </c>
      <c r="E29" s="33">
        <v>39.102600000000002</v>
      </c>
      <c r="F29" s="33">
        <v>39.509079</v>
      </c>
      <c r="G29" s="33">
        <v>39.913521000000003</v>
      </c>
      <c r="H29" s="33">
        <v>40.315201000000002</v>
      </c>
      <c r="I29" s="33">
        <v>40.713901999999997</v>
      </c>
      <c r="J29" s="33">
        <v>41.109200000000001</v>
      </c>
      <c r="K29" s="33">
        <v>41.500670999999997</v>
      </c>
      <c r="L29" s="33">
        <v>41.888100000000001</v>
      </c>
      <c r="M29" s="33">
        <v>42.271000000000001</v>
      </c>
      <c r="N29" s="33">
        <v>42.649299999999997</v>
      </c>
      <c r="O29" s="33">
        <v>43.022799999999997</v>
      </c>
      <c r="P29" s="33">
        <v>43.391499000000003</v>
      </c>
      <c r="Q29" s="33">
        <v>43.755501000000002</v>
      </c>
      <c r="R29" s="33">
        <v>44.114730999999999</v>
      </c>
      <c r="S29" s="33">
        <v>44.469397999999998</v>
      </c>
      <c r="T29" s="33">
        <v>44.819481000000003</v>
      </c>
      <c r="U29" s="33">
        <v>45.165298</v>
      </c>
      <c r="V29" s="33">
        <v>45.506802</v>
      </c>
      <c r="W29" s="33">
        <v>45.843879999999999</v>
      </c>
      <c r="X29" s="33">
        <v>46.176898999999999</v>
      </c>
      <c r="Y29" s="33">
        <v>46.505600000000001</v>
      </c>
      <c r="Z29" s="33">
        <v>46.831772000000001</v>
      </c>
      <c r="AA29" s="33">
        <v>47.156199999999998</v>
      </c>
      <c r="AB29" s="33">
        <v>47.479069000000003</v>
      </c>
      <c r="AC29" s="33">
        <v>47.800800000000002</v>
      </c>
      <c r="AD29" s="33">
        <v>48.121670000000002</v>
      </c>
      <c r="AE29" s="33">
        <v>48.442321999999997</v>
      </c>
      <c r="AF29" s="33">
        <v>48.763081</v>
      </c>
      <c r="AG29" s="34">
        <v>8.3770000000000008E-3</v>
      </c>
    </row>
    <row r="30" spans="1:33" ht="15" customHeight="1">
      <c r="A30" s="11" t="s">
        <v>1812</v>
      </c>
      <c r="B30" s="32" t="s">
        <v>1813</v>
      </c>
      <c r="C30" s="33">
        <v>225.60835299999999</v>
      </c>
      <c r="D30" s="33">
        <v>227.869812</v>
      </c>
      <c r="E30" s="33">
        <v>230.102295</v>
      </c>
      <c r="F30" s="33">
        <v>232.30426</v>
      </c>
      <c r="G30" s="33">
        <v>234.47468599999999</v>
      </c>
      <c r="H30" s="33">
        <v>236.532318</v>
      </c>
      <c r="I30" s="33">
        <v>238.55851699999999</v>
      </c>
      <c r="J30" s="33">
        <v>240.55452</v>
      </c>
      <c r="K30" s="33">
        <v>242.522491</v>
      </c>
      <c r="L30" s="33">
        <v>244.46263099999999</v>
      </c>
      <c r="M30" s="33">
        <v>246.26522800000001</v>
      </c>
      <c r="N30" s="33">
        <v>248.04122899999999</v>
      </c>
      <c r="O30" s="33">
        <v>249.78727699999999</v>
      </c>
      <c r="P30" s="33">
        <v>251.49903900000001</v>
      </c>
      <c r="Q30" s="33">
        <v>253.17283599999999</v>
      </c>
      <c r="R30" s="33">
        <v>254.71133399999999</v>
      </c>
      <c r="S30" s="33">
        <v>256.21444700000001</v>
      </c>
      <c r="T30" s="33">
        <v>257.68279999999999</v>
      </c>
      <c r="U30" s="33">
        <v>259.11608899999999</v>
      </c>
      <c r="V30" s="33">
        <v>260.51443499999999</v>
      </c>
      <c r="W30" s="33">
        <v>261.76748700000002</v>
      </c>
      <c r="X30" s="33">
        <v>262.98593099999999</v>
      </c>
      <c r="Y30" s="33">
        <v>264.16888399999999</v>
      </c>
      <c r="Z30" s="33">
        <v>265.31768799999998</v>
      </c>
      <c r="AA30" s="33">
        <v>266.42984000000001</v>
      </c>
      <c r="AB30" s="33">
        <v>267.37756300000001</v>
      </c>
      <c r="AC30" s="33">
        <v>268.279022</v>
      </c>
      <c r="AD30" s="33">
        <v>269.15545700000001</v>
      </c>
      <c r="AE30" s="33">
        <v>270.02947999999998</v>
      </c>
      <c r="AF30" s="33">
        <v>270.91677900000002</v>
      </c>
      <c r="AG30" s="34">
        <v>6.3309999999999998E-3</v>
      </c>
    </row>
    <row r="31" spans="1:33" ht="15" customHeight="1">
      <c r="A31" s="11" t="s">
        <v>1814</v>
      </c>
      <c r="B31" s="32" t="s">
        <v>1815</v>
      </c>
      <c r="C31" s="33">
        <v>434.27700800000002</v>
      </c>
      <c r="D31" s="33">
        <v>437.81118800000002</v>
      </c>
      <c r="E31" s="33">
        <v>441.40646400000003</v>
      </c>
      <c r="F31" s="33">
        <v>444.94348100000002</v>
      </c>
      <c r="G31" s="33">
        <v>448.31362899999999</v>
      </c>
      <c r="H31" s="33">
        <v>451.51901199999998</v>
      </c>
      <c r="I31" s="33">
        <v>454.55972300000002</v>
      </c>
      <c r="J31" s="33">
        <v>457.45092799999998</v>
      </c>
      <c r="K31" s="33">
        <v>460.22442599999999</v>
      </c>
      <c r="L31" s="33">
        <v>462.90527300000002</v>
      </c>
      <c r="M31" s="33">
        <v>465.36932400000001</v>
      </c>
      <c r="N31" s="33">
        <v>467.72406000000001</v>
      </c>
      <c r="O31" s="33">
        <v>469.97769199999999</v>
      </c>
      <c r="P31" s="33">
        <v>472.14163200000002</v>
      </c>
      <c r="Q31" s="33">
        <v>474.22537199999999</v>
      </c>
      <c r="R31" s="33">
        <v>476.082672</v>
      </c>
      <c r="S31" s="33">
        <v>477.86084</v>
      </c>
      <c r="T31" s="33">
        <v>479.56222500000001</v>
      </c>
      <c r="U31" s="33">
        <v>481.18820199999999</v>
      </c>
      <c r="V31" s="33">
        <v>482.73867799999999</v>
      </c>
      <c r="W31" s="33">
        <v>484.070831</v>
      </c>
      <c r="X31" s="33">
        <v>485.32736199999999</v>
      </c>
      <c r="Y31" s="33">
        <v>486.51290899999998</v>
      </c>
      <c r="Z31" s="33">
        <v>487.632721</v>
      </c>
      <c r="AA31" s="33">
        <v>488.686127</v>
      </c>
      <c r="AB31" s="33">
        <v>489.51284800000002</v>
      </c>
      <c r="AC31" s="33">
        <v>490.25842299999999</v>
      </c>
      <c r="AD31" s="33">
        <v>490.95410199999998</v>
      </c>
      <c r="AE31" s="33">
        <v>491.63436899999999</v>
      </c>
      <c r="AF31" s="33">
        <v>492.32287600000001</v>
      </c>
      <c r="AG31" s="34">
        <v>4.3350000000000003E-3</v>
      </c>
    </row>
    <row r="32" spans="1:33" ht="15" customHeight="1">
      <c r="A32" s="11" t="s">
        <v>1816</v>
      </c>
      <c r="B32" s="32" t="s">
        <v>1817</v>
      </c>
      <c r="C32" s="33">
        <v>631.87347399999999</v>
      </c>
      <c r="D32" s="33">
        <v>632.91332999999997</v>
      </c>
      <c r="E32" s="33">
        <v>633.91381799999999</v>
      </c>
      <c r="F32" s="33">
        <v>634.75506600000006</v>
      </c>
      <c r="G32" s="33">
        <v>635.54296899999997</v>
      </c>
      <c r="H32" s="33">
        <v>636.28723100000002</v>
      </c>
      <c r="I32" s="33">
        <v>636.98254399999996</v>
      </c>
      <c r="J32" s="33">
        <v>637.63641399999995</v>
      </c>
      <c r="K32" s="33">
        <v>638.25561500000003</v>
      </c>
      <c r="L32" s="33">
        <v>638.85089100000005</v>
      </c>
      <c r="M32" s="33">
        <v>639.42144800000005</v>
      </c>
      <c r="N32" s="33">
        <v>639.97760000000005</v>
      </c>
      <c r="O32" s="33">
        <v>640.50140399999998</v>
      </c>
      <c r="P32" s="33">
        <v>640.97582999999997</v>
      </c>
      <c r="Q32" s="33">
        <v>641.388733</v>
      </c>
      <c r="R32" s="33">
        <v>641.73278800000003</v>
      </c>
      <c r="S32" s="33">
        <v>642.02539100000001</v>
      </c>
      <c r="T32" s="33">
        <v>642.26660200000003</v>
      </c>
      <c r="U32" s="33">
        <v>642.45361300000002</v>
      </c>
      <c r="V32" s="33">
        <v>642.58239700000001</v>
      </c>
      <c r="W32" s="33">
        <v>642.645081</v>
      </c>
      <c r="X32" s="33">
        <v>642.64617899999996</v>
      </c>
      <c r="Y32" s="33">
        <v>642.58306900000002</v>
      </c>
      <c r="Z32" s="33">
        <v>642.45330799999999</v>
      </c>
      <c r="AA32" s="33">
        <v>642.25439500000005</v>
      </c>
      <c r="AB32" s="33">
        <v>641.97283900000002</v>
      </c>
      <c r="AC32" s="33">
        <v>641.60931400000004</v>
      </c>
      <c r="AD32" s="33">
        <v>641.17883300000005</v>
      </c>
      <c r="AE32" s="33">
        <v>640.69653300000004</v>
      </c>
      <c r="AF32" s="33">
        <v>640.17401099999995</v>
      </c>
      <c r="AG32" s="34">
        <v>4.4999999999999999E-4</v>
      </c>
    </row>
    <row r="33" spans="1:33" ht="15" customHeight="1">
      <c r="A33" s="11" t="s">
        <v>1818</v>
      </c>
      <c r="B33" s="32" t="s">
        <v>1819</v>
      </c>
      <c r="C33" s="33">
        <v>1269.319336</v>
      </c>
      <c r="D33" s="33">
        <v>1301.084351</v>
      </c>
      <c r="E33" s="33">
        <v>1332.8686520000001</v>
      </c>
      <c r="F33" s="33">
        <v>1364.6514890000001</v>
      </c>
      <c r="G33" s="33">
        <v>1396.419067</v>
      </c>
      <c r="H33" s="33">
        <v>1430.4780270000001</v>
      </c>
      <c r="I33" s="33">
        <v>1464.521851</v>
      </c>
      <c r="J33" s="33">
        <v>1498.552246</v>
      </c>
      <c r="K33" s="33">
        <v>1532.5742190000001</v>
      </c>
      <c r="L33" s="33">
        <v>1566.5936280000001</v>
      </c>
      <c r="M33" s="33">
        <v>1602.662476</v>
      </c>
      <c r="N33" s="33">
        <v>1638.723389</v>
      </c>
      <c r="O33" s="33">
        <v>1674.7757570000001</v>
      </c>
      <c r="P33" s="33">
        <v>1710.8199460000001</v>
      </c>
      <c r="Q33" s="33">
        <v>1746.8507079999999</v>
      </c>
      <c r="R33" s="33">
        <v>1784.5615230000001</v>
      </c>
      <c r="S33" s="33">
        <v>1822.2612300000001</v>
      </c>
      <c r="T33" s="33">
        <v>1859.949707</v>
      </c>
      <c r="U33" s="33">
        <v>1897.626831</v>
      </c>
      <c r="V33" s="33">
        <v>1935.2924800000001</v>
      </c>
      <c r="W33" s="33">
        <v>1974.235596</v>
      </c>
      <c r="X33" s="33">
        <v>2013.1687010000001</v>
      </c>
      <c r="Y33" s="33">
        <v>2052.0888669999999</v>
      </c>
      <c r="Z33" s="33">
        <v>2090.9958499999998</v>
      </c>
      <c r="AA33" s="33">
        <v>2129.8869629999999</v>
      </c>
      <c r="AB33" s="33">
        <v>2169.5336910000001</v>
      </c>
      <c r="AC33" s="33">
        <v>2209.1591800000001</v>
      </c>
      <c r="AD33" s="33">
        <v>2248.7761230000001</v>
      </c>
      <c r="AE33" s="33">
        <v>2288.392578</v>
      </c>
      <c r="AF33" s="33">
        <v>2328.016357</v>
      </c>
      <c r="AG33" s="34">
        <v>2.1135000000000001E-2</v>
      </c>
    </row>
    <row r="34" spans="1:33" ht="15" customHeight="1">
      <c r="A34" s="11" t="s">
        <v>1820</v>
      </c>
      <c r="B34" s="32" t="s">
        <v>1821</v>
      </c>
      <c r="C34" s="33">
        <v>368.96450800000002</v>
      </c>
      <c r="D34" s="33">
        <v>376.33496100000002</v>
      </c>
      <c r="E34" s="33">
        <v>383.53497299999998</v>
      </c>
      <c r="F34" s="33">
        <v>390.61431900000002</v>
      </c>
      <c r="G34" s="33">
        <v>397.63549799999998</v>
      </c>
      <c r="H34" s="33">
        <v>403.99877900000001</v>
      </c>
      <c r="I34" s="33">
        <v>410.312592</v>
      </c>
      <c r="J34" s="33">
        <v>416.62982199999999</v>
      </c>
      <c r="K34" s="33">
        <v>422.91711400000003</v>
      </c>
      <c r="L34" s="33">
        <v>429.06820699999997</v>
      </c>
      <c r="M34" s="33">
        <v>434.74285900000001</v>
      </c>
      <c r="N34" s="33">
        <v>440.40045199999997</v>
      </c>
      <c r="O34" s="33">
        <v>446.04379299999999</v>
      </c>
      <c r="P34" s="33">
        <v>451.672394</v>
      </c>
      <c r="Q34" s="33">
        <v>457.28509500000001</v>
      </c>
      <c r="R34" s="33">
        <v>462.80377199999998</v>
      </c>
      <c r="S34" s="33">
        <v>468.30380200000002</v>
      </c>
      <c r="T34" s="33">
        <v>473.78344700000002</v>
      </c>
      <c r="U34" s="33">
        <v>479.23947099999998</v>
      </c>
      <c r="V34" s="33">
        <v>484.67303500000003</v>
      </c>
      <c r="W34" s="33">
        <v>489.91235399999999</v>
      </c>
      <c r="X34" s="33">
        <v>495.12487800000002</v>
      </c>
      <c r="Y34" s="33">
        <v>500.30947900000001</v>
      </c>
      <c r="Z34" s="33">
        <v>505.46508799999998</v>
      </c>
      <c r="AA34" s="33">
        <v>510.59481799999998</v>
      </c>
      <c r="AB34" s="33">
        <v>515.39520300000004</v>
      </c>
      <c r="AC34" s="33">
        <v>520.16650400000003</v>
      </c>
      <c r="AD34" s="33">
        <v>524.90631099999996</v>
      </c>
      <c r="AE34" s="33">
        <v>529.61358600000005</v>
      </c>
      <c r="AF34" s="33">
        <v>534.28869599999996</v>
      </c>
      <c r="AG34" s="34">
        <v>1.2848999999999999E-2</v>
      </c>
    </row>
    <row r="35" spans="1:33" ht="15" customHeight="1">
      <c r="A35" s="11" t="s">
        <v>1822</v>
      </c>
      <c r="B35" s="32" t="s">
        <v>1823</v>
      </c>
      <c r="C35" s="33">
        <v>296.11938500000002</v>
      </c>
      <c r="D35" s="33">
        <v>296.79925500000002</v>
      </c>
      <c r="E35" s="33">
        <v>297.39273100000003</v>
      </c>
      <c r="F35" s="33">
        <v>297.93078600000001</v>
      </c>
      <c r="G35" s="33">
        <v>298.435181</v>
      </c>
      <c r="H35" s="33">
        <v>298.77771000000001</v>
      </c>
      <c r="I35" s="33">
        <v>299.06448399999999</v>
      </c>
      <c r="J35" s="33">
        <v>299.31545999999997</v>
      </c>
      <c r="K35" s="33">
        <v>299.54965199999998</v>
      </c>
      <c r="L35" s="33">
        <v>299.78066999999999</v>
      </c>
      <c r="M35" s="33">
        <v>300.006531</v>
      </c>
      <c r="N35" s="33">
        <v>300.21011399999998</v>
      </c>
      <c r="O35" s="33">
        <v>300.39605699999998</v>
      </c>
      <c r="P35" s="33">
        <v>300.56967200000003</v>
      </c>
      <c r="Q35" s="33">
        <v>300.739868</v>
      </c>
      <c r="R35" s="33">
        <v>300.951752</v>
      </c>
      <c r="S35" s="33">
        <v>301.14846799999998</v>
      </c>
      <c r="T35" s="33">
        <v>301.33902</v>
      </c>
      <c r="U35" s="33">
        <v>301.53192100000001</v>
      </c>
      <c r="V35" s="33">
        <v>301.73455799999999</v>
      </c>
      <c r="W35" s="33">
        <v>301.932343</v>
      </c>
      <c r="X35" s="33">
        <v>302.13595600000002</v>
      </c>
      <c r="Y35" s="33">
        <v>302.33703600000001</v>
      </c>
      <c r="Z35" s="33">
        <v>302.526184</v>
      </c>
      <c r="AA35" s="33">
        <v>302.69986</v>
      </c>
      <c r="AB35" s="33">
        <v>302.78832999999997</v>
      </c>
      <c r="AC35" s="33">
        <v>302.86908</v>
      </c>
      <c r="AD35" s="33">
        <v>302.94229100000001</v>
      </c>
      <c r="AE35" s="33">
        <v>303.00994900000001</v>
      </c>
      <c r="AF35" s="33">
        <v>303.07028200000002</v>
      </c>
      <c r="AG35" s="34">
        <v>8.0000000000000004E-4</v>
      </c>
    </row>
    <row r="36" spans="1:33" ht="15" customHeight="1">
      <c r="A36" s="11" t="s">
        <v>1824</v>
      </c>
      <c r="B36" s="32" t="s">
        <v>1825</v>
      </c>
      <c r="C36" s="33">
        <v>1452.8797609999999</v>
      </c>
      <c r="D36" s="33">
        <v>1457.0904539999999</v>
      </c>
      <c r="E36" s="33">
        <v>1460.759644</v>
      </c>
      <c r="F36" s="33">
        <v>1463.938721</v>
      </c>
      <c r="G36" s="33">
        <v>1466.654297</v>
      </c>
      <c r="H36" s="33">
        <v>1468.872192</v>
      </c>
      <c r="I36" s="33">
        <v>1470.5695800000001</v>
      </c>
      <c r="J36" s="33">
        <v>1471.8082280000001</v>
      </c>
      <c r="K36" s="33">
        <v>1472.6461179999999</v>
      </c>
      <c r="L36" s="33">
        <v>1473.119629</v>
      </c>
      <c r="M36" s="33">
        <v>1473.2147219999999</v>
      </c>
      <c r="N36" s="33">
        <v>1472.9061280000001</v>
      </c>
      <c r="O36" s="33">
        <v>1472.209961</v>
      </c>
      <c r="P36" s="33">
        <v>1471.1552730000001</v>
      </c>
      <c r="Q36" s="33">
        <v>1469.7617190000001</v>
      </c>
      <c r="R36" s="33">
        <v>1468.0069579999999</v>
      </c>
      <c r="S36" s="33">
        <v>1465.8786620000001</v>
      </c>
      <c r="T36" s="33">
        <v>1463.4125979999999</v>
      </c>
      <c r="U36" s="33">
        <v>1460.62915</v>
      </c>
      <c r="V36" s="33">
        <v>1457.553711</v>
      </c>
      <c r="W36" s="33">
        <v>1454.17749</v>
      </c>
      <c r="X36" s="33">
        <v>1450.4868160000001</v>
      </c>
      <c r="Y36" s="33">
        <v>1446.4920649999999</v>
      </c>
      <c r="Z36" s="33">
        <v>1442.2080080000001</v>
      </c>
      <c r="AA36" s="33">
        <v>1437.6381839999999</v>
      </c>
      <c r="AB36" s="33">
        <v>1432.763428</v>
      </c>
      <c r="AC36" s="33">
        <v>1427.5882570000001</v>
      </c>
      <c r="AD36" s="33">
        <v>1422.1361079999999</v>
      </c>
      <c r="AE36" s="33">
        <v>1416.4417719999999</v>
      </c>
      <c r="AF36" s="33">
        <v>1410.5277100000001</v>
      </c>
      <c r="AG36" s="34">
        <v>-1.0200000000000001E-3</v>
      </c>
    </row>
    <row r="37" spans="1:33" ht="15" customHeight="1">
      <c r="A37" s="11" t="s">
        <v>1826</v>
      </c>
      <c r="B37" s="32" t="s">
        <v>1827</v>
      </c>
      <c r="C37" s="33">
        <v>203.23289500000001</v>
      </c>
      <c r="D37" s="33">
        <v>202.90644800000001</v>
      </c>
      <c r="E37" s="33">
        <v>202.530472</v>
      </c>
      <c r="F37" s="33">
        <v>202.110748</v>
      </c>
      <c r="G37" s="33">
        <v>201.65162699999999</v>
      </c>
      <c r="H37" s="33">
        <v>201.13188199999999</v>
      </c>
      <c r="I37" s="33">
        <v>200.576233</v>
      </c>
      <c r="J37" s="33">
        <v>199.98663300000001</v>
      </c>
      <c r="K37" s="33">
        <v>199.36558500000001</v>
      </c>
      <c r="L37" s="33">
        <v>198.71459999999999</v>
      </c>
      <c r="M37" s="33">
        <v>198.00183100000001</v>
      </c>
      <c r="N37" s="33">
        <v>197.26539600000001</v>
      </c>
      <c r="O37" s="33">
        <v>196.50285299999999</v>
      </c>
      <c r="P37" s="33">
        <v>195.71374499999999</v>
      </c>
      <c r="Q37" s="33">
        <v>194.89556899999999</v>
      </c>
      <c r="R37" s="33">
        <v>194.013733</v>
      </c>
      <c r="S37" s="33">
        <v>193.108002</v>
      </c>
      <c r="T37" s="33">
        <v>192.17982499999999</v>
      </c>
      <c r="U37" s="33">
        <v>191.23140000000001</v>
      </c>
      <c r="V37" s="33">
        <v>190.26397700000001</v>
      </c>
      <c r="W37" s="33">
        <v>189.253601</v>
      </c>
      <c r="X37" s="33">
        <v>188.22572299999999</v>
      </c>
      <c r="Y37" s="33">
        <v>187.18258700000001</v>
      </c>
      <c r="Z37" s="33">
        <v>186.127228</v>
      </c>
      <c r="AA37" s="33">
        <v>185.06014999999999</v>
      </c>
      <c r="AB37" s="33">
        <v>183.96772799999999</v>
      </c>
      <c r="AC37" s="33">
        <v>182.863846</v>
      </c>
      <c r="AD37" s="33">
        <v>181.748795</v>
      </c>
      <c r="AE37" s="33">
        <v>180.62297100000001</v>
      </c>
      <c r="AF37" s="33">
        <v>179.48582500000001</v>
      </c>
      <c r="AG37" s="34">
        <v>-4.2760000000000003E-3</v>
      </c>
    </row>
    <row r="38" spans="1:33" ht="15" customHeight="1">
      <c r="A38" s="11" t="s">
        <v>1828</v>
      </c>
      <c r="B38" s="32" t="s">
        <v>1829</v>
      </c>
      <c r="C38" s="33">
        <v>699.93444799999997</v>
      </c>
      <c r="D38" s="33">
        <v>706.29425000000003</v>
      </c>
      <c r="E38" s="33">
        <v>712.52685499999995</v>
      </c>
      <c r="F38" s="33">
        <v>718.64782700000001</v>
      </c>
      <c r="G38" s="33">
        <v>724.65765399999998</v>
      </c>
      <c r="H38" s="33">
        <v>730.347351</v>
      </c>
      <c r="I38" s="33">
        <v>735.93005400000004</v>
      </c>
      <c r="J38" s="33">
        <v>741.39758300000005</v>
      </c>
      <c r="K38" s="33">
        <v>746.74401899999998</v>
      </c>
      <c r="L38" s="33">
        <v>751.95837400000005</v>
      </c>
      <c r="M38" s="33">
        <v>756.76727300000005</v>
      </c>
      <c r="N38" s="33">
        <v>761.46734600000002</v>
      </c>
      <c r="O38" s="33">
        <v>766.04797399999995</v>
      </c>
      <c r="P38" s="33">
        <v>770.47814900000003</v>
      </c>
      <c r="Q38" s="33">
        <v>774.75628700000004</v>
      </c>
      <c r="R38" s="33">
        <v>778.65753199999995</v>
      </c>
      <c r="S38" s="33">
        <v>782.42889400000001</v>
      </c>
      <c r="T38" s="33">
        <v>786.046875</v>
      </c>
      <c r="U38" s="33">
        <v>789.51953100000003</v>
      </c>
      <c r="V38" s="33">
        <v>792.86102300000005</v>
      </c>
      <c r="W38" s="33">
        <v>795.86901899999998</v>
      </c>
      <c r="X38" s="33">
        <v>798.72576900000001</v>
      </c>
      <c r="Y38" s="33">
        <v>801.44238299999995</v>
      </c>
      <c r="Z38" s="33">
        <v>804.02795400000002</v>
      </c>
      <c r="AA38" s="33">
        <v>806.48449700000003</v>
      </c>
      <c r="AB38" s="33">
        <v>808.59783900000002</v>
      </c>
      <c r="AC38" s="33">
        <v>810.56970200000001</v>
      </c>
      <c r="AD38" s="33">
        <v>812.41455099999996</v>
      </c>
      <c r="AE38" s="33">
        <v>814.13952600000005</v>
      </c>
      <c r="AF38" s="33">
        <v>815.737122</v>
      </c>
      <c r="AG38" s="34">
        <v>5.293E-3</v>
      </c>
    </row>
    <row r="39" spans="1:33" ht="12" customHeight="1">
      <c r="A39" s="11" t="s">
        <v>1830</v>
      </c>
      <c r="B39" s="32" t="s">
        <v>1831</v>
      </c>
      <c r="C39" s="33">
        <v>1878.005249</v>
      </c>
      <c r="D39" s="33">
        <v>1898.549683</v>
      </c>
      <c r="E39" s="33">
        <v>1918.8819579999999</v>
      </c>
      <c r="F39" s="33">
        <v>1938.9693600000001</v>
      </c>
      <c r="G39" s="33">
        <v>1958.778687</v>
      </c>
      <c r="H39" s="33">
        <v>1977.774658</v>
      </c>
      <c r="I39" s="33">
        <v>1996.5385739999999</v>
      </c>
      <c r="J39" s="33">
        <v>2015.029663</v>
      </c>
      <c r="K39" s="33">
        <v>2033.1875</v>
      </c>
      <c r="L39" s="33">
        <v>2050.9714359999998</v>
      </c>
      <c r="M39" s="33">
        <v>2067.8466800000001</v>
      </c>
      <c r="N39" s="33">
        <v>2084.413818</v>
      </c>
      <c r="O39" s="33">
        <v>2100.6120609999998</v>
      </c>
      <c r="P39" s="33">
        <v>2116.3732909999999</v>
      </c>
      <c r="Q39" s="33">
        <v>2131.6484380000002</v>
      </c>
      <c r="R39" s="33">
        <v>2145.931885</v>
      </c>
      <c r="S39" s="33">
        <v>2159.7583009999998</v>
      </c>
      <c r="T39" s="33">
        <v>2173.1489259999998</v>
      </c>
      <c r="U39" s="33">
        <v>2186.0954590000001</v>
      </c>
      <c r="V39" s="33">
        <v>2198.5998540000001</v>
      </c>
      <c r="W39" s="33">
        <v>2210.1057129999999</v>
      </c>
      <c r="X39" s="33">
        <v>2221.1484380000002</v>
      </c>
      <c r="Y39" s="33">
        <v>2231.766357</v>
      </c>
      <c r="Z39" s="33">
        <v>2242.001221</v>
      </c>
      <c r="AA39" s="33">
        <v>2251.8889159999999</v>
      </c>
      <c r="AB39" s="33">
        <v>2260.7438959999999</v>
      </c>
      <c r="AC39" s="33">
        <v>2269.210693</v>
      </c>
      <c r="AD39" s="33">
        <v>2277.3125</v>
      </c>
      <c r="AE39" s="33">
        <v>2285.0742190000001</v>
      </c>
      <c r="AF39" s="33">
        <v>2292.5129390000002</v>
      </c>
      <c r="AG39" s="34">
        <v>6.901E-3</v>
      </c>
    </row>
    <row r="40" spans="1:33" ht="12" customHeight="1">
      <c r="A40" s="11" t="s">
        <v>1832</v>
      </c>
      <c r="B40" s="32" t="s">
        <v>1833</v>
      </c>
      <c r="C40" s="33">
        <v>42.207332999999998</v>
      </c>
      <c r="D40" s="33">
        <v>42.570945999999999</v>
      </c>
      <c r="E40" s="33">
        <v>43.176879999999997</v>
      </c>
      <c r="F40" s="33">
        <v>43.812145000000001</v>
      </c>
      <c r="G40" s="33">
        <v>44.440781000000001</v>
      </c>
      <c r="H40" s="33">
        <v>45.072516999999998</v>
      </c>
      <c r="I40" s="33">
        <v>45.701042000000001</v>
      </c>
      <c r="J40" s="33">
        <v>46.325848000000001</v>
      </c>
      <c r="K40" s="33">
        <v>46.946838</v>
      </c>
      <c r="L40" s="33">
        <v>47.564090999999998</v>
      </c>
      <c r="M40" s="33">
        <v>48.180218000000004</v>
      </c>
      <c r="N40" s="33">
        <v>48.792769999999997</v>
      </c>
      <c r="O40" s="33">
        <v>49.402191000000002</v>
      </c>
      <c r="P40" s="33">
        <v>50.009158999999997</v>
      </c>
      <c r="Q40" s="33">
        <v>50.613872999999998</v>
      </c>
      <c r="R40" s="33">
        <v>51.215591000000003</v>
      </c>
      <c r="S40" s="33">
        <v>51.815933000000001</v>
      </c>
      <c r="T40" s="33">
        <v>52.415267999999998</v>
      </c>
      <c r="U40" s="33">
        <v>53.013367000000002</v>
      </c>
      <c r="V40" s="33">
        <v>53.610233000000001</v>
      </c>
      <c r="W40" s="33">
        <v>54.202784999999999</v>
      </c>
      <c r="X40" s="33">
        <v>54.793551999999998</v>
      </c>
      <c r="Y40" s="33">
        <v>55.382480999999999</v>
      </c>
      <c r="Z40" s="33">
        <v>55.969109000000003</v>
      </c>
      <c r="AA40" s="33">
        <v>56.553139000000002</v>
      </c>
      <c r="AB40" s="33">
        <v>57.129024999999999</v>
      </c>
      <c r="AC40" s="33">
        <v>57.701836</v>
      </c>
      <c r="AD40" s="33">
        <v>58.271178999999997</v>
      </c>
      <c r="AE40" s="33">
        <v>58.837176999999997</v>
      </c>
      <c r="AF40" s="33">
        <v>59.399788000000001</v>
      </c>
      <c r="AG40" s="34">
        <v>1.1852E-2</v>
      </c>
    </row>
    <row r="41" spans="1:33" ht="12" customHeight="1"/>
    <row r="42" spans="1:33" ht="12" customHeight="1">
      <c r="B42" s="31" t="s">
        <v>126</v>
      </c>
    </row>
    <row r="43" spans="1:33" ht="12" customHeight="1">
      <c r="B43" s="31" t="s">
        <v>1834</v>
      </c>
    </row>
    <row r="44" spans="1:33" ht="12" customHeight="1">
      <c r="B44" s="31" t="s">
        <v>1835</v>
      </c>
    </row>
    <row r="45" spans="1:33" ht="12" customHeight="1">
      <c r="A45" s="11" t="s">
        <v>1836</v>
      </c>
      <c r="B45" s="32" t="s">
        <v>1837</v>
      </c>
      <c r="C45" s="33">
        <v>535.94671600000004</v>
      </c>
      <c r="D45" s="33">
        <v>667.29132100000004</v>
      </c>
      <c r="E45" s="33">
        <v>719.82916299999999</v>
      </c>
      <c r="F45" s="33">
        <v>747.48913600000003</v>
      </c>
      <c r="G45" s="33">
        <v>771.92553699999996</v>
      </c>
      <c r="H45" s="33">
        <v>794.17486599999995</v>
      </c>
      <c r="I45" s="33">
        <v>809.75714100000005</v>
      </c>
      <c r="J45" s="33">
        <v>825.44158900000002</v>
      </c>
      <c r="K45" s="33">
        <v>843.57074</v>
      </c>
      <c r="L45" s="33">
        <v>864.29003899999998</v>
      </c>
      <c r="M45" s="33">
        <v>883.29254200000003</v>
      </c>
      <c r="N45" s="33">
        <v>903.29956100000004</v>
      </c>
      <c r="O45" s="33">
        <v>924.75579800000003</v>
      </c>
      <c r="P45" s="33">
        <v>945.77856399999996</v>
      </c>
      <c r="Q45" s="33">
        <v>966.075378</v>
      </c>
      <c r="R45" s="33">
        <v>985.59411599999999</v>
      </c>
      <c r="S45" s="33">
        <v>1006.596008</v>
      </c>
      <c r="T45" s="33">
        <v>1026.9057620000001</v>
      </c>
      <c r="U45" s="33">
        <v>1048.7357179999999</v>
      </c>
      <c r="V45" s="33">
        <v>1072.1713870000001</v>
      </c>
      <c r="W45" s="33">
        <v>1092.5167240000001</v>
      </c>
      <c r="X45" s="33">
        <v>1114.4295649999999</v>
      </c>
      <c r="Y45" s="33">
        <v>1137.6274410000001</v>
      </c>
      <c r="Z45" s="33">
        <v>1160.9017329999999</v>
      </c>
      <c r="AA45" s="33">
        <v>1186.5269780000001</v>
      </c>
      <c r="AB45" s="33">
        <v>1213.1595460000001</v>
      </c>
      <c r="AC45" s="33">
        <v>1237.493408</v>
      </c>
      <c r="AD45" s="33">
        <v>1262.0419919999999</v>
      </c>
      <c r="AE45" s="33">
        <v>1290.2230219999999</v>
      </c>
      <c r="AF45" s="33">
        <v>1320.5699460000001</v>
      </c>
      <c r="AG45" s="34">
        <v>3.1585000000000002E-2</v>
      </c>
    </row>
    <row r="46" spans="1:33" ht="12" customHeight="1">
      <c r="A46" s="11" t="s">
        <v>1838</v>
      </c>
      <c r="B46" s="32" t="s">
        <v>1839</v>
      </c>
      <c r="C46" s="33">
        <v>26.712399999999999</v>
      </c>
      <c r="D46" s="33">
        <v>33.25882</v>
      </c>
      <c r="E46" s="33">
        <v>35.877388000000003</v>
      </c>
      <c r="F46" s="33">
        <v>36.764476999999999</v>
      </c>
      <c r="G46" s="33">
        <v>37.711987000000001</v>
      </c>
      <c r="H46" s="33">
        <v>38.684418000000001</v>
      </c>
      <c r="I46" s="33">
        <v>39.659218000000003</v>
      </c>
      <c r="J46" s="33">
        <v>40.661349999999999</v>
      </c>
      <c r="K46" s="33">
        <v>41.691947999999996</v>
      </c>
      <c r="L46" s="33">
        <v>42.750587000000003</v>
      </c>
      <c r="M46" s="33">
        <v>43.82864</v>
      </c>
      <c r="N46" s="33">
        <v>44.926150999999997</v>
      </c>
      <c r="O46" s="33">
        <v>46.043937999999997</v>
      </c>
      <c r="P46" s="33">
        <v>47.182281000000003</v>
      </c>
      <c r="Q46" s="33">
        <v>48.341526000000002</v>
      </c>
      <c r="R46" s="33">
        <v>49.521926999999998</v>
      </c>
      <c r="S46" s="33">
        <v>50.723930000000003</v>
      </c>
      <c r="T46" s="33">
        <v>51.947819000000003</v>
      </c>
      <c r="U46" s="33">
        <v>53.194164000000001</v>
      </c>
      <c r="V46" s="33">
        <v>54.463225999999999</v>
      </c>
      <c r="W46" s="33">
        <v>55.755240999999998</v>
      </c>
      <c r="X46" s="33">
        <v>57.070830999999998</v>
      </c>
      <c r="Y46" s="33">
        <v>58.410091000000001</v>
      </c>
      <c r="Z46" s="33">
        <v>59.774901999999997</v>
      </c>
      <c r="AA46" s="33">
        <v>61.166362999999997</v>
      </c>
      <c r="AB46" s="33">
        <v>62.585075000000003</v>
      </c>
      <c r="AC46" s="33">
        <v>64.031859999999995</v>
      </c>
      <c r="AD46" s="33">
        <v>65.507462000000004</v>
      </c>
      <c r="AE46" s="33">
        <v>67.012955000000005</v>
      </c>
      <c r="AF46" s="33">
        <v>68.549225000000007</v>
      </c>
      <c r="AG46" s="34">
        <v>3.3030999999999998E-2</v>
      </c>
    </row>
    <row r="47" spans="1:33" ht="12" customHeight="1">
      <c r="A47" s="11" t="s">
        <v>1840</v>
      </c>
      <c r="B47" s="32" t="s">
        <v>1841</v>
      </c>
      <c r="C47" s="33">
        <v>12.906981999999999</v>
      </c>
      <c r="D47" s="33">
        <v>23.764956999999999</v>
      </c>
      <c r="E47" s="33">
        <v>31.063931</v>
      </c>
      <c r="F47" s="33">
        <v>34.049869999999999</v>
      </c>
      <c r="G47" s="33">
        <v>34.965907999999999</v>
      </c>
      <c r="H47" s="33">
        <v>35.887596000000002</v>
      </c>
      <c r="I47" s="33">
        <v>36.823349</v>
      </c>
      <c r="J47" s="33">
        <v>37.771312999999999</v>
      </c>
      <c r="K47" s="33">
        <v>38.739139999999999</v>
      </c>
      <c r="L47" s="33">
        <v>39.721378000000001</v>
      </c>
      <c r="M47" s="33">
        <v>40.720829000000002</v>
      </c>
      <c r="N47" s="33">
        <v>41.752274</v>
      </c>
      <c r="O47" s="33">
        <v>42.801116999999998</v>
      </c>
      <c r="P47" s="33">
        <v>43.868026999999998</v>
      </c>
      <c r="Q47" s="33">
        <v>44.954135999999998</v>
      </c>
      <c r="R47" s="33">
        <v>46.047660999999998</v>
      </c>
      <c r="S47" s="33">
        <v>47.159041999999999</v>
      </c>
      <c r="T47" s="33">
        <v>48.28931</v>
      </c>
      <c r="U47" s="33">
        <v>49.438839000000002</v>
      </c>
      <c r="V47" s="33">
        <v>50.607661999999998</v>
      </c>
      <c r="W47" s="33">
        <v>51.785922999999997</v>
      </c>
      <c r="X47" s="33">
        <v>52.982757999999997</v>
      </c>
      <c r="Y47" s="33">
        <v>54.198742000000003</v>
      </c>
      <c r="Z47" s="33">
        <v>55.434108999999999</v>
      </c>
      <c r="AA47" s="33">
        <v>56.688640999999997</v>
      </c>
      <c r="AB47" s="33">
        <v>57.935214999999999</v>
      </c>
      <c r="AC47" s="33">
        <v>59.199120000000001</v>
      </c>
      <c r="AD47" s="33">
        <v>60.482638999999999</v>
      </c>
      <c r="AE47" s="33">
        <v>61.788345</v>
      </c>
      <c r="AF47" s="33">
        <v>63.118167999999997</v>
      </c>
      <c r="AG47" s="34">
        <v>5.6258000000000002E-2</v>
      </c>
    </row>
    <row r="48" spans="1:33" ht="12" customHeight="1">
      <c r="A48" s="11" t="s">
        <v>1842</v>
      </c>
      <c r="B48" s="32" t="s">
        <v>1843</v>
      </c>
      <c r="C48" s="33">
        <v>48.646706000000002</v>
      </c>
      <c r="D48" s="33">
        <v>76.096832000000006</v>
      </c>
      <c r="E48" s="33">
        <v>94.549415999999994</v>
      </c>
      <c r="F48" s="33">
        <v>102.098206</v>
      </c>
      <c r="G48" s="33">
        <v>108.776459</v>
      </c>
      <c r="H48" s="33">
        <v>115.823059</v>
      </c>
      <c r="I48" s="33">
        <v>123.115959</v>
      </c>
      <c r="J48" s="33">
        <v>130.65708900000001</v>
      </c>
      <c r="K48" s="33">
        <v>138.45974699999999</v>
      </c>
      <c r="L48" s="33">
        <v>146.53019699999999</v>
      </c>
      <c r="M48" s="33">
        <v>154.84295700000001</v>
      </c>
      <c r="N48" s="33">
        <v>163.53398100000001</v>
      </c>
      <c r="O48" s="33">
        <v>172.620026</v>
      </c>
      <c r="P48" s="33">
        <v>182.11694299999999</v>
      </c>
      <c r="Q48" s="33">
        <v>192.03735399999999</v>
      </c>
      <c r="R48" s="33">
        <v>202.31947299999999</v>
      </c>
      <c r="S48" s="33">
        <v>213.073196</v>
      </c>
      <c r="T48" s="33">
        <v>224.32847599999999</v>
      </c>
      <c r="U48" s="33">
        <v>236.11563100000001</v>
      </c>
      <c r="V48" s="33">
        <v>248.46492000000001</v>
      </c>
      <c r="W48" s="33">
        <v>261.220551</v>
      </c>
      <c r="X48" s="33">
        <v>274.58450299999998</v>
      </c>
      <c r="Y48" s="33">
        <v>288.58795199999997</v>
      </c>
      <c r="Z48" s="33">
        <v>303.26443499999999</v>
      </c>
      <c r="AA48" s="33">
        <v>318.64849900000002</v>
      </c>
      <c r="AB48" s="33">
        <v>334.549103</v>
      </c>
      <c r="AC48" s="33">
        <v>351.20800800000001</v>
      </c>
      <c r="AD48" s="33">
        <v>368.65570100000002</v>
      </c>
      <c r="AE48" s="33">
        <v>386.92867999999999</v>
      </c>
      <c r="AF48" s="33">
        <v>406.06057700000002</v>
      </c>
      <c r="AG48" s="34">
        <v>7.5912999999999994E-2</v>
      </c>
    </row>
    <row r="49" spans="1:33" ht="12" customHeight="1">
      <c r="A49" s="11" t="s">
        <v>1844</v>
      </c>
      <c r="B49" s="32" t="s">
        <v>1845</v>
      </c>
      <c r="C49" s="33">
        <v>227.29257200000001</v>
      </c>
      <c r="D49" s="33">
        <v>417.24423200000001</v>
      </c>
      <c r="E49" s="33">
        <v>544.93395999999996</v>
      </c>
      <c r="F49" s="33">
        <v>597.17065400000001</v>
      </c>
      <c r="G49" s="33">
        <v>619.20165999999995</v>
      </c>
      <c r="H49" s="33">
        <v>641.45880099999999</v>
      </c>
      <c r="I49" s="33">
        <v>663.67474400000003</v>
      </c>
      <c r="J49" s="33">
        <v>686.36810300000002</v>
      </c>
      <c r="K49" s="33">
        <v>709.61480700000004</v>
      </c>
      <c r="L49" s="33">
        <v>733.30413799999997</v>
      </c>
      <c r="M49" s="33">
        <v>757.573486</v>
      </c>
      <c r="N49" s="33">
        <v>782.50573699999995</v>
      </c>
      <c r="O49" s="33">
        <v>808.25695800000005</v>
      </c>
      <c r="P49" s="33">
        <v>834.79046600000004</v>
      </c>
      <c r="Q49" s="33">
        <v>862.07275400000003</v>
      </c>
      <c r="R49" s="33">
        <v>890.14917000000003</v>
      </c>
      <c r="S49" s="33">
        <v>919.34680200000003</v>
      </c>
      <c r="T49" s="33">
        <v>949.63232400000004</v>
      </c>
      <c r="U49" s="33">
        <v>980.94409199999996</v>
      </c>
      <c r="V49" s="33">
        <v>1013.481506</v>
      </c>
      <c r="W49" s="33">
        <v>1047.1518550000001</v>
      </c>
      <c r="X49" s="33">
        <v>1081.924561</v>
      </c>
      <c r="Y49" s="33">
        <v>1117.7989500000001</v>
      </c>
      <c r="Z49" s="33">
        <v>1154.7695309999999</v>
      </c>
      <c r="AA49" s="33">
        <v>1192.888794</v>
      </c>
      <c r="AB49" s="33">
        <v>1232.238525</v>
      </c>
      <c r="AC49" s="33">
        <v>1272.884644</v>
      </c>
      <c r="AD49" s="33">
        <v>1314.9644780000001</v>
      </c>
      <c r="AE49" s="33">
        <v>1358.59375</v>
      </c>
      <c r="AF49" s="33">
        <v>1403.8041989999999</v>
      </c>
      <c r="AG49" s="34">
        <v>6.4796000000000006E-2</v>
      </c>
    </row>
    <row r="50" spans="1:33" ht="15" customHeight="1">
      <c r="A50" s="11" t="s">
        <v>1846</v>
      </c>
      <c r="B50" s="32" t="s">
        <v>1847</v>
      </c>
      <c r="C50" s="33">
        <v>13.484603999999999</v>
      </c>
      <c r="D50" s="33">
        <v>27.311848000000001</v>
      </c>
      <c r="E50" s="33">
        <v>36.606827000000003</v>
      </c>
      <c r="F50" s="33">
        <v>40.409320999999998</v>
      </c>
      <c r="G50" s="33">
        <v>42.794539999999998</v>
      </c>
      <c r="H50" s="33">
        <v>45.327182999999998</v>
      </c>
      <c r="I50" s="33">
        <v>47.946102000000003</v>
      </c>
      <c r="J50" s="33">
        <v>50.681389000000003</v>
      </c>
      <c r="K50" s="33">
        <v>53.553176999999998</v>
      </c>
      <c r="L50" s="33">
        <v>56.570179000000003</v>
      </c>
      <c r="M50" s="33">
        <v>59.743445999999999</v>
      </c>
      <c r="N50" s="33">
        <v>63.091994999999997</v>
      </c>
      <c r="O50" s="33">
        <v>66.617287000000005</v>
      </c>
      <c r="P50" s="33">
        <v>70.311531000000002</v>
      </c>
      <c r="Q50" s="33">
        <v>74.169701000000003</v>
      </c>
      <c r="R50" s="33">
        <v>78.230323999999996</v>
      </c>
      <c r="S50" s="33">
        <v>82.474547999999999</v>
      </c>
      <c r="T50" s="33">
        <v>86.916236999999995</v>
      </c>
      <c r="U50" s="33">
        <v>91.565276999999995</v>
      </c>
      <c r="V50" s="33">
        <v>96.420326000000003</v>
      </c>
      <c r="W50" s="33">
        <v>101.514977</v>
      </c>
      <c r="X50" s="33">
        <v>106.837379</v>
      </c>
      <c r="Y50" s="33">
        <v>112.404961</v>
      </c>
      <c r="Z50" s="33">
        <v>118.2286</v>
      </c>
      <c r="AA50" s="33">
        <v>124.311539</v>
      </c>
      <c r="AB50" s="33">
        <v>130.69517500000001</v>
      </c>
      <c r="AC50" s="33">
        <v>137.36909499999999</v>
      </c>
      <c r="AD50" s="33">
        <v>144.35395800000001</v>
      </c>
      <c r="AE50" s="33">
        <v>151.66325399999999</v>
      </c>
      <c r="AF50" s="33">
        <v>159.31355300000001</v>
      </c>
      <c r="AG50" s="34">
        <v>8.8879E-2</v>
      </c>
    </row>
    <row r="51" spans="1:33" ht="15" customHeight="1">
      <c r="A51" s="11" t="s">
        <v>1848</v>
      </c>
      <c r="B51" s="32" t="s">
        <v>1849</v>
      </c>
      <c r="C51" s="33">
        <v>18.885286000000001</v>
      </c>
      <c r="D51" s="33">
        <v>44.380420999999998</v>
      </c>
      <c r="E51" s="33">
        <v>61.518822</v>
      </c>
      <c r="F51" s="33">
        <v>68.529983999999999</v>
      </c>
      <c r="G51" s="33">
        <v>72.035561000000001</v>
      </c>
      <c r="H51" s="33">
        <v>75.205558999999994</v>
      </c>
      <c r="I51" s="33">
        <v>78.443000999999995</v>
      </c>
      <c r="J51" s="33">
        <v>81.791267000000005</v>
      </c>
      <c r="K51" s="33">
        <v>85.253387000000004</v>
      </c>
      <c r="L51" s="33">
        <v>88.818725999999998</v>
      </c>
      <c r="M51" s="33">
        <v>92.470466999999999</v>
      </c>
      <c r="N51" s="33">
        <v>96.200882000000007</v>
      </c>
      <c r="O51" s="33">
        <v>100.035286</v>
      </c>
      <c r="P51" s="33">
        <v>103.987846</v>
      </c>
      <c r="Q51" s="33">
        <v>108.063507</v>
      </c>
      <c r="R51" s="33">
        <v>112.232178</v>
      </c>
      <c r="S51" s="33">
        <v>116.51958500000001</v>
      </c>
      <c r="T51" s="33">
        <v>120.930412</v>
      </c>
      <c r="U51" s="33">
        <v>125.469589</v>
      </c>
      <c r="V51" s="33">
        <v>130.13682600000001</v>
      </c>
      <c r="W51" s="33">
        <v>134.90948499999999</v>
      </c>
      <c r="X51" s="33">
        <v>139.80625900000001</v>
      </c>
      <c r="Y51" s="33">
        <v>144.83168000000001</v>
      </c>
      <c r="Z51" s="33">
        <v>149.987549</v>
      </c>
      <c r="AA51" s="33">
        <v>155.27681000000001</v>
      </c>
      <c r="AB51" s="33">
        <v>160.69502299999999</v>
      </c>
      <c r="AC51" s="33">
        <v>166.24414100000001</v>
      </c>
      <c r="AD51" s="33">
        <v>171.931183</v>
      </c>
      <c r="AE51" s="33">
        <v>177.758286</v>
      </c>
      <c r="AF51" s="33">
        <v>183.72825599999999</v>
      </c>
      <c r="AG51" s="34">
        <v>8.1610000000000002E-2</v>
      </c>
    </row>
    <row r="52" spans="1:33" ht="15" customHeight="1">
      <c r="A52" s="11" t="s">
        <v>1850</v>
      </c>
      <c r="B52" s="32" t="s">
        <v>1851</v>
      </c>
      <c r="C52" s="33">
        <v>116.254295</v>
      </c>
      <c r="D52" s="33">
        <v>119.704155</v>
      </c>
      <c r="E52" s="33">
        <v>122.816429</v>
      </c>
      <c r="F52" s="33">
        <v>125.86434199999999</v>
      </c>
      <c r="G52" s="33">
        <v>128.70192</v>
      </c>
      <c r="H52" s="33">
        <v>131.59092699999999</v>
      </c>
      <c r="I52" s="33">
        <v>134.519104</v>
      </c>
      <c r="J52" s="33">
        <v>137.51748699999999</v>
      </c>
      <c r="K52" s="33">
        <v>140.586105</v>
      </c>
      <c r="L52" s="33">
        <v>143.72615099999999</v>
      </c>
      <c r="M52" s="33">
        <v>146.982483</v>
      </c>
      <c r="N52" s="33">
        <v>150.34291099999999</v>
      </c>
      <c r="O52" s="33">
        <v>153.79132100000001</v>
      </c>
      <c r="P52" s="33">
        <v>157.32887299999999</v>
      </c>
      <c r="Q52" s="33">
        <v>160.9599</v>
      </c>
      <c r="R52" s="33">
        <v>164.604919</v>
      </c>
      <c r="S52" s="33">
        <v>168.334869</v>
      </c>
      <c r="T52" s="33">
        <v>172.15692100000001</v>
      </c>
      <c r="U52" s="33">
        <v>176.07534799999999</v>
      </c>
      <c r="V52" s="33">
        <v>180.096664</v>
      </c>
      <c r="W52" s="33">
        <v>184.12960799999999</v>
      </c>
      <c r="X52" s="33">
        <v>188.260391</v>
      </c>
      <c r="Y52" s="33">
        <v>192.49108899999999</v>
      </c>
      <c r="Z52" s="33">
        <v>196.819412</v>
      </c>
      <c r="AA52" s="33">
        <v>201.24614</v>
      </c>
      <c r="AB52" s="33">
        <v>205.66918899999999</v>
      </c>
      <c r="AC52" s="33">
        <v>210.18902600000001</v>
      </c>
      <c r="AD52" s="33">
        <v>214.81098900000001</v>
      </c>
      <c r="AE52" s="33">
        <v>219.528595</v>
      </c>
      <c r="AF52" s="33">
        <v>224.29875200000001</v>
      </c>
      <c r="AG52" s="34">
        <v>2.2921E-2</v>
      </c>
    </row>
    <row r="53" spans="1:33" ht="15" customHeight="1">
      <c r="A53" s="11" t="s">
        <v>1852</v>
      </c>
      <c r="B53" s="32" t="s">
        <v>1853</v>
      </c>
      <c r="C53" s="33">
        <v>422.635223</v>
      </c>
      <c r="D53" s="33">
        <v>481.731201</v>
      </c>
      <c r="E53" s="33">
        <v>505.369598</v>
      </c>
      <c r="F53" s="33">
        <v>538.72814900000003</v>
      </c>
      <c r="G53" s="33">
        <v>572.379639</v>
      </c>
      <c r="H53" s="33">
        <v>606.49920699999996</v>
      </c>
      <c r="I53" s="33">
        <v>641.23168899999996</v>
      </c>
      <c r="J53" s="33">
        <v>676.55230700000004</v>
      </c>
      <c r="K53" s="33">
        <v>712.39105199999995</v>
      </c>
      <c r="L53" s="33">
        <v>748.75201400000003</v>
      </c>
      <c r="M53" s="33">
        <v>785.70074499999998</v>
      </c>
      <c r="N53" s="33">
        <v>822.91143799999998</v>
      </c>
      <c r="O53" s="33">
        <v>860.19812000000002</v>
      </c>
      <c r="P53" s="33">
        <v>897.65417500000001</v>
      </c>
      <c r="Q53" s="33">
        <v>935.49847399999999</v>
      </c>
      <c r="R53" s="33">
        <v>973.62133800000004</v>
      </c>
      <c r="S53" s="33">
        <v>1011.739075</v>
      </c>
      <c r="T53" s="33">
        <v>1049.8645019999999</v>
      </c>
      <c r="U53" s="33">
        <v>1088.2380370000001</v>
      </c>
      <c r="V53" s="33">
        <v>1127.2777100000001</v>
      </c>
      <c r="W53" s="33">
        <v>1167.4094239999999</v>
      </c>
      <c r="X53" s="33">
        <v>1208.581177</v>
      </c>
      <c r="Y53" s="33">
        <v>1250.4056399999999</v>
      </c>
      <c r="Z53" s="33">
        <v>1292.4163820000001</v>
      </c>
      <c r="AA53" s="33">
        <v>1334.078491</v>
      </c>
      <c r="AB53" s="33">
        <v>1375.2757570000001</v>
      </c>
      <c r="AC53" s="33">
        <v>1416.2667240000001</v>
      </c>
      <c r="AD53" s="33">
        <v>1456.873779</v>
      </c>
      <c r="AE53" s="33">
        <v>1496.626953</v>
      </c>
      <c r="AF53" s="33">
        <v>1535.03772</v>
      </c>
      <c r="AG53" s="34">
        <v>4.548E-2</v>
      </c>
    </row>
    <row r="54" spans="1:33" ht="15" customHeight="1">
      <c r="A54" s="11" t="s">
        <v>1854</v>
      </c>
      <c r="B54" s="32" t="s">
        <v>1855</v>
      </c>
      <c r="C54" s="33">
        <v>27.869046999999998</v>
      </c>
      <c r="D54" s="33">
        <v>49.593201000000001</v>
      </c>
      <c r="E54" s="33">
        <v>64.196655000000007</v>
      </c>
      <c r="F54" s="33">
        <v>70.170799000000002</v>
      </c>
      <c r="G54" s="33">
        <v>71.128974999999997</v>
      </c>
      <c r="H54" s="33">
        <v>72.031470999999996</v>
      </c>
      <c r="I54" s="33">
        <v>72.882866000000007</v>
      </c>
      <c r="J54" s="33">
        <v>73.692215000000004</v>
      </c>
      <c r="K54" s="33">
        <v>74.466728000000003</v>
      </c>
      <c r="L54" s="33">
        <v>75.209663000000006</v>
      </c>
      <c r="M54" s="33">
        <v>75.899192999999997</v>
      </c>
      <c r="N54" s="33">
        <v>76.541222000000005</v>
      </c>
      <c r="O54" s="33">
        <v>77.172309999999996</v>
      </c>
      <c r="P54" s="33">
        <v>77.799042</v>
      </c>
      <c r="Q54" s="33">
        <v>78.419312000000005</v>
      </c>
      <c r="R54" s="33">
        <v>79.026748999999995</v>
      </c>
      <c r="S54" s="33">
        <v>79.623465999999993</v>
      </c>
      <c r="T54" s="33">
        <v>80.210082999999997</v>
      </c>
      <c r="U54" s="33">
        <v>80.792884999999998</v>
      </c>
      <c r="V54" s="33">
        <v>81.376259000000005</v>
      </c>
      <c r="W54" s="33">
        <v>81.958481000000006</v>
      </c>
      <c r="X54" s="33">
        <v>82.543487999999996</v>
      </c>
      <c r="Y54" s="33">
        <v>83.127685999999997</v>
      </c>
      <c r="Z54" s="33">
        <v>83.711723000000006</v>
      </c>
      <c r="AA54" s="33">
        <v>84.296227000000002</v>
      </c>
      <c r="AB54" s="33">
        <v>84.876853999999994</v>
      </c>
      <c r="AC54" s="33">
        <v>85.457245</v>
      </c>
      <c r="AD54" s="33">
        <v>86.040298000000007</v>
      </c>
      <c r="AE54" s="33">
        <v>86.628928999999999</v>
      </c>
      <c r="AF54" s="33">
        <v>87.224693000000002</v>
      </c>
      <c r="AG54" s="34">
        <v>4.0127999999999997E-2</v>
      </c>
    </row>
    <row r="55" spans="1:33" ht="15" customHeight="1">
      <c r="A55" s="11" t="s">
        <v>1856</v>
      </c>
      <c r="B55" s="32" t="s">
        <v>1857</v>
      </c>
      <c r="C55" s="33">
        <v>35.726241999999999</v>
      </c>
      <c r="D55" s="33">
        <v>99.041092000000006</v>
      </c>
      <c r="E55" s="33">
        <v>141.60273699999999</v>
      </c>
      <c r="F55" s="33">
        <v>159.01432800000001</v>
      </c>
      <c r="G55" s="33">
        <v>169.95927399999999</v>
      </c>
      <c r="H55" s="33">
        <v>181.33206200000001</v>
      </c>
      <c r="I55" s="33">
        <v>193.161148</v>
      </c>
      <c r="J55" s="33">
        <v>205.23782299999999</v>
      </c>
      <c r="K55" s="33">
        <v>217.419479</v>
      </c>
      <c r="L55" s="33">
        <v>229.65741</v>
      </c>
      <c r="M55" s="33">
        <v>242.17781099999999</v>
      </c>
      <c r="N55" s="33">
        <v>255.00543200000001</v>
      </c>
      <c r="O55" s="33">
        <v>268.16134599999998</v>
      </c>
      <c r="P55" s="33">
        <v>281.68136600000003</v>
      </c>
      <c r="Q55" s="33">
        <v>295.57974200000001</v>
      </c>
      <c r="R55" s="33">
        <v>309.73007200000001</v>
      </c>
      <c r="S55" s="33">
        <v>324.25524899999999</v>
      </c>
      <c r="T55" s="33">
        <v>339.18942299999998</v>
      </c>
      <c r="U55" s="33">
        <v>354.50079299999999</v>
      </c>
      <c r="V55" s="33">
        <v>370.24185199999999</v>
      </c>
      <c r="W55" s="33">
        <v>386.33004799999998</v>
      </c>
      <c r="X55" s="33">
        <v>402.77716099999998</v>
      </c>
      <c r="Y55" s="33">
        <v>419.52960200000001</v>
      </c>
      <c r="Z55" s="33">
        <v>436.62799100000001</v>
      </c>
      <c r="AA55" s="33">
        <v>454.01385499999998</v>
      </c>
      <c r="AB55" s="33">
        <v>471.24676499999998</v>
      </c>
      <c r="AC55" s="33">
        <v>488.687408</v>
      </c>
      <c r="AD55" s="33">
        <v>506.43386800000002</v>
      </c>
      <c r="AE55" s="33">
        <v>524.57330300000001</v>
      </c>
      <c r="AF55" s="33">
        <v>543.20654300000001</v>
      </c>
      <c r="AG55" s="34">
        <v>9.8392999999999994E-2</v>
      </c>
    </row>
    <row r="56" spans="1:33" ht="15" customHeight="1">
      <c r="A56" s="11" t="s">
        <v>1858</v>
      </c>
      <c r="B56" s="32" t="s">
        <v>1859</v>
      </c>
      <c r="C56" s="33">
        <v>41.092381000000003</v>
      </c>
      <c r="D56" s="33">
        <v>60.493369999999999</v>
      </c>
      <c r="E56" s="33">
        <v>73.535149000000004</v>
      </c>
      <c r="F56" s="33">
        <v>80.356696999999997</v>
      </c>
      <c r="G56" s="33">
        <v>87.637130999999997</v>
      </c>
      <c r="H56" s="33">
        <v>95.410056999999995</v>
      </c>
      <c r="I56" s="33">
        <v>103.64376799999999</v>
      </c>
      <c r="J56" s="33">
        <v>112.289276</v>
      </c>
      <c r="K56" s="33">
        <v>121.281471</v>
      </c>
      <c r="L56" s="33">
        <v>130.63450599999999</v>
      </c>
      <c r="M56" s="33">
        <v>140.36850000000001</v>
      </c>
      <c r="N56" s="33">
        <v>150.314438</v>
      </c>
      <c r="O56" s="33">
        <v>160.38597100000001</v>
      </c>
      <c r="P56" s="33">
        <v>170.50938400000001</v>
      </c>
      <c r="Q56" s="33">
        <v>180.766144</v>
      </c>
      <c r="R56" s="33">
        <v>191.23608400000001</v>
      </c>
      <c r="S56" s="33">
        <v>202.00242600000001</v>
      </c>
      <c r="T56" s="33">
        <v>213.08523600000001</v>
      </c>
      <c r="U56" s="33">
        <v>224.473816</v>
      </c>
      <c r="V56" s="33">
        <v>236.15772999999999</v>
      </c>
      <c r="W56" s="33">
        <v>247.99739099999999</v>
      </c>
      <c r="X56" s="33">
        <v>260.04424999999998</v>
      </c>
      <c r="Y56" s="33">
        <v>272.30978399999998</v>
      </c>
      <c r="Z56" s="33">
        <v>284.76419099999998</v>
      </c>
      <c r="AA56" s="33">
        <v>297.38623000000001</v>
      </c>
      <c r="AB56" s="33">
        <v>310.03387500000002</v>
      </c>
      <c r="AC56" s="33">
        <v>322.72689800000001</v>
      </c>
      <c r="AD56" s="33">
        <v>335.485229</v>
      </c>
      <c r="AE56" s="33">
        <v>348.24050899999997</v>
      </c>
      <c r="AF56" s="33">
        <v>360.79763800000001</v>
      </c>
      <c r="AG56" s="34">
        <v>7.7790999999999999E-2</v>
      </c>
    </row>
    <row r="57" spans="1:33" ht="15" customHeight="1">
      <c r="A57" s="11" t="s">
        <v>1860</v>
      </c>
      <c r="B57" s="32" t="s">
        <v>1861</v>
      </c>
      <c r="C57" s="33">
        <v>27.188814000000001</v>
      </c>
      <c r="D57" s="33">
        <v>44.578468000000001</v>
      </c>
      <c r="E57" s="33">
        <v>56.268177000000001</v>
      </c>
      <c r="F57" s="33">
        <v>61.050331</v>
      </c>
      <c r="G57" s="33">
        <v>63.494022000000001</v>
      </c>
      <c r="H57" s="33">
        <v>65.990584999999996</v>
      </c>
      <c r="I57" s="33">
        <v>68.528892999999997</v>
      </c>
      <c r="J57" s="33">
        <v>71.017975000000007</v>
      </c>
      <c r="K57" s="33">
        <v>73.618851000000006</v>
      </c>
      <c r="L57" s="33">
        <v>76.269287000000006</v>
      </c>
      <c r="M57" s="33">
        <v>78.947365000000005</v>
      </c>
      <c r="N57" s="33">
        <v>81.670670000000001</v>
      </c>
      <c r="O57" s="33">
        <v>84.43338</v>
      </c>
      <c r="P57" s="33">
        <v>87.212540000000004</v>
      </c>
      <c r="Q57" s="33">
        <v>89.929398000000006</v>
      </c>
      <c r="R57" s="33">
        <v>92.581940000000003</v>
      </c>
      <c r="S57" s="33">
        <v>95.235427999999999</v>
      </c>
      <c r="T57" s="33">
        <v>97.912315000000007</v>
      </c>
      <c r="U57" s="33">
        <v>100.564278</v>
      </c>
      <c r="V57" s="33">
        <v>103.238197</v>
      </c>
      <c r="W57" s="33">
        <v>105.95182</v>
      </c>
      <c r="X57" s="33">
        <v>108.708519</v>
      </c>
      <c r="Y57" s="33">
        <v>111.509789</v>
      </c>
      <c r="Z57" s="33">
        <v>114.358345</v>
      </c>
      <c r="AA57" s="33">
        <v>117.25685900000001</v>
      </c>
      <c r="AB57" s="33">
        <v>120.213486</v>
      </c>
      <c r="AC57" s="33">
        <v>123.227959</v>
      </c>
      <c r="AD57" s="33">
        <v>126.30500000000001</v>
      </c>
      <c r="AE57" s="33">
        <v>129.44592299999999</v>
      </c>
      <c r="AF57" s="33">
        <v>132.65631099999999</v>
      </c>
      <c r="AG57" s="34">
        <v>5.6175000000000003E-2</v>
      </c>
    </row>
    <row r="58" spans="1:33" ht="15" customHeight="1">
      <c r="B58" s="31" t="s">
        <v>1862</v>
      </c>
    </row>
    <row r="59" spans="1:33" ht="15" customHeight="1">
      <c r="A59" s="11" t="s">
        <v>1863</v>
      </c>
      <c r="B59" s="32" t="s">
        <v>1837</v>
      </c>
      <c r="C59" s="33">
        <v>94.195380999999998</v>
      </c>
      <c r="D59" s="33">
        <v>188.800308</v>
      </c>
      <c r="E59" s="33">
        <v>299.172729</v>
      </c>
      <c r="F59" s="33">
        <v>354.35891700000002</v>
      </c>
      <c r="G59" s="33">
        <v>381.95202599999999</v>
      </c>
      <c r="H59" s="33">
        <v>393.77819799999997</v>
      </c>
      <c r="I59" s="33">
        <v>403.01474000000002</v>
      </c>
      <c r="J59" s="33">
        <v>412.38604700000002</v>
      </c>
      <c r="K59" s="33">
        <v>422.84783900000002</v>
      </c>
      <c r="L59" s="33">
        <v>434.46801799999997</v>
      </c>
      <c r="M59" s="33">
        <v>445.48785400000003</v>
      </c>
      <c r="N59" s="33">
        <v>457.01644900000002</v>
      </c>
      <c r="O59" s="33">
        <v>469.24002100000001</v>
      </c>
      <c r="P59" s="33">
        <v>481.38751200000002</v>
      </c>
      <c r="Q59" s="33">
        <v>493.33496100000002</v>
      </c>
      <c r="R59" s="33">
        <v>505.05621300000001</v>
      </c>
      <c r="S59" s="33">
        <v>517.49298099999999</v>
      </c>
      <c r="T59" s="33">
        <v>529.74060099999997</v>
      </c>
      <c r="U59" s="33">
        <v>542.73138400000005</v>
      </c>
      <c r="V59" s="33">
        <v>556.50921600000004</v>
      </c>
      <c r="W59" s="33">
        <v>569.09405500000003</v>
      </c>
      <c r="X59" s="33">
        <v>582.45684800000004</v>
      </c>
      <c r="Y59" s="33">
        <v>596.48480199999995</v>
      </c>
      <c r="Z59" s="33">
        <v>610.66705300000001</v>
      </c>
      <c r="AA59" s="33">
        <v>625.98260500000004</v>
      </c>
      <c r="AB59" s="33">
        <v>641.86541699999998</v>
      </c>
      <c r="AC59" s="33">
        <v>656.89654499999995</v>
      </c>
      <c r="AD59" s="33">
        <v>672.15588400000001</v>
      </c>
      <c r="AE59" s="33">
        <v>689.13079800000003</v>
      </c>
      <c r="AF59" s="33">
        <v>707.19964600000003</v>
      </c>
      <c r="AG59" s="34">
        <v>7.1987999999999996E-2</v>
      </c>
    </row>
    <row r="60" spans="1:33" ht="15" customHeight="1">
      <c r="A60" s="11" t="s">
        <v>1864</v>
      </c>
      <c r="B60" s="32" t="s">
        <v>1839</v>
      </c>
      <c r="C60" s="33">
        <v>15.274915999999999</v>
      </c>
      <c r="D60" s="33">
        <v>38.057293000000001</v>
      </c>
      <c r="E60" s="33">
        <v>64.636734000000004</v>
      </c>
      <c r="F60" s="33">
        <v>77.926452999999995</v>
      </c>
      <c r="G60" s="33">
        <v>84.571312000000006</v>
      </c>
      <c r="H60" s="33">
        <v>87.133217000000002</v>
      </c>
      <c r="I60" s="33">
        <v>89.687172000000004</v>
      </c>
      <c r="J60" s="33">
        <v>92.343970999999996</v>
      </c>
      <c r="K60" s="33">
        <v>95.110229000000004</v>
      </c>
      <c r="L60" s="33">
        <v>97.985259999999997</v>
      </c>
      <c r="M60" s="33">
        <v>100.93219000000001</v>
      </c>
      <c r="N60" s="33">
        <v>103.951645</v>
      </c>
      <c r="O60" s="33">
        <v>107.04811100000001</v>
      </c>
      <c r="P60" s="33">
        <v>110.22324399999999</v>
      </c>
      <c r="Q60" s="33">
        <v>113.47880600000001</v>
      </c>
      <c r="R60" s="33">
        <v>116.81648300000001</v>
      </c>
      <c r="S60" s="33">
        <v>120.238304</v>
      </c>
      <c r="T60" s="33">
        <v>123.74601</v>
      </c>
      <c r="U60" s="33">
        <v>127.341835</v>
      </c>
      <c r="V60" s="33">
        <v>131.027512</v>
      </c>
      <c r="W60" s="33">
        <v>134.804947</v>
      </c>
      <c r="X60" s="33">
        <v>138.67648299999999</v>
      </c>
      <c r="Y60" s="33">
        <v>142.64373800000001</v>
      </c>
      <c r="Z60" s="33">
        <v>146.710846</v>
      </c>
      <c r="AA60" s="33">
        <v>150.88095100000001</v>
      </c>
      <c r="AB60" s="33">
        <v>155.156586</v>
      </c>
      <c r="AC60" s="33">
        <v>159.54051200000001</v>
      </c>
      <c r="AD60" s="33">
        <v>164.03552199999999</v>
      </c>
      <c r="AE60" s="33">
        <v>168.644882</v>
      </c>
      <c r="AF60" s="33">
        <v>173.371735</v>
      </c>
      <c r="AG60" s="34">
        <v>8.7374999999999994E-2</v>
      </c>
    </row>
    <row r="61" spans="1:33" ht="15" customHeight="1">
      <c r="A61" s="11" t="s">
        <v>1865</v>
      </c>
      <c r="B61" s="32" t="s">
        <v>1841</v>
      </c>
      <c r="C61" s="33">
        <v>30.079046000000002</v>
      </c>
      <c r="D61" s="33">
        <v>54.26173</v>
      </c>
      <c r="E61" s="33">
        <v>82.474861000000004</v>
      </c>
      <c r="F61" s="33">
        <v>96.581421000000006</v>
      </c>
      <c r="G61" s="33">
        <v>103.634705</v>
      </c>
      <c r="H61" s="33">
        <v>107.71006800000001</v>
      </c>
      <c r="I61" s="33">
        <v>111.914047</v>
      </c>
      <c r="J61" s="33">
        <v>116.24369799999999</v>
      </c>
      <c r="K61" s="33">
        <v>120.727211</v>
      </c>
      <c r="L61" s="33">
        <v>125.35019699999999</v>
      </c>
      <c r="M61" s="33">
        <v>130.129288</v>
      </c>
      <c r="N61" s="33">
        <v>135.11563100000001</v>
      </c>
      <c r="O61" s="33">
        <v>140.26412999999999</v>
      </c>
      <c r="P61" s="33">
        <v>145.58128400000001</v>
      </c>
      <c r="Q61" s="33">
        <v>151.07547</v>
      </c>
      <c r="R61" s="33">
        <v>156.712265</v>
      </c>
      <c r="S61" s="33">
        <v>162.529144</v>
      </c>
      <c r="T61" s="33">
        <v>168.534256</v>
      </c>
      <c r="U61" s="33">
        <v>174.733734</v>
      </c>
      <c r="V61" s="33">
        <v>181.13241600000001</v>
      </c>
      <c r="W61" s="33">
        <v>187.702347</v>
      </c>
      <c r="X61" s="33">
        <v>194.477859</v>
      </c>
      <c r="Y61" s="33">
        <v>201.466309</v>
      </c>
      <c r="Z61" s="33">
        <v>208.67370600000001</v>
      </c>
      <c r="AA61" s="33">
        <v>216.104645</v>
      </c>
      <c r="AB61" s="33">
        <v>223.65992700000001</v>
      </c>
      <c r="AC61" s="33">
        <v>231.44018600000001</v>
      </c>
      <c r="AD61" s="33">
        <v>239.459137</v>
      </c>
      <c r="AE61" s="33">
        <v>247.732147</v>
      </c>
      <c r="AF61" s="33">
        <v>256.27273600000001</v>
      </c>
      <c r="AG61" s="34">
        <v>7.6674000000000006E-2</v>
      </c>
    </row>
    <row r="62" spans="1:33" ht="15" customHeight="1">
      <c r="A62" s="11" t="s">
        <v>1866</v>
      </c>
      <c r="B62" s="32" t="s">
        <v>1843</v>
      </c>
      <c r="C62" s="33">
        <v>18.510504000000001</v>
      </c>
      <c r="D62" s="33">
        <v>37.013171999999997</v>
      </c>
      <c r="E62" s="33">
        <v>58.599620999999999</v>
      </c>
      <c r="F62" s="33">
        <v>69.392844999999994</v>
      </c>
      <c r="G62" s="33">
        <v>74.789458999999994</v>
      </c>
      <c r="H62" s="33">
        <v>78.379043999999993</v>
      </c>
      <c r="I62" s="33">
        <v>82.068450999999996</v>
      </c>
      <c r="J62" s="33">
        <v>85.860832000000002</v>
      </c>
      <c r="K62" s="33">
        <v>89.764365999999995</v>
      </c>
      <c r="L62" s="33">
        <v>93.785149000000004</v>
      </c>
      <c r="M62" s="33">
        <v>97.902518999999998</v>
      </c>
      <c r="N62" s="33">
        <v>102.16242200000001</v>
      </c>
      <c r="O62" s="33">
        <v>106.57055699999999</v>
      </c>
      <c r="P62" s="33">
        <v>111.132988</v>
      </c>
      <c r="Q62" s="33">
        <v>115.855011</v>
      </c>
      <c r="R62" s="33">
        <v>120.700912</v>
      </c>
      <c r="S62" s="33">
        <v>125.718102</v>
      </c>
      <c r="T62" s="33">
        <v>130.91449</v>
      </c>
      <c r="U62" s="33">
        <v>136.297821</v>
      </c>
      <c r="V62" s="33">
        <v>141.87550400000001</v>
      </c>
      <c r="W62" s="33">
        <v>147.588898</v>
      </c>
      <c r="X62" s="33">
        <v>153.506958</v>
      </c>
      <c r="Y62" s="33">
        <v>159.637924</v>
      </c>
      <c r="Z62" s="33">
        <v>165.990723</v>
      </c>
      <c r="AA62" s="33">
        <v>172.57316599999999</v>
      </c>
      <c r="AB62" s="33">
        <v>179.311859</v>
      </c>
      <c r="AC62" s="33">
        <v>186.28697199999999</v>
      </c>
      <c r="AD62" s="33">
        <v>193.51281700000001</v>
      </c>
      <c r="AE62" s="33">
        <v>201.006821</v>
      </c>
      <c r="AF62" s="33">
        <v>208.78428600000001</v>
      </c>
      <c r="AG62" s="34">
        <v>8.7139999999999995E-2</v>
      </c>
    </row>
    <row r="63" spans="1:33" ht="15" customHeight="1">
      <c r="A63" s="11" t="s">
        <v>1867</v>
      </c>
      <c r="B63" s="32" t="s">
        <v>1845</v>
      </c>
      <c r="C63" s="33">
        <v>139.797394</v>
      </c>
      <c r="D63" s="33">
        <v>278.44747899999999</v>
      </c>
      <c r="E63" s="33">
        <v>440.20593300000002</v>
      </c>
      <c r="F63" s="33">
        <v>521.08514400000001</v>
      </c>
      <c r="G63" s="33">
        <v>561.52477999999996</v>
      </c>
      <c r="H63" s="33">
        <v>583.11193800000001</v>
      </c>
      <c r="I63" s="33">
        <v>604.97039800000005</v>
      </c>
      <c r="J63" s="33">
        <v>627.44628899999998</v>
      </c>
      <c r="K63" s="33">
        <v>650.60180700000001</v>
      </c>
      <c r="L63" s="33">
        <v>674.37902799999995</v>
      </c>
      <c r="M63" s="33">
        <v>698.87902799999995</v>
      </c>
      <c r="N63" s="33">
        <v>724.17175299999997</v>
      </c>
      <c r="O63" s="33">
        <v>750.36779799999999</v>
      </c>
      <c r="P63" s="33">
        <v>777.45068400000002</v>
      </c>
      <c r="Q63" s="33">
        <v>805.40765399999998</v>
      </c>
      <c r="R63" s="33">
        <v>834.27880900000002</v>
      </c>
      <c r="S63" s="33">
        <v>864.30304000000001</v>
      </c>
      <c r="T63" s="33">
        <v>895.47442599999999</v>
      </c>
      <c r="U63" s="33">
        <v>927.76654099999996</v>
      </c>
      <c r="V63" s="33">
        <v>961.32818599999996</v>
      </c>
      <c r="W63" s="33">
        <v>996.11077899999998</v>
      </c>
      <c r="X63" s="33">
        <v>1032.112061</v>
      </c>
      <c r="Y63" s="33">
        <v>1069.3477780000001</v>
      </c>
      <c r="Z63" s="33">
        <v>1107.8294679999999</v>
      </c>
      <c r="AA63" s="33">
        <v>1147.6099850000001</v>
      </c>
      <c r="AB63" s="33">
        <v>1188.755615</v>
      </c>
      <c r="AC63" s="33">
        <v>1231.329712</v>
      </c>
      <c r="AD63" s="33">
        <v>1275.4541019999999</v>
      </c>
      <c r="AE63" s="33">
        <v>1321.238159</v>
      </c>
      <c r="AF63" s="33">
        <v>1368.7330320000001</v>
      </c>
      <c r="AG63" s="34">
        <v>8.1848000000000004E-2</v>
      </c>
    </row>
    <row r="64" spans="1:33" ht="15" customHeight="1">
      <c r="A64" s="11" t="s">
        <v>1868</v>
      </c>
      <c r="B64" s="32" t="s">
        <v>1847</v>
      </c>
      <c r="C64" s="33">
        <v>17.075108</v>
      </c>
      <c r="D64" s="33">
        <v>37.490459000000001</v>
      </c>
      <c r="E64" s="33">
        <v>61.308376000000003</v>
      </c>
      <c r="F64" s="33">
        <v>73.217331000000001</v>
      </c>
      <c r="G64" s="33">
        <v>79.171806000000004</v>
      </c>
      <c r="H64" s="33">
        <v>83.031707999999995</v>
      </c>
      <c r="I64" s="33">
        <v>86.964600000000004</v>
      </c>
      <c r="J64" s="33">
        <v>91.021041999999994</v>
      </c>
      <c r="K64" s="33">
        <v>95.231887999999998</v>
      </c>
      <c r="L64" s="33">
        <v>99.606673999999998</v>
      </c>
      <c r="M64" s="33">
        <v>104.158829</v>
      </c>
      <c r="N64" s="33">
        <v>108.914192</v>
      </c>
      <c r="O64" s="33">
        <v>113.86784400000001</v>
      </c>
      <c r="P64" s="33">
        <v>118.999359</v>
      </c>
      <c r="Q64" s="33">
        <v>124.29357899999999</v>
      </c>
      <c r="R64" s="33">
        <v>129.808167</v>
      </c>
      <c r="S64" s="33">
        <v>135.50386</v>
      </c>
      <c r="T64" s="33">
        <v>141.39608799999999</v>
      </c>
      <c r="U64" s="33">
        <v>147.49319499999999</v>
      </c>
      <c r="V64" s="33">
        <v>153.78518700000001</v>
      </c>
      <c r="W64" s="33">
        <v>160.317612</v>
      </c>
      <c r="X64" s="33">
        <v>167.06272899999999</v>
      </c>
      <c r="Y64" s="33">
        <v>174.03916899999999</v>
      </c>
      <c r="Z64" s="33">
        <v>181.25462300000001</v>
      </c>
      <c r="AA64" s="33">
        <v>188.70486500000001</v>
      </c>
      <c r="AB64" s="33">
        <v>196.442902</v>
      </c>
      <c r="AC64" s="33">
        <v>204.44236799999999</v>
      </c>
      <c r="AD64" s="33">
        <v>212.723511</v>
      </c>
      <c r="AE64" s="33">
        <v>221.29518100000001</v>
      </c>
      <c r="AF64" s="33">
        <v>230.17012</v>
      </c>
      <c r="AG64" s="34">
        <v>9.3841999999999995E-2</v>
      </c>
    </row>
    <row r="65" spans="1:33" ht="15" customHeight="1">
      <c r="A65" s="11" t="s">
        <v>1869</v>
      </c>
      <c r="B65" s="32" t="s">
        <v>1849</v>
      </c>
      <c r="C65" s="33">
        <v>50.032879000000001</v>
      </c>
      <c r="D65" s="33">
        <v>115.9991</v>
      </c>
      <c r="E65" s="33">
        <v>192.959686</v>
      </c>
      <c r="F65" s="33">
        <v>231.44000199999999</v>
      </c>
      <c r="G65" s="33">
        <v>250.68014500000001</v>
      </c>
      <c r="H65" s="33">
        <v>263.41976899999997</v>
      </c>
      <c r="I65" s="33">
        <v>276.703552</v>
      </c>
      <c r="J65" s="33">
        <v>290.59054600000002</v>
      </c>
      <c r="K65" s="33">
        <v>305.08255000000003</v>
      </c>
      <c r="L65" s="33">
        <v>320.12506100000002</v>
      </c>
      <c r="M65" s="33">
        <v>335.47430400000002</v>
      </c>
      <c r="N65" s="33">
        <v>351.48443600000002</v>
      </c>
      <c r="O65" s="33">
        <v>368.185272</v>
      </c>
      <c r="P65" s="33">
        <v>385.60488900000001</v>
      </c>
      <c r="Q65" s="33">
        <v>403.77157599999998</v>
      </c>
      <c r="R65" s="33">
        <v>422.64364599999999</v>
      </c>
      <c r="S65" s="33">
        <v>442.31668100000002</v>
      </c>
      <c r="T65" s="33">
        <v>462.82113600000002</v>
      </c>
      <c r="U65" s="33">
        <v>484.18695100000002</v>
      </c>
      <c r="V65" s="33">
        <v>506.44931000000003</v>
      </c>
      <c r="W65" s="33">
        <v>529.45886199999995</v>
      </c>
      <c r="X65" s="33">
        <v>553.41973900000005</v>
      </c>
      <c r="Y65" s="33">
        <v>578.36767599999996</v>
      </c>
      <c r="Z65" s="33">
        <v>604.339966</v>
      </c>
      <c r="AA65" s="33">
        <v>631.37988299999995</v>
      </c>
      <c r="AB65" s="33">
        <v>659.14398200000005</v>
      </c>
      <c r="AC65" s="33">
        <v>688.02954099999999</v>
      </c>
      <c r="AD65" s="33">
        <v>718.07653800000003</v>
      </c>
      <c r="AE65" s="33">
        <v>749.32763699999998</v>
      </c>
      <c r="AF65" s="33">
        <v>781.82891800000004</v>
      </c>
      <c r="AG65" s="34">
        <v>9.9430000000000004E-2</v>
      </c>
    </row>
    <row r="66" spans="1:33" ht="15" customHeight="1">
      <c r="A66" s="11" t="s">
        <v>1870</v>
      </c>
      <c r="B66" s="32" t="s">
        <v>1851</v>
      </c>
      <c r="C66" s="33">
        <v>10.140461999999999</v>
      </c>
      <c r="D66" s="33">
        <v>30.095043</v>
      </c>
      <c r="E66" s="33">
        <v>53.375380999999997</v>
      </c>
      <c r="F66" s="33">
        <v>65.015556000000004</v>
      </c>
      <c r="G66" s="33">
        <v>70.835639999999998</v>
      </c>
      <c r="H66" s="33">
        <v>73.355507000000003</v>
      </c>
      <c r="I66" s="33">
        <v>75.950523000000004</v>
      </c>
      <c r="J66" s="33">
        <v>78.639587000000006</v>
      </c>
      <c r="K66" s="33">
        <v>81.425514000000007</v>
      </c>
      <c r="L66" s="33">
        <v>84.311722000000003</v>
      </c>
      <c r="M66" s="33">
        <v>87.326164000000006</v>
      </c>
      <c r="N66" s="33">
        <v>90.465362999999996</v>
      </c>
      <c r="O66" s="33">
        <v>93.723586999999995</v>
      </c>
      <c r="P66" s="33">
        <v>97.104827999999998</v>
      </c>
      <c r="Q66" s="33">
        <v>100.61518100000001</v>
      </c>
      <c r="R66" s="33">
        <v>104.21122</v>
      </c>
      <c r="S66" s="33">
        <v>107.936958</v>
      </c>
      <c r="T66" s="33">
        <v>111.80044599999999</v>
      </c>
      <c r="U66" s="33">
        <v>115.808243</v>
      </c>
      <c r="V66" s="33">
        <v>119.968605</v>
      </c>
      <c r="W66" s="33">
        <v>124.226921</v>
      </c>
      <c r="X66" s="33">
        <v>128.641434</v>
      </c>
      <c r="Y66" s="33">
        <v>133.217499</v>
      </c>
      <c r="Z66" s="33">
        <v>137.957764</v>
      </c>
      <c r="AA66" s="33">
        <v>142.86705000000001</v>
      </c>
      <c r="AB66" s="33">
        <v>147.87846400000001</v>
      </c>
      <c r="AC66" s="33">
        <v>153.06518600000001</v>
      </c>
      <c r="AD66" s="33">
        <v>158.43557699999999</v>
      </c>
      <c r="AE66" s="33">
        <v>163.98999000000001</v>
      </c>
      <c r="AF66" s="33">
        <v>169.70225500000001</v>
      </c>
      <c r="AG66" s="34">
        <v>0.102032</v>
      </c>
    </row>
    <row r="67" spans="1:33" ht="15" customHeight="1">
      <c r="A67" s="11" t="s">
        <v>1871</v>
      </c>
      <c r="B67" s="32" t="s">
        <v>1853</v>
      </c>
      <c r="C67" s="33">
        <v>23.095617000000001</v>
      </c>
      <c r="D67" s="33">
        <v>80.787200999999996</v>
      </c>
      <c r="E67" s="33">
        <v>148.09404000000001</v>
      </c>
      <c r="F67" s="33">
        <v>181.74748199999999</v>
      </c>
      <c r="G67" s="33">
        <v>198.57420300000001</v>
      </c>
      <c r="H67" s="33">
        <v>209.635895</v>
      </c>
      <c r="I67" s="33">
        <v>221.01672400000001</v>
      </c>
      <c r="J67" s="33">
        <v>232.72520399999999</v>
      </c>
      <c r="K67" s="33">
        <v>244.7621</v>
      </c>
      <c r="L67" s="33">
        <v>257.14059400000002</v>
      </c>
      <c r="M67" s="33">
        <v>269.88119499999999</v>
      </c>
      <c r="N67" s="33">
        <v>282.93145800000002</v>
      </c>
      <c r="O67" s="33">
        <v>296.26769999999999</v>
      </c>
      <c r="P67" s="33">
        <v>309.91821299999998</v>
      </c>
      <c r="Q67" s="33">
        <v>323.93398999999999</v>
      </c>
      <c r="R67" s="33">
        <v>338.30126999999999</v>
      </c>
      <c r="S67" s="33">
        <v>352.97451799999999</v>
      </c>
      <c r="T67" s="33">
        <v>367.96752900000001</v>
      </c>
      <c r="U67" s="33">
        <v>383.33532700000001</v>
      </c>
      <c r="V67" s="33">
        <v>399.16821299999998</v>
      </c>
      <c r="W67" s="33">
        <v>415.55560300000002</v>
      </c>
      <c r="X67" s="33">
        <v>432.49670400000002</v>
      </c>
      <c r="Y67" s="33">
        <v>449.92999300000002</v>
      </c>
      <c r="Z67" s="33">
        <v>467.77780200000001</v>
      </c>
      <c r="AA67" s="33">
        <v>485.94561800000002</v>
      </c>
      <c r="AB67" s="33">
        <v>504.41400099999998</v>
      </c>
      <c r="AC67" s="33">
        <v>523.23962400000005</v>
      </c>
      <c r="AD67" s="33">
        <v>542.39727800000003</v>
      </c>
      <c r="AE67" s="33">
        <v>561.80499299999997</v>
      </c>
      <c r="AF67" s="33">
        <v>581.37188700000002</v>
      </c>
      <c r="AG67" s="34">
        <v>0.117655</v>
      </c>
    </row>
    <row r="68" spans="1:33" ht="15" customHeight="1">
      <c r="A68" s="11" t="s">
        <v>1872</v>
      </c>
      <c r="B68" s="32" t="s">
        <v>1855</v>
      </c>
      <c r="C68" s="33">
        <v>10.394247</v>
      </c>
      <c r="D68" s="33">
        <v>62.593338000000003</v>
      </c>
      <c r="E68" s="33">
        <v>123.492287</v>
      </c>
      <c r="F68" s="33">
        <v>153.94177199999999</v>
      </c>
      <c r="G68" s="33">
        <v>169.166504</v>
      </c>
      <c r="H68" s="33">
        <v>173.537949</v>
      </c>
      <c r="I68" s="33">
        <v>177.384781</v>
      </c>
      <c r="J68" s="33">
        <v>180.79986600000001</v>
      </c>
      <c r="K68" s="33">
        <v>183.856842</v>
      </c>
      <c r="L68" s="33">
        <v>186.58819600000001</v>
      </c>
      <c r="M68" s="33">
        <v>188.84149199999999</v>
      </c>
      <c r="N68" s="33">
        <v>190.54600500000001</v>
      </c>
      <c r="O68" s="33">
        <v>192.17433199999999</v>
      </c>
      <c r="P68" s="33">
        <v>193.81456</v>
      </c>
      <c r="Q68" s="33">
        <v>195.45443700000001</v>
      </c>
      <c r="R68" s="33">
        <v>197.16038499999999</v>
      </c>
      <c r="S68" s="33">
        <v>198.80306999999999</v>
      </c>
      <c r="T68" s="33">
        <v>200.387711</v>
      </c>
      <c r="U68" s="33">
        <v>201.9879</v>
      </c>
      <c r="V68" s="33">
        <v>203.65741</v>
      </c>
      <c r="W68" s="33">
        <v>205.48350500000001</v>
      </c>
      <c r="X68" s="33">
        <v>207.410583</v>
      </c>
      <c r="Y68" s="33">
        <v>209.387192</v>
      </c>
      <c r="Z68" s="33">
        <v>211.41061400000001</v>
      </c>
      <c r="AA68" s="33">
        <v>213.489655</v>
      </c>
      <c r="AB68" s="33">
        <v>215.63670300000001</v>
      </c>
      <c r="AC68" s="33">
        <v>217.837189</v>
      </c>
      <c r="AD68" s="33">
        <v>220.13064600000001</v>
      </c>
      <c r="AE68" s="33">
        <v>222.55714399999999</v>
      </c>
      <c r="AF68" s="33">
        <v>225.14404300000001</v>
      </c>
      <c r="AG68" s="34">
        <v>0.11187900000000001</v>
      </c>
    </row>
    <row r="69" spans="1:33" ht="15" customHeight="1">
      <c r="A69" s="11" t="s">
        <v>1873</v>
      </c>
      <c r="B69" s="32" t="s">
        <v>1857</v>
      </c>
      <c r="C69" s="33">
        <v>16.266770999999999</v>
      </c>
      <c r="D69" s="33">
        <v>97.940376000000001</v>
      </c>
      <c r="E69" s="33">
        <v>193.226257</v>
      </c>
      <c r="F69" s="33">
        <v>240.86918600000001</v>
      </c>
      <c r="G69" s="33">
        <v>264.69064300000002</v>
      </c>
      <c r="H69" s="33">
        <v>279.85964999999999</v>
      </c>
      <c r="I69" s="33">
        <v>295.225616</v>
      </c>
      <c r="J69" s="33">
        <v>310.272156</v>
      </c>
      <c r="K69" s="33">
        <v>324.654785</v>
      </c>
      <c r="L69" s="33">
        <v>338.25945999999999</v>
      </c>
      <c r="M69" s="33">
        <v>351.64807100000002</v>
      </c>
      <c r="N69" s="33">
        <v>364.78964200000001</v>
      </c>
      <c r="O69" s="33">
        <v>377.71270800000002</v>
      </c>
      <c r="P69" s="33">
        <v>390.48098800000002</v>
      </c>
      <c r="Q69" s="33">
        <v>403.10339399999998</v>
      </c>
      <c r="R69" s="33">
        <v>415.36428799999999</v>
      </c>
      <c r="S69" s="33">
        <v>427.437408</v>
      </c>
      <c r="T69" s="33">
        <v>439.37811299999998</v>
      </c>
      <c r="U69" s="33">
        <v>451.10247800000002</v>
      </c>
      <c r="V69" s="33">
        <v>462.69000199999999</v>
      </c>
      <c r="W69" s="33">
        <v>474.028931</v>
      </c>
      <c r="X69" s="33">
        <v>485.07745399999999</v>
      </c>
      <c r="Y69" s="33">
        <v>495.72631799999999</v>
      </c>
      <c r="Z69" s="33">
        <v>506.040009</v>
      </c>
      <c r="AA69" s="33">
        <v>515.91052200000001</v>
      </c>
      <c r="AB69" s="33">
        <v>524.66845699999999</v>
      </c>
      <c r="AC69" s="33">
        <v>532.88922100000002</v>
      </c>
      <c r="AD69" s="33">
        <v>540.73602300000005</v>
      </c>
      <c r="AE69" s="33">
        <v>548.34399399999995</v>
      </c>
      <c r="AF69" s="33">
        <v>555.86370799999997</v>
      </c>
      <c r="AG69" s="34">
        <v>0.129497</v>
      </c>
    </row>
    <row r="70" spans="1:33" ht="12" customHeight="1">
      <c r="A70" s="11" t="s">
        <v>1874</v>
      </c>
      <c r="B70" s="32" t="s">
        <v>1859</v>
      </c>
      <c r="C70" s="33">
        <v>11.747643999999999</v>
      </c>
      <c r="D70" s="33">
        <v>31.867457999999999</v>
      </c>
      <c r="E70" s="33">
        <v>55.340569000000002</v>
      </c>
      <c r="F70" s="33">
        <v>67.077133000000003</v>
      </c>
      <c r="G70" s="33">
        <v>72.945412000000005</v>
      </c>
      <c r="H70" s="33">
        <v>78.438721000000001</v>
      </c>
      <c r="I70" s="33">
        <v>84.201537999999999</v>
      </c>
      <c r="J70" s="33">
        <v>90.202140999999997</v>
      </c>
      <c r="K70" s="33">
        <v>96.400452000000001</v>
      </c>
      <c r="L70" s="33">
        <v>102.80523700000001</v>
      </c>
      <c r="M70" s="33">
        <v>109.42192799999999</v>
      </c>
      <c r="N70" s="33">
        <v>116.15979</v>
      </c>
      <c r="O70" s="33">
        <v>122.971107</v>
      </c>
      <c r="P70" s="33">
        <v>129.81637599999999</v>
      </c>
      <c r="Q70" s="33">
        <v>136.74522400000001</v>
      </c>
      <c r="R70" s="33">
        <v>143.79707300000001</v>
      </c>
      <c r="S70" s="33">
        <v>151.028595</v>
      </c>
      <c r="T70" s="33">
        <v>158.45216400000001</v>
      </c>
      <c r="U70" s="33">
        <v>166.062378</v>
      </c>
      <c r="V70" s="33">
        <v>173.85432399999999</v>
      </c>
      <c r="W70" s="33">
        <v>181.74058500000001</v>
      </c>
      <c r="X70" s="33">
        <v>189.76127600000001</v>
      </c>
      <c r="Y70" s="33">
        <v>197.92489599999999</v>
      </c>
      <c r="Z70" s="33">
        <v>206.217422</v>
      </c>
      <c r="AA70" s="33">
        <v>214.62974500000001</v>
      </c>
      <c r="AB70" s="33">
        <v>223.06982400000001</v>
      </c>
      <c r="AC70" s="33">
        <v>231.56510900000001</v>
      </c>
      <c r="AD70" s="33">
        <v>240.12879899999999</v>
      </c>
      <c r="AE70" s="33">
        <v>248.72645600000001</v>
      </c>
      <c r="AF70" s="33">
        <v>257.25564600000001</v>
      </c>
      <c r="AG70" s="34">
        <v>0.112298</v>
      </c>
    </row>
    <row r="71" spans="1:33" ht="15" customHeight="1">
      <c r="A71" s="11" t="s">
        <v>1875</v>
      </c>
      <c r="B71" s="32" t="s">
        <v>1861</v>
      </c>
      <c r="C71" s="33">
        <v>3.513836</v>
      </c>
      <c r="D71" s="33">
        <v>29.634240999999999</v>
      </c>
      <c r="E71" s="33">
        <v>60.108046999999999</v>
      </c>
      <c r="F71" s="33">
        <v>75.344948000000002</v>
      </c>
      <c r="G71" s="33">
        <v>82.963402000000002</v>
      </c>
      <c r="H71" s="33">
        <v>86.092972000000003</v>
      </c>
      <c r="I71" s="33">
        <v>89.300537000000006</v>
      </c>
      <c r="J71" s="33">
        <v>92.548355000000001</v>
      </c>
      <c r="K71" s="33">
        <v>95.906379999999999</v>
      </c>
      <c r="L71" s="33">
        <v>99.349853999999993</v>
      </c>
      <c r="M71" s="33">
        <v>102.874832</v>
      </c>
      <c r="N71" s="33">
        <v>106.487122</v>
      </c>
      <c r="O71" s="33">
        <v>110.186607</v>
      </c>
      <c r="P71" s="33">
        <v>113.966301</v>
      </c>
      <c r="Q71" s="33">
        <v>117.794678</v>
      </c>
      <c r="R71" s="33">
        <v>121.67126500000001</v>
      </c>
      <c r="S71" s="33">
        <v>125.628197</v>
      </c>
      <c r="T71" s="33">
        <v>129.67764299999999</v>
      </c>
      <c r="U71" s="33">
        <v>133.800217</v>
      </c>
      <c r="V71" s="33">
        <v>138.01812699999999</v>
      </c>
      <c r="W71" s="33">
        <v>142.33569299999999</v>
      </c>
      <c r="X71" s="33">
        <v>146.76083399999999</v>
      </c>
      <c r="Y71" s="33">
        <v>151.29628</v>
      </c>
      <c r="Z71" s="33">
        <v>155.944626</v>
      </c>
      <c r="AA71" s="33">
        <v>160.70872499999999</v>
      </c>
      <c r="AB71" s="33">
        <v>165.58363299999999</v>
      </c>
      <c r="AC71" s="33">
        <v>170.58109999999999</v>
      </c>
      <c r="AD71" s="33">
        <v>175.70474200000001</v>
      </c>
      <c r="AE71" s="33">
        <v>180.95784</v>
      </c>
      <c r="AF71" s="33">
        <v>186.34522999999999</v>
      </c>
      <c r="AG71" s="34">
        <v>0.14674499999999999</v>
      </c>
    </row>
    <row r="72" spans="1:33" ht="15" customHeight="1"/>
    <row r="73" spans="1:33" ht="15" customHeight="1">
      <c r="B73" s="31" t="s">
        <v>1876</v>
      </c>
    </row>
    <row r="74" spans="1:33" ht="15" customHeight="1">
      <c r="A74" s="11" t="s">
        <v>1877</v>
      </c>
      <c r="B74" s="32" t="s">
        <v>1809</v>
      </c>
      <c r="C74" s="35">
        <v>46.890014999999998</v>
      </c>
      <c r="D74" s="35">
        <v>49.103957999999999</v>
      </c>
      <c r="E74" s="35">
        <v>50.538105000000002</v>
      </c>
      <c r="F74" s="35">
        <v>52.146458000000003</v>
      </c>
      <c r="G74" s="35">
        <v>53.646835000000003</v>
      </c>
      <c r="H74" s="35">
        <v>55.074455</v>
      </c>
      <c r="I74" s="35">
        <v>56.249763000000002</v>
      </c>
      <c r="J74" s="35">
        <v>57.443745</v>
      </c>
      <c r="K74" s="35">
        <v>58.750796999999999</v>
      </c>
      <c r="L74" s="35">
        <v>60.176586</v>
      </c>
      <c r="M74" s="35">
        <v>61.546405999999998</v>
      </c>
      <c r="N74" s="35">
        <v>62.968403000000002</v>
      </c>
      <c r="O74" s="35">
        <v>64.460136000000006</v>
      </c>
      <c r="P74" s="35">
        <v>65.946121000000005</v>
      </c>
      <c r="Q74" s="35">
        <v>67.413818000000006</v>
      </c>
      <c r="R74" s="35">
        <v>68.860152999999997</v>
      </c>
      <c r="S74" s="35">
        <v>70.376876999999993</v>
      </c>
      <c r="T74" s="35">
        <v>71.875625999999997</v>
      </c>
      <c r="U74" s="35">
        <v>73.448218999999995</v>
      </c>
      <c r="V74" s="35">
        <v>75.098731999999998</v>
      </c>
      <c r="W74" s="35">
        <v>76.635063000000002</v>
      </c>
      <c r="X74" s="35">
        <v>78.249640999999997</v>
      </c>
      <c r="Y74" s="35">
        <v>79.931313000000003</v>
      </c>
      <c r="Z74" s="35">
        <v>81.630324999999999</v>
      </c>
      <c r="AA74" s="35">
        <v>83.441497999999996</v>
      </c>
      <c r="AB74" s="35">
        <v>85.310310000000001</v>
      </c>
      <c r="AC74" s="35">
        <v>87.100845000000007</v>
      </c>
      <c r="AD74" s="35">
        <v>88.917122000000006</v>
      </c>
      <c r="AE74" s="35">
        <v>90.901641999999995</v>
      </c>
      <c r="AF74" s="35">
        <v>92.994529999999997</v>
      </c>
      <c r="AG74" s="34">
        <v>2.3893000000000001E-2</v>
      </c>
    </row>
    <row r="75" spans="1:33" ht="15" customHeight="1">
      <c r="A75" s="11" t="s">
        <v>1878</v>
      </c>
      <c r="B75" s="32" t="s">
        <v>1811</v>
      </c>
      <c r="C75" s="35">
        <v>2.7445089999999999</v>
      </c>
      <c r="D75" s="35">
        <v>2.8331</v>
      </c>
      <c r="E75" s="35">
        <v>2.8786</v>
      </c>
      <c r="F75" s="35">
        <v>2.9076879999999998</v>
      </c>
      <c r="G75" s="35">
        <v>2.9447899999999998</v>
      </c>
      <c r="H75" s="35">
        <v>2.9834870000000002</v>
      </c>
      <c r="I75" s="35">
        <v>3.0197600000000002</v>
      </c>
      <c r="J75" s="35">
        <v>3.05803</v>
      </c>
      <c r="K75" s="35">
        <v>3.098468</v>
      </c>
      <c r="L75" s="35">
        <v>3.1409500000000001</v>
      </c>
      <c r="M75" s="35">
        <v>3.1839810000000002</v>
      </c>
      <c r="N75" s="35">
        <v>3.2275320000000001</v>
      </c>
      <c r="O75" s="35">
        <v>3.271722</v>
      </c>
      <c r="P75" s="35">
        <v>3.3165559999999998</v>
      </c>
      <c r="Q75" s="35">
        <v>3.362034</v>
      </c>
      <c r="R75" s="35">
        <v>3.4081619999999999</v>
      </c>
      <c r="S75" s="35">
        <v>3.4549439999999998</v>
      </c>
      <c r="T75" s="35">
        <v>3.502383</v>
      </c>
      <c r="U75" s="35">
        <v>3.5504850000000001</v>
      </c>
      <c r="V75" s="35">
        <v>3.5992489999999999</v>
      </c>
      <c r="W75" s="35">
        <v>3.6486809999999998</v>
      </c>
      <c r="X75" s="35">
        <v>3.698785</v>
      </c>
      <c r="Y75" s="35">
        <v>3.7495590000000001</v>
      </c>
      <c r="Z75" s="35">
        <v>3.8010100000000002</v>
      </c>
      <c r="AA75" s="35">
        <v>3.8531399999999998</v>
      </c>
      <c r="AB75" s="35">
        <v>3.9059520000000001</v>
      </c>
      <c r="AC75" s="35">
        <v>3.9594459999999998</v>
      </c>
      <c r="AD75" s="35">
        <v>4.0136269999999996</v>
      </c>
      <c r="AE75" s="35">
        <v>4.0684930000000001</v>
      </c>
      <c r="AF75" s="35">
        <v>4.1240509999999997</v>
      </c>
      <c r="AG75" s="34">
        <v>1.4142E-2</v>
      </c>
    </row>
    <row r="76" spans="1:33" ht="15" customHeight="1">
      <c r="A76" s="11" t="s">
        <v>1879</v>
      </c>
      <c r="B76" s="32" t="s">
        <v>1813</v>
      </c>
      <c r="C76" s="35">
        <v>0.83762400000000004</v>
      </c>
      <c r="D76" s="35">
        <v>0.87348700000000001</v>
      </c>
      <c r="E76" s="35">
        <v>0.90238700000000005</v>
      </c>
      <c r="F76" s="35">
        <v>0.93071499999999996</v>
      </c>
      <c r="G76" s="35">
        <v>0.95772100000000004</v>
      </c>
      <c r="H76" s="35">
        <v>0.98470599999999997</v>
      </c>
      <c r="I76" s="35">
        <v>1.0118389999999999</v>
      </c>
      <c r="J76" s="35">
        <v>1.038991</v>
      </c>
      <c r="K76" s="35">
        <v>1.066616</v>
      </c>
      <c r="L76" s="35">
        <v>1.0943639999999999</v>
      </c>
      <c r="M76" s="35">
        <v>1.1229150000000001</v>
      </c>
      <c r="N76" s="35">
        <v>1.1526400000000001</v>
      </c>
      <c r="O76" s="35">
        <v>1.182652</v>
      </c>
      <c r="P76" s="35">
        <v>1.2129989999999999</v>
      </c>
      <c r="Q76" s="35">
        <v>1.243757</v>
      </c>
      <c r="R76" s="35">
        <v>1.2747059999999999</v>
      </c>
      <c r="S76" s="35">
        <v>1.305971</v>
      </c>
      <c r="T76" s="35">
        <v>1.3375999999999999</v>
      </c>
      <c r="U76" s="35">
        <v>1.369607</v>
      </c>
      <c r="V76" s="35">
        <v>1.4019820000000001</v>
      </c>
      <c r="W76" s="35">
        <v>1.4347380000000001</v>
      </c>
      <c r="X76" s="35">
        <v>1.467821</v>
      </c>
      <c r="Y76" s="35">
        <v>1.501258</v>
      </c>
      <c r="Z76" s="35">
        <v>1.5350470000000001</v>
      </c>
      <c r="AA76" s="35">
        <v>1.56918</v>
      </c>
      <c r="AB76" s="35">
        <v>1.6028450000000001</v>
      </c>
      <c r="AC76" s="35">
        <v>1.6368240000000001</v>
      </c>
      <c r="AD76" s="35">
        <v>1.671116</v>
      </c>
      <c r="AE76" s="35">
        <v>1.705719</v>
      </c>
      <c r="AF76" s="35">
        <v>1.7406250000000001</v>
      </c>
      <c r="AG76" s="34">
        <v>2.5541999999999999E-2</v>
      </c>
    </row>
    <row r="77" spans="1:33" ht="15" customHeight="1">
      <c r="A77" s="11" t="s">
        <v>1880</v>
      </c>
      <c r="B77" s="32" t="s">
        <v>1815</v>
      </c>
      <c r="C77" s="35">
        <v>3.831766</v>
      </c>
      <c r="D77" s="35">
        <v>3.9665319999999999</v>
      </c>
      <c r="E77" s="35">
        <v>4.1086999999999998</v>
      </c>
      <c r="F77" s="35">
        <v>4.2429550000000003</v>
      </c>
      <c r="G77" s="35">
        <v>4.3765479999999997</v>
      </c>
      <c r="H77" s="35">
        <v>4.5099410000000004</v>
      </c>
      <c r="I77" s="35">
        <v>4.6373319999999998</v>
      </c>
      <c r="J77" s="35">
        <v>4.7587590000000004</v>
      </c>
      <c r="K77" s="35">
        <v>4.8747069999999999</v>
      </c>
      <c r="L77" s="35">
        <v>4.9853420000000002</v>
      </c>
      <c r="M77" s="35">
        <v>5.0896619999999997</v>
      </c>
      <c r="N77" s="35">
        <v>5.1923360000000001</v>
      </c>
      <c r="O77" s="35">
        <v>5.2934369999999999</v>
      </c>
      <c r="P77" s="35">
        <v>5.3929859999999996</v>
      </c>
      <c r="Q77" s="35">
        <v>5.4908919999999997</v>
      </c>
      <c r="R77" s="35">
        <v>5.5848789999999999</v>
      </c>
      <c r="S77" s="35">
        <v>5.6778269999999997</v>
      </c>
      <c r="T77" s="35">
        <v>5.7700139999999998</v>
      </c>
      <c r="U77" s="35">
        <v>5.8616700000000002</v>
      </c>
      <c r="V77" s="35">
        <v>5.9529649999999998</v>
      </c>
      <c r="W77" s="35">
        <v>6.0396029999999996</v>
      </c>
      <c r="X77" s="35">
        <v>6.1260909999999997</v>
      </c>
      <c r="Y77" s="35">
        <v>6.2125120000000003</v>
      </c>
      <c r="Z77" s="35">
        <v>6.298959</v>
      </c>
      <c r="AA77" s="35">
        <v>6.3854980000000001</v>
      </c>
      <c r="AB77" s="35">
        <v>6.4677550000000004</v>
      </c>
      <c r="AC77" s="35">
        <v>6.5501269999999998</v>
      </c>
      <c r="AD77" s="35">
        <v>6.6325430000000001</v>
      </c>
      <c r="AE77" s="35">
        <v>6.7150239999999997</v>
      </c>
      <c r="AF77" s="35">
        <v>6.7975089999999998</v>
      </c>
      <c r="AG77" s="34">
        <v>1.9963000000000002E-2</v>
      </c>
    </row>
    <row r="78" spans="1:33" ht="15" customHeight="1">
      <c r="A78" s="11" t="s">
        <v>1881</v>
      </c>
      <c r="B78" s="32" t="s">
        <v>1817</v>
      </c>
      <c r="C78" s="35">
        <v>35.224918000000002</v>
      </c>
      <c r="D78" s="35">
        <v>36.966549000000001</v>
      </c>
      <c r="E78" s="35">
        <v>37.938479999999998</v>
      </c>
      <c r="F78" s="35">
        <v>38.662585999999997</v>
      </c>
      <c r="G78" s="35">
        <v>39.307766000000001</v>
      </c>
      <c r="H78" s="35">
        <v>39.930118999999998</v>
      </c>
      <c r="I78" s="35">
        <v>40.515788999999998</v>
      </c>
      <c r="J78" s="35">
        <v>41.093451999999999</v>
      </c>
      <c r="K78" s="35">
        <v>41.666763000000003</v>
      </c>
      <c r="L78" s="35">
        <v>42.229712999999997</v>
      </c>
      <c r="M78" s="35">
        <v>42.788921000000002</v>
      </c>
      <c r="N78" s="35">
        <v>43.347942000000003</v>
      </c>
      <c r="O78" s="35">
        <v>43.913162</v>
      </c>
      <c r="P78" s="35">
        <v>44.481468</v>
      </c>
      <c r="Q78" s="35">
        <v>45.050133000000002</v>
      </c>
      <c r="R78" s="35">
        <v>45.620185999999997</v>
      </c>
      <c r="S78" s="35">
        <v>46.205207999999999</v>
      </c>
      <c r="T78" s="35">
        <v>46.801974999999999</v>
      </c>
      <c r="U78" s="35">
        <v>47.406292000000001</v>
      </c>
      <c r="V78" s="35">
        <v>48.024901999999997</v>
      </c>
      <c r="W78" s="35">
        <v>48.652175999999997</v>
      </c>
      <c r="X78" s="35">
        <v>49.285477</v>
      </c>
      <c r="Y78" s="35">
        <v>49.923423999999997</v>
      </c>
      <c r="Z78" s="35">
        <v>50.564484</v>
      </c>
      <c r="AA78" s="35">
        <v>51.209377000000003</v>
      </c>
      <c r="AB78" s="35">
        <v>51.859627000000003</v>
      </c>
      <c r="AC78" s="35">
        <v>52.516204999999999</v>
      </c>
      <c r="AD78" s="35">
        <v>53.182673999999999</v>
      </c>
      <c r="AE78" s="35">
        <v>53.861579999999996</v>
      </c>
      <c r="AF78" s="35">
        <v>54.552363999999997</v>
      </c>
      <c r="AG78" s="34">
        <v>1.5197E-2</v>
      </c>
    </row>
    <row r="79" spans="1:33" ht="15" customHeight="1">
      <c r="A79" s="11" t="s">
        <v>1882</v>
      </c>
      <c r="B79" s="32" t="s">
        <v>1819</v>
      </c>
      <c r="C79" s="35">
        <v>3.1926779999999999</v>
      </c>
      <c r="D79" s="35">
        <v>3.2972929999999998</v>
      </c>
      <c r="E79" s="35">
        <v>3.4052199999999999</v>
      </c>
      <c r="F79" s="35">
        <v>3.511253</v>
      </c>
      <c r="G79" s="35">
        <v>3.612771</v>
      </c>
      <c r="H79" s="35">
        <v>3.7176439999999999</v>
      </c>
      <c r="I79" s="35">
        <v>3.8214830000000002</v>
      </c>
      <c r="J79" s="35">
        <v>3.9259919999999999</v>
      </c>
      <c r="K79" s="35">
        <v>4.0320929999999997</v>
      </c>
      <c r="L79" s="35">
        <v>4.1399480000000004</v>
      </c>
      <c r="M79" s="35">
        <v>4.2499279999999997</v>
      </c>
      <c r="N79" s="35">
        <v>4.3625660000000002</v>
      </c>
      <c r="O79" s="35">
        <v>4.4775010000000002</v>
      </c>
      <c r="P79" s="35">
        <v>4.5939290000000002</v>
      </c>
      <c r="Q79" s="35">
        <v>4.7112559999999997</v>
      </c>
      <c r="R79" s="35">
        <v>4.8311200000000003</v>
      </c>
      <c r="S79" s="35">
        <v>4.9521230000000003</v>
      </c>
      <c r="T79" s="35">
        <v>5.0745649999999998</v>
      </c>
      <c r="U79" s="35">
        <v>5.1985299999999999</v>
      </c>
      <c r="V79" s="35">
        <v>5.3235970000000004</v>
      </c>
      <c r="W79" s="35">
        <v>5.4509030000000003</v>
      </c>
      <c r="X79" s="35">
        <v>5.5794790000000001</v>
      </c>
      <c r="Y79" s="35">
        <v>5.7096580000000001</v>
      </c>
      <c r="Z79" s="35">
        <v>5.841475</v>
      </c>
      <c r="AA79" s="35">
        <v>5.974666</v>
      </c>
      <c r="AB79" s="35">
        <v>6.1103969999999999</v>
      </c>
      <c r="AC79" s="35">
        <v>6.2478009999999999</v>
      </c>
      <c r="AD79" s="35">
        <v>6.387181</v>
      </c>
      <c r="AE79" s="35">
        <v>6.5285599999999997</v>
      </c>
      <c r="AF79" s="35">
        <v>6.6720379999999997</v>
      </c>
      <c r="AG79" s="34">
        <v>2.5742000000000001E-2</v>
      </c>
    </row>
    <row r="80" spans="1:33" ht="15" customHeight="1">
      <c r="A80" s="11" t="s">
        <v>1883</v>
      </c>
      <c r="B80" s="32" t="s">
        <v>1821</v>
      </c>
      <c r="C80" s="35">
        <v>20.236916999999998</v>
      </c>
      <c r="D80" s="35">
        <v>21.154066</v>
      </c>
      <c r="E80" s="35">
        <v>21.983000000000001</v>
      </c>
      <c r="F80" s="35">
        <v>22.698105000000002</v>
      </c>
      <c r="G80" s="35">
        <v>23.360481</v>
      </c>
      <c r="H80" s="35">
        <v>24.041865999999999</v>
      </c>
      <c r="I80" s="35">
        <v>24.718805</v>
      </c>
      <c r="J80" s="35">
        <v>25.405193000000001</v>
      </c>
      <c r="K80" s="35">
        <v>26.100905999999998</v>
      </c>
      <c r="L80" s="35">
        <v>26.801245000000002</v>
      </c>
      <c r="M80" s="35">
        <v>27.499096000000002</v>
      </c>
      <c r="N80" s="35">
        <v>28.192800999999999</v>
      </c>
      <c r="O80" s="35">
        <v>28.889606000000001</v>
      </c>
      <c r="P80" s="35">
        <v>29.592976</v>
      </c>
      <c r="Q80" s="35">
        <v>30.303438</v>
      </c>
      <c r="R80" s="35">
        <v>31.011044999999999</v>
      </c>
      <c r="S80" s="35">
        <v>31.722849</v>
      </c>
      <c r="T80" s="35">
        <v>32.439320000000002</v>
      </c>
      <c r="U80" s="35">
        <v>33.160946000000003</v>
      </c>
      <c r="V80" s="35">
        <v>33.886757000000003</v>
      </c>
      <c r="W80" s="35">
        <v>34.609214999999999</v>
      </c>
      <c r="X80" s="35">
        <v>35.333247999999998</v>
      </c>
      <c r="Y80" s="35">
        <v>36.059291999999999</v>
      </c>
      <c r="Z80" s="35">
        <v>36.787013999999999</v>
      </c>
      <c r="AA80" s="35">
        <v>37.516402999999997</v>
      </c>
      <c r="AB80" s="35">
        <v>38.244537000000001</v>
      </c>
      <c r="AC80" s="35">
        <v>38.972206</v>
      </c>
      <c r="AD80" s="35">
        <v>39.700409000000001</v>
      </c>
      <c r="AE80" s="35">
        <v>40.428905</v>
      </c>
      <c r="AF80" s="35">
        <v>41.157623000000001</v>
      </c>
      <c r="AG80" s="34">
        <v>2.4781000000000001E-2</v>
      </c>
    </row>
    <row r="81" spans="1:33" ht="15" customHeight="1">
      <c r="A81" s="11" t="s">
        <v>1884</v>
      </c>
      <c r="B81" s="32" t="s">
        <v>1823</v>
      </c>
      <c r="C81" s="35">
        <v>6.8258229999999998</v>
      </c>
      <c r="D81" s="35">
        <v>7.2244609999999998</v>
      </c>
      <c r="E81" s="35">
        <v>7.5565319999999998</v>
      </c>
      <c r="F81" s="35">
        <v>7.8729800000000001</v>
      </c>
      <c r="G81" s="35">
        <v>8.1440850000000005</v>
      </c>
      <c r="H81" s="35">
        <v>8.4265120000000007</v>
      </c>
      <c r="I81" s="35">
        <v>8.7133439999999993</v>
      </c>
      <c r="J81" s="35">
        <v>9.0097660000000008</v>
      </c>
      <c r="K81" s="35">
        <v>9.3148949999999999</v>
      </c>
      <c r="L81" s="35">
        <v>9.6282189999999996</v>
      </c>
      <c r="M81" s="35">
        <v>9.9586079999999999</v>
      </c>
      <c r="N81" s="35">
        <v>10.304506</v>
      </c>
      <c r="O81" s="35">
        <v>10.662466999999999</v>
      </c>
      <c r="P81" s="35">
        <v>11.032404</v>
      </c>
      <c r="Q81" s="35">
        <v>11.41464</v>
      </c>
      <c r="R81" s="35">
        <v>11.790551000000001</v>
      </c>
      <c r="S81" s="35">
        <v>12.177326000000001</v>
      </c>
      <c r="T81" s="35">
        <v>12.575803000000001</v>
      </c>
      <c r="U81" s="35">
        <v>12.986219999999999</v>
      </c>
      <c r="V81" s="35">
        <v>13.409319999999999</v>
      </c>
      <c r="W81" s="35">
        <v>13.827291000000001</v>
      </c>
      <c r="X81" s="35">
        <v>14.256767</v>
      </c>
      <c r="Y81" s="35">
        <v>14.698565</v>
      </c>
      <c r="Z81" s="35">
        <v>15.152723999999999</v>
      </c>
      <c r="AA81" s="35">
        <v>15.619555</v>
      </c>
      <c r="AB81" s="35">
        <v>16.083054000000001</v>
      </c>
      <c r="AC81" s="35">
        <v>16.558288999999998</v>
      </c>
      <c r="AD81" s="35">
        <v>17.046223000000001</v>
      </c>
      <c r="AE81" s="35">
        <v>17.545233</v>
      </c>
      <c r="AF81" s="35">
        <v>18.04636</v>
      </c>
      <c r="AG81" s="34">
        <v>3.4092999999999998E-2</v>
      </c>
    </row>
    <row r="82" spans="1:33" ht="15" customHeight="1">
      <c r="A82" s="11" t="s">
        <v>1885</v>
      </c>
      <c r="B82" s="32" t="s">
        <v>1825</v>
      </c>
      <c r="C82" s="35">
        <v>25.030434</v>
      </c>
      <c r="D82" s="35">
        <v>26.503038</v>
      </c>
      <c r="E82" s="35">
        <v>27.907875000000001</v>
      </c>
      <c r="F82" s="35">
        <v>29.204699000000002</v>
      </c>
      <c r="G82" s="35">
        <v>30.460234</v>
      </c>
      <c r="H82" s="35">
        <v>31.683883999999999</v>
      </c>
      <c r="I82" s="35">
        <v>32.882750999999999</v>
      </c>
      <c r="J82" s="35">
        <v>34.057751000000003</v>
      </c>
      <c r="K82" s="35">
        <v>35.208275</v>
      </c>
      <c r="L82" s="35">
        <v>36.336063000000003</v>
      </c>
      <c r="M82" s="35">
        <v>37.444282999999999</v>
      </c>
      <c r="N82" s="35">
        <v>38.524085999999997</v>
      </c>
      <c r="O82" s="35">
        <v>39.571846000000001</v>
      </c>
      <c r="P82" s="35">
        <v>40.592243000000003</v>
      </c>
      <c r="Q82" s="35">
        <v>41.592857000000002</v>
      </c>
      <c r="R82" s="35">
        <v>42.571525999999999</v>
      </c>
      <c r="S82" s="35">
        <v>43.521824000000002</v>
      </c>
      <c r="T82" s="35">
        <v>44.445732</v>
      </c>
      <c r="U82" s="35">
        <v>45.350605000000002</v>
      </c>
      <c r="V82" s="35">
        <v>46.247535999999997</v>
      </c>
      <c r="W82" s="35">
        <v>47.146614</v>
      </c>
      <c r="X82" s="35">
        <v>48.045918</v>
      </c>
      <c r="Y82" s="35">
        <v>48.936214</v>
      </c>
      <c r="Z82" s="35">
        <v>49.807338999999999</v>
      </c>
      <c r="AA82" s="35">
        <v>50.648387999999997</v>
      </c>
      <c r="AB82" s="35">
        <v>51.458114999999999</v>
      </c>
      <c r="AC82" s="35">
        <v>52.243332000000002</v>
      </c>
      <c r="AD82" s="35">
        <v>53.001503</v>
      </c>
      <c r="AE82" s="35">
        <v>53.72448</v>
      </c>
      <c r="AF82" s="35">
        <v>54.404223999999999</v>
      </c>
      <c r="AG82" s="34">
        <v>2.7132E-2</v>
      </c>
    </row>
    <row r="83" spans="1:33" ht="15" customHeight="1">
      <c r="A83" s="11" t="s">
        <v>1886</v>
      </c>
      <c r="B83" s="32" t="s">
        <v>1827</v>
      </c>
      <c r="C83" s="35">
        <v>18.573315000000001</v>
      </c>
      <c r="D83" s="35">
        <v>20.123519999999999</v>
      </c>
      <c r="E83" s="35">
        <v>21.118670000000002</v>
      </c>
      <c r="F83" s="35">
        <v>21.915524999999999</v>
      </c>
      <c r="G83" s="35">
        <v>22.649332000000001</v>
      </c>
      <c r="H83" s="35">
        <v>23.299458000000001</v>
      </c>
      <c r="I83" s="35">
        <v>23.862841</v>
      </c>
      <c r="J83" s="35">
        <v>24.353732999999998</v>
      </c>
      <c r="K83" s="35">
        <v>24.783608999999998</v>
      </c>
      <c r="L83" s="35">
        <v>25.157585000000001</v>
      </c>
      <c r="M83" s="35">
        <v>25.446995000000001</v>
      </c>
      <c r="N83" s="35">
        <v>25.648230000000002</v>
      </c>
      <c r="O83" s="35">
        <v>25.831823</v>
      </c>
      <c r="P83" s="35">
        <v>26.010731</v>
      </c>
      <c r="Q83" s="35">
        <v>26.182472000000001</v>
      </c>
      <c r="R83" s="35">
        <v>26.350121999999999</v>
      </c>
      <c r="S83" s="35">
        <v>26.501787</v>
      </c>
      <c r="T83" s="35">
        <v>26.638466000000001</v>
      </c>
      <c r="U83" s="35">
        <v>26.771334</v>
      </c>
      <c r="V83" s="35">
        <v>26.908327</v>
      </c>
      <c r="W83" s="35">
        <v>27.057107999999999</v>
      </c>
      <c r="X83" s="35">
        <v>27.214227999999999</v>
      </c>
      <c r="Y83" s="35">
        <v>27.372429</v>
      </c>
      <c r="Z83" s="35">
        <v>27.531711999999999</v>
      </c>
      <c r="AA83" s="35">
        <v>27.693269999999998</v>
      </c>
      <c r="AB83" s="35">
        <v>27.855748999999999</v>
      </c>
      <c r="AC83" s="35">
        <v>28.019749000000001</v>
      </c>
      <c r="AD83" s="35">
        <v>28.190671999999999</v>
      </c>
      <c r="AE83" s="35">
        <v>28.373905000000001</v>
      </c>
      <c r="AF83" s="35">
        <v>28.572741000000001</v>
      </c>
      <c r="AG83" s="34">
        <v>1.4964E-2</v>
      </c>
    </row>
    <row r="84" spans="1:33" ht="15" customHeight="1">
      <c r="A84" s="11" t="s">
        <v>1887</v>
      </c>
      <c r="B84" s="32" t="s">
        <v>1829</v>
      </c>
      <c r="C84" s="35">
        <v>10.632194999999999</v>
      </c>
      <c r="D84" s="35">
        <v>11.168974</v>
      </c>
      <c r="E84" s="35">
        <v>11.718265000000001</v>
      </c>
      <c r="F84" s="35">
        <v>12.208477999999999</v>
      </c>
      <c r="G84" s="35">
        <v>12.677059</v>
      </c>
      <c r="H84" s="35">
        <v>13.143902000000001</v>
      </c>
      <c r="I84" s="35">
        <v>13.61096</v>
      </c>
      <c r="J84" s="35">
        <v>14.071075</v>
      </c>
      <c r="K84" s="35">
        <v>14.520227</v>
      </c>
      <c r="L84" s="35">
        <v>14.957796</v>
      </c>
      <c r="M84" s="35">
        <v>15.389878</v>
      </c>
      <c r="N84" s="35">
        <v>15.819096999999999</v>
      </c>
      <c r="O84" s="35">
        <v>16.246105</v>
      </c>
      <c r="P84" s="35">
        <v>16.671745000000001</v>
      </c>
      <c r="Q84" s="35">
        <v>17.096354999999999</v>
      </c>
      <c r="R84" s="35">
        <v>17.515215000000001</v>
      </c>
      <c r="S84" s="35">
        <v>17.933112999999999</v>
      </c>
      <c r="T84" s="35">
        <v>18.350671999999999</v>
      </c>
      <c r="U84" s="35">
        <v>18.767074999999998</v>
      </c>
      <c r="V84" s="35">
        <v>19.183562999999999</v>
      </c>
      <c r="W84" s="35">
        <v>19.596824999999999</v>
      </c>
      <c r="X84" s="35">
        <v>20.008300999999999</v>
      </c>
      <c r="Y84" s="35">
        <v>20.416933</v>
      </c>
      <c r="Z84" s="35">
        <v>20.823703999999999</v>
      </c>
      <c r="AA84" s="35">
        <v>21.227453000000001</v>
      </c>
      <c r="AB84" s="35">
        <v>21.618082000000001</v>
      </c>
      <c r="AC84" s="35">
        <v>22.004614</v>
      </c>
      <c r="AD84" s="35">
        <v>22.389144999999999</v>
      </c>
      <c r="AE84" s="35">
        <v>22.773358999999999</v>
      </c>
      <c r="AF84" s="35">
        <v>23.158940999999999</v>
      </c>
      <c r="AG84" s="34">
        <v>2.7208E-2</v>
      </c>
    </row>
    <row r="85" spans="1:33" ht="15" customHeight="1">
      <c r="A85" s="11" t="s">
        <v>1888</v>
      </c>
      <c r="B85" s="32" t="s">
        <v>1831</v>
      </c>
      <c r="C85" s="35">
        <v>3.11463</v>
      </c>
      <c r="D85" s="35">
        <v>3.2979050000000001</v>
      </c>
      <c r="E85" s="35">
        <v>3.472073</v>
      </c>
      <c r="F85" s="35">
        <v>3.6678310000000001</v>
      </c>
      <c r="G85" s="35">
        <v>3.8669750000000001</v>
      </c>
      <c r="H85" s="35">
        <v>4.069496</v>
      </c>
      <c r="I85" s="35">
        <v>4.2746459999999997</v>
      </c>
      <c r="J85" s="35">
        <v>4.4812000000000003</v>
      </c>
      <c r="K85" s="35">
        <v>4.6878279999999997</v>
      </c>
      <c r="L85" s="35">
        <v>4.8948140000000002</v>
      </c>
      <c r="M85" s="35">
        <v>5.1021729999999996</v>
      </c>
      <c r="N85" s="35">
        <v>5.3075409999999996</v>
      </c>
      <c r="O85" s="35">
        <v>5.5098260000000003</v>
      </c>
      <c r="P85" s="35">
        <v>5.7082610000000003</v>
      </c>
      <c r="Q85" s="35">
        <v>5.9044230000000004</v>
      </c>
      <c r="R85" s="35">
        <v>6.0993380000000004</v>
      </c>
      <c r="S85" s="35">
        <v>6.2946359999999997</v>
      </c>
      <c r="T85" s="35">
        <v>6.490615</v>
      </c>
      <c r="U85" s="35">
        <v>6.687125</v>
      </c>
      <c r="V85" s="35">
        <v>6.8840409999999999</v>
      </c>
      <c r="W85" s="35">
        <v>7.079237</v>
      </c>
      <c r="X85" s="35">
        <v>7.2738699999999996</v>
      </c>
      <c r="Y85" s="35">
        <v>7.4681860000000002</v>
      </c>
      <c r="Z85" s="35">
        <v>7.6619479999999998</v>
      </c>
      <c r="AA85" s="35">
        <v>7.8550300000000002</v>
      </c>
      <c r="AB85" s="35">
        <v>8.0454030000000003</v>
      </c>
      <c r="AC85" s="35">
        <v>8.2339830000000003</v>
      </c>
      <c r="AD85" s="35">
        <v>8.4211430000000007</v>
      </c>
      <c r="AE85" s="35">
        <v>8.606325</v>
      </c>
      <c r="AF85" s="35">
        <v>8.7877299999999998</v>
      </c>
      <c r="AG85" s="34">
        <v>3.6414000000000002E-2</v>
      </c>
    </row>
    <row r="86" spans="1:33" ht="15" customHeight="1">
      <c r="A86" s="11" t="s">
        <v>1889</v>
      </c>
      <c r="B86" s="32" t="s">
        <v>1833</v>
      </c>
      <c r="C86" s="35">
        <v>3.1446049999999999</v>
      </c>
      <c r="D86" s="35">
        <v>3.35982</v>
      </c>
      <c r="E86" s="35">
        <v>3.5921289999999999</v>
      </c>
      <c r="F86" s="35">
        <v>3.7772399999999999</v>
      </c>
      <c r="G86" s="35">
        <v>3.963206</v>
      </c>
      <c r="H86" s="35">
        <v>4.1517929999999996</v>
      </c>
      <c r="I86" s="35">
        <v>4.3418710000000003</v>
      </c>
      <c r="J86" s="35">
        <v>4.5268410000000001</v>
      </c>
      <c r="K86" s="35">
        <v>4.7182940000000002</v>
      </c>
      <c r="L86" s="35">
        <v>4.9116799999999996</v>
      </c>
      <c r="M86" s="35">
        <v>5.1055409999999997</v>
      </c>
      <c r="N86" s="35">
        <v>5.3009719999999998</v>
      </c>
      <c r="O86" s="35">
        <v>5.4975560000000003</v>
      </c>
      <c r="P86" s="35">
        <v>5.6937040000000003</v>
      </c>
      <c r="Q86" s="35">
        <v>5.8840050000000002</v>
      </c>
      <c r="R86" s="35">
        <v>6.0683689999999997</v>
      </c>
      <c r="S86" s="35">
        <v>6.2514200000000004</v>
      </c>
      <c r="T86" s="35">
        <v>6.4347099999999999</v>
      </c>
      <c r="U86" s="35">
        <v>6.6149579999999997</v>
      </c>
      <c r="V86" s="35">
        <v>6.7953479999999997</v>
      </c>
      <c r="W86" s="35">
        <v>6.9768860000000004</v>
      </c>
      <c r="X86" s="35">
        <v>7.1599009999999996</v>
      </c>
      <c r="Y86" s="35">
        <v>7.3444599999999998</v>
      </c>
      <c r="Z86" s="35">
        <v>7.5306769999999998</v>
      </c>
      <c r="AA86" s="35">
        <v>7.7186769999999996</v>
      </c>
      <c r="AB86" s="35">
        <v>7.9086299999999996</v>
      </c>
      <c r="AC86" s="35">
        <v>8.1007569999999998</v>
      </c>
      <c r="AD86" s="35">
        <v>8.2952890000000004</v>
      </c>
      <c r="AE86" s="35">
        <v>8.4922699999999995</v>
      </c>
      <c r="AF86" s="35">
        <v>8.6919950000000004</v>
      </c>
      <c r="AG86" s="34">
        <v>3.5680999999999997E-2</v>
      </c>
    </row>
    <row r="87" spans="1:33" ht="15" customHeight="1">
      <c r="A87" s="11" t="s">
        <v>1890</v>
      </c>
      <c r="B87" s="32" t="s">
        <v>1891</v>
      </c>
      <c r="C87" s="35">
        <v>180.27943400000001</v>
      </c>
      <c r="D87" s="35">
        <v>189.87271100000001</v>
      </c>
      <c r="E87" s="35">
        <v>197.12004099999999</v>
      </c>
      <c r="F87" s="35">
        <v>203.74650600000001</v>
      </c>
      <c r="G87" s="35">
        <v>209.96781899999999</v>
      </c>
      <c r="H87" s="35">
        <v>216.017258</v>
      </c>
      <c r="I87" s="35">
        <v>221.661179</v>
      </c>
      <c r="J87" s="35">
        <v>227.22453300000001</v>
      </c>
      <c r="K87" s="35">
        <v>232.823486</v>
      </c>
      <c r="L87" s="35">
        <v>238.454285</v>
      </c>
      <c r="M87" s="35">
        <v>243.92837499999999</v>
      </c>
      <c r="N87" s="35">
        <v>249.34863300000001</v>
      </c>
      <c r="O87" s="35">
        <v>254.80784600000001</v>
      </c>
      <c r="P87" s="35">
        <v>260.24612400000001</v>
      </c>
      <c r="Q87" s="35">
        <v>265.65008499999999</v>
      </c>
      <c r="R87" s="35">
        <v>270.98538200000002</v>
      </c>
      <c r="S87" s="35">
        <v>276.37591600000002</v>
      </c>
      <c r="T87" s="35">
        <v>281.73748799999998</v>
      </c>
      <c r="U87" s="35">
        <v>287.17306500000001</v>
      </c>
      <c r="V87" s="35">
        <v>292.71630900000002</v>
      </c>
      <c r="W87" s="35">
        <v>298.15432700000002</v>
      </c>
      <c r="X87" s="35">
        <v>303.699524</v>
      </c>
      <c r="Y87" s="35">
        <v>309.32379200000003</v>
      </c>
      <c r="Z87" s="35">
        <v>314.966431</v>
      </c>
      <c r="AA87" s="35">
        <v>320.71215799999999</v>
      </c>
      <c r="AB87" s="35">
        <v>326.47045900000001</v>
      </c>
      <c r="AC87" s="35">
        <v>332.14419600000002</v>
      </c>
      <c r="AD87" s="35">
        <v>337.84863300000001</v>
      </c>
      <c r="AE87" s="35">
        <v>343.72549400000003</v>
      </c>
      <c r="AF87" s="35">
        <v>349.700714</v>
      </c>
      <c r="AG87" s="34">
        <v>2.3109999999999999E-2</v>
      </c>
    </row>
    <row r="88" spans="1:33" ht="15" customHeight="1"/>
    <row r="89" spans="1:33" ht="15" customHeight="1">
      <c r="B89" s="31" t="s">
        <v>125</v>
      </c>
    </row>
    <row r="90" spans="1:33" ht="12" customHeight="1">
      <c r="A90" s="11" t="s">
        <v>1892</v>
      </c>
      <c r="B90" s="32" t="s">
        <v>1893</v>
      </c>
      <c r="C90" s="33">
        <v>884.81805399999996</v>
      </c>
      <c r="D90" s="33">
        <v>1076.5500489999999</v>
      </c>
      <c r="E90" s="33">
        <v>1230.1667480000001</v>
      </c>
      <c r="F90" s="33">
        <v>1281.097168</v>
      </c>
      <c r="G90" s="33">
        <v>1332.4700929999999</v>
      </c>
      <c r="H90" s="33">
        <v>1370.982788</v>
      </c>
      <c r="I90" s="33">
        <v>1398.917725</v>
      </c>
      <c r="J90" s="33">
        <v>1427.2495120000001</v>
      </c>
      <c r="K90" s="33">
        <v>1459.7749020000001</v>
      </c>
      <c r="L90" s="33">
        <v>1496.72937</v>
      </c>
      <c r="M90" s="33">
        <v>1531.1087649999999</v>
      </c>
      <c r="N90" s="33">
        <v>1567.3237300000001</v>
      </c>
      <c r="O90" s="33">
        <v>1606.10022</v>
      </c>
      <c r="P90" s="33">
        <v>1644.370361</v>
      </c>
      <c r="Q90" s="33">
        <v>1681.6503909999999</v>
      </c>
      <c r="R90" s="33">
        <v>1717.8458250000001</v>
      </c>
      <c r="S90" s="33">
        <v>1756.651611</v>
      </c>
      <c r="T90" s="33">
        <v>1794.5097659999999</v>
      </c>
      <c r="U90" s="33">
        <v>1835.049072</v>
      </c>
      <c r="V90" s="33">
        <v>1878.356323</v>
      </c>
      <c r="W90" s="33">
        <v>1916.7485349999999</v>
      </c>
      <c r="X90" s="33">
        <v>1957.8833010000001</v>
      </c>
      <c r="Y90" s="33">
        <v>2001.3043210000001</v>
      </c>
      <c r="Z90" s="33">
        <v>2045.0241699999999</v>
      </c>
      <c r="AA90" s="33">
        <v>2092.8051759999998</v>
      </c>
      <c r="AB90" s="33">
        <v>2142.4401859999998</v>
      </c>
      <c r="AC90" s="33">
        <v>2188.4589839999999</v>
      </c>
      <c r="AD90" s="33">
        <v>2235.0183109999998</v>
      </c>
      <c r="AE90" s="33">
        <v>2287.7985840000001</v>
      </c>
      <c r="AF90" s="33">
        <v>2344.38501</v>
      </c>
      <c r="AG90" s="34">
        <v>3.4171E-2</v>
      </c>
    </row>
    <row r="91" spans="1:33" ht="15" customHeight="1">
      <c r="A91" s="11" t="s">
        <v>1894</v>
      </c>
      <c r="B91" s="32" t="s">
        <v>1895</v>
      </c>
      <c r="C91" s="33">
        <v>661.58654799999999</v>
      </c>
      <c r="D91" s="33">
        <v>776.53173800000002</v>
      </c>
      <c r="E91" s="33">
        <v>853.60687299999995</v>
      </c>
      <c r="F91" s="33">
        <v>885.66937299999995</v>
      </c>
      <c r="G91" s="33">
        <v>921.20904499999995</v>
      </c>
      <c r="H91" s="33">
        <v>950.94805899999994</v>
      </c>
      <c r="I91" s="33">
        <v>973.19812000000002</v>
      </c>
      <c r="J91" s="33">
        <v>995.75116000000003</v>
      </c>
      <c r="K91" s="33">
        <v>1021.334778</v>
      </c>
      <c r="L91" s="33">
        <v>1050.1401370000001</v>
      </c>
      <c r="M91" s="33">
        <v>1077.1304929999999</v>
      </c>
      <c r="N91" s="33">
        <v>1105.4833980000001</v>
      </c>
      <c r="O91" s="33">
        <v>1135.7320560000001</v>
      </c>
      <c r="P91" s="33">
        <v>1165.6529539999999</v>
      </c>
      <c r="Q91" s="33">
        <v>1194.887573</v>
      </c>
      <c r="R91" s="33">
        <v>1223.3592530000001</v>
      </c>
      <c r="S91" s="33">
        <v>1253.765991</v>
      </c>
      <c r="T91" s="33">
        <v>1283.5048830000001</v>
      </c>
      <c r="U91" s="33">
        <v>1315.2360839999999</v>
      </c>
      <c r="V91" s="33">
        <v>1349.025269</v>
      </c>
      <c r="W91" s="33">
        <v>1379.211548</v>
      </c>
      <c r="X91" s="33">
        <v>1411.434448</v>
      </c>
      <c r="Y91" s="33">
        <v>1445.3642580000001</v>
      </c>
      <c r="Z91" s="33">
        <v>1479.5313719999999</v>
      </c>
      <c r="AA91" s="33">
        <v>1516.730957</v>
      </c>
      <c r="AB91" s="33">
        <v>1555.330078</v>
      </c>
      <c r="AC91" s="33">
        <v>1591.251831</v>
      </c>
      <c r="AD91" s="33">
        <v>1627.5854489999999</v>
      </c>
      <c r="AE91" s="33">
        <v>1668.5791019999999</v>
      </c>
      <c r="AF91" s="33">
        <v>1712.439331</v>
      </c>
      <c r="AG91" s="34">
        <v>3.3338E-2</v>
      </c>
    </row>
    <row r="92" spans="1:33" ht="15" customHeight="1">
      <c r="A92" s="11" t="s">
        <v>1896</v>
      </c>
      <c r="B92" s="32" t="s">
        <v>1897</v>
      </c>
      <c r="C92" s="33">
        <v>127.88352999999999</v>
      </c>
      <c r="D92" s="33">
        <v>194.22962999999999</v>
      </c>
      <c r="E92" s="33">
        <v>265.64102200000002</v>
      </c>
      <c r="F92" s="33">
        <v>282.08843999999999</v>
      </c>
      <c r="G92" s="33">
        <v>296.30197099999998</v>
      </c>
      <c r="H92" s="33">
        <v>303.85849000000002</v>
      </c>
      <c r="I92" s="33">
        <v>309.29974399999998</v>
      </c>
      <c r="J92" s="33">
        <v>314.80954000000003</v>
      </c>
      <c r="K92" s="33">
        <v>321.135986</v>
      </c>
      <c r="L92" s="33">
        <v>328.32061800000002</v>
      </c>
      <c r="M92" s="33">
        <v>334.98644999999999</v>
      </c>
      <c r="N92" s="33">
        <v>341.99868800000002</v>
      </c>
      <c r="O92" s="33">
        <v>349.49737499999998</v>
      </c>
      <c r="P92" s="33">
        <v>356.885986</v>
      </c>
      <c r="Q92" s="33">
        <v>364.07251000000002</v>
      </c>
      <c r="R92" s="33">
        <v>371.04129</v>
      </c>
      <c r="S92" s="33">
        <v>378.50769000000003</v>
      </c>
      <c r="T92" s="33">
        <v>385.78598</v>
      </c>
      <c r="U92" s="33">
        <v>393.57696499999997</v>
      </c>
      <c r="V92" s="33">
        <v>401.90414399999997</v>
      </c>
      <c r="W92" s="33">
        <v>409.293274</v>
      </c>
      <c r="X92" s="33">
        <v>417.21392800000001</v>
      </c>
      <c r="Y92" s="33">
        <v>425.57754499999999</v>
      </c>
      <c r="Z92" s="33">
        <v>434.004974</v>
      </c>
      <c r="AA92" s="33">
        <v>443.21194500000001</v>
      </c>
      <c r="AB92" s="33">
        <v>452.77810699999998</v>
      </c>
      <c r="AC92" s="33">
        <v>461.67083700000001</v>
      </c>
      <c r="AD92" s="33">
        <v>470.679169</v>
      </c>
      <c r="AE92" s="33">
        <v>480.87399299999998</v>
      </c>
      <c r="AF92" s="33">
        <v>491.79736300000002</v>
      </c>
      <c r="AG92" s="34">
        <v>4.7542000000000001E-2</v>
      </c>
    </row>
    <row r="93" spans="1:33" ht="15" customHeight="1">
      <c r="A93" s="11" t="s">
        <v>1898</v>
      </c>
      <c r="B93" s="32" t="s">
        <v>1899</v>
      </c>
      <c r="C93" s="33">
        <v>95.347954000000001</v>
      </c>
      <c r="D93" s="33">
        <v>105.788651</v>
      </c>
      <c r="E93" s="33">
        <v>110.91879299999999</v>
      </c>
      <c r="F93" s="33">
        <v>113.339439</v>
      </c>
      <c r="G93" s="33">
        <v>114.959137</v>
      </c>
      <c r="H93" s="33">
        <v>116.176117</v>
      </c>
      <c r="I93" s="33">
        <v>116.41990699999999</v>
      </c>
      <c r="J93" s="33">
        <v>116.688805</v>
      </c>
      <c r="K93" s="33">
        <v>117.30413799999999</v>
      </c>
      <c r="L93" s="33">
        <v>118.26868399999999</v>
      </c>
      <c r="M93" s="33">
        <v>118.99168400000001</v>
      </c>
      <c r="N93" s="33">
        <v>119.841667</v>
      </c>
      <c r="O93" s="33">
        <v>120.870811</v>
      </c>
      <c r="P93" s="33">
        <v>121.831444</v>
      </c>
      <c r="Q93" s="33">
        <v>122.690231</v>
      </c>
      <c r="R93" s="33">
        <v>123.445374</v>
      </c>
      <c r="S93" s="33">
        <v>124.37799099999999</v>
      </c>
      <c r="T93" s="33">
        <v>125.21901699999999</v>
      </c>
      <c r="U93" s="33">
        <v>126.23595400000001</v>
      </c>
      <c r="V93" s="33">
        <v>127.426811</v>
      </c>
      <c r="W93" s="33">
        <v>128.243607</v>
      </c>
      <c r="X93" s="33">
        <v>129.23481799999999</v>
      </c>
      <c r="Y93" s="33">
        <v>130.36270099999999</v>
      </c>
      <c r="Z93" s="33">
        <v>131.487762</v>
      </c>
      <c r="AA93" s="33">
        <v>132.86245700000001</v>
      </c>
      <c r="AB93" s="33">
        <v>134.33195499999999</v>
      </c>
      <c r="AC93" s="33">
        <v>135.53611799999999</v>
      </c>
      <c r="AD93" s="33">
        <v>136.753311</v>
      </c>
      <c r="AE93" s="33">
        <v>138.345551</v>
      </c>
      <c r="AF93" s="33">
        <v>140.148132</v>
      </c>
      <c r="AG93" s="34">
        <v>1.337E-2</v>
      </c>
    </row>
    <row r="94" spans="1:33" ht="15" customHeight="1">
      <c r="A94" s="11" t="s">
        <v>1900</v>
      </c>
      <c r="B94" s="32" t="s">
        <v>1901</v>
      </c>
      <c r="C94" s="33">
        <v>61.970084999999997</v>
      </c>
      <c r="D94" s="33">
        <v>95.259697000000003</v>
      </c>
      <c r="E94" s="33">
        <v>126.44612100000001</v>
      </c>
      <c r="F94" s="33">
        <v>137.88261399999999</v>
      </c>
      <c r="G94" s="33">
        <v>144.14506499999999</v>
      </c>
      <c r="H94" s="33">
        <v>146.12661700000001</v>
      </c>
      <c r="I94" s="33">
        <v>150.13429300000001</v>
      </c>
      <c r="J94" s="33">
        <v>154.299622</v>
      </c>
      <c r="K94" s="33">
        <v>158.630844</v>
      </c>
      <c r="L94" s="33">
        <v>163.12631200000001</v>
      </c>
      <c r="M94" s="33">
        <v>167.73307800000001</v>
      </c>
      <c r="N94" s="33">
        <v>172.451233</v>
      </c>
      <c r="O94" s="33">
        <v>177.28703300000001</v>
      </c>
      <c r="P94" s="33">
        <v>182.24252300000001</v>
      </c>
      <c r="Q94" s="33">
        <v>187.31990099999999</v>
      </c>
      <c r="R94" s="33">
        <v>192.52136200000001</v>
      </c>
      <c r="S94" s="33">
        <v>197.849884</v>
      </c>
      <c r="T94" s="33">
        <v>203.30775499999999</v>
      </c>
      <c r="U94" s="33">
        <v>208.898224</v>
      </c>
      <c r="V94" s="33">
        <v>214.61994899999999</v>
      </c>
      <c r="W94" s="33">
        <v>220.47726399999999</v>
      </c>
      <c r="X94" s="33">
        <v>226.47354100000001</v>
      </c>
      <c r="Y94" s="33">
        <v>232.61082500000001</v>
      </c>
      <c r="Z94" s="33">
        <v>238.89608799999999</v>
      </c>
      <c r="AA94" s="33">
        <v>245.33424400000001</v>
      </c>
      <c r="AB94" s="33">
        <v>251.92884799999999</v>
      </c>
      <c r="AC94" s="33">
        <v>258.68417399999998</v>
      </c>
      <c r="AD94" s="33">
        <v>265.60424799999998</v>
      </c>
      <c r="AE94" s="33">
        <v>272.69415300000003</v>
      </c>
      <c r="AF94" s="33">
        <v>279.95846599999999</v>
      </c>
      <c r="AG94" s="34">
        <v>5.3374999999999999E-2</v>
      </c>
    </row>
    <row r="95" spans="1:33" ht="12" customHeight="1">
      <c r="A95" s="11" t="s">
        <v>1902</v>
      </c>
      <c r="B95" s="32" t="s">
        <v>1903</v>
      </c>
      <c r="C95" s="33">
        <v>66.668471999999994</v>
      </c>
      <c r="D95" s="33">
        <v>107.700722</v>
      </c>
      <c r="E95" s="33">
        <v>146.00958299999999</v>
      </c>
      <c r="F95" s="33">
        <v>159.85470599999999</v>
      </c>
      <c r="G95" s="33">
        <v>166.35571300000001</v>
      </c>
      <c r="H95" s="33">
        <v>169.84176600000001</v>
      </c>
      <c r="I95" s="33">
        <v>175.79853800000001</v>
      </c>
      <c r="J95" s="33">
        <v>181.92228700000001</v>
      </c>
      <c r="K95" s="33">
        <v>188.254639</v>
      </c>
      <c r="L95" s="33">
        <v>194.77183500000001</v>
      </c>
      <c r="M95" s="33">
        <v>201.49670399999999</v>
      </c>
      <c r="N95" s="33">
        <v>208.506271</v>
      </c>
      <c r="O95" s="33">
        <v>215.73026999999999</v>
      </c>
      <c r="P95" s="33">
        <v>223.17690999999999</v>
      </c>
      <c r="Q95" s="33">
        <v>230.85713200000001</v>
      </c>
      <c r="R95" s="33">
        <v>238.71646100000001</v>
      </c>
      <c r="S95" s="33">
        <v>246.81156899999999</v>
      </c>
      <c r="T95" s="33">
        <v>255.15313699999999</v>
      </c>
      <c r="U95" s="33">
        <v>263.74880999999999</v>
      </c>
      <c r="V95" s="33">
        <v>272.600616</v>
      </c>
      <c r="W95" s="33">
        <v>281.66592400000002</v>
      </c>
      <c r="X95" s="33">
        <v>290.99588</v>
      </c>
      <c r="Y95" s="33">
        <v>300.59973100000002</v>
      </c>
      <c r="Z95" s="33">
        <v>310.48492399999998</v>
      </c>
      <c r="AA95" s="33">
        <v>320.65649400000001</v>
      </c>
      <c r="AB95" s="33">
        <v>330.96606400000002</v>
      </c>
      <c r="AC95" s="33">
        <v>341.56161500000002</v>
      </c>
      <c r="AD95" s="33">
        <v>352.46203600000001</v>
      </c>
      <c r="AE95" s="33">
        <v>363.68823200000003</v>
      </c>
      <c r="AF95" s="33">
        <v>375.25839200000001</v>
      </c>
      <c r="AG95" s="34">
        <v>6.1393000000000003E-2</v>
      </c>
    </row>
    <row r="96" spans="1:33" ht="15" customHeight="1">
      <c r="A96" s="11" t="s">
        <v>1904</v>
      </c>
      <c r="B96" s="32" t="s">
        <v>1905</v>
      </c>
      <c r="C96" s="33">
        <v>93.578629000000006</v>
      </c>
      <c r="D96" s="33">
        <v>146.33149700000001</v>
      </c>
      <c r="E96" s="33">
        <v>189.85436999999999</v>
      </c>
      <c r="F96" s="33">
        <v>206.163589</v>
      </c>
      <c r="G96" s="33">
        <v>218.16688500000001</v>
      </c>
      <c r="H96" s="33">
        <v>228.77529899999999</v>
      </c>
      <c r="I96" s="33">
        <v>241.63887</v>
      </c>
      <c r="J96" s="33">
        <v>254.93211400000001</v>
      </c>
      <c r="K96" s="33">
        <v>268.68078600000001</v>
      </c>
      <c r="L96" s="33">
        <v>282.90017699999999</v>
      </c>
      <c r="M96" s="33">
        <v>297.53744499999999</v>
      </c>
      <c r="N96" s="33">
        <v>312.80822799999999</v>
      </c>
      <c r="O96" s="33">
        <v>328.74047899999999</v>
      </c>
      <c r="P96" s="33">
        <v>345.36068699999998</v>
      </c>
      <c r="Q96" s="33">
        <v>362.691101</v>
      </c>
      <c r="R96" s="33">
        <v>380.61767600000002</v>
      </c>
      <c r="S96" s="33">
        <v>399.32781999999997</v>
      </c>
      <c r="T96" s="33">
        <v>418.86767600000002</v>
      </c>
      <c r="U96" s="33">
        <v>439.28396600000002</v>
      </c>
      <c r="V96" s="33">
        <v>460.60778800000003</v>
      </c>
      <c r="W96" s="33">
        <v>482.59265099999999</v>
      </c>
      <c r="X96" s="33">
        <v>505.56146200000001</v>
      </c>
      <c r="Y96" s="33">
        <v>529.56225600000005</v>
      </c>
      <c r="Z96" s="33">
        <v>554.64654499999995</v>
      </c>
      <c r="AA96" s="33">
        <v>580.86621100000002</v>
      </c>
      <c r="AB96" s="33">
        <v>607.90771500000005</v>
      </c>
      <c r="AC96" s="33">
        <v>636.15551800000003</v>
      </c>
      <c r="AD96" s="33">
        <v>665.66394000000003</v>
      </c>
      <c r="AE96" s="33">
        <v>696.49792500000001</v>
      </c>
      <c r="AF96" s="33">
        <v>728.71649200000002</v>
      </c>
      <c r="AG96" s="34">
        <v>7.3340000000000002E-2</v>
      </c>
    </row>
    <row r="97" spans="1:33" ht="12" customHeight="1">
      <c r="A97" s="11" t="s">
        <v>1906</v>
      </c>
      <c r="B97" s="32" t="s">
        <v>1907</v>
      </c>
      <c r="C97" s="33">
        <v>613.81054700000004</v>
      </c>
      <c r="D97" s="33">
        <v>989.59789999999998</v>
      </c>
      <c r="E97" s="33">
        <v>1288.3355710000001</v>
      </c>
      <c r="F97" s="33">
        <v>1386.6170649999999</v>
      </c>
      <c r="G97" s="33">
        <v>1430.6412350000001</v>
      </c>
      <c r="H97" s="33">
        <v>1456.005371</v>
      </c>
      <c r="I97" s="33">
        <v>1507.634888</v>
      </c>
      <c r="J97" s="33">
        <v>1560.6579589999999</v>
      </c>
      <c r="K97" s="33">
        <v>1615.2333980000001</v>
      </c>
      <c r="L97" s="33">
        <v>1671.1579589999999</v>
      </c>
      <c r="M97" s="33">
        <v>1728.7158199999999</v>
      </c>
      <c r="N97" s="33">
        <v>1788.0805660000001</v>
      </c>
      <c r="O97" s="33">
        <v>1849.569336</v>
      </c>
      <c r="P97" s="33">
        <v>1913.116577</v>
      </c>
      <c r="Q97" s="33">
        <v>1978.6673579999999</v>
      </c>
      <c r="R97" s="33">
        <v>2046.32251</v>
      </c>
      <c r="S97" s="33">
        <v>2116.7534179999998</v>
      </c>
      <c r="T97" s="33">
        <v>2189.915039</v>
      </c>
      <c r="U97" s="33">
        <v>2265.704346</v>
      </c>
      <c r="V97" s="33">
        <v>2344.4731449999999</v>
      </c>
      <c r="W97" s="33">
        <v>2426.086914</v>
      </c>
      <c r="X97" s="33">
        <v>2510.5083009999998</v>
      </c>
      <c r="Y97" s="33">
        <v>2597.7558589999999</v>
      </c>
      <c r="Z97" s="33">
        <v>2687.8383789999998</v>
      </c>
      <c r="AA97" s="33">
        <v>2780.8833009999998</v>
      </c>
      <c r="AB97" s="33">
        <v>2877.0666500000002</v>
      </c>
      <c r="AC97" s="33">
        <v>2976.5437010000001</v>
      </c>
      <c r="AD97" s="33">
        <v>3079.6232909999999</v>
      </c>
      <c r="AE97" s="33">
        <v>3186.5749510000001</v>
      </c>
      <c r="AF97" s="33">
        <v>3297.4995119999999</v>
      </c>
      <c r="AG97" s="34">
        <v>5.9686999999999997E-2</v>
      </c>
    </row>
    <row r="98" spans="1:33" ht="15" customHeight="1">
      <c r="A98" s="11" t="s">
        <v>1908</v>
      </c>
      <c r="B98" s="32" t="s">
        <v>1909</v>
      </c>
      <c r="C98" s="33">
        <v>65.673873999999998</v>
      </c>
      <c r="D98" s="33">
        <v>109.039627</v>
      </c>
      <c r="E98" s="33">
        <v>146.51165800000001</v>
      </c>
      <c r="F98" s="33">
        <v>158.08992000000001</v>
      </c>
      <c r="G98" s="33">
        <v>164.28089900000001</v>
      </c>
      <c r="H98" s="33">
        <v>168.759308</v>
      </c>
      <c r="I98" s="33">
        <v>177.30122399999999</v>
      </c>
      <c r="J98" s="33">
        <v>186.16693100000001</v>
      </c>
      <c r="K98" s="33">
        <v>195.42352299999999</v>
      </c>
      <c r="L98" s="33">
        <v>205.09544399999999</v>
      </c>
      <c r="M98" s="33">
        <v>215.21560700000001</v>
      </c>
      <c r="N98" s="33">
        <v>225.84303299999999</v>
      </c>
      <c r="O98" s="33">
        <v>236.97403</v>
      </c>
      <c r="P98" s="33">
        <v>248.57225</v>
      </c>
      <c r="Q98" s="33">
        <v>260.61184700000001</v>
      </c>
      <c r="R98" s="33">
        <v>273.220032</v>
      </c>
      <c r="S98" s="33">
        <v>286.32153299999999</v>
      </c>
      <c r="T98" s="33">
        <v>299.95578</v>
      </c>
      <c r="U98" s="33">
        <v>314.14770499999997</v>
      </c>
      <c r="V98" s="33">
        <v>328.87643400000002</v>
      </c>
      <c r="W98" s="33">
        <v>344.25012199999998</v>
      </c>
      <c r="X98" s="33">
        <v>360.21771200000001</v>
      </c>
      <c r="Y98" s="33">
        <v>376.82745399999999</v>
      </c>
      <c r="Z98" s="33">
        <v>394.10485799999998</v>
      </c>
      <c r="AA98" s="33">
        <v>412.04953</v>
      </c>
      <c r="AB98" s="33">
        <v>430.78680400000002</v>
      </c>
      <c r="AC98" s="33">
        <v>450.26937900000001</v>
      </c>
      <c r="AD98" s="33">
        <v>470.55206299999998</v>
      </c>
      <c r="AE98" s="33">
        <v>491.66564899999997</v>
      </c>
      <c r="AF98" s="33">
        <v>513.649902</v>
      </c>
      <c r="AG98" s="34">
        <v>7.3500999999999997E-2</v>
      </c>
    </row>
    <row r="99" spans="1:33" ht="15" customHeight="1">
      <c r="A99" s="11" t="s">
        <v>1910</v>
      </c>
      <c r="B99" s="32" t="s">
        <v>1911</v>
      </c>
      <c r="C99" s="33">
        <v>139.81088299999999</v>
      </c>
      <c r="D99" s="33">
        <v>260.52777099999997</v>
      </c>
      <c r="E99" s="33">
        <v>366.72445699999997</v>
      </c>
      <c r="F99" s="33">
        <v>401.54321299999998</v>
      </c>
      <c r="G99" s="33">
        <v>418.486786</v>
      </c>
      <c r="H99" s="33">
        <v>428.547821</v>
      </c>
      <c r="I99" s="33">
        <v>449.14184599999999</v>
      </c>
      <c r="J99" s="33">
        <v>470.64041099999997</v>
      </c>
      <c r="K99" s="33">
        <v>493.04852299999999</v>
      </c>
      <c r="L99" s="33">
        <v>516.28387499999997</v>
      </c>
      <c r="M99" s="33">
        <v>540.02056900000002</v>
      </c>
      <c r="N99" s="33">
        <v>564.69000200000005</v>
      </c>
      <c r="O99" s="33">
        <v>590.36352499999998</v>
      </c>
      <c r="P99" s="33">
        <v>617.09429899999998</v>
      </c>
      <c r="Q99" s="33">
        <v>644.92407200000002</v>
      </c>
      <c r="R99" s="33">
        <v>673.762024</v>
      </c>
      <c r="S99" s="33">
        <v>703.76141399999995</v>
      </c>
      <c r="T99" s="33">
        <v>734.96704099999999</v>
      </c>
      <c r="U99" s="33">
        <v>767.42297399999995</v>
      </c>
      <c r="V99" s="33">
        <v>801.16290300000003</v>
      </c>
      <c r="W99" s="33">
        <v>835.976135</v>
      </c>
      <c r="X99" s="33">
        <v>872.14215100000001</v>
      </c>
      <c r="Y99" s="33">
        <v>909.711365</v>
      </c>
      <c r="Z99" s="33">
        <v>948.73297100000002</v>
      </c>
      <c r="AA99" s="33">
        <v>989.26507600000002</v>
      </c>
      <c r="AB99" s="33">
        <v>1030.8748780000001</v>
      </c>
      <c r="AC99" s="33">
        <v>1074.060303</v>
      </c>
      <c r="AD99" s="33">
        <v>1118.8795170000001</v>
      </c>
      <c r="AE99" s="33">
        <v>1165.3892820000001</v>
      </c>
      <c r="AF99" s="33">
        <v>1213.650879</v>
      </c>
      <c r="AG99" s="34">
        <v>7.7368000000000006E-2</v>
      </c>
    </row>
    <row r="100" spans="1:33" ht="15" customHeight="1">
      <c r="A100" s="11" t="s">
        <v>1912</v>
      </c>
      <c r="B100" s="32" t="s">
        <v>1913</v>
      </c>
      <c r="C100" s="33">
        <v>163.662735</v>
      </c>
      <c r="D100" s="33">
        <v>188.28048699999999</v>
      </c>
      <c r="E100" s="33">
        <v>216.865082</v>
      </c>
      <c r="F100" s="33">
        <v>230.056152</v>
      </c>
      <c r="G100" s="33">
        <v>238.694885</v>
      </c>
      <c r="H100" s="33">
        <v>243.59936500000001</v>
      </c>
      <c r="I100" s="33">
        <v>250.05126999999999</v>
      </c>
      <c r="J100" s="33">
        <v>256.71844499999997</v>
      </c>
      <c r="K100" s="33">
        <v>263.60275300000001</v>
      </c>
      <c r="L100" s="33">
        <v>270.70831299999998</v>
      </c>
      <c r="M100" s="33">
        <v>278.12100199999998</v>
      </c>
      <c r="N100" s="33">
        <v>285.82046500000001</v>
      </c>
      <c r="O100" s="33">
        <v>293.78054800000001</v>
      </c>
      <c r="P100" s="33">
        <v>302.00640900000002</v>
      </c>
      <c r="Q100" s="33">
        <v>310.50988799999999</v>
      </c>
      <c r="R100" s="33">
        <v>319.14471400000002</v>
      </c>
      <c r="S100" s="33">
        <v>328.04714999999999</v>
      </c>
      <c r="T100" s="33">
        <v>337.23486300000002</v>
      </c>
      <c r="U100" s="33">
        <v>346.720551</v>
      </c>
      <c r="V100" s="33">
        <v>356.51083399999999</v>
      </c>
      <c r="W100" s="33">
        <v>366.43777499999999</v>
      </c>
      <c r="X100" s="33">
        <v>376.67300399999999</v>
      </c>
      <c r="Y100" s="33">
        <v>387.22531099999998</v>
      </c>
      <c r="Z100" s="33">
        <v>398.095215</v>
      </c>
      <c r="AA100" s="33">
        <v>409.28927599999997</v>
      </c>
      <c r="AB100" s="33">
        <v>420.60650600000002</v>
      </c>
      <c r="AC100" s="33">
        <v>432.25338699999998</v>
      </c>
      <c r="AD100" s="33">
        <v>444.246307</v>
      </c>
      <c r="AE100" s="33">
        <v>456.57788099999999</v>
      </c>
      <c r="AF100" s="33">
        <v>469.16561899999999</v>
      </c>
      <c r="AG100" s="34">
        <v>3.6983000000000002E-2</v>
      </c>
    </row>
    <row r="101" spans="1:33" ht="15" customHeight="1">
      <c r="A101" s="11" t="s">
        <v>1914</v>
      </c>
      <c r="B101" s="32" t="s">
        <v>1915</v>
      </c>
      <c r="C101" s="33">
        <v>647.91900599999997</v>
      </c>
      <c r="D101" s="33">
        <v>751.56768799999998</v>
      </c>
      <c r="E101" s="33">
        <v>837.19268799999998</v>
      </c>
      <c r="F101" s="33">
        <v>886.705872</v>
      </c>
      <c r="G101" s="33">
        <v>930.59491000000003</v>
      </c>
      <c r="H101" s="33">
        <v>970.39178500000003</v>
      </c>
      <c r="I101" s="33">
        <v>1024.72937</v>
      </c>
      <c r="J101" s="33">
        <v>1080.232544</v>
      </c>
      <c r="K101" s="33">
        <v>1136.8222659999999</v>
      </c>
      <c r="L101" s="33">
        <v>1194.521606</v>
      </c>
      <c r="M101" s="33">
        <v>1253.4373780000001</v>
      </c>
      <c r="N101" s="33">
        <v>1313.1206050000001</v>
      </c>
      <c r="O101" s="33">
        <v>1373.3267820000001</v>
      </c>
      <c r="P101" s="33">
        <v>1434.1999510000001</v>
      </c>
      <c r="Q101" s="33">
        <v>1496.0607910000001</v>
      </c>
      <c r="R101" s="33">
        <v>1558.7641599999999</v>
      </c>
      <c r="S101" s="33">
        <v>1621.9213870000001</v>
      </c>
      <c r="T101" s="33">
        <v>1685.5642089999999</v>
      </c>
      <c r="U101" s="33">
        <v>1750.0428469999999</v>
      </c>
      <c r="V101" s="33">
        <v>1815.8950199999999</v>
      </c>
      <c r="W101" s="33">
        <v>1883.7645259999999</v>
      </c>
      <c r="X101" s="33">
        <v>1953.5902100000001</v>
      </c>
      <c r="Y101" s="33">
        <v>2024.840698</v>
      </c>
      <c r="Z101" s="33">
        <v>2096.8708499999998</v>
      </c>
      <c r="AA101" s="33">
        <v>2168.9328609999998</v>
      </c>
      <c r="AB101" s="33">
        <v>2240.8630370000001</v>
      </c>
      <c r="AC101" s="33">
        <v>2313.0351559999999</v>
      </c>
      <c r="AD101" s="33">
        <v>2385.2065429999998</v>
      </c>
      <c r="AE101" s="33">
        <v>2456.719482</v>
      </c>
      <c r="AF101" s="33">
        <v>2526.8803710000002</v>
      </c>
      <c r="AG101" s="34">
        <v>4.8049000000000001E-2</v>
      </c>
    </row>
    <row r="102" spans="1:33" ht="15" customHeight="1">
      <c r="A102" s="11" t="s">
        <v>1916</v>
      </c>
      <c r="B102" s="32" t="s">
        <v>1917</v>
      </c>
      <c r="C102" s="33">
        <v>96.367157000000006</v>
      </c>
      <c r="D102" s="33">
        <v>202.76350400000001</v>
      </c>
      <c r="E102" s="33">
        <v>285.68490600000001</v>
      </c>
      <c r="F102" s="33">
        <v>307.436981</v>
      </c>
      <c r="G102" s="33">
        <v>313.74169899999998</v>
      </c>
      <c r="H102" s="33">
        <v>309.12933299999997</v>
      </c>
      <c r="I102" s="33">
        <v>314.783142</v>
      </c>
      <c r="J102" s="33">
        <v>319.87008700000001</v>
      </c>
      <c r="K102" s="33">
        <v>324.488831</v>
      </c>
      <c r="L102" s="33">
        <v>328.68316700000003</v>
      </c>
      <c r="M102" s="33">
        <v>332.23788500000001</v>
      </c>
      <c r="N102" s="33">
        <v>335.07406600000002</v>
      </c>
      <c r="O102" s="33">
        <v>337.81643700000001</v>
      </c>
      <c r="P102" s="33">
        <v>340.58019999999999</v>
      </c>
      <c r="Q102" s="33">
        <v>343.34655800000002</v>
      </c>
      <c r="R102" s="33">
        <v>346.18695100000002</v>
      </c>
      <c r="S102" s="33">
        <v>348.94665500000002</v>
      </c>
      <c r="T102" s="33">
        <v>351.63232399999998</v>
      </c>
      <c r="U102" s="33">
        <v>354.34124800000001</v>
      </c>
      <c r="V102" s="33">
        <v>357.13797</v>
      </c>
      <c r="W102" s="33">
        <v>360.128784</v>
      </c>
      <c r="X102" s="33">
        <v>363.25112899999999</v>
      </c>
      <c r="Y102" s="33">
        <v>366.4375</v>
      </c>
      <c r="Z102" s="33">
        <v>369.68521099999998</v>
      </c>
      <c r="AA102" s="33">
        <v>373.005493</v>
      </c>
      <c r="AB102" s="33">
        <v>376.40716600000002</v>
      </c>
      <c r="AC102" s="33">
        <v>379.87738000000002</v>
      </c>
      <c r="AD102" s="33">
        <v>383.46765099999999</v>
      </c>
      <c r="AE102" s="33">
        <v>387.23028599999998</v>
      </c>
      <c r="AF102" s="33">
        <v>391.20031699999998</v>
      </c>
      <c r="AG102" s="34">
        <v>4.9498E-2</v>
      </c>
    </row>
    <row r="103" spans="1:33" ht="15" customHeight="1">
      <c r="A103" s="11" t="s">
        <v>1918</v>
      </c>
      <c r="B103" s="32" t="s">
        <v>1919</v>
      </c>
      <c r="C103" s="33">
        <v>105.055283</v>
      </c>
      <c r="D103" s="33">
        <v>318.268799</v>
      </c>
      <c r="E103" s="33">
        <v>476.22445699999997</v>
      </c>
      <c r="F103" s="33">
        <v>523.30279499999995</v>
      </c>
      <c r="G103" s="33">
        <v>546.89801</v>
      </c>
      <c r="H103" s="33">
        <v>563.41772500000002</v>
      </c>
      <c r="I103" s="33">
        <v>596.22113000000002</v>
      </c>
      <c r="J103" s="33">
        <v>628.93432600000006</v>
      </c>
      <c r="K103" s="33">
        <v>660.96307400000001</v>
      </c>
      <c r="L103" s="33">
        <v>692.11218299999996</v>
      </c>
      <c r="M103" s="33">
        <v>723.35168499999997</v>
      </c>
      <c r="N103" s="33">
        <v>754.67285200000003</v>
      </c>
      <c r="O103" s="33">
        <v>786.13946499999997</v>
      </c>
      <c r="P103" s="33">
        <v>817.87445100000002</v>
      </c>
      <c r="Q103" s="33">
        <v>849.90722700000003</v>
      </c>
      <c r="R103" s="33">
        <v>881.82275400000003</v>
      </c>
      <c r="S103" s="33">
        <v>913.98425299999997</v>
      </c>
      <c r="T103" s="33">
        <v>946.50262499999997</v>
      </c>
      <c r="U103" s="33">
        <v>979.23724400000003</v>
      </c>
      <c r="V103" s="33">
        <v>1012.327454</v>
      </c>
      <c r="W103" s="33">
        <v>1045.5491939999999</v>
      </c>
      <c r="X103" s="33">
        <v>1078.8652340000001</v>
      </c>
      <c r="Y103" s="33">
        <v>1112.077759</v>
      </c>
      <c r="Z103" s="33">
        <v>1145.315918</v>
      </c>
      <c r="AA103" s="33">
        <v>1178.3764650000001</v>
      </c>
      <c r="AB103" s="33">
        <v>1209.908447</v>
      </c>
      <c r="AC103" s="33">
        <v>1241.052612</v>
      </c>
      <c r="AD103" s="33">
        <v>1272.1273189999999</v>
      </c>
      <c r="AE103" s="33">
        <v>1303.4039310000001</v>
      </c>
      <c r="AF103" s="33">
        <v>1335.1884769999999</v>
      </c>
      <c r="AG103" s="34">
        <v>9.1623999999999997E-2</v>
      </c>
    </row>
    <row r="104" spans="1:33" ht="15" customHeight="1">
      <c r="A104" s="11" t="s">
        <v>1920</v>
      </c>
      <c r="B104" s="32" t="s">
        <v>1921</v>
      </c>
      <c r="C104" s="33">
        <v>92.349654999999998</v>
      </c>
      <c r="D104" s="33">
        <v>133.099243</v>
      </c>
      <c r="E104" s="33">
        <v>169.681152</v>
      </c>
      <c r="F104" s="33">
        <v>182.142517</v>
      </c>
      <c r="G104" s="33">
        <v>192.43635599999999</v>
      </c>
      <c r="H104" s="33">
        <v>203.575928</v>
      </c>
      <c r="I104" s="33">
        <v>219.81474299999999</v>
      </c>
      <c r="J104" s="33">
        <v>236.81594799999999</v>
      </c>
      <c r="K104" s="33">
        <v>254.45820599999999</v>
      </c>
      <c r="L104" s="33">
        <v>272.76968399999998</v>
      </c>
      <c r="M104" s="33">
        <v>291.78207400000002</v>
      </c>
      <c r="N104" s="33">
        <v>311.193848</v>
      </c>
      <c r="O104" s="33">
        <v>330.851135</v>
      </c>
      <c r="P104" s="33">
        <v>350.62332199999997</v>
      </c>
      <c r="Q104" s="33">
        <v>370.66412400000002</v>
      </c>
      <c r="R104" s="33">
        <v>391.11337300000002</v>
      </c>
      <c r="S104" s="33">
        <v>412.13528400000001</v>
      </c>
      <c r="T104" s="33">
        <v>433.76876800000002</v>
      </c>
      <c r="U104" s="33">
        <v>455.99615499999999</v>
      </c>
      <c r="V104" s="33">
        <v>478.786835</v>
      </c>
      <c r="W104" s="33">
        <v>501.88314800000001</v>
      </c>
      <c r="X104" s="33">
        <v>525.39282200000002</v>
      </c>
      <c r="Y104" s="33">
        <v>549.33917199999996</v>
      </c>
      <c r="Z104" s="33">
        <v>573.67193599999996</v>
      </c>
      <c r="AA104" s="33">
        <v>598.35601799999995</v>
      </c>
      <c r="AB104" s="33">
        <v>623.11804199999995</v>
      </c>
      <c r="AC104" s="33">
        <v>648.01391599999999</v>
      </c>
      <c r="AD104" s="33">
        <v>673.08215299999995</v>
      </c>
      <c r="AE104" s="33">
        <v>698.20275900000001</v>
      </c>
      <c r="AF104" s="33">
        <v>723.02838099999997</v>
      </c>
      <c r="AG104" s="34">
        <v>7.3538999999999993E-2</v>
      </c>
    </row>
    <row r="105" spans="1:33" ht="15" customHeight="1">
      <c r="A105" s="11" t="s">
        <v>1922</v>
      </c>
      <c r="B105" s="32" t="s">
        <v>1923</v>
      </c>
      <c r="C105" s="33">
        <v>50.532612</v>
      </c>
      <c r="D105" s="33">
        <v>111.304565</v>
      </c>
      <c r="E105" s="33">
        <v>159.91824299999999</v>
      </c>
      <c r="F105" s="33">
        <v>175.169815</v>
      </c>
      <c r="G105" s="33">
        <v>182.184494</v>
      </c>
      <c r="H105" s="33">
        <v>184.53349299999999</v>
      </c>
      <c r="I105" s="33">
        <v>191.393204</v>
      </c>
      <c r="J105" s="33">
        <v>198.253311</v>
      </c>
      <c r="K105" s="33">
        <v>205.39038099999999</v>
      </c>
      <c r="L105" s="33">
        <v>212.69982899999999</v>
      </c>
      <c r="M105" s="33">
        <v>220.151138</v>
      </c>
      <c r="N105" s="33">
        <v>227.77145400000001</v>
      </c>
      <c r="O105" s="33">
        <v>235.55401599999999</v>
      </c>
      <c r="P105" s="33">
        <v>243.46276900000001</v>
      </c>
      <c r="Q105" s="33">
        <v>251.365509</v>
      </c>
      <c r="R105" s="33">
        <v>259.259186</v>
      </c>
      <c r="S105" s="33">
        <v>267.26058999999998</v>
      </c>
      <c r="T105" s="33">
        <v>275.411407</v>
      </c>
      <c r="U105" s="33">
        <v>283.63028000000003</v>
      </c>
      <c r="V105" s="33">
        <v>291.99353000000002</v>
      </c>
      <c r="W105" s="33">
        <v>300.53085299999998</v>
      </c>
      <c r="X105" s="33">
        <v>309.25592</v>
      </c>
      <c r="Y105" s="33">
        <v>318.17394999999999</v>
      </c>
      <c r="Z105" s="33">
        <v>327.29135100000002</v>
      </c>
      <c r="AA105" s="33">
        <v>336.61474600000003</v>
      </c>
      <c r="AB105" s="33">
        <v>346.147919</v>
      </c>
      <c r="AC105" s="33">
        <v>355.90481599999998</v>
      </c>
      <c r="AD105" s="33">
        <v>365.895691</v>
      </c>
      <c r="AE105" s="33">
        <v>376.12603799999999</v>
      </c>
      <c r="AF105" s="33">
        <v>386.60855099999998</v>
      </c>
      <c r="AG105" s="34">
        <v>7.2685E-2</v>
      </c>
    </row>
    <row r="106" spans="1:33" ht="15" customHeight="1">
      <c r="A106" s="11" t="s">
        <v>1924</v>
      </c>
      <c r="B106" s="32" t="s">
        <v>1925</v>
      </c>
      <c r="C106" s="33">
        <v>3082.2170409999999</v>
      </c>
      <c r="D106" s="33">
        <v>4490.2915039999998</v>
      </c>
      <c r="E106" s="33">
        <v>5639.6157229999999</v>
      </c>
      <c r="F106" s="33">
        <v>6036.0625</v>
      </c>
      <c r="G106" s="33">
        <v>6279.0971680000002</v>
      </c>
      <c r="H106" s="33">
        <v>6443.6870120000003</v>
      </c>
      <c r="I106" s="33">
        <v>6697.560547</v>
      </c>
      <c r="J106" s="33">
        <v>6956.6933589999999</v>
      </c>
      <c r="K106" s="33">
        <v>7224.7714839999999</v>
      </c>
      <c r="L106" s="33">
        <v>7501.5595700000003</v>
      </c>
      <c r="M106" s="33">
        <v>7780.9096680000002</v>
      </c>
      <c r="N106" s="33">
        <v>8067.3564450000003</v>
      </c>
      <c r="O106" s="33">
        <v>8362.2333980000003</v>
      </c>
      <c r="P106" s="33">
        <v>8662.6806639999995</v>
      </c>
      <c r="Q106" s="33">
        <v>8968.5751949999994</v>
      </c>
      <c r="R106" s="33">
        <v>9279.296875</v>
      </c>
      <c r="S106" s="33">
        <v>9599.7734380000002</v>
      </c>
      <c r="T106" s="33">
        <v>9926.7900389999995</v>
      </c>
      <c r="U106" s="33">
        <v>10264.222656</v>
      </c>
      <c r="V106" s="33">
        <v>10613.348633</v>
      </c>
      <c r="W106" s="33">
        <v>10966.091796999999</v>
      </c>
      <c r="X106" s="33">
        <v>11330.810546999999</v>
      </c>
      <c r="Y106" s="33">
        <v>11706.465819999999</v>
      </c>
      <c r="Z106" s="33">
        <v>12090.658203000001</v>
      </c>
      <c r="AA106" s="33">
        <v>12486.435546999999</v>
      </c>
      <c r="AB106" s="33">
        <v>12889.021484000001</v>
      </c>
      <c r="AC106" s="33">
        <v>13295.870117</v>
      </c>
      <c r="AD106" s="33">
        <v>13711.828125</v>
      </c>
      <c r="AE106" s="33">
        <v>14142.570312</v>
      </c>
      <c r="AF106" s="33">
        <v>14585.191406</v>
      </c>
      <c r="AG106" s="34">
        <v>5.5060999999999999E-2</v>
      </c>
    </row>
    <row r="107" spans="1:33" ht="15" customHeight="1"/>
    <row r="108" spans="1:33" ht="15" customHeight="1">
      <c r="B108" s="31" t="s">
        <v>1926</v>
      </c>
    </row>
    <row r="109" spans="1:33" ht="15" customHeight="1">
      <c r="A109" s="11" t="s">
        <v>1927</v>
      </c>
      <c r="B109" s="32" t="s">
        <v>1893</v>
      </c>
      <c r="C109" s="33">
        <v>0</v>
      </c>
      <c r="D109" s="33">
        <v>0</v>
      </c>
      <c r="E109" s="33">
        <v>139.55548099999999</v>
      </c>
      <c r="F109" s="33">
        <v>244.721924</v>
      </c>
      <c r="G109" s="33">
        <v>346.02389499999998</v>
      </c>
      <c r="H109" s="33">
        <v>293.62677000000002</v>
      </c>
      <c r="I109" s="33">
        <v>267.5401</v>
      </c>
      <c r="J109" s="33">
        <v>275.86935399999999</v>
      </c>
      <c r="K109" s="33">
        <v>315.311554</v>
      </c>
      <c r="L109" s="33">
        <v>348.32070900000002</v>
      </c>
      <c r="M109" s="33">
        <v>348.27557400000001</v>
      </c>
      <c r="N109" s="33">
        <v>397.85427900000002</v>
      </c>
      <c r="O109" s="33">
        <v>448.31475799999998</v>
      </c>
      <c r="P109" s="33">
        <v>442.15228300000001</v>
      </c>
      <c r="Q109" s="33">
        <v>434.35687300000001</v>
      </c>
      <c r="R109" s="33">
        <v>427.18176299999999</v>
      </c>
      <c r="S109" s="33">
        <v>469.79611199999999</v>
      </c>
      <c r="T109" s="33">
        <v>462.37591600000002</v>
      </c>
      <c r="U109" s="33">
        <v>471.62136800000002</v>
      </c>
      <c r="V109" s="33">
        <v>482.24755900000002</v>
      </c>
      <c r="W109" s="33">
        <v>459.19085699999999</v>
      </c>
      <c r="X109" s="33">
        <v>471.313873</v>
      </c>
      <c r="Y109" s="33">
        <v>482.41931199999999</v>
      </c>
      <c r="Z109" s="33">
        <v>485.40802000000002</v>
      </c>
      <c r="AA109" s="33">
        <v>505.615906</v>
      </c>
      <c r="AB109" s="33">
        <v>517.04638699999998</v>
      </c>
      <c r="AC109" s="33">
        <v>505.00311299999998</v>
      </c>
      <c r="AD109" s="33">
        <v>511.65502900000001</v>
      </c>
      <c r="AE109" s="33">
        <v>543.88848900000005</v>
      </c>
      <c r="AF109" s="33">
        <v>566.95684800000004</v>
      </c>
      <c r="AG109" s="34" t="s">
        <v>1676</v>
      </c>
    </row>
    <row r="110" spans="1:33" ht="15" customHeight="1">
      <c r="A110" s="11" t="s">
        <v>1928</v>
      </c>
      <c r="B110" s="32" t="s">
        <v>1895</v>
      </c>
      <c r="C110" s="33">
        <v>0</v>
      </c>
      <c r="D110" s="33">
        <v>0</v>
      </c>
      <c r="E110" s="33">
        <v>98.560585000000003</v>
      </c>
      <c r="F110" s="33">
        <v>244.721924</v>
      </c>
      <c r="G110" s="33">
        <v>284.62377900000001</v>
      </c>
      <c r="H110" s="33">
        <v>262.24151599999999</v>
      </c>
      <c r="I110" s="33">
        <v>232.071609</v>
      </c>
      <c r="J110" s="33">
        <v>236.338348</v>
      </c>
      <c r="K110" s="33">
        <v>251.77041600000001</v>
      </c>
      <c r="L110" s="33">
        <v>267.29165599999999</v>
      </c>
      <c r="M110" s="33">
        <v>260.597961</v>
      </c>
      <c r="N110" s="33">
        <v>266.74023399999999</v>
      </c>
      <c r="O110" s="33">
        <v>274.335938</v>
      </c>
      <c r="P110" s="33">
        <v>272.57861300000002</v>
      </c>
      <c r="Q110" s="33">
        <v>269.47900399999997</v>
      </c>
      <c r="R110" s="33">
        <v>266.37158199999999</v>
      </c>
      <c r="S110" s="33">
        <v>274.40966800000001</v>
      </c>
      <c r="T110" s="33">
        <v>272.50244099999998</v>
      </c>
      <c r="U110" s="33">
        <v>281.51757800000001</v>
      </c>
      <c r="V110" s="33">
        <v>291.30548099999999</v>
      </c>
      <c r="W110" s="33">
        <v>279.66802999999999</v>
      </c>
      <c r="X110" s="33">
        <v>290.655304</v>
      </c>
      <c r="Y110" s="33">
        <v>301.02743500000003</v>
      </c>
      <c r="Z110" s="33">
        <v>306.34750400000001</v>
      </c>
      <c r="AA110" s="33">
        <v>323.03012100000001</v>
      </c>
      <c r="AB110" s="33">
        <v>334.184662</v>
      </c>
      <c r="AC110" s="33">
        <v>330.20901500000002</v>
      </c>
      <c r="AD110" s="33">
        <v>338.52123999999998</v>
      </c>
      <c r="AE110" s="33">
        <v>363.67401100000001</v>
      </c>
      <c r="AF110" s="33">
        <v>383.20196499999997</v>
      </c>
      <c r="AG110" s="34" t="s">
        <v>1676</v>
      </c>
    </row>
    <row r="111" spans="1:33" ht="15" customHeight="1">
      <c r="A111" s="11" t="s">
        <v>1929</v>
      </c>
      <c r="B111" s="32" t="s">
        <v>1897</v>
      </c>
      <c r="C111" s="33">
        <v>0</v>
      </c>
      <c r="D111" s="33">
        <v>0</v>
      </c>
      <c r="E111" s="33">
        <v>40.994903999999998</v>
      </c>
      <c r="F111" s="33">
        <v>0</v>
      </c>
      <c r="G111" s="33">
        <v>23.989933000000001</v>
      </c>
      <c r="H111" s="33">
        <v>0</v>
      </c>
      <c r="I111" s="33">
        <v>14.252625</v>
      </c>
      <c r="J111" s="33">
        <v>12.703668</v>
      </c>
      <c r="K111" s="33">
        <v>25.723534000000001</v>
      </c>
      <c r="L111" s="33">
        <v>32.10022</v>
      </c>
      <c r="M111" s="33">
        <v>36.936095999999999</v>
      </c>
      <c r="N111" s="33">
        <v>73.217429999999993</v>
      </c>
      <c r="O111" s="33">
        <v>108.29078699999999</v>
      </c>
      <c r="P111" s="33">
        <v>100.23571800000001</v>
      </c>
      <c r="Q111" s="33">
        <v>92.884986999999995</v>
      </c>
      <c r="R111" s="33">
        <v>86.664626999999996</v>
      </c>
      <c r="S111" s="33">
        <v>83.609825000000001</v>
      </c>
      <c r="T111" s="33">
        <v>79.585753999999994</v>
      </c>
      <c r="U111" s="33">
        <v>78.307029999999997</v>
      </c>
      <c r="V111" s="33">
        <v>77.876998999999998</v>
      </c>
      <c r="W111" s="33">
        <v>73.675064000000006</v>
      </c>
      <c r="X111" s="33">
        <v>74.091064000000003</v>
      </c>
      <c r="Y111" s="33">
        <v>74.595871000000002</v>
      </c>
      <c r="Z111" s="33">
        <v>74.153152000000006</v>
      </c>
      <c r="AA111" s="33">
        <v>75.780479</v>
      </c>
      <c r="AB111" s="33">
        <v>76.303375000000003</v>
      </c>
      <c r="AC111" s="33">
        <v>73.791770999999997</v>
      </c>
      <c r="AD111" s="33">
        <v>73.491470000000007</v>
      </c>
      <c r="AE111" s="33">
        <v>76.231682000000006</v>
      </c>
      <c r="AF111" s="33">
        <v>77.604256000000007</v>
      </c>
      <c r="AG111" s="34" t="s">
        <v>1676</v>
      </c>
    </row>
    <row r="112" spans="1:33" ht="15" customHeight="1">
      <c r="A112" s="11" t="s">
        <v>1930</v>
      </c>
      <c r="B112" s="32" t="s">
        <v>1899</v>
      </c>
      <c r="C112" s="33">
        <v>0</v>
      </c>
      <c r="D112" s="33">
        <v>0</v>
      </c>
      <c r="E112" s="33">
        <v>0</v>
      </c>
      <c r="F112" s="33">
        <v>0</v>
      </c>
      <c r="G112" s="33">
        <v>37.410193999999997</v>
      </c>
      <c r="H112" s="33">
        <v>31.385269000000001</v>
      </c>
      <c r="I112" s="33">
        <v>21.215858000000001</v>
      </c>
      <c r="J112" s="33">
        <v>26.82732</v>
      </c>
      <c r="K112" s="33">
        <v>37.817599999999999</v>
      </c>
      <c r="L112" s="33">
        <v>48.928837000000001</v>
      </c>
      <c r="M112" s="33">
        <v>50.741504999999997</v>
      </c>
      <c r="N112" s="33">
        <v>57.896605999999998</v>
      </c>
      <c r="O112" s="33">
        <v>65.688049000000007</v>
      </c>
      <c r="P112" s="33">
        <v>69.337935999999999</v>
      </c>
      <c r="Q112" s="33">
        <v>71.992874</v>
      </c>
      <c r="R112" s="33">
        <v>74.145554000000004</v>
      </c>
      <c r="S112" s="33">
        <v>111.776611</v>
      </c>
      <c r="T112" s="33">
        <v>110.28771999999999</v>
      </c>
      <c r="U112" s="33">
        <v>111.796753</v>
      </c>
      <c r="V112" s="33">
        <v>113.06506299999999</v>
      </c>
      <c r="W112" s="33">
        <v>105.84777800000001</v>
      </c>
      <c r="X112" s="33">
        <v>106.567505</v>
      </c>
      <c r="Y112" s="33">
        <v>106.796021</v>
      </c>
      <c r="Z112" s="33">
        <v>104.907349</v>
      </c>
      <c r="AA112" s="33">
        <v>106.80529799999999</v>
      </c>
      <c r="AB112" s="33">
        <v>106.55835</v>
      </c>
      <c r="AC112" s="33">
        <v>101.002319</v>
      </c>
      <c r="AD112" s="33">
        <v>99.642334000000005</v>
      </c>
      <c r="AE112" s="33">
        <v>103.982788</v>
      </c>
      <c r="AF112" s="33">
        <v>106.15063499999999</v>
      </c>
      <c r="AG112" s="34" t="s">
        <v>1676</v>
      </c>
    </row>
    <row r="113" spans="1:33" ht="12" customHeight="1">
      <c r="A113" s="11" t="s">
        <v>1931</v>
      </c>
      <c r="B113" s="32" t="s">
        <v>1901</v>
      </c>
      <c r="C113" s="33">
        <v>0</v>
      </c>
      <c r="D113" s="33">
        <v>0</v>
      </c>
      <c r="E113" s="33">
        <v>40.695563999999997</v>
      </c>
      <c r="F113" s="33">
        <v>41.612262999999999</v>
      </c>
      <c r="G113" s="33">
        <v>24.527199</v>
      </c>
      <c r="H113" s="33">
        <v>31.972206</v>
      </c>
      <c r="I113" s="33">
        <v>42.414749</v>
      </c>
      <c r="J113" s="33">
        <v>48.034118999999997</v>
      </c>
      <c r="K113" s="33">
        <v>49.050612999999998</v>
      </c>
      <c r="L113" s="33">
        <v>49.981743000000002</v>
      </c>
      <c r="M113" s="33">
        <v>52.000618000000003</v>
      </c>
      <c r="N113" s="33">
        <v>54.536819000000001</v>
      </c>
      <c r="O113" s="33">
        <v>54.748733999999999</v>
      </c>
      <c r="P113" s="33">
        <v>55.008636000000003</v>
      </c>
      <c r="Q113" s="33">
        <v>55.351027999999999</v>
      </c>
      <c r="R113" s="33">
        <v>55.776794000000002</v>
      </c>
      <c r="S113" s="33">
        <v>56.295119999999997</v>
      </c>
      <c r="T113" s="33">
        <v>56.907302999999999</v>
      </c>
      <c r="U113" s="33">
        <v>59.440277000000002</v>
      </c>
      <c r="V113" s="33">
        <v>60.244822999999997</v>
      </c>
      <c r="W113" s="33">
        <v>60.833973</v>
      </c>
      <c r="X113" s="33">
        <v>61.643791</v>
      </c>
      <c r="Y113" s="33">
        <v>62.591366000000001</v>
      </c>
      <c r="Z113" s="33">
        <v>63.664200000000001</v>
      </c>
      <c r="AA113" s="33">
        <v>64.944550000000007</v>
      </c>
      <c r="AB113" s="33">
        <v>66.369445999999996</v>
      </c>
      <c r="AC113" s="33">
        <v>67.924987999999999</v>
      </c>
      <c r="AD113" s="33">
        <v>69.562072999999998</v>
      </c>
      <c r="AE113" s="33">
        <v>71.300017999999994</v>
      </c>
      <c r="AF113" s="33">
        <v>73.193916000000002</v>
      </c>
      <c r="AG113" s="34" t="s">
        <v>1676</v>
      </c>
    </row>
    <row r="114" spans="1:33" ht="15" customHeight="1">
      <c r="A114" s="11" t="s">
        <v>1932</v>
      </c>
      <c r="B114" s="32" t="s">
        <v>1895</v>
      </c>
      <c r="C114" s="33">
        <v>0</v>
      </c>
      <c r="D114" s="33">
        <v>0</v>
      </c>
      <c r="E114" s="33">
        <v>27.63327</v>
      </c>
      <c r="F114" s="33">
        <v>26.326138</v>
      </c>
      <c r="G114" s="33">
        <v>24.527199</v>
      </c>
      <c r="H114" s="33">
        <v>16.657539</v>
      </c>
      <c r="I114" s="33">
        <v>22.460875999999999</v>
      </c>
      <c r="J114" s="33">
        <v>22.964264</v>
      </c>
      <c r="K114" s="33">
        <v>23.447327000000001</v>
      </c>
      <c r="L114" s="33">
        <v>23.924835000000002</v>
      </c>
      <c r="M114" s="33">
        <v>25.673522999999999</v>
      </c>
      <c r="N114" s="33">
        <v>27.982941</v>
      </c>
      <c r="O114" s="33">
        <v>27.985382000000001</v>
      </c>
      <c r="P114" s="33">
        <v>28.053528</v>
      </c>
      <c r="Q114" s="33">
        <v>28.213501000000001</v>
      </c>
      <c r="R114" s="33">
        <v>28.460999000000001</v>
      </c>
      <c r="S114" s="33">
        <v>28.797820999999999</v>
      </c>
      <c r="T114" s="33">
        <v>29.223846000000002</v>
      </c>
      <c r="U114" s="33">
        <v>29.740020999999999</v>
      </c>
      <c r="V114" s="33">
        <v>30.331569999999999</v>
      </c>
      <c r="W114" s="33">
        <v>31.03248</v>
      </c>
      <c r="X114" s="33">
        <v>31.826639</v>
      </c>
      <c r="Y114" s="33">
        <v>32.730404</v>
      </c>
      <c r="Z114" s="33">
        <v>33.685875000000003</v>
      </c>
      <c r="AA114" s="33">
        <v>34.740898000000001</v>
      </c>
      <c r="AB114" s="33">
        <v>35.885044000000001</v>
      </c>
      <c r="AC114" s="33">
        <v>37.109127000000001</v>
      </c>
      <c r="AD114" s="33">
        <v>38.381256</v>
      </c>
      <c r="AE114" s="33">
        <v>39.700439000000003</v>
      </c>
      <c r="AF114" s="33">
        <v>41.094825999999998</v>
      </c>
      <c r="AG114" s="34" t="s">
        <v>1676</v>
      </c>
    </row>
    <row r="115" spans="1:33" ht="15" customHeight="1">
      <c r="A115" s="11" t="s">
        <v>1933</v>
      </c>
      <c r="B115" s="32" t="s">
        <v>1897</v>
      </c>
      <c r="C115" s="33">
        <v>0</v>
      </c>
      <c r="D115" s="33">
        <v>0</v>
      </c>
      <c r="E115" s="33">
        <v>13.062294</v>
      </c>
      <c r="F115" s="33">
        <v>1.7129829999999999</v>
      </c>
      <c r="G115" s="33">
        <v>0</v>
      </c>
      <c r="H115" s="33">
        <v>0</v>
      </c>
      <c r="I115" s="33">
        <v>3.010942</v>
      </c>
      <c r="J115" s="33">
        <v>7.7212829999999997</v>
      </c>
      <c r="K115" s="33">
        <v>7.9057769999999996</v>
      </c>
      <c r="L115" s="33">
        <v>8.0569989999999994</v>
      </c>
      <c r="M115" s="33">
        <v>8.1404499999999995</v>
      </c>
      <c r="N115" s="33">
        <v>8.2132719999999999</v>
      </c>
      <c r="O115" s="33">
        <v>8.2873380000000001</v>
      </c>
      <c r="P115" s="33">
        <v>8.3640749999999997</v>
      </c>
      <c r="Q115" s="33">
        <v>8.4470369999999999</v>
      </c>
      <c r="R115" s="33">
        <v>8.5387880000000003</v>
      </c>
      <c r="S115" s="33">
        <v>8.6410680000000006</v>
      </c>
      <c r="T115" s="33">
        <v>8.7538300000000007</v>
      </c>
      <c r="U115" s="33">
        <v>10.700896999999999</v>
      </c>
      <c r="V115" s="33">
        <v>10.857773</v>
      </c>
      <c r="W115" s="33">
        <v>10.674661</v>
      </c>
      <c r="X115" s="33">
        <v>10.604111</v>
      </c>
      <c r="Y115" s="33">
        <v>10.545837000000001</v>
      </c>
      <c r="Z115" s="33">
        <v>10.532584999999999</v>
      </c>
      <c r="AA115" s="33">
        <v>10.598636000000001</v>
      </c>
      <c r="AB115" s="33">
        <v>10.690394</v>
      </c>
      <c r="AC115" s="33">
        <v>10.799989</v>
      </c>
      <c r="AD115" s="33">
        <v>10.906891</v>
      </c>
      <c r="AE115" s="33">
        <v>11.027562</v>
      </c>
      <c r="AF115" s="33">
        <v>11.187469</v>
      </c>
      <c r="AG115" s="34" t="s">
        <v>1676</v>
      </c>
    </row>
    <row r="116" spans="1:33" ht="15" customHeight="1">
      <c r="A116" s="11" t="s">
        <v>1934</v>
      </c>
      <c r="B116" s="72" t="s">
        <v>1899</v>
      </c>
      <c r="C116" s="73">
        <v>0</v>
      </c>
      <c r="D116" s="73">
        <v>0</v>
      </c>
      <c r="E116" s="73">
        <v>0</v>
      </c>
      <c r="F116" s="73">
        <v>13.573143</v>
      </c>
      <c r="G116" s="73">
        <v>0</v>
      </c>
      <c r="H116" s="73">
        <v>15.314667</v>
      </c>
      <c r="I116" s="73">
        <v>16.942931999999999</v>
      </c>
      <c r="J116" s="73">
        <v>17.348572000000001</v>
      </c>
      <c r="K116" s="73">
        <v>17.697510000000001</v>
      </c>
      <c r="L116" s="73">
        <v>17.999908000000001</v>
      </c>
      <c r="M116" s="73">
        <v>18.186646</v>
      </c>
      <c r="N116" s="73">
        <v>18.340606999999999</v>
      </c>
      <c r="O116" s="73">
        <v>18.476012999999998</v>
      </c>
      <c r="P116" s="73">
        <v>18.591034000000001</v>
      </c>
      <c r="Q116" s="73">
        <v>18.690491000000002</v>
      </c>
      <c r="R116" s="73">
        <v>18.777007999999999</v>
      </c>
      <c r="S116" s="73">
        <v>18.856231999999999</v>
      </c>
      <c r="T116" s="73">
        <v>18.929625999999999</v>
      </c>
      <c r="U116" s="73">
        <v>18.999358999999998</v>
      </c>
      <c r="V116" s="73">
        <v>19.055481</v>
      </c>
      <c r="W116" s="73">
        <v>19.126830999999999</v>
      </c>
      <c r="X116" s="73">
        <v>19.213042999999999</v>
      </c>
      <c r="Y116" s="73">
        <v>19.315124999999998</v>
      </c>
      <c r="Z116" s="73">
        <v>19.445740000000001</v>
      </c>
      <c r="AA116" s="73">
        <v>19.605011000000001</v>
      </c>
      <c r="AB116" s="73">
        <v>19.794006</v>
      </c>
      <c r="AC116" s="73">
        <v>20.015868999999999</v>
      </c>
      <c r="AD116" s="73">
        <v>20.273925999999999</v>
      </c>
      <c r="AE116" s="73">
        <v>20.572020999999999</v>
      </c>
      <c r="AF116" s="73">
        <v>20.911621</v>
      </c>
      <c r="AG116" s="74" t="s">
        <v>1676</v>
      </c>
    </row>
    <row r="117" spans="1:33" ht="15" customHeight="1">
      <c r="A117" s="11" t="s">
        <v>1935</v>
      </c>
      <c r="B117" s="32" t="s">
        <v>1903</v>
      </c>
      <c r="C117" s="33">
        <v>0</v>
      </c>
      <c r="D117" s="33">
        <v>0</v>
      </c>
      <c r="E117" s="33">
        <v>13.36576</v>
      </c>
      <c r="F117" s="33">
        <v>25.460571000000002</v>
      </c>
      <c r="G117" s="33">
        <v>23.714995999999999</v>
      </c>
      <c r="H117" s="33">
        <v>16.916841999999999</v>
      </c>
      <c r="I117" s="33">
        <v>27.940021999999999</v>
      </c>
      <c r="J117" s="33">
        <v>26.147005</v>
      </c>
      <c r="K117" s="33">
        <v>32.561207000000003</v>
      </c>
      <c r="L117" s="33">
        <v>34.778503000000001</v>
      </c>
      <c r="M117" s="33">
        <v>39.739654999999999</v>
      </c>
      <c r="N117" s="33">
        <v>44.280665999999997</v>
      </c>
      <c r="O117" s="33">
        <v>50.394568999999997</v>
      </c>
      <c r="P117" s="33">
        <v>51.652000000000001</v>
      </c>
      <c r="Q117" s="33">
        <v>52.699966000000003</v>
      </c>
      <c r="R117" s="33">
        <v>53.582293999999997</v>
      </c>
      <c r="S117" s="33">
        <v>54.740519999999997</v>
      </c>
      <c r="T117" s="33">
        <v>55.958717</v>
      </c>
      <c r="U117" s="33">
        <v>57.164245999999999</v>
      </c>
      <c r="V117" s="33">
        <v>58.394328999999999</v>
      </c>
      <c r="W117" s="33">
        <v>59.444640999999997</v>
      </c>
      <c r="X117" s="33">
        <v>60.687237000000003</v>
      </c>
      <c r="Y117" s="33">
        <v>62.011093000000002</v>
      </c>
      <c r="Z117" s="33">
        <v>63.382271000000003</v>
      </c>
      <c r="AA117" s="33">
        <v>64.814926</v>
      </c>
      <c r="AB117" s="33">
        <v>65.724868999999998</v>
      </c>
      <c r="AC117" s="33">
        <v>67.195496000000006</v>
      </c>
      <c r="AD117" s="33">
        <v>68.818686999999997</v>
      </c>
      <c r="AE117" s="33">
        <v>70.635315000000006</v>
      </c>
      <c r="AF117" s="33">
        <v>72.662338000000005</v>
      </c>
      <c r="AG117" s="34" t="s">
        <v>1676</v>
      </c>
    </row>
    <row r="118" spans="1:33" ht="15" customHeight="1">
      <c r="A118" s="11" t="s">
        <v>1936</v>
      </c>
      <c r="B118" s="32" t="s">
        <v>1895</v>
      </c>
      <c r="C118" s="33">
        <v>0</v>
      </c>
      <c r="D118" s="33">
        <v>0</v>
      </c>
      <c r="E118" s="33">
        <v>11.923518</v>
      </c>
      <c r="F118" s="33">
        <v>25.460571000000002</v>
      </c>
      <c r="G118" s="33">
        <v>20.345780999999999</v>
      </c>
      <c r="H118" s="33">
        <v>15.399628</v>
      </c>
      <c r="I118" s="33">
        <v>22.295515000000002</v>
      </c>
      <c r="J118" s="33">
        <v>25.273651000000001</v>
      </c>
      <c r="K118" s="33">
        <v>26.426055999999999</v>
      </c>
      <c r="L118" s="33">
        <v>27.526610999999999</v>
      </c>
      <c r="M118" s="33">
        <v>31.540832999999999</v>
      </c>
      <c r="N118" s="33">
        <v>35.099823000000001</v>
      </c>
      <c r="O118" s="33">
        <v>35.791423999999999</v>
      </c>
      <c r="P118" s="33">
        <v>36.671241999999999</v>
      </c>
      <c r="Q118" s="33">
        <v>37.619053000000001</v>
      </c>
      <c r="R118" s="33">
        <v>38.494686000000002</v>
      </c>
      <c r="S118" s="33">
        <v>39.585757999999998</v>
      </c>
      <c r="T118" s="33">
        <v>40.731293000000001</v>
      </c>
      <c r="U118" s="33">
        <v>41.870178000000003</v>
      </c>
      <c r="V118" s="33">
        <v>43.053714999999997</v>
      </c>
      <c r="W118" s="33">
        <v>44.108341000000003</v>
      </c>
      <c r="X118" s="33">
        <v>45.305252000000003</v>
      </c>
      <c r="Y118" s="33">
        <v>46.583820000000003</v>
      </c>
      <c r="Z118" s="33">
        <v>47.911330999999997</v>
      </c>
      <c r="AA118" s="33">
        <v>49.305664</v>
      </c>
      <c r="AB118" s="33">
        <v>50.308776999999999</v>
      </c>
      <c r="AC118" s="33">
        <v>51.732666000000002</v>
      </c>
      <c r="AD118" s="33">
        <v>53.290222</v>
      </c>
      <c r="AE118" s="33">
        <v>55.001221000000001</v>
      </c>
      <c r="AF118" s="33">
        <v>56.877746999999999</v>
      </c>
      <c r="AG118" s="34" t="s">
        <v>1676</v>
      </c>
    </row>
    <row r="119" spans="1:33" ht="15" customHeight="1">
      <c r="A119" s="11" t="s">
        <v>1937</v>
      </c>
      <c r="B119" s="32" t="s">
        <v>1897</v>
      </c>
      <c r="C119" s="33">
        <v>0</v>
      </c>
      <c r="D119" s="33">
        <v>0</v>
      </c>
      <c r="E119" s="33">
        <v>1.442242</v>
      </c>
      <c r="F119" s="33">
        <v>0</v>
      </c>
      <c r="G119" s="33">
        <v>0</v>
      </c>
      <c r="H119" s="33">
        <v>0</v>
      </c>
      <c r="I119" s="33">
        <v>0.22289</v>
      </c>
      <c r="J119" s="33">
        <v>0.69333900000000004</v>
      </c>
      <c r="K119" s="33">
        <v>0.89962699999999995</v>
      </c>
      <c r="L119" s="33">
        <v>1.1372660000000001</v>
      </c>
      <c r="M119" s="33">
        <v>1.3734789999999999</v>
      </c>
      <c r="N119" s="33">
        <v>1.610668</v>
      </c>
      <c r="O119" s="33">
        <v>2.8639009999999998</v>
      </c>
      <c r="P119" s="33">
        <v>2.9975299999999998</v>
      </c>
      <c r="Q119" s="33">
        <v>2.9503590000000002</v>
      </c>
      <c r="R119" s="33">
        <v>2.8897490000000001</v>
      </c>
      <c r="S119" s="33">
        <v>2.871912</v>
      </c>
      <c r="T119" s="33">
        <v>2.8770989999999999</v>
      </c>
      <c r="U119" s="33">
        <v>2.8936459999999999</v>
      </c>
      <c r="V119" s="33">
        <v>2.9124819999999998</v>
      </c>
      <c r="W119" s="33">
        <v>2.9270879999999999</v>
      </c>
      <c r="X119" s="33">
        <v>2.9625659999999998</v>
      </c>
      <c r="Y119" s="33">
        <v>2.9969429999999999</v>
      </c>
      <c r="Z119" s="33">
        <v>3.0266500000000001</v>
      </c>
      <c r="AA119" s="33">
        <v>3.045255</v>
      </c>
      <c r="AB119" s="33">
        <v>3.0344039999999999</v>
      </c>
      <c r="AC119" s="33">
        <v>3.0484770000000001</v>
      </c>
      <c r="AD119" s="33">
        <v>3.0496439999999998</v>
      </c>
      <c r="AE119" s="33">
        <v>3.0565220000000002</v>
      </c>
      <c r="AF119" s="33">
        <v>3.072727</v>
      </c>
      <c r="AG119" s="34" t="s">
        <v>1676</v>
      </c>
    </row>
    <row r="120" spans="1:33" ht="15" customHeight="1">
      <c r="A120" s="11" t="s">
        <v>1938</v>
      </c>
      <c r="B120" s="32" t="s">
        <v>1899</v>
      </c>
      <c r="C120" s="33">
        <v>0</v>
      </c>
      <c r="D120" s="33">
        <v>0</v>
      </c>
      <c r="E120" s="33">
        <v>0</v>
      </c>
      <c r="F120" s="33">
        <v>0</v>
      </c>
      <c r="G120" s="33">
        <v>3.3692150000000001</v>
      </c>
      <c r="H120" s="33">
        <v>1.5172140000000001</v>
      </c>
      <c r="I120" s="33">
        <v>5.4216160000000002</v>
      </c>
      <c r="J120" s="33">
        <v>0.18001400000000001</v>
      </c>
      <c r="K120" s="33">
        <v>5.2355229999999997</v>
      </c>
      <c r="L120" s="33">
        <v>6.1146260000000003</v>
      </c>
      <c r="M120" s="33">
        <v>6.8253440000000003</v>
      </c>
      <c r="N120" s="33">
        <v>7.5701749999999999</v>
      </c>
      <c r="O120" s="33">
        <v>11.739243</v>
      </c>
      <c r="P120" s="33">
        <v>11.983231</v>
      </c>
      <c r="Q120" s="33">
        <v>12.130554</v>
      </c>
      <c r="R120" s="33">
        <v>12.197861</v>
      </c>
      <c r="S120" s="33">
        <v>12.282852</v>
      </c>
      <c r="T120" s="33">
        <v>12.350327</v>
      </c>
      <c r="U120" s="33">
        <v>12.400421</v>
      </c>
      <c r="V120" s="33">
        <v>12.428131</v>
      </c>
      <c r="W120" s="33">
        <v>12.40921</v>
      </c>
      <c r="X120" s="33">
        <v>12.419418</v>
      </c>
      <c r="Y120" s="33">
        <v>12.430327999999999</v>
      </c>
      <c r="Z120" s="33">
        <v>12.444290000000001</v>
      </c>
      <c r="AA120" s="33">
        <v>12.464005</v>
      </c>
      <c r="AB120" s="33">
        <v>12.381683000000001</v>
      </c>
      <c r="AC120" s="33">
        <v>12.414351999999999</v>
      </c>
      <c r="AD120" s="33">
        <v>12.478821</v>
      </c>
      <c r="AE120" s="33">
        <v>12.577576000000001</v>
      </c>
      <c r="AF120" s="33">
        <v>12.711868000000001</v>
      </c>
      <c r="AG120" s="34" t="s">
        <v>1676</v>
      </c>
    </row>
    <row r="121" spans="1:33" ht="15" customHeight="1">
      <c r="A121" s="11" t="s">
        <v>1939</v>
      </c>
      <c r="B121" s="32" t="s">
        <v>1905</v>
      </c>
      <c r="C121" s="33">
        <v>0</v>
      </c>
      <c r="D121" s="33">
        <v>0</v>
      </c>
      <c r="E121" s="33">
        <v>27.095141999999999</v>
      </c>
      <c r="F121" s="33">
        <v>54.594627000000003</v>
      </c>
      <c r="G121" s="33">
        <v>51.983314999999997</v>
      </c>
      <c r="H121" s="33">
        <v>65.107849000000002</v>
      </c>
      <c r="I121" s="33">
        <v>82.112976000000003</v>
      </c>
      <c r="J121" s="33">
        <v>86.875136999999995</v>
      </c>
      <c r="K121" s="33">
        <v>90.933860999999993</v>
      </c>
      <c r="L121" s="33">
        <v>102.948402</v>
      </c>
      <c r="M121" s="33">
        <v>113.68461600000001</v>
      </c>
      <c r="N121" s="33">
        <v>117.432861</v>
      </c>
      <c r="O121" s="33">
        <v>121.51016199999999</v>
      </c>
      <c r="P121" s="33">
        <v>125.903465</v>
      </c>
      <c r="Q121" s="33">
        <v>130.516479</v>
      </c>
      <c r="R121" s="33">
        <v>134.73751799999999</v>
      </c>
      <c r="S121" s="33">
        <v>139.971497</v>
      </c>
      <c r="T121" s="33">
        <v>145.55654899999999</v>
      </c>
      <c r="U121" s="33">
        <v>151.446213</v>
      </c>
      <c r="V121" s="33">
        <v>157.52864099999999</v>
      </c>
      <c r="W121" s="33">
        <v>163.935394</v>
      </c>
      <c r="X121" s="33">
        <v>171.00962799999999</v>
      </c>
      <c r="Y121" s="33">
        <v>177.14112900000001</v>
      </c>
      <c r="Z121" s="33">
        <v>183.74778699999999</v>
      </c>
      <c r="AA121" s="33">
        <v>190.96301299999999</v>
      </c>
      <c r="AB121" s="33">
        <v>196.94068899999999</v>
      </c>
      <c r="AC121" s="33">
        <v>205.15400700000001</v>
      </c>
      <c r="AD121" s="33">
        <v>214.119339</v>
      </c>
      <c r="AE121" s="33">
        <v>223.91113300000001</v>
      </c>
      <c r="AF121" s="33">
        <v>234.54933199999999</v>
      </c>
      <c r="AG121" s="34" t="s">
        <v>1676</v>
      </c>
    </row>
    <row r="122" spans="1:33" ht="15" customHeight="1">
      <c r="A122" s="11" t="s">
        <v>1940</v>
      </c>
      <c r="B122" s="32" t="s">
        <v>1895</v>
      </c>
      <c r="C122" s="33">
        <v>0</v>
      </c>
      <c r="D122" s="33">
        <v>0</v>
      </c>
      <c r="E122" s="33">
        <v>13.582299000000001</v>
      </c>
      <c r="F122" s="33">
        <v>44.143509000000002</v>
      </c>
      <c r="G122" s="33">
        <v>51.983314999999997</v>
      </c>
      <c r="H122" s="33">
        <v>52.080620000000003</v>
      </c>
      <c r="I122" s="33">
        <v>62.482177999999998</v>
      </c>
      <c r="J122" s="33">
        <v>64.909180000000006</v>
      </c>
      <c r="K122" s="33">
        <v>67.422118999999995</v>
      </c>
      <c r="L122" s="33">
        <v>77.789000999999999</v>
      </c>
      <c r="M122" s="33">
        <v>80.586181999999994</v>
      </c>
      <c r="N122" s="33">
        <v>82.892364999999998</v>
      </c>
      <c r="O122" s="33">
        <v>85.595855999999998</v>
      </c>
      <c r="P122" s="33">
        <v>88.569800999999998</v>
      </c>
      <c r="Q122" s="33">
        <v>91.730118000000004</v>
      </c>
      <c r="R122" s="33">
        <v>94.465209999999999</v>
      </c>
      <c r="S122" s="33">
        <v>97.935135000000002</v>
      </c>
      <c r="T122" s="33">
        <v>101.736237</v>
      </c>
      <c r="U122" s="33">
        <v>105.846664</v>
      </c>
      <c r="V122" s="33">
        <v>110.19787599999999</v>
      </c>
      <c r="W122" s="33">
        <v>113.69006299999999</v>
      </c>
      <c r="X122" s="33">
        <v>118.452271</v>
      </c>
      <c r="Y122" s="33">
        <v>123.581543</v>
      </c>
      <c r="Z122" s="33">
        <v>129.11914100000001</v>
      </c>
      <c r="AA122" s="33">
        <v>135.10327100000001</v>
      </c>
      <c r="AB122" s="33">
        <v>140.31274400000001</v>
      </c>
      <c r="AC122" s="33">
        <v>147.19897499999999</v>
      </c>
      <c r="AD122" s="33">
        <v>154.660156</v>
      </c>
      <c r="AE122" s="33">
        <v>162.765625</v>
      </c>
      <c r="AF122" s="33">
        <v>171.53247099999999</v>
      </c>
      <c r="AG122" s="34" t="s">
        <v>1676</v>
      </c>
    </row>
    <row r="123" spans="1:33" ht="15" customHeight="1">
      <c r="A123" s="11" t="s">
        <v>1941</v>
      </c>
      <c r="B123" s="32" t="s">
        <v>1897</v>
      </c>
      <c r="C123" s="33">
        <v>0</v>
      </c>
      <c r="D123" s="33">
        <v>0</v>
      </c>
      <c r="E123" s="33">
        <v>13.512843999999999</v>
      </c>
      <c r="F123" s="33">
        <v>0</v>
      </c>
      <c r="G123" s="33">
        <v>0</v>
      </c>
      <c r="H123" s="33">
        <v>0</v>
      </c>
      <c r="I123" s="33">
        <v>3.9727299999999999</v>
      </c>
      <c r="J123" s="33">
        <v>5.1847779999999997</v>
      </c>
      <c r="K123" s="33">
        <v>5.5874569999999997</v>
      </c>
      <c r="L123" s="33">
        <v>6.0374460000000001</v>
      </c>
      <c r="M123" s="33">
        <v>6.5016040000000004</v>
      </c>
      <c r="N123" s="33">
        <v>7.0785840000000002</v>
      </c>
      <c r="O123" s="33">
        <v>7.7044079999999999</v>
      </c>
      <c r="P123" s="33">
        <v>8.3741319999999995</v>
      </c>
      <c r="Q123" s="33">
        <v>9.0773489999999999</v>
      </c>
      <c r="R123" s="33">
        <v>9.9670760000000005</v>
      </c>
      <c r="S123" s="33">
        <v>10.927172000000001</v>
      </c>
      <c r="T123" s="33">
        <v>11.862753</v>
      </c>
      <c r="U123" s="33">
        <v>12.749724000000001</v>
      </c>
      <c r="V123" s="33">
        <v>13.565351</v>
      </c>
      <c r="W123" s="33">
        <v>15.860439</v>
      </c>
      <c r="X123" s="33">
        <v>17.174973000000001</v>
      </c>
      <c r="Y123" s="33">
        <v>17.116745000000002</v>
      </c>
      <c r="Z123" s="33">
        <v>17.067246999999998</v>
      </c>
      <c r="AA123" s="33">
        <v>17.106138000000001</v>
      </c>
      <c r="AB123" s="33">
        <v>17.001358</v>
      </c>
      <c r="AC123" s="33">
        <v>17.001598000000001</v>
      </c>
      <c r="AD123" s="33">
        <v>17.083089999999999</v>
      </c>
      <c r="AE123" s="33">
        <v>17.241447000000001</v>
      </c>
      <c r="AF123" s="33">
        <v>17.47908</v>
      </c>
      <c r="AG123" s="34" t="s">
        <v>1676</v>
      </c>
    </row>
    <row r="124" spans="1:33" ht="15" customHeight="1">
      <c r="A124" s="11" t="s">
        <v>1942</v>
      </c>
      <c r="B124" s="32" t="s">
        <v>1899</v>
      </c>
      <c r="C124" s="33">
        <v>0</v>
      </c>
      <c r="D124" s="33">
        <v>0</v>
      </c>
      <c r="E124" s="33">
        <v>0</v>
      </c>
      <c r="F124" s="33">
        <v>10.451117999999999</v>
      </c>
      <c r="G124" s="33">
        <v>0</v>
      </c>
      <c r="H124" s="33">
        <v>13.027227999999999</v>
      </c>
      <c r="I124" s="33">
        <v>15.65807</v>
      </c>
      <c r="J124" s="33">
        <v>16.781178000000001</v>
      </c>
      <c r="K124" s="33">
        <v>17.924285999999999</v>
      </c>
      <c r="L124" s="33">
        <v>19.121953999999999</v>
      </c>
      <c r="M124" s="33">
        <v>26.596831999999999</v>
      </c>
      <c r="N124" s="33">
        <v>27.461914</v>
      </c>
      <c r="O124" s="33">
        <v>28.209900000000001</v>
      </c>
      <c r="P124" s="33">
        <v>28.959534000000001</v>
      </c>
      <c r="Q124" s="33">
        <v>29.709015000000001</v>
      </c>
      <c r="R124" s="33">
        <v>30.305237000000002</v>
      </c>
      <c r="S124" s="33">
        <v>31.109192</v>
      </c>
      <c r="T124" s="33">
        <v>31.957550000000001</v>
      </c>
      <c r="U124" s="33">
        <v>32.849823000000001</v>
      </c>
      <c r="V124" s="33">
        <v>33.765411</v>
      </c>
      <c r="W124" s="33">
        <v>34.384887999999997</v>
      </c>
      <c r="X124" s="33">
        <v>35.382384999999999</v>
      </c>
      <c r="Y124" s="33">
        <v>36.442841000000001</v>
      </c>
      <c r="Z124" s="33">
        <v>37.561400999999996</v>
      </c>
      <c r="AA124" s="33">
        <v>38.753601000000003</v>
      </c>
      <c r="AB124" s="33">
        <v>39.626587000000001</v>
      </c>
      <c r="AC124" s="33">
        <v>40.953429999999997</v>
      </c>
      <c r="AD124" s="33">
        <v>42.376099000000004</v>
      </c>
      <c r="AE124" s="33">
        <v>43.904052999999998</v>
      </c>
      <c r="AF124" s="33">
        <v>45.537781000000003</v>
      </c>
      <c r="AG124" s="34" t="s">
        <v>1676</v>
      </c>
    </row>
    <row r="125" spans="1:33" ht="15" customHeight="1">
      <c r="A125" s="11" t="s">
        <v>1943</v>
      </c>
      <c r="B125" s="32" t="s">
        <v>1907</v>
      </c>
      <c r="C125" s="33">
        <v>0</v>
      </c>
      <c r="D125" s="33">
        <v>0</v>
      </c>
      <c r="E125" s="33">
        <v>156.61035200000001</v>
      </c>
      <c r="F125" s="33">
        <v>153.58528100000001</v>
      </c>
      <c r="G125" s="33">
        <v>167.54072600000001</v>
      </c>
      <c r="H125" s="33">
        <v>131.80898999999999</v>
      </c>
      <c r="I125" s="33">
        <v>229.18573000000001</v>
      </c>
      <c r="J125" s="33">
        <v>272.50289900000001</v>
      </c>
      <c r="K125" s="33">
        <v>307.55731200000002</v>
      </c>
      <c r="L125" s="33">
        <v>330.31860399999999</v>
      </c>
      <c r="M125" s="33">
        <v>353.19519000000003</v>
      </c>
      <c r="N125" s="33">
        <v>375.54422</v>
      </c>
      <c r="O125" s="33">
        <v>405.92275999999998</v>
      </c>
      <c r="P125" s="33">
        <v>451.901611</v>
      </c>
      <c r="Q125" s="33">
        <v>462.28936800000002</v>
      </c>
      <c r="R125" s="33">
        <v>472.41039999999998</v>
      </c>
      <c r="S125" s="33">
        <v>484.61755399999998</v>
      </c>
      <c r="T125" s="33">
        <v>496.45117199999999</v>
      </c>
      <c r="U125" s="33">
        <v>507.82092299999999</v>
      </c>
      <c r="V125" s="33">
        <v>531.66821300000004</v>
      </c>
      <c r="W125" s="33">
        <v>574.87817399999994</v>
      </c>
      <c r="X125" s="33">
        <v>601.270264</v>
      </c>
      <c r="Y125" s="33">
        <v>611.60278300000004</v>
      </c>
      <c r="Z125" s="33">
        <v>618.27722200000005</v>
      </c>
      <c r="AA125" s="33">
        <v>627.55560300000002</v>
      </c>
      <c r="AB125" s="33">
        <v>639.02136199999995</v>
      </c>
      <c r="AC125" s="33">
        <v>652.56243900000004</v>
      </c>
      <c r="AD125" s="33">
        <v>668.86431900000002</v>
      </c>
      <c r="AE125" s="33">
        <v>687.924622</v>
      </c>
      <c r="AF125" s="33">
        <v>709.28985599999999</v>
      </c>
      <c r="AG125" s="34" t="s">
        <v>1676</v>
      </c>
    </row>
    <row r="126" spans="1:33" ht="15" customHeight="1">
      <c r="A126" s="11" t="s">
        <v>1944</v>
      </c>
      <c r="B126" s="32" t="s">
        <v>1895</v>
      </c>
      <c r="C126" s="33">
        <v>0</v>
      </c>
      <c r="D126" s="33">
        <v>0</v>
      </c>
      <c r="E126" s="33">
        <v>29.267792</v>
      </c>
      <c r="F126" s="33">
        <v>148.46101400000001</v>
      </c>
      <c r="G126" s="33">
        <v>139.742538</v>
      </c>
      <c r="H126" s="33">
        <v>121.189781</v>
      </c>
      <c r="I126" s="33">
        <v>193.18284600000001</v>
      </c>
      <c r="J126" s="33">
        <v>209.39009100000001</v>
      </c>
      <c r="K126" s="33">
        <v>225.368652</v>
      </c>
      <c r="L126" s="33">
        <v>240.24786399999999</v>
      </c>
      <c r="M126" s="33">
        <v>255.14991800000001</v>
      </c>
      <c r="N126" s="33">
        <v>269.67132600000002</v>
      </c>
      <c r="O126" s="33">
        <v>284.09588600000001</v>
      </c>
      <c r="P126" s="33">
        <v>313.66015599999997</v>
      </c>
      <c r="Q126" s="33">
        <v>321.21826199999998</v>
      </c>
      <c r="R126" s="33">
        <v>328.60351600000001</v>
      </c>
      <c r="S126" s="33">
        <v>337.46630900000002</v>
      </c>
      <c r="T126" s="33">
        <v>346.10791</v>
      </c>
      <c r="U126" s="33">
        <v>354.48046900000003</v>
      </c>
      <c r="V126" s="33">
        <v>367.95263699999998</v>
      </c>
      <c r="W126" s="33">
        <v>402.02539100000001</v>
      </c>
      <c r="X126" s="33">
        <v>407.52685500000001</v>
      </c>
      <c r="Y126" s="33">
        <v>413.90185500000001</v>
      </c>
      <c r="Z126" s="33">
        <v>421.381348</v>
      </c>
      <c r="AA126" s="33">
        <v>430.34814499999999</v>
      </c>
      <c r="AB126" s="33">
        <v>440.97363300000001</v>
      </c>
      <c r="AC126" s="33">
        <v>453.27734400000003</v>
      </c>
      <c r="AD126" s="33">
        <v>467.75048800000002</v>
      </c>
      <c r="AE126" s="33">
        <v>484.39794899999998</v>
      </c>
      <c r="AF126" s="33">
        <v>502.89453099999997</v>
      </c>
      <c r="AG126" s="34" t="s">
        <v>1676</v>
      </c>
    </row>
    <row r="127" spans="1:33" ht="15" customHeight="1">
      <c r="A127" s="11" t="s">
        <v>1945</v>
      </c>
      <c r="B127" s="32" t="s">
        <v>1897</v>
      </c>
      <c r="C127" s="33">
        <v>0</v>
      </c>
      <c r="D127" s="33">
        <v>0</v>
      </c>
      <c r="E127" s="33">
        <v>127.342552</v>
      </c>
      <c r="F127" s="33">
        <v>0</v>
      </c>
      <c r="G127" s="33">
        <v>0</v>
      </c>
      <c r="H127" s="33">
        <v>0</v>
      </c>
      <c r="I127" s="33">
        <v>21.023781</v>
      </c>
      <c r="J127" s="33">
        <v>30.238078999999999</v>
      </c>
      <c r="K127" s="33">
        <v>45.077007000000002</v>
      </c>
      <c r="L127" s="33">
        <v>49.187542000000001</v>
      </c>
      <c r="M127" s="33">
        <v>53.319316999999998</v>
      </c>
      <c r="N127" s="33">
        <v>57.339396999999998</v>
      </c>
      <c r="O127" s="33">
        <v>61.260052000000002</v>
      </c>
      <c r="P127" s="33">
        <v>75.897705000000002</v>
      </c>
      <c r="Q127" s="33">
        <v>77.324341000000004</v>
      </c>
      <c r="R127" s="33">
        <v>78.755249000000006</v>
      </c>
      <c r="S127" s="33">
        <v>80.554687999999999</v>
      </c>
      <c r="T127" s="33">
        <v>82.385620000000003</v>
      </c>
      <c r="U127" s="33">
        <v>84.233643000000001</v>
      </c>
      <c r="V127" s="33">
        <v>86.337280000000007</v>
      </c>
      <c r="W127" s="33">
        <v>88.408569</v>
      </c>
      <c r="X127" s="33">
        <v>109.458496</v>
      </c>
      <c r="Y127" s="33">
        <v>113.65683</v>
      </c>
      <c r="Z127" s="33">
        <v>113.023438</v>
      </c>
      <c r="AA127" s="33">
        <v>113.326942</v>
      </c>
      <c r="AB127" s="33">
        <v>113.95961</v>
      </c>
      <c r="AC127" s="33">
        <v>114.78641500000001</v>
      </c>
      <c r="AD127" s="33">
        <v>115.900581</v>
      </c>
      <c r="AE127" s="33">
        <v>117.31572</v>
      </c>
      <c r="AF127" s="33">
        <v>118.97711200000001</v>
      </c>
      <c r="AG127" s="34" t="s">
        <v>1676</v>
      </c>
    </row>
    <row r="128" spans="1:33" ht="12" customHeight="1">
      <c r="A128" s="11" t="s">
        <v>1946</v>
      </c>
      <c r="B128" s="32" t="s">
        <v>1899</v>
      </c>
      <c r="C128" s="33">
        <v>0</v>
      </c>
      <c r="D128" s="33">
        <v>0</v>
      </c>
      <c r="E128" s="33">
        <v>0</v>
      </c>
      <c r="F128" s="33">
        <v>5.1242640000000002</v>
      </c>
      <c r="G128" s="33">
        <v>27.798190999999999</v>
      </c>
      <c r="H128" s="33">
        <v>10.619213</v>
      </c>
      <c r="I128" s="33">
        <v>14.979089</v>
      </c>
      <c r="J128" s="33">
        <v>32.874724999999998</v>
      </c>
      <c r="K128" s="33">
        <v>37.111679000000002</v>
      </c>
      <c r="L128" s="33">
        <v>40.883220999999999</v>
      </c>
      <c r="M128" s="33">
        <v>44.725951999999999</v>
      </c>
      <c r="N128" s="33">
        <v>48.533504000000001</v>
      </c>
      <c r="O128" s="33">
        <v>60.566833000000003</v>
      </c>
      <c r="P128" s="33">
        <v>62.34375</v>
      </c>
      <c r="Q128" s="33">
        <v>63.746765000000003</v>
      </c>
      <c r="R128" s="33">
        <v>65.051636000000002</v>
      </c>
      <c r="S128" s="33">
        <v>66.596558000000002</v>
      </c>
      <c r="T128" s="33">
        <v>67.957642000000007</v>
      </c>
      <c r="U128" s="33">
        <v>69.106812000000005</v>
      </c>
      <c r="V128" s="33">
        <v>77.378296000000006</v>
      </c>
      <c r="W128" s="33">
        <v>84.444214000000002</v>
      </c>
      <c r="X128" s="33">
        <v>84.284912000000006</v>
      </c>
      <c r="Y128" s="33">
        <v>84.044066999999998</v>
      </c>
      <c r="Z128" s="33">
        <v>83.872437000000005</v>
      </c>
      <c r="AA128" s="33">
        <v>83.880493000000001</v>
      </c>
      <c r="AB128" s="33">
        <v>84.088134999999994</v>
      </c>
      <c r="AC128" s="33">
        <v>84.498656999999994</v>
      </c>
      <c r="AD128" s="33">
        <v>85.213256999999999</v>
      </c>
      <c r="AE128" s="33">
        <v>86.210937999999999</v>
      </c>
      <c r="AF128" s="33">
        <v>87.418212999999994</v>
      </c>
      <c r="AG128" s="34" t="s">
        <v>1676</v>
      </c>
    </row>
    <row r="129" spans="1:33" ht="12" customHeight="1">
      <c r="A129" s="11" t="s">
        <v>1947</v>
      </c>
      <c r="B129" s="32" t="s">
        <v>1909</v>
      </c>
      <c r="C129" s="33">
        <v>0</v>
      </c>
      <c r="D129" s="33">
        <v>0</v>
      </c>
      <c r="E129" s="33">
        <v>56.669510000000002</v>
      </c>
      <c r="F129" s="33">
        <v>37.471088000000002</v>
      </c>
      <c r="G129" s="33">
        <v>43.557560000000002</v>
      </c>
      <c r="H129" s="33">
        <v>44.503295999999999</v>
      </c>
      <c r="I129" s="33">
        <v>72.808311000000003</v>
      </c>
      <c r="J129" s="33">
        <v>84.820007000000004</v>
      </c>
      <c r="K129" s="33">
        <v>90.070235999999994</v>
      </c>
      <c r="L129" s="33">
        <v>92.176970999999995</v>
      </c>
      <c r="M129" s="33">
        <v>94.572677999999996</v>
      </c>
      <c r="N129" s="33">
        <v>97.417586999999997</v>
      </c>
      <c r="O129" s="33">
        <v>100.320312</v>
      </c>
      <c r="P129" s="33">
        <v>103.08107</v>
      </c>
      <c r="Q129" s="33">
        <v>105.67130299999999</v>
      </c>
      <c r="R129" s="33">
        <v>109.04439499999999</v>
      </c>
      <c r="S129" s="33">
        <v>112.1054</v>
      </c>
      <c r="T129" s="33">
        <v>118.504662</v>
      </c>
      <c r="U129" s="33">
        <v>121.540161</v>
      </c>
      <c r="V129" s="33">
        <v>124.700394</v>
      </c>
      <c r="W129" s="33">
        <v>128.62368799999999</v>
      </c>
      <c r="X129" s="33">
        <v>132.40486100000001</v>
      </c>
      <c r="Y129" s="33">
        <v>136.71447800000001</v>
      </c>
      <c r="Z129" s="33">
        <v>141.45953399999999</v>
      </c>
      <c r="AA129" s="33">
        <v>146.47183200000001</v>
      </c>
      <c r="AB129" s="33">
        <v>152.38009600000001</v>
      </c>
      <c r="AC129" s="33">
        <v>158.54830899999999</v>
      </c>
      <c r="AD129" s="33">
        <v>169.47439600000001</v>
      </c>
      <c r="AE129" s="33">
        <v>176.05462600000001</v>
      </c>
      <c r="AF129" s="33">
        <v>183.35507200000001</v>
      </c>
      <c r="AG129" s="34" t="s">
        <v>1676</v>
      </c>
    </row>
    <row r="130" spans="1:33" ht="12" customHeight="1">
      <c r="A130" s="11" t="s">
        <v>1948</v>
      </c>
      <c r="B130" s="32" t="s">
        <v>1895</v>
      </c>
      <c r="C130" s="33">
        <v>0</v>
      </c>
      <c r="D130" s="33">
        <v>0</v>
      </c>
      <c r="E130" s="33">
        <v>40.306548999999997</v>
      </c>
      <c r="F130" s="33">
        <v>32.350479</v>
      </c>
      <c r="G130" s="33">
        <v>30.349741000000002</v>
      </c>
      <c r="H130" s="33">
        <v>28.719753000000001</v>
      </c>
      <c r="I130" s="33">
        <v>39.418579000000001</v>
      </c>
      <c r="J130" s="33">
        <v>46.519775000000003</v>
      </c>
      <c r="K130" s="33">
        <v>49.927703999999999</v>
      </c>
      <c r="L130" s="33">
        <v>50.177700000000002</v>
      </c>
      <c r="M130" s="33">
        <v>50.630234000000002</v>
      </c>
      <c r="N130" s="33">
        <v>51.382655999999997</v>
      </c>
      <c r="O130" s="33">
        <v>52.247616000000001</v>
      </c>
      <c r="P130" s="33">
        <v>53.135494000000001</v>
      </c>
      <c r="Q130" s="33">
        <v>53.99192</v>
      </c>
      <c r="R130" s="33">
        <v>55.335594</v>
      </c>
      <c r="S130" s="33">
        <v>56.643044000000003</v>
      </c>
      <c r="T130" s="33">
        <v>58.164817999999997</v>
      </c>
      <c r="U130" s="33">
        <v>59.893065999999997</v>
      </c>
      <c r="V130" s="33">
        <v>61.794277000000001</v>
      </c>
      <c r="W130" s="33">
        <v>64.128487000000007</v>
      </c>
      <c r="X130" s="33">
        <v>66.410843</v>
      </c>
      <c r="Y130" s="33">
        <v>69.047295000000005</v>
      </c>
      <c r="Z130" s="33">
        <v>72.002289000000005</v>
      </c>
      <c r="AA130" s="33">
        <v>75.173241000000004</v>
      </c>
      <c r="AB130" s="33">
        <v>78.856880000000004</v>
      </c>
      <c r="AC130" s="33">
        <v>82.716644000000002</v>
      </c>
      <c r="AD130" s="33">
        <v>87.047852000000006</v>
      </c>
      <c r="AE130" s="33">
        <v>91.724029999999999</v>
      </c>
      <c r="AF130" s="33">
        <v>96.761741999999998</v>
      </c>
      <c r="AG130" s="34" t="s">
        <v>1676</v>
      </c>
    </row>
    <row r="131" spans="1:33" ht="12" customHeight="1">
      <c r="A131" s="11" t="s">
        <v>1949</v>
      </c>
      <c r="B131" s="32" t="s">
        <v>1897</v>
      </c>
      <c r="C131" s="33">
        <v>0</v>
      </c>
      <c r="D131" s="33">
        <v>0</v>
      </c>
      <c r="E131" s="33">
        <v>16.362960999999999</v>
      </c>
      <c r="F131" s="33">
        <v>0</v>
      </c>
      <c r="G131" s="33">
        <v>0</v>
      </c>
      <c r="H131" s="33">
        <v>0</v>
      </c>
      <c r="I131" s="33">
        <v>4.736758</v>
      </c>
      <c r="J131" s="33">
        <v>5.2091089999999998</v>
      </c>
      <c r="K131" s="33">
        <v>5.930682</v>
      </c>
      <c r="L131" s="33">
        <v>6.7345600000000001</v>
      </c>
      <c r="M131" s="33">
        <v>7.614382</v>
      </c>
      <c r="N131" s="33">
        <v>8.5717949999999998</v>
      </c>
      <c r="O131" s="33">
        <v>9.5365310000000001</v>
      </c>
      <c r="P131" s="33">
        <v>10.463457</v>
      </c>
      <c r="Q131" s="33">
        <v>11.344697999999999</v>
      </c>
      <c r="R131" s="33">
        <v>12.283388</v>
      </c>
      <c r="S131" s="33">
        <v>13.119218999999999</v>
      </c>
      <c r="T131" s="33">
        <v>17.008300999999999</v>
      </c>
      <c r="U131" s="33">
        <v>17.272521999999999</v>
      </c>
      <c r="V131" s="33">
        <v>17.530380000000001</v>
      </c>
      <c r="W131" s="33">
        <v>17.875762999999999</v>
      </c>
      <c r="X131" s="33">
        <v>18.192565999999999</v>
      </c>
      <c r="Y131" s="33">
        <v>18.542862</v>
      </c>
      <c r="Z131" s="33">
        <v>18.901398</v>
      </c>
      <c r="AA131" s="33">
        <v>19.243895999999999</v>
      </c>
      <c r="AB131" s="33">
        <v>19.652495999999999</v>
      </c>
      <c r="AC131" s="33">
        <v>20.147766000000001</v>
      </c>
      <c r="AD131" s="33">
        <v>24.738312000000001</v>
      </c>
      <c r="AE131" s="33">
        <v>24.481598000000002</v>
      </c>
      <c r="AF131" s="33">
        <v>24.404796999999999</v>
      </c>
      <c r="AG131" s="34" t="s">
        <v>1676</v>
      </c>
    </row>
    <row r="132" spans="1:33" ht="12" customHeight="1">
      <c r="A132" s="11" t="s">
        <v>1950</v>
      </c>
      <c r="B132" s="32" t="s">
        <v>1899</v>
      </c>
      <c r="C132" s="33">
        <v>0</v>
      </c>
      <c r="D132" s="33">
        <v>0</v>
      </c>
      <c r="E132" s="33">
        <v>0</v>
      </c>
      <c r="F132" s="33">
        <v>5.1206079999999998</v>
      </c>
      <c r="G132" s="33">
        <v>13.20782</v>
      </c>
      <c r="H132" s="33">
        <v>15.783542000000001</v>
      </c>
      <c r="I132" s="33">
        <v>28.652972999999999</v>
      </c>
      <c r="J132" s="33">
        <v>33.091124999999998</v>
      </c>
      <c r="K132" s="33">
        <v>34.211852999999998</v>
      </c>
      <c r="L132" s="33">
        <v>35.264709000000003</v>
      </c>
      <c r="M132" s="33">
        <v>36.328063999999998</v>
      </c>
      <c r="N132" s="33">
        <v>37.463135000000001</v>
      </c>
      <c r="O132" s="33">
        <v>38.536163000000002</v>
      </c>
      <c r="P132" s="33">
        <v>39.482117000000002</v>
      </c>
      <c r="Q132" s="33">
        <v>40.334685999999998</v>
      </c>
      <c r="R132" s="33">
        <v>41.425415000000001</v>
      </c>
      <c r="S132" s="33">
        <v>42.343139999999998</v>
      </c>
      <c r="T132" s="33">
        <v>43.331543000000003</v>
      </c>
      <c r="U132" s="33">
        <v>44.374572999999998</v>
      </c>
      <c r="V132" s="33">
        <v>45.375731999999999</v>
      </c>
      <c r="W132" s="33">
        <v>46.619446000000003</v>
      </c>
      <c r="X132" s="33">
        <v>47.801453000000002</v>
      </c>
      <c r="Y132" s="33">
        <v>49.124329000000003</v>
      </c>
      <c r="Z132" s="33">
        <v>50.555847</v>
      </c>
      <c r="AA132" s="33">
        <v>52.054687999999999</v>
      </c>
      <c r="AB132" s="33">
        <v>53.870728</v>
      </c>
      <c r="AC132" s="33">
        <v>55.683898999999997</v>
      </c>
      <c r="AD132" s="33">
        <v>57.688231999999999</v>
      </c>
      <c r="AE132" s="33">
        <v>59.848998999999999</v>
      </c>
      <c r="AF132" s="33">
        <v>62.188538000000001</v>
      </c>
      <c r="AG132" s="34" t="s">
        <v>1676</v>
      </c>
    </row>
    <row r="133" spans="1:33" ht="12" customHeight="1">
      <c r="A133" s="11" t="s">
        <v>1951</v>
      </c>
      <c r="B133" s="32" t="s">
        <v>1911</v>
      </c>
      <c r="C133" s="33">
        <v>0</v>
      </c>
      <c r="D133" s="33">
        <v>0</v>
      </c>
      <c r="E133" s="33">
        <v>115.426598</v>
      </c>
      <c r="F133" s="33">
        <v>41.947009999999999</v>
      </c>
      <c r="G133" s="33">
        <v>47.125084000000001</v>
      </c>
      <c r="H133" s="33">
        <v>38.117705999999998</v>
      </c>
      <c r="I133" s="33">
        <v>67.991485999999995</v>
      </c>
      <c r="J133" s="33">
        <v>96.846030999999996</v>
      </c>
      <c r="K133" s="33">
        <v>102.435974</v>
      </c>
      <c r="L133" s="33">
        <v>108.011292</v>
      </c>
      <c r="M133" s="33">
        <v>112.861465</v>
      </c>
      <c r="N133" s="33">
        <v>119.648026</v>
      </c>
      <c r="O133" s="33">
        <v>127.09201</v>
      </c>
      <c r="P133" s="33">
        <v>135.04875200000001</v>
      </c>
      <c r="Q133" s="33">
        <v>143.84571800000001</v>
      </c>
      <c r="R133" s="33">
        <v>152.63088999999999</v>
      </c>
      <c r="S133" s="33">
        <v>161.906387</v>
      </c>
      <c r="T133" s="33">
        <v>171.171494</v>
      </c>
      <c r="U133" s="33">
        <v>180.32472200000001</v>
      </c>
      <c r="V133" s="33">
        <v>189.25633199999999</v>
      </c>
      <c r="W133" s="33">
        <v>203.44070400000001</v>
      </c>
      <c r="X133" s="33">
        <v>209.50415000000001</v>
      </c>
      <c r="Y133" s="33">
        <v>215.64260899999999</v>
      </c>
      <c r="Z133" s="33">
        <v>221.91261299999999</v>
      </c>
      <c r="AA133" s="33">
        <v>228.406631</v>
      </c>
      <c r="AB133" s="33">
        <v>244.924744</v>
      </c>
      <c r="AC133" s="33">
        <v>255.999222</v>
      </c>
      <c r="AD133" s="33">
        <v>261.33923299999998</v>
      </c>
      <c r="AE133" s="33">
        <v>267.67520100000002</v>
      </c>
      <c r="AF133" s="33">
        <v>275.05304000000001</v>
      </c>
      <c r="AG133" s="34" t="s">
        <v>1676</v>
      </c>
    </row>
    <row r="134" spans="1:33" ht="12" customHeight="1">
      <c r="A134" s="11" t="s">
        <v>1952</v>
      </c>
      <c r="B134" s="32" t="s">
        <v>1895</v>
      </c>
      <c r="C134" s="33">
        <v>0</v>
      </c>
      <c r="D134" s="33">
        <v>0</v>
      </c>
      <c r="E134" s="33">
        <v>32.940520999999997</v>
      </c>
      <c r="F134" s="33">
        <v>40.970402</v>
      </c>
      <c r="G134" s="33">
        <v>39.429993000000003</v>
      </c>
      <c r="H134" s="33">
        <v>30.231021999999999</v>
      </c>
      <c r="I134" s="33">
        <v>56.583678999999997</v>
      </c>
      <c r="J134" s="33">
        <v>58.839661</v>
      </c>
      <c r="K134" s="33">
        <v>61.001587000000001</v>
      </c>
      <c r="L134" s="33">
        <v>63.083435000000001</v>
      </c>
      <c r="M134" s="33">
        <v>64.746764999999996</v>
      </c>
      <c r="N134" s="33">
        <v>67.088195999999996</v>
      </c>
      <c r="O134" s="33">
        <v>69.668457000000004</v>
      </c>
      <c r="P134" s="33">
        <v>72.4375</v>
      </c>
      <c r="Q134" s="33">
        <v>75.356200999999999</v>
      </c>
      <c r="R134" s="33">
        <v>78.172973999999996</v>
      </c>
      <c r="S134" s="33">
        <v>81.315551999999997</v>
      </c>
      <c r="T134" s="33">
        <v>84.592772999999994</v>
      </c>
      <c r="U134" s="33">
        <v>88.001098999999996</v>
      </c>
      <c r="V134" s="33">
        <v>91.505981000000006</v>
      </c>
      <c r="W134" s="33">
        <v>94.761841000000004</v>
      </c>
      <c r="X134" s="33">
        <v>98.513672</v>
      </c>
      <c r="Y134" s="33">
        <v>102.453003</v>
      </c>
      <c r="Z134" s="33">
        <v>106.596802</v>
      </c>
      <c r="AA134" s="33">
        <v>110.993042</v>
      </c>
      <c r="AB134" s="33">
        <v>114.989014</v>
      </c>
      <c r="AC134" s="33">
        <v>119.89587400000001</v>
      </c>
      <c r="AD134" s="33">
        <v>125.173462</v>
      </c>
      <c r="AE134" s="33">
        <v>130.83972199999999</v>
      </c>
      <c r="AF134" s="33">
        <v>136.937378</v>
      </c>
      <c r="AG134" s="34" t="s">
        <v>1676</v>
      </c>
    </row>
    <row r="135" spans="1:33" ht="12" customHeight="1">
      <c r="A135" s="11" t="s">
        <v>1953</v>
      </c>
      <c r="B135" s="32" t="s">
        <v>1897</v>
      </c>
      <c r="C135" s="33">
        <v>0</v>
      </c>
      <c r="D135" s="33">
        <v>0</v>
      </c>
      <c r="E135" s="33">
        <v>82.486075999999997</v>
      </c>
      <c r="F135" s="33">
        <v>0</v>
      </c>
      <c r="G135" s="33">
        <v>0</v>
      </c>
      <c r="H135" s="33">
        <v>5.9060759999999997</v>
      </c>
      <c r="I135" s="33">
        <v>6.032419</v>
      </c>
      <c r="J135" s="33">
        <v>27.743845</v>
      </c>
      <c r="K135" s="33">
        <v>30.876719999999999</v>
      </c>
      <c r="L135" s="33">
        <v>34.198436999999998</v>
      </c>
      <c r="M135" s="33">
        <v>37.282725999999997</v>
      </c>
      <c r="N135" s="33">
        <v>41.605784999999997</v>
      </c>
      <c r="O135" s="33">
        <v>46.323376000000003</v>
      </c>
      <c r="P135" s="33">
        <v>51.353405000000002</v>
      </c>
      <c r="Q135" s="33">
        <v>57.071381000000002</v>
      </c>
      <c r="R135" s="33">
        <v>62.9221</v>
      </c>
      <c r="S135" s="33">
        <v>68.898696999999999</v>
      </c>
      <c r="T135" s="33">
        <v>74.719711000000004</v>
      </c>
      <c r="U135" s="33">
        <v>80.285529999999994</v>
      </c>
      <c r="V135" s="33">
        <v>85.530495000000002</v>
      </c>
      <c r="W135" s="33">
        <v>96.310424999999995</v>
      </c>
      <c r="X135" s="33">
        <v>98.418944999999994</v>
      </c>
      <c r="Y135" s="33">
        <v>100.39196800000001</v>
      </c>
      <c r="Z135" s="33">
        <v>102.26965300000001</v>
      </c>
      <c r="AA135" s="33">
        <v>104.093506</v>
      </c>
      <c r="AB135" s="33">
        <v>116.365967</v>
      </c>
      <c r="AC135" s="33">
        <v>122.214355</v>
      </c>
      <c r="AD135" s="33">
        <v>121.921631</v>
      </c>
      <c r="AE135" s="33">
        <v>122.204224</v>
      </c>
      <c r="AF135" s="33">
        <v>123.062866</v>
      </c>
      <c r="AG135" s="34" t="s">
        <v>1676</v>
      </c>
    </row>
    <row r="136" spans="1:33" ht="12" customHeight="1">
      <c r="A136" s="11" t="s">
        <v>1954</v>
      </c>
      <c r="B136" s="32" t="s">
        <v>1899</v>
      </c>
      <c r="C136" s="33">
        <v>0</v>
      </c>
      <c r="D136" s="33">
        <v>0</v>
      </c>
      <c r="E136" s="33">
        <v>0</v>
      </c>
      <c r="F136" s="33">
        <v>0.97660800000000003</v>
      </c>
      <c r="G136" s="33">
        <v>7.6950909999999997</v>
      </c>
      <c r="H136" s="33">
        <v>1.9806079999999999</v>
      </c>
      <c r="I136" s="33">
        <v>5.3753869999999999</v>
      </c>
      <c r="J136" s="33">
        <v>10.262527</v>
      </c>
      <c r="K136" s="33">
        <v>10.557663</v>
      </c>
      <c r="L136" s="33">
        <v>10.729416000000001</v>
      </c>
      <c r="M136" s="33">
        <v>10.83197</v>
      </c>
      <c r="N136" s="33">
        <v>10.954041</v>
      </c>
      <c r="O136" s="33">
        <v>11.100174000000001</v>
      </c>
      <c r="P136" s="33">
        <v>11.257842999999999</v>
      </c>
      <c r="Q136" s="33">
        <v>11.418137</v>
      </c>
      <c r="R136" s="33">
        <v>11.535812</v>
      </c>
      <c r="S136" s="33">
        <v>11.692138999999999</v>
      </c>
      <c r="T136" s="33">
        <v>11.859009</v>
      </c>
      <c r="U136" s="33">
        <v>12.038100999999999</v>
      </c>
      <c r="V136" s="33">
        <v>12.219863999999999</v>
      </c>
      <c r="W136" s="33">
        <v>12.368439</v>
      </c>
      <c r="X136" s="33">
        <v>12.571533000000001</v>
      </c>
      <c r="Y136" s="33">
        <v>12.797637999999999</v>
      </c>
      <c r="Z136" s="33">
        <v>13.046158</v>
      </c>
      <c r="AA136" s="33">
        <v>13.320084</v>
      </c>
      <c r="AB136" s="33">
        <v>13.569763</v>
      </c>
      <c r="AC136" s="33">
        <v>13.888992</v>
      </c>
      <c r="AD136" s="33">
        <v>14.244125</v>
      </c>
      <c r="AE136" s="33">
        <v>14.631256</v>
      </c>
      <c r="AF136" s="33">
        <v>15.052795</v>
      </c>
      <c r="AG136" s="34" t="s">
        <v>1676</v>
      </c>
    </row>
    <row r="137" spans="1:33" ht="12" customHeight="1">
      <c r="A137" s="11" t="s">
        <v>1955</v>
      </c>
      <c r="B137" s="32" t="s">
        <v>1913</v>
      </c>
      <c r="C137" s="33">
        <v>92.633178999999998</v>
      </c>
      <c r="D137" s="33">
        <v>0</v>
      </c>
      <c r="E137" s="33">
        <v>143.05595400000001</v>
      </c>
      <c r="F137" s="33">
        <v>4.3904230000000002</v>
      </c>
      <c r="G137" s="33">
        <v>19.775538999999998</v>
      </c>
      <c r="H137" s="33">
        <v>10.59379</v>
      </c>
      <c r="I137" s="33">
        <v>27.343346</v>
      </c>
      <c r="J137" s="33">
        <v>28.084761</v>
      </c>
      <c r="K137" s="33">
        <v>39.258232</v>
      </c>
      <c r="L137" s="33">
        <v>45.927891000000002</v>
      </c>
      <c r="M137" s="33">
        <v>52.710113999999997</v>
      </c>
      <c r="N137" s="33">
        <v>63.697754000000003</v>
      </c>
      <c r="O137" s="33">
        <v>75.700142</v>
      </c>
      <c r="P137" s="33">
        <v>79.366919999999993</v>
      </c>
      <c r="Q137" s="33">
        <v>82.883492000000004</v>
      </c>
      <c r="R137" s="33">
        <v>97.115036000000003</v>
      </c>
      <c r="S137" s="33">
        <v>98.122757000000007</v>
      </c>
      <c r="T137" s="33">
        <v>99.166015999999999</v>
      </c>
      <c r="U137" s="33">
        <v>100.295456</v>
      </c>
      <c r="V137" s="33">
        <v>101.518051</v>
      </c>
      <c r="W137" s="33">
        <v>101.95813800000001</v>
      </c>
      <c r="X137" s="33">
        <v>103.36534899999999</v>
      </c>
      <c r="Y137" s="33">
        <v>104.906235</v>
      </c>
      <c r="Z137" s="33">
        <v>106.524147</v>
      </c>
      <c r="AA137" s="33">
        <v>108.29641700000001</v>
      </c>
      <c r="AB137" s="33">
        <v>109.170776</v>
      </c>
      <c r="AC137" s="33">
        <v>111.08833300000001</v>
      </c>
      <c r="AD137" s="33">
        <v>113.25724</v>
      </c>
      <c r="AE137" s="33">
        <v>115.537659</v>
      </c>
      <c r="AF137" s="33">
        <v>119.349777</v>
      </c>
      <c r="AG137" s="34">
        <v>8.7770000000000001E-3</v>
      </c>
    </row>
    <row r="138" spans="1:33" ht="12" customHeight="1">
      <c r="A138" s="11" t="s">
        <v>1956</v>
      </c>
      <c r="B138" s="32" t="s">
        <v>1895</v>
      </c>
      <c r="C138" s="33">
        <v>92.633178999999998</v>
      </c>
      <c r="D138" s="33">
        <v>0</v>
      </c>
      <c r="E138" s="33">
        <v>140.176254</v>
      </c>
      <c r="F138" s="33">
        <v>0</v>
      </c>
      <c r="G138" s="33">
        <v>14.438255</v>
      </c>
      <c r="H138" s="33">
        <v>10.59379</v>
      </c>
      <c r="I138" s="33">
        <v>17.913976999999999</v>
      </c>
      <c r="J138" s="33">
        <v>21.928073999999999</v>
      </c>
      <c r="K138" s="33">
        <v>26.023720000000001</v>
      </c>
      <c r="L138" s="33">
        <v>30.154053000000001</v>
      </c>
      <c r="M138" s="33">
        <v>34.515255000000003</v>
      </c>
      <c r="N138" s="33">
        <v>38.688805000000002</v>
      </c>
      <c r="O138" s="33">
        <v>42.600470999999999</v>
      </c>
      <c r="P138" s="33">
        <v>46.314728000000002</v>
      </c>
      <c r="Q138" s="33">
        <v>49.834110000000003</v>
      </c>
      <c r="R138" s="33">
        <v>64.259155000000007</v>
      </c>
      <c r="S138" s="33">
        <v>65.099731000000006</v>
      </c>
      <c r="T138" s="33">
        <v>65.922852000000006</v>
      </c>
      <c r="U138" s="33">
        <v>66.829650999999998</v>
      </c>
      <c r="V138" s="33">
        <v>67.823547000000005</v>
      </c>
      <c r="W138" s="33">
        <v>68.403198000000003</v>
      </c>
      <c r="X138" s="33">
        <v>69.599853999999993</v>
      </c>
      <c r="Y138" s="33">
        <v>70.928223000000003</v>
      </c>
      <c r="Z138" s="33">
        <v>72.360839999999996</v>
      </c>
      <c r="AA138" s="33">
        <v>73.912475999999998</v>
      </c>
      <c r="AB138" s="33">
        <v>74.962890999999999</v>
      </c>
      <c r="AC138" s="33">
        <v>76.715575999999999</v>
      </c>
      <c r="AD138" s="33">
        <v>78.621337999999994</v>
      </c>
      <c r="AE138" s="33">
        <v>80.607910000000004</v>
      </c>
      <c r="AF138" s="33">
        <v>84.185303000000005</v>
      </c>
      <c r="AG138" s="34">
        <v>-3.2919999999999998E-3</v>
      </c>
    </row>
    <row r="139" spans="1:33" ht="12" customHeight="1">
      <c r="A139" s="11" t="s">
        <v>1957</v>
      </c>
      <c r="B139" s="32" t="s">
        <v>1897</v>
      </c>
      <c r="C139" s="33">
        <v>0</v>
      </c>
      <c r="D139" s="33">
        <v>0</v>
      </c>
      <c r="E139" s="33">
        <v>2.879696</v>
      </c>
      <c r="F139" s="33">
        <v>4.3904230000000002</v>
      </c>
      <c r="G139" s="33">
        <v>0</v>
      </c>
      <c r="H139" s="33">
        <v>0</v>
      </c>
      <c r="I139" s="33">
        <v>4.699249</v>
      </c>
      <c r="J139" s="33">
        <v>3.5923790000000002</v>
      </c>
      <c r="K139" s="33">
        <v>7.6992779999999996</v>
      </c>
      <c r="L139" s="33">
        <v>8.9082159999999995</v>
      </c>
      <c r="M139" s="33">
        <v>10.059227999999999</v>
      </c>
      <c r="N139" s="33">
        <v>11.081734000000001</v>
      </c>
      <c r="O139" s="33">
        <v>18.586272999999998</v>
      </c>
      <c r="P139" s="33">
        <v>18.081827000000001</v>
      </c>
      <c r="Q139" s="33">
        <v>17.652653000000001</v>
      </c>
      <c r="R139" s="33">
        <v>17.220109999999998</v>
      </c>
      <c r="S139" s="33">
        <v>17.050702999999999</v>
      </c>
      <c r="T139" s="33">
        <v>16.954006</v>
      </c>
      <c r="U139" s="33">
        <v>16.886524000000001</v>
      </c>
      <c r="V139" s="33">
        <v>16.860759999999999</v>
      </c>
      <c r="W139" s="33">
        <v>16.651436</v>
      </c>
      <c r="X139" s="33">
        <v>16.670435000000001</v>
      </c>
      <c r="Y139" s="33">
        <v>16.711497999999999</v>
      </c>
      <c r="Z139" s="33">
        <v>16.753026999999999</v>
      </c>
      <c r="AA139" s="33">
        <v>16.849972000000001</v>
      </c>
      <c r="AB139" s="33">
        <v>16.734407000000001</v>
      </c>
      <c r="AC139" s="33">
        <v>16.804521999999999</v>
      </c>
      <c r="AD139" s="33">
        <v>16.966162000000001</v>
      </c>
      <c r="AE139" s="33">
        <v>17.166108999999999</v>
      </c>
      <c r="AF139" s="33">
        <v>17.367321</v>
      </c>
      <c r="AG139" s="34" t="s">
        <v>1676</v>
      </c>
    </row>
    <row r="140" spans="1:33" ht="12" customHeight="1">
      <c r="A140" s="11" t="s">
        <v>1958</v>
      </c>
      <c r="B140" s="32" t="s">
        <v>1899</v>
      </c>
      <c r="C140" s="33">
        <v>0</v>
      </c>
      <c r="D140" s="33">
        <v>0</v>
      </c>
      <c r="E140" s="33">
        <v>0</v>
      </c>
      <c r="F140" s="33">
        <v>0</v>
      </c>
      <c r="G140" s="33">
        <v>5.3372840000000004</v>
      </c>
      <c r="H140" s="33">
        <v>0</v>
      </c>
      <c r="I140" s="33">
        <v>4.7301209999999996</v>
      </c>
      <c r="J140" s="33">
        <v>2.564308</v>
      </c>
      <c r="K140" s="33">
        <v>5.5352309999999996</v>
      </c>
      <c r="L140" s="33">
        <v>6.8656230000000003</v>
      </c>
      <c r="M140" s="33">
        <v>8.1356319999999993</v>
      </c>
      <c r="N140" s="33">
        <v>13.927216</v>
      </c>
      <c r="O140" s="33">
        <v>14.513396999999999</v>
      </c>
      <c r="P140" s="33">
        <v>14.970367</v>
      </c>
      <c r="Q140" s="33">
        <v>15.396729000000001</v>
      </c>
      <c r="R140" s="33">
        <v>15.635773</v>
      </c>
      <c r="S140" s="33">
        <v>15.972321000000001</v>
      </c>
      <c r="T140" s="33">
        <v>16.289154</v>
      </c>
      <c r="U140" s="33">
        <v>16.579284999999999</v>
      </c>
      <c r="V140" s="33">
        <v>16.833739999999999</v>
      </c>
      <c r="W140" s="33">
        <v>16.903503000000001</v>
      </c>
      <c r="X140" s="33">
        <v>17.095061999999999</v>
      </c>
      <c r="Y140" s="33">
        <v>17.26651</v>
      </c>
      <c r="Z140" s="33">
        <v>17.410278000000002</v>
      </c>
      <c r="AA140" s="33">
        <v>17.533965999999999</v>
      </c>
      <c r="AB140" s="33">
        <v>17.473479999999999</v>
      </c>
      <c r="AC140" s="33">
        <v>17.568237</v>
      </c>
      <c r="AD140" s="33">
        <v>17.669739</v>
      </c>
      <c r="AE140" s="33">
        <v>17.763641</v>
      </c>
      <c r="AF140" s="33">
        <v>17.797149999999998</v>
      </c>
      <c r="AG140" s="34" t="s">
        <v>1676</v>
      </c>
    </row>
    <row r="141" spans="1:33" ht="12" customHeight="1">
      <c r="A141" s="11" t="s">
        <v>1959</v>
      </c>
      <c r="B141" s="32" t="s">
        <v>1915</v>
      </c>
      <c r="C141" s="33">
        <v>277.67211900000001</v>
      </c>
      <c r="D141" s="33">
        <v>0</v>
      </c>
      <c r="E141" s="33">
        <v>250.45843500000001</v>
      </c>
      <c r="F141" s="33">
        <v>32.324593</v>
      </c>
      <c r="G141" s="33">
        <v>169.630112</v>
      </c>
      <c r="H141" s="33">
        <v>152.51554899999999</v>
      </c>
      <c r="I141" s="33">
        <v>259.276794</v>
      </c>
      <c r="J141" s="33">
        <v>230.568161</v>
      </c>
      <c r="K141" s="33">
        <v>245.45195000000001</v>
      </c>
      <c r="L141" s="33">
        <v>261.92245500000001</v>
      </c>
      <c r="M141" s="33">
        <v>281.04553199999998</v>
      </c>
      <c r="N141" s="33">
        <v>299.71713299999999</v>
      </c>
      <c r="O141" s="33">
        <v>318.62152099999997</v>
      </c>
      <c r="P141" s="33">
        <v>339.24078400000002</v>
      </c>
      <c r="Q141" s="33">
        <v>362.033142</v>
      </c>
      <c r="R141" s="33">
        <v>384.71224999999998</v>
      </c>
      <c r="S141" s="33">
        <v>405.89959700000003</v>
      </c>
      <c r="T141" s="33">
        <v>426.966003</v>
      </c>
      <c r="U141" s="33">
        <v>448.86889600000001</v>
      </c>
      <c r="V141" s="33">
        <v>472.02929699999999</v>
      </c>
      <c r="W141" s="33">
        <v>496.631531</v>
      </c>
      <c r="X141" s="33">
        <v>519.66039999999998</v>
      </c>
      <c r="Y141" s="33">
        <v>557.39709500000004</v>
      </c>
      <c r="Z141" s="33">
        <v>575.06079099999999</v>
      </c>
      <c r="AA141" s="33">
        <v>609.20263699999998</v>
      </c>
      <c r="AB141" s="33">
        <v>609.19549600000005</v>
      </c>
      <c r="AC141" s="33">
        <v>611.02514599999995</v>
      </c>
      <c r="AD141" s="33">
        <v>612.77136199999995</v>
      </c>
      <c r="AE141" s="33">
        <v>613.22363299999995</v>
      </c>
      <c r="AF141" s="33">
        <v>612.34362799999997</v>
      </c>
      <c r="AG141" s="34">
        <v>2.7646E-2</v>
      </c>
    </row>
    <row r="142" spans="1:33" ht="12" customHeight="1">
      <c r="A142" s="11" t="s">
        <v>1960</v>
      </c>
      <c r="B142" s="32" t="s">
        <v>1895</v>
      </c>
      <c r="C142" s="33">
        <v>277.67211900000001</v>
      </c>
      <c r="D142" s="33">
        <v>0</v>
      </c>
      <c r="E142" s="33">
        <v>144.07287600000001</v>
      </c>
      <c r="F142" s="33">
        <v>32.099257999999999</v>
      </c>
      <c r="G142" s="33">
        <v>147.42898600000001</v>
      </c>
      <c r="H142" s="33">
        <v>146.25853000000001</v>
      </c>
      <c r="I142" s="33">
        <v>191.53758199999999</v>
      </c>
      <c r="J142" s="33">
        <v>203.94497699999999</v>
      </c>
      <c r="K142" s="33">
        <v>216.976089</v>
      </c>
      <c r="L142" s="33">
        <v>231.21292099999999</v>
      </c>
      <c r="M142" s="33">
        <v>246.91575599999999</v>
      </c>
      <c r="N142" s="33">
        <v>261.91769399999998</v>
      </c>
      <c r="O142" s="33">
        <v>276.81848100000002</v>
      </c>
      <c r="P142" s="33">
        <v>292.84771699999999</v>
      </c>
      <c r="Q142" s="33">
        <v>310.38656600000002</v>
      </c>
      <c r="R142" s="33">
        <v>327.49331699999999</v>
      </c>
      <c r="S142" s="33">
        <v>343.03460699999999</v>
      </c>
      <c r="T142" s="33">
        <v>358.255585</v>
      </c>
      <c r="U142" s="33">
        <v>374.080536</v>
      </c>
      <c r="V142" s="33">
        <v>390.99234000000001</v>
      </c>
      <c r="W142" s="33">
        <v>409.32281499999999</v>
      </c>
      <c r="X142" s="33">
        <v>426.61157200000002</v>
      </c>
      <c r="Y142" s="33">
        <v>444.14013699999998</v>
      </c>
      <c r="Z142" s="33">
        <v>454.37792999999999</v>
      </c>
      <c r="AA142" s="33">
        <v>489.16894500000001</v>
      </c>
      <c r="AB142" s="33">
        <v>490.73681599999998</v>
      </c>
      <c r="AC142" s="33">
        <v>494.04101600000001</v>
      </c>
      <c r="AD142" s="33">
        <v>497.36279300000001</v>
      </c>
      <c r="AE142" s="33">
        <v>499.43457000000001</v>
      </c>
      <c r="AF142" s="33">
        <v>500.30664100000001</v>
      </c>
      <c r="AG142" s="34">
        <v>2.051E-2</v>
      </c>
    </row>
    <row r="143" spans="1:33" ht="12" customHeight="1">
      <c r="A143" s="11" t="s">
        <v>1961</v>
      </c>
      <c r="B143" s="32" t="s">
        <v>1897</v>
      </c>
      <c r="C143" s="33">
        <v>0</v>
      </c>
      <c r="D143" s="33">
        <v>0</v>
      </c>
      <c r="E143" s="33">
        <v>106.38556699999999</v>
      </c>
      <c r="F143" s="33">
        <v>0</v>
      </c>
      <c r="G143" s="33">
        <v>15.530001</v>
      </c>
      <c r="H143" s="33">
        <v>0</v>
      </c>
      <c r="I143" s="33">
        <v>60.084170999999998</v>
      </c>
      <c r="J143" s="33">
        <v>18.590885</v>
      </c>
      <c r="K143" s="33">
        <v>20.063969</v>
      </c>
      <c r="L143" s="33">
        <v>21.87537</v>
      </c>
      <c r="M143" s="33">
        <v>24.813934</v>
      </c>
      <c r="N143" s="33">
        <v>28.059771999999999</v>
      </c>
      <c r="O143" s="33">
        <v>31.658080999999999</v>
      </c>
      <c r="P143" s="33">
        <v>35.787616999999997</v>
      </c>
      <c r="Q143" s="33">
        <v>40.498874999999998</v>
      </c>
      <c r="R143" s="33">
        <v>45.544967999999997</v>
      </c>
      <c r="S143" s="33">
        <v>50.734234000000001</v>
      </c>
      <c r="T143" s="33">
        <v>56.121997999999998</v>
      </c>
      <c r="U143" s="33">
        <v>61.691284000000003</v>
      </c>
      <c r="V143" s="33">
        <v>67.358840999999998</v>
      </c>
      <c r="W143" s="33">
        <v>72.966498999999999</v>
      </c>
      <c r="X143" s="33">
        <v>78.089752000000004</v>
      </c>
      <c r="Y143" s="33">
        <v>94.205382999999998</v>
      </c>
      <c r="Z143" s="33">
        <v>101.538246</v>
      </c>
      <c r="AA143" s="33">
        <v>101.017212</v>
      </c>
      <c r="AB143" s="33">
        <v>99.617064999999997</v>
      </c>
      <c r="AC143" s="33">
        <v>98.268921000000006</v>
      </c>
      <c r="AD143" s="33">
        <v>96.862328000000005</v>
      </c>
      <c r="AE143" s="33">
        <v>95.512100000000004</v>
      </c>
      <c r="AF143" s="33">
        <v>94.125793000000002</v>
      </c>
      <c r="AG143" s="34" t="s">
        <v>1676</v>
      </c>
    </row>
    <row r="144" spans="1:33" ht="12" customHeight="1">
      <c r="A144" s="11" t="s">
        <v>1962</v>
      </c>
      <c r="B144" s="32" t="s">
        <v>1899</v>
      </c>
      <c r="C144" s="33">
        <v>0</v>
      </c>
      <c r="D144" s="33">
        <v>0</v>
      </c>
      <c r="E144" s="33">
        <v>0</v>
      </c>
      <c r="F144" s="33">
        <v>0.22533400000000001</v>
      </c>
      <c r="G144" s="33">
        <v>6.6711260000000001</v>
      </c>
      <c r="H144" s="33">
        <v>6.2570180000000004</v>
      </c>
      <c r="I144" s="33">
        <v>7.6550589999999996</v>
      </c>
      <c r="J144" s="33">
        <v>8.0323019999999996</v>
      </c>
      <c r="K144" s="33">
        <v>8.4118949999999995</v>
      </c>
      <c r="L144" s="33">
        <v>8.8341820000000002</v>
      </c>
      <c r="M144" s="33">
        <v>9.3158709999999996</v>
      </c>
      <c r="N144" s="33">
        <v>9.7396689999999992</v>
      </c>
      <c r="O144" s="33">
        <v>10.144958000000001</v>
      </c>
      <c r="P144" s="33">
        <v>10.605453000000001</v>
      </c>
      <c r="Q144" s="33">
        <v>11.147719</v>
      </c>
      <c r="R144" s="33">
        <v>11.67398</v>
      </c>
      <c r="S144" s="33">
        <v>12.130767000000001</v>
      </c>
      <c r="T144" s="33">
        <v>12.588424</v>
      </c>
      <c r="U144" s="33">
        <v>13.097091000000001</v>
      </c>
      <c r="V144" s="33">
        <v>13.678115</v>
      </c>
      <c r="W144" s="33">
        <v>14.342238</v>
      </c>
      <c r="X144" s="33">
        <v>14.95909</v>
      </c>
      <c r="Y144" s="33">
        <v>19.051544</v>
      </c>
      <c r="Z144" s="33">
        <v>19.144562000000001</v>
      </c>
      <c r="AA144" s="33">
        <v>19.016479</v>
      </c>
      <c r="AB144" s="33">
        <v>18.841614</v>
      </c>
      <c r="AC144" s="33">
        <v>18.715240000000001</v>
      </c>
      <c r="AD144" s="33">
        <v>18.546233999999998</v>
      </c>
      <c r="AE144" s="33">
        <v>18.276978</v>
      </c>
      <c r="AF144" s="33">
        <v>17.911162999999998</v>
      </c>
      <c r="AG144" s="34" t="s">
        <v>1676</v>
      </c>
    </row>
    <row r="145" spans="1:33" ht="12" customHeight="1">
      <c r="A145" s="11" t="s">
        <v>1963</v>
      </c>
      <c r="B145" s="32" t="s">
        <v>1917</v>
      </c>
      <c r="C145" s="33">
        <v>3.2670840000000001</v>
      </c>
      <c r="D145" s="33">
        <v>0</v>
      </c>
      <c r="E145" s="33">
        <v>109.71494300000001</v>
      </c>
      <c r="F145" s="33">
        <v>20.661821</v>
      </c>
      <c r="G145" s="33">
        <v>9.6824910000000006</v>
      </c>
      <c r="H145" s="33">
        <v>0</v>
      </c>
      <c r="I145" s="33">
        <v>13.953403</v>
      </c>
      <c r="J145" s="33">
        <v>21.848134999999999</v>
      </c>
      <c r="K145" s="33">
        <v>18.533080999999999</v>
      </c>
      <c r="L145" s="33">
        <v>21.017634999999999</v>
      </c>
      <c r="M145" s="33">
        <v>25.053982000000001</v>
      </c>
      <c r="N145" s="33">
        <v>29.959049</v>
      </c>
      <c r="O145" s="33">
        <v>27.106746999999999</v>
      </c>
      <c r="P145" s="33">
        <v>40.082465999999997</v>
      </c>
      <c r="Q145" s="33">
        <v>43.550102000000003</v>
      </c>
      <c r="R145" s="33">
        <v>46.578079000000002</v>
      </c>
      <c r="S145" s="33">
        <v>52.021048999999998</v>
      </c>
      <c r="T145" s="33">
        <v>52.621161999999998</v>
      </c>
      <c r="U145" s="33">
        <v>53.278525999999999</v>
      </c>
      <c r="V145" s="33">
        <v>53.925125000000001</v>
      </c>
      <c r="W145" s="33">
        <v>54.677826000000003</v>
      </c>
      <c r="X145" s="33">
        <v>55.072432999999997</v>
      </c>
      <c r="Y145" s="33">
        <v>55.104080000000003</v>
      </c>
      <c r="Z145" s="33">
        <v>56.400588999999997</v>
      </c>
      <c r="AA145" s="33">
        <v>62.327224999999999</v>
      </c>
      <c r="AB145" s="33">
        <v>60.933928999999999</v>
      </c>
      <c r="AC145" s="33">
        <v>59.638514999999998</v>
      </c>
      <c r="AD145" s="33">
        <v>58.619171000000001</v>
      </c>
      <c r="AE145" s="33">
        <v>57.991669000000002</v>
      </c>
      <c r="AF145" s="33">
        <v>57.531002000000001</v>
      </c>
      <c r="AG145" s="34">
        <v>0.103968</v>
      </c>
    </row>
    <row r="146" spans="1:33" ht="12" customHeight="1">
      <c r="A146" s="11" t="s">
        <v>1964</v>
      </c>
      <c r="B146" s="32" t="s">
        <v>1895</v>
      </c>
      <c r="C146" s="33">
        <v>0</v>
      </c>
      <c r="D146" s="33">
        <v>0</v>
      </c>
      <c r="E146" s="33">
        <v>38.090415999999998</v>
      </c>
      <c r="F146" s="33">
        <v>20.661821</v>
      </c>
      <c r="G146" s="33">
        <v>9.6824910000000006</v>
      </c>
      <c r="H146" s="33">
        <v>0</v>
      </c>
      <c r="I146" s="33">
        <v>13.795126</v>
      </c>
      <c r="J146" s="33">
        <v>14.644003</v>
      </c>
      <c r="K146" s="33">
        <v>15.635031</v>
      </c>
      <c r="L146" s="33">
        <v>16.738973999999999</v>
      </c>
      <c r="M146" s="33">
        <v>17.574974000000001</v>
      </c>
      <c r="N146" s="33">
        <v>18.311606999999999</v>
      </c>
      <c r="O146" s="33">
        <v>19.815543999999999</v>
      </c>
      <c r="P146" s="33">
        <v>21.379776</v>
      </c>
      <c r="Q146" s="33">
        <v>22.794001000000002</v>
      </c>
      <c r="R146" s="33">
        <v>24.134651000000002</v>
      </c>
      <c r="S146" s="33">
        <v>29.184204000000001</v>
      </c>
      <c r="T146" s="33">
        <v>29.457457999999999</v>
      </c>
      <c r="U146" s="33">
        <v>29.702393000000001</v>
      </c>
      <c r="V146" s="33">
        <v>29.908874999999998</v>
      </c>
      <c r="W146" s="33">
        <v>30.140442</v>
      </c>
      <c r="X146" s="33">
        <v>30.219238000000001</v>
      </c>
      <c r="Y146" s="33">
        <v>30.146301000000001</v>
      </c>
      <c r="Z146" s="33">
        <v>30.02478</v>
      </c>
      <c r="AA146" s="33">
        <v>29.894957999999999</v>
      </c>
      <c r="AB146" s="33">
        <v>29.769653000000002</v>
      </c>
      <c r="AC146" s="33">
        <v>29.657837000000001</v>
      </c>
      <c r="AD146" s="33">
        <v>29.655456999999998</v>
      </c>
      <c r="AE146" s="33">
        <v>29.785339</v>
      </c>
      <c r="AF146" s="33">
        <v>30.039368</v>
      </c>
      <c r="AG146" s="34" t="s">
        <v>1676</v>
      </c>
    </row>
    <row r="147" spans="1:33" ht="12" customHeight="1">
      <c r="A147" s="11" t="s">
        <v>1965</v>
      </c>
      <c r="B147" s="32" t="s">
        <v>1897</v>
      </c>
      <c r="C147" s="33">
        <v>0</v>
      </c>
      <c r="D147" s="33">
        <v>0</v>
      </c>
      <c r="E147" s="33">
        <v>71.624527</v>
      </c>
      <c r="F147" s="33">
        <v>0</v>
      </c>
      <c r="G147" s="33">
        <v>0</v>
      </c>
      <c r="H147" s="33">
        <v>0</v>
      </c>
      <c r="I147" s="33">
        <v>0</v>
      </c>
      <c r="J147" s="33">
        <v>7.2041320000000004</v>
      </c>
      <c r="K147" s="33">
        <v>1.6747810000000001</v>
      </c>
      <c r="L147" s="33">
        <v>4.2786609999999996</v>
      </c>
      <c r="M147" s="33">
        <v>5.8963179999999999</v>
      </c>
      <c r="N147" s="33">
        <v>10.090733999999999</v>
      </c>
      <c r="O147" s="33">
        <v>6.1482150000000004</v>
      </c>
      <c r="P147" s="33">
        <v>17.777405000000002</v>
      </c>
      <c r="Q147" s="33">
        <v>18.297851999999999</v>
      </c>
      <c r="R147" s="33">
        <v>18.880065999999999</v>
      </c>
      <c r="S147" s="33">
        <v>19.167480000000001</v>
      </c>
      <c r="T147" s="33">
        <v>19.422332999999998</v>
      </c>
      <c r="U147" s="33">
        <v>19.769196000000001</v>
      </c>
      <c r="V147" s="33">
        <v>20.156555000000001</v>
      </c>
      <c r="W147" s="33">
        <v>20.634888</v>
      </c>
      <c r="X147" s="33">
        <v>20.926909999999999</v>
      </c>
      <c r="Y147" s="33">
        <v>21.031769000000001</v>
      </c>
      <c r="Z147" s="33">
        <v>22.465546</v>
      </c>
      <c r="AA147" s="33">
        <v>28.550598000000001</v>
      </c>
      <c r="AB147" s="33">
        <v>27.325652999999999</v>
      </c>
      <c r="AC147" s="33">
        <v>26.193805999999999</v>
      </c>
      <c r="AD147" s="33">
        <v>25.231183999999999</v>
      </c>
      <c r="AE147" s="33">
        <v>24.528946000000001</v>
      </c>
      <c r="AF147" s="33">
        <v>23.868251999999998</v>
      </c>
      <c r="AG147" s="34" t="s">
        <v>1676</v>
      </c>
    </row>
    <row r="148" spans="1:33" ht="12" customHeight="1">
      <c r="A148" s="11" t="s">
        <v>1966</v>
      </c>
      <c r="B148" s="32" t="s">
        <v>1899</v>
      </c>
      <c r="C148" s="33">
        <v>3.2670840000000001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0.158277</v>
      </c>
      <c r="J148" s="33">
        <v>0</v>
      </c>
      <c r="K148" s="33">
        <v>1.2232689999999999</v>
      </c>
      <c r="L148" s="33">
        <v>0</v>
      </c>
      <c r="M148" s="33">
        <v>1.582689</v>
      </c>
      <c r="N148" s="33">
        <v>1.5567070000000001</v>
      </c>
      <c r="O148" s="33">
        <v>1.1429860000000001</v>
      </c>
      <c r="P148" s="33">
        <v>0.92528500000000002</v>
      </c>
      <c r="Q148" s="33">
        <v>2.458253</v>
      </c>
      <c r="R148" s="33">
        <v>3.5633620000000001</v>
      </c>
      <c r="S148" s="33">
        <v>3.669365</v>
      </c>
      <c r="T148" s="33">
        <v>3.741371</v>
      </c>
      <c r="U148" s="33">
        <v>3.8069380000000002</v>
      </c>
      <c r="V148" s="33">
        <v>3.8596949999999999</v>
      </c>
      <c r="W148" s="33">
        <v>3.9024960000000002</v>
      </c>
      <c r="X148" s="33">
        <v>3.926285</v>
      </c>
      <c r="Y148" s="33">
        <v>3.9260100000000002</v>
      </c>
      <c r="Z148" s="33">
        <v>3.910263</v>
      </c>
      <c r="AA148" s="33">
        <v>3.8816679999999999</v>
      </c>
      <c r="AB148" s="33">
        <v>3.8386230000000001</v>
      </c>
      <c r="AC148" s="33">
        <v>3.7868729999999999</v>
      </c>
      <c r="AD148" s="33">
        <v>3.732529</v>
      </c>
      <c r="AE148" s="33">
        <v>3.6773829999999998</v>
      </c>
      <c r="AF148" s="33">
        <v>3.623383</v>
      </c>
      <c r="AG148" s="34">
        <v>3.5760000000000002E-3</v>
      </c>
    </row>
    <row r="149" spans="1:33" ht="12" customHeight="1">
      <c r="A149" s="11" t="s">
        <v>1967</v>
      </c>
      <c r="B149" s="32" t="s">
        <v>1919</v>
      </c>
      <c r="C149" s="33">
        <v>0</v>
      </c>
      <c r="D149" s="33">
        <v>0</v>
      </c>
      <c r="E149" s="33">
        <v>248.530136</v>
      </c>
      <c r="F149" s="33">
        <v>106.60395800000001</v>
      </c>
      <c r="G149" s="33">
        <v>61.747795000000004</v>
      </c>
      <c r="H149" s="33">
        <v>60.617415999999999</v>
      </c>
      <c r="I149" s="33">
        <v>110.932686</v>
      </c>
      <c r="J149" s="33">
        <v>116.29540299999999</v>
      </c>
      <c r="K149" s="33">
        <v>124.02572600000001</v>
      </c>
      <c r="L149" s="33">
        <v>127.046379</v>
      </c>
      <c r="M149" s="33">
        <v>134.09776299999999</v>
      </c>
      <c r="N149" s="33">
        <v>141.74981700000001</v>
      </c>
      <c r="O149" s="33">
        <v>150.092545</v>
      </c>
      <c r="P149" s="33">
        <v>159.19343599999999</v>
      </c>
      <c r="Q149" s="33">
        <v>168.589035</v>
      </c>
      <c r="R149" s="33">
        <v>176.74899300000001</v>
      </c>
      <c r="S149" s="33">
        <v>186.350525</v>
      </c>
      <c r="T149" s="33">
        <v>196.041901</v>
      </c>
      <c r="U149" s="33">
        <v>204.861786</v>
      </c>
      <c r="V149" s="33">
        <v>217.22848500000001</v>
      </c>
      <c r="W149" s="33">
        <v>233.49319499999999</v>
      </c>
      <c r="X149" s="33">
        <v>237.19433599999999</v>
      </c>
      <c r="Y149" s="33">
        <v>247.19567900000001</v>
      </c>
      <c r="Z149" s="33">
        <v>249.72027600000001</v>
      </c>
      <c r="AA149" s="33">
        <v>251.444153</v>
      </c>
      <c r="AB149" s="33">
        <v>248.75250199999999</v>
      </c>
      <c r="AC149" s="33">
        <v>249.925354</v>
      </c>
      <c r="AD149" s="33">
        <v>252.401917</v>
      </c>
      <c r="AE149" s="33">
        <v>256.11108400000001</v>
      </c>
      <c r="AF149" s="33">
        <v>264.02612299999998</v>
      </c>
      <c r="AG149" s="34" t="s">
        <v>1676</v>
      </c>
    </row>
    <row r="150" spans="1:33" ht="15" customHeight="1">
      <c r="A150" s="11" t="s">
        <v>1968</v>
      </c>
      <c r="B150" s="32" t="s">
        <v>1895</v>
      </c>
      <c r="C150" s="33">
        <v>0</v>
      </c>
      <c r="D150" s="33">
        <v>0</v>
      </c>
      <c r="E150" s="33">
        <v>162.40171799999999</v>
      </c>
      <c r="F150" s="33">
        <v>79.943329000000006</v>
      </c>
      <c r="G150" s="33">
        <v>61.747795000000004</v>
      </c>
      <c r="H150" s="33">
        <v>52.747356000000003</v>
      </c>
      <c r="I150" s="33">
        <v>86.845070000000007</v>
      </c>
      <c r="J150" s="33">
        <v>90.383469000000005</v>
      </c>
      <c r="K150" s="33">
        <v>92.814041000000003</v>
      </c>
      <c r="L150" s="33">
        <v>95.147705000000002</v>
      </c>
      <c r="M150" s="33">
        <v>99.780631999999997</v>
      </c>
      <c r="N150" s="33">
        <v>104.65656300000001</v>
      </c>
      <c r="O150" s="33">
        <v>109.812454</v>
      </c>
      <c r="P150" s="33">
        <v>115.301239</v>
      </c>
      <c r="Q150" s="33">
        <v>120.871368</v>
      </c>
      <c r="R150" s="33">
        <v>125.494659</v>
      </c>
      <c r="S150" s="33">
        <v>130.819275</v>
      </c>
      <c r="T150" s="33">
        <v>136.24749800000001</v>
      </c>
      <c r="U150" s="33">
        <v>141.238831</v>
      </c>
      <c r="V150" s="33">
        <v>149.939941</v>
      </c>
      <c r="W150" s="33">
        <v>156.285889</v>
      </c>
      <c r="X150" s="33">
        <v>159.292236</v>
      </c>
      <c r="Y150" s="33">
        <v>161.92358400000001</v>
      </c>
      <c r="Z150" s="33">
        <v>164.92236299999999</v>
      </c>
      <c r="AA150" s="33">
        <v>167.65429700000001</v>
      </c>
      <c r="AB150" s="33">
        <v>167.66503900000001</v>
      </c>
      <c r="AC150" s="33">
        <v>170.31518600000001</v>
      </c>
      <c r="AD150" s="33">
        <v>173.94506799999999</v>
      </c>
      <c r="AE150" s="33">
        <v>178.49829099999999</v>
      </c>
      <c r="AF150" s="33">
        <v>184.106934</v>
      </c>
      <c r="AG150" s="34" t="s">
        <v>1676</v>
      </c>
    </row>
    <row r="151" spans="1:33" ht="15" customHeight="1">
      <c r="A151" s="11" t="s">
        <v>1969</v>
      </c>
      <c r="B151" s="32" t="s">
        <v>1897</v>
      </c>
      <c r="C151" s="33">
        <v>0</v>
      </c>
      <c r="D151" s="33">
        <v>0</v>
      </c>
      <c r="E151" s="33">
        <v>86.128417999999996</v>
      </c>
      <c r="F151" s="33">
        <v>0</v>
      </c>
      <c r="G151" s="33">
        <v>0</v>
      </c>
      <c r="H151" s="33">
        <v>0</v>
      </c>
      <c r="I151" s="33">
        <v>12.121703999999999</v>
      </c>
      <c r="J151" s="33">
        <v>13.220713999999999</v>
      </c>
      <c r="K151" s="33">
        <v>17.965641000000002</v>
      </c>
      <c r="L151" s="33">
        <v>18.034977000000001</v>
      </c>
      <c r="M151" s="33">
        <v>19.332706000000002</v>
      </c>
      <c r="N151" s="33">
        <v>20.880558000000001</v>
      </c>
      <c r="O151" s="33">
        <v>22.745365</v>
      </c>
      <c r="P151" s="33">
        <v>24.931522000000001</v>
      </c>
      <c r="Q151" s="33">
        <v>27.281131999999999</v>
      </c>
      <c r="R151" s="33">
        <v>29.525444</v>
      </c>
      <c r="S151" s="33">
        <v>32.329666000000003</v>
      </c>
      <c r="T151" s="33">
        <v>35.089194999999997</v>
      </c>
      <c r="U151" s="33">
        <v>37.507007999999999</v>
      </c>
      <c r="V151" s="33">
        <v>39.764972999999998</v>
      </c>
      <c r="W151" s="33">
        <v>48.450073000000003</v>
      </c>
      <c r="X151" s="33">
        <v>47.982849000000002</v>
      </c>
      <c r="Y151" s="33">
        <v>47.221558000000002</v>
      </c>
      <c r="Z151" s="33">
        <v>46.447020999999999</v>
      </c>
      <c r="AA151" s="33">
        <v>45.413207999999997</v>
      </c>
      <c r="AB151" s="33">
        <v>43.310791000000002</v>
      </c>
      <c r="AC151" s="33">
        <v>41.974975999999998</v>
      </c>
      <c r="AD151" s="33">
        <v>40.829040999999997</v>
      </c>
      <c r="AE151" s="33">
        <v>39.867919999999998</v>
      </c>
      <c r="AF151" s="33">
        <v>41.905639999999998</v>
      </c>
      <c r="AG151" s="34" t="s">
        <v>1676</v>
      </c>
    </row>
    <row r="152" spans="1:33" ht="15" customHeight="1">
      <c r="A152" s="11" t="s">
        <v>1970</v>
      </c>
      <c r="B152" s="32" t="s">
        <v>1899</v>
      </c>
      <c r="C152" s="33">
        <v>0</v>
      </c>
      <c r="D152" s="33">
        <v>0</v>
      </c>
      <c r="E152" s="33">
        <v>0</v>
      </c>
      <c r="F152" s="33">
        <v>26.660630999999999</v>
      </c>
      <c r="G152" s="33">
        <v>0</v>
      </c>
      <c r="H152" s="33">
        <v>7.8700590000000004</v>
      </c>
      <c r="I152" s="33">
        <v>11.965915000000001</v>
      </c>
      <c r="J152" s="33">
        <v>12.691226</v>
      </c>
      <c r="K152" s="33">
        <v>13.246046</v>
      </c>
      <c r="L152" s="33">
        <v>13.863697999999999</v>
      </c>
      <c r="M152" s="33">
        <v>14.984415</v>
      </c>
      <c r="N152" s="33">
        <v>16.212692000000001</v>
      </c>
      <c r="O152" s="33">
        <v>17.534728999999999</v>
      </c>
      <c r="P152" s="33">
        <v>18.960678000000001</v>
      </c>
      <c r="Q152" s="33">
        <v>20.436543</v>
      </c>
      <c r="R152" s="33">
        <v>21.728888999999999</v>
      </c>
      <c r="S152" s="33">
        <v>23.201591000000001</v>
      </c>
      <c r="T152" s="33">
        <v>24.705196000000001</v>
      </c>
      <c r="U152" s="33">
        <v>26.115946000000001</v>
      </c>
      <c r="V152" s="33">
        <v>27.523582000000001</v>
      </c>
      <c r="W152" s="33">
        <v>28.757232999999999</v>
      </c>
      <c r="X152" s="33">
        <v>29.919252</v>
      </c>
      <c r="Y152" s="33">
        <v>38.050536999999998</v>
      </c>
      <c r="Z152" s="33">
        <v>38.350890999999997</v>
      </c>
      <c r="AA152" s="33">
        <v>38.376648000000003</v>
      </c>
      <c r="AB152" s="33">
        <v>37.776671999999998</v>
      </c>
      <c r="AC152" s="33">
        <v>37.635193000000001</v>
      </c>
      <c r="AD152" s="33">
        <v>37.627808000000002</v>
      </c>
      <c r="AE152" s="33">
        <v>37.744872999999998</v>
      </c>
      <c r="AF152" s="33">
        <v>38.013550000000002</v>
      </c>
      <c r="AG152" s="34" t="s">
        <v>1676</v>
      </c>
    </row>
    <row r="153" spans="1:33" ht="15" customHeight="1">
      <c r="A153" s="11" t="s">
        <v>1971</v>
      </c>
      <c r="B153" s="32" t="s">
        <v>1921</v>
      </c>
      <c r="C153" s="33">
        <v>0</v>
      </c>
      <c r="D153" s="33">
        <v>0</v>
      </c>
      <c r="E153" s="33">
        <v>14.602145</v>
      </c>
      <c r="F153" s="33">
        <v>16.885459999999998</v>
      </c>
      <c r="G153" s="33">
        <v>46.874870000000001</v>
      </c>
      <c r="H153" s="33">
        <v>53.067698999999998</v>
      </c>
      <c r="I153" s="33">
        <v>72.770484999999994</v>
      </c>
      <c r="J153" s="33">
        <v>80.687668000000002</v>
      </c>
      <c r="K153" s="33">
        <v>85.927177</v>
      </c>
      <c r="L153" s="33">
        <v>91.549773999999999</v>
      </c>
      <c r="M153" s="33">
        <v>97.549103000000002</v>
      </c>
      <c r="N153" s="33">
        <v>102.327606</v>
      </c>
      <c r="O153" s="33">
        <v>106.53220399999999</v>
      </c>
      <c r="P153" s="33">
        <v>110.226707</v>
      </c>
      <c r="Q153" s="33">
        <v>114.630898</v>
      </c>
      <c r="R153" s="33">
        <v>119.638329</v>
      </c>
      <c r="S153" s="33">
        <v>125.279472</v>
      </c>
      <c r="T153" s="33">
        <v>133.99610899999999</v>
      </c>
      <c r="U153" s="33">
        <v>141.28833</v>
      </c>
      <c r="V153" s="33">
        <v>145.92517100000001</v>
      </c>
      <c r="W153" s="33">
        <v>151.73078899999999</v>
      </c>
      <c r="X153" s="33">
        <v>155.07737700000001</v>
      </c>
      <c r="Y153" s="33">
        <v>158.64631700000001</v>
      </c>
      <c r="Z153" s="33">
        <v>162.17981</v>
      </c>
      <c r="AA153" s="33">
        <v>165.786911</v>
      </c>
      <c r="AB153" s="33">
        <v>168.53064000000001</v>
      </c>
      <c r="AC153" s="33">
        <v>171.84930399999999</v>
      </c>
      <c r="AD153" s="33">
        <v>179.67051699999999</v>
      </c>
      <c r="AE153" s="33">
        <v>182.786835</v>
      </c>
      <c r="AF153" s="33">
        <v>184.89952099999999</v>
      </c>
      <c r="AG153" s="34" t="s">
        <v>1676</v>
      </c>
    </row>
    <row r="154" spans="1:33" ht="15" customHeight="1">
      <c r="A154" s="11" t="s">
        <v>1972</v>
      </c>
      <c r="B154" s="32" t="s">
        <v>1895</v>
      </c>
      <c r="C154" s="33">
        <v>0</v>
      </c>
      <c r="D154" s="33">
        <v>0</v>
      </c>
      <c r="E154" s="33">
        <v>6.3431699999999998</v>
      </c>
      <c r="F154" s="33">
        <v>16.885459999999998</v>
      </c>
      <c r="G154" s="33">
        <v>40.563484000000003</v>
      </c>
      <c r="H154" s="33">
        <v>44.671455000000002</v>
      </c>
      <c r="I154" s="33">
        <v>60.883884000000002</v>
      </c>
      <c r="J154" s="33">
        <v>65.299919000000003</v>
      </c>
      <c r="K154" s="33">
        <v>69.396773999999994</v>
      </c>
      <c r="L154" s="33">
        <v>73.769927999999993</v>
      </c>
      <c r="M154" s="33">
        <v>78.421218999999994</v>
      </c>
      <c r="N154" s="33">
        <v>82.12236</v>
      </c>
      <c r="O154" s="33">
        <v>85.375632999999993</v>
      </c>
      <c r="P154" s="33">
        <v>88.234786999999997</v>
      </c>
      <c r="Q154" s="33">
        <v>91.652953999999994</v>
      </c>
      <c r="R154" s="33">
        <v>95.5625</v>
      </c>
      <c r="S154" s="33">
        <v>99.996528999999995</v>
      </c>
      <c r="T154" s="33">
        <v>104.52909099999999</v>
      </c>
      <c r="U154" s="33">
        <v>108.96923099999999</v>
      </c>
      <c r="V154" s="33">
        <v>113.27675600000001</v>
      </c>
      <c r="W154" s="33">
        <v>119.01037599999999</v>
      </c>
      <c r="X154" s="33">
        <v>122.188721</v>
      </c>
      <c r="Y154" s="33">
        <v>125.557129</v>
      </c>
      <c r="Z154" s="33">
        <v>128.917114</v>
      </c>
      <c r="AA154" s="33">
        <v>132.35583500000001</v>
      </c>
      <c r="AB154" s="33">
        <v>135.13476600000001</v>
      </c>
      <c r="AC154" s="33">
        <v>138.39672899999999</v>
      </c>
      <c r="AD154" s="33">
        <v>146.072754</v>
      </c>
      <c r="AE154" s="33">
        <v>149.08227500000001</v>
      </c>
      <c r="AF154" s="33">
        <v>151.310059</v>
      </c>
      <c r="AG154" s="34" t="s">
        <v>1676</v>
      </c>
    </row>
    <row r="155" spans="1:33" ht="15" customHeight="1">
      <c r="A155" s="11" t="s">
        <v>1973</v>
      </c>
      <c r="B155" s="32" t="s">
        <v>1897</v>
      </c>
      <c r="C155" s="33">
        <v>0</v>
      </c>
      <c r="D155" s="33">
        <v>0</v>
      </c>
      <c r="E155" s="33">
        <v>8.2589749999999995</v>
      </c>
      <c r="F155" s="33">
        <v>0</v>
      </c>
      <c r="G155" s="33">
        <v>0</v>
      </c>
      <c r="H155" s="33">
        <v>1.516745</v>
      </c>
      <c r="I155" s="33">
        <v>2.6492599999999999</v>
      </c>
      <c r="J155" s="33">
        <v>5.4295869999999997</v>
      </c>
      <c r="K155" s="33">
        <v>5.9192489999999998</v>
      </c>
      <c r="L155" s="33">
        <v>6.4673980000000002</v>
      </c>
      <c r="M155" s="33">
        <v>7.068289</v>
      </c>
      <c r="N155" s="33">
        <v>7.606757</v>
      </c>
      <c r="O155" s="33">
        <v>8.1176359999999992</v>
      </c>
      <c r="P155" s="33">
        <v>8.5933899999999994</v>
      </c>
      <c r="Q155" s="33">
        <v>9.109121</v>
      </c>
      <c r="R155" s="33">
        <v>9.6382049999999992</v>
      </c>
      <c r="S155" s="33">
        <v>10.182684</v>
      </c>
      <c r="T155" s="33">
        <v>10.689581</v>
      </c>
      <c r="U155" s="33">
        <v>13.164657999999999</v>
      </c>
      <c r="V155" s="33">
        <v>13.211715999999999</v>
      </c>
      <c r="W155" s="33">
        <v>13.162642999999999</v>
      </c>
      <c r="X155" s="33">
        <v>13.152602999999999</v>
      </c>
      <c r="Y155" s="33">
        <v>13.157515999999999</v>
      </c>
      <c r="Z155" s="33">
        <v>13.159882</v>
      </c>
      <c r="AA155" s="33">
        <v>13.168808</v>
      </c>
      <c r="AB155" s="33">
        <v>13.110564999999999</v>
      </c>
      <c r="AC155" s="33">
        <v>13.101746</v>
      </c>
      <c r="AD155" s="33">
        <v>13.135452000000001</v>
      </c>
      <c r="AE155" s="33">
        <v>13.17276</v>
      </c>
      <c r="AF155" s="33">
        <v>13.155014</v>
      </c>
      <c r="AG155" s="34" t="s">
        <v>1676</v>
      </c>
    </row>
    <row r="156" spans="1:33" ht="15" customHeight="1">
      <c r="A156" s="11" t="s">
        <v>1974</v>
      </c>
      <c r="B156" s="32" t="s">
        <v>1899</v>
      </c>
      <c r="C156" s="33">
        <v>0</v>
      </c>
      <c r="D156" s="33">
        <v>0</v>
      </c>
      <c r="E156" s="33">
        <v>0</v>
      </c>
      <c r="F156" s="33">
        <v>0</v>
      </c>
      <c r="G156" s="33">
        <v>6.3113869999999999</v>
      </c>
      <c r="H156" s="33">
        <v>6.8794979999999999</v>
      </c>
      <c r="I156" s="33">
        <v>9.2373370000000001</v>
      </c>
      <c r="J156" s="33">
        <v>9.9581619999999997</v>
      </c>
      <c r="K156" s="33">
        <v>10.611153</v>
      </c>
      <c r="L156" s="33">
        <v>11.312448</v>
      </c>
      <c r="M156" s="33">
        <v>12.059593</v>
      </c>
      <c r="N156" s="33">
        <v>12.598485999999999</v>
      </c>
      <c r="O156" s="33">
        <v>13.038933999999999</v>
      </c>
      <c r="P156" s="33">
        <v>13.398529999999999</v>
      </c>
      <c r="Q156" s="33">
        <v>13.868819999999999</v>
      </c>
      <c r="R156" s="33">
        <v>14.437623</v>
      </c>
      <c r="S156" s="33">
        <v>15.100256999999999</v>
      </c>
      <c r="T156" s="33">
        <v>18.777435000000001</v>
      </c>
      <c r="U156" s="33">
        <v>19.154433999999998</v>
      </c>
      <c r="V156" s="33">
        <v>19.436706999999998</v>
      </c>
      <c r="W156" s="33">
        <v>19.557770000000001</v>
      </c>
      <c r="X156" s="33">
        <v>19.736052999999998</v>
      </c>
      <c r="Y156" s="33">
        <v>19.931671000000001</v>
      </c>
      <c r="Z156" s="33">
        <v>20.102813999999999</v>
      </c>
      <c r="AA156" s="33">
        <v>20.262267999999999</v>
      </c>
      <c r="AB156" s="33">
        <v>20.285309000000002</v>
      </c>
      <c r="AC156" s="33">
        <v>20.350829999999998</v>
      </c>
      <c r="AD156" s="33">
        <v>20.462311</v>
      </c>
      <c r="AE156" s="33">
        <v>20.531798999999999</v>
      </c>
      <c r="AF156" s="33">
        <v>20.434448</v>
      </c>
      <c r="AG156" s="34" t="s">
        <v>1676</v>
      </c>
    </row>
    <row r="157" spans="1:33" ht="15" customHeight="1">
      <c r="A157" s="11" t="s">
        <v>1975</v>
      </c>
      <c r="B157" s="32" t="s">
        <v>1923</v>
      </c>
      <c r="C157" s="33">
        <v>0</v>
      </c>
      <c r="D157" s="33">
        <v>6.9775470000000004</v>
      </c>
      <c r="E157" s="33">
        <v>46.720036</v>
      </c>
      <c r="F157" s="33">
        <v>32.929268</v>
      </c>
      <c r="G157" s="33">
        <v>22.559090000000001</v>
      </c>
      <c r="H157" s="33">
        <v>22.094673</v>
      </c>
      <c r="I157" s="33">
        <v>48.480907000000002</v>
      </c>
      <c r="J157" s="33">
        <v>45.041705999999998</v>
      </c>
      <c r="K157" s="33">
        <v>42.617828000000003</v>
      </c>
      <c r="L157" s="33">
        <v>46.535933999999997</v>
      </c>
      <c r="M157" s="33">
        <v>48.535400000000003</v>
      </c>
      <c r="N157" s="33">
        <v>52.980541000000002</v>
      </c>
      <c r="O157" s="33">
        <v>57.581974000000002</v>
      </c>
      <c r="P157" s="33">
        <v>58.608322000000001</v>
      </c>
      <c r="Q157" s="33">
        <v>58.978324999999998</v>
      </c>
      <c r="R157" s="33">
        <v>59.267090000000003</v>
      </c>
      <c r="S157" s="33">
        <v>59.959023000000002</v>
      </c>
      <c r="T157" s="33">
        <v>60.705424999999998</v>
      </c>
      <c r="U157" s="33">
        <v>61.802261000000001</v>
      </c>
      <c r="V157" s="33">
        <v>66.266548</v>
      </c>
      <c r="W157" s="33">
        <v>68.964995999999999</v>
      </c>
      <c r="X157" s="33">
        <v>68.865097000000006</v>
      </c>
      <c r="Y157" s="33">
        <v>68.891502000000003</v>
      </c>
      <c r="Z157" s="33">
        <v>69.074546999999995</v>
      </c>
      <c r="AA157" s="33">
        <v>69.406158000000005</v>
      </c>
      <c r="AB157" s="33">
        <v>69.955498000000006</v>
      </c>
      <c r="AC157" s="33">
        <v>70.788666000000006</v>
      </c>
      <c r="AD157" s="33">
        <v>71.899353000000005</v>
      </c>
      <c r="AE157" s="33">
        <v>73.320366000000007</v>
      </c>
      <c r="AF157" s="33">
        <v>75.079955999999996</v>
      </c>
      <c r="AG157" s="34" t="s">
        <v>1676</v>
      </c>
    </row>
    <row r="158" spans="1:33" ht="15" customHeight="1">
      <c r="A158" s="11" t="s">
        <v>1976</v>
      </c>
      <c r="B158" s="32" t="s">
        <v>1895</v>
      </c>
      <c r="C158" s="33">
        <v>0</v>
      </c>
      <c r="D158" s="33">
        <v>6.9775470000000004</v>
      </c>
      <c r="E158" s="33">
        <v>26.991527999999999</v>
      </c>
      <c r="F158" s="33">
        <v>16.623318000000001</v>
      </c>
      <c r="G158" s="33">
        <v>14.357122</v>
      </c>
      <c r="H158" s="33">
        <v>9.7236069999999994</v>
      </c>
      <c r="I158" s="33">
        <v>17.789711</v>
      </c>
      <c r="J158" s="33">
        <v>19.171237999999999</v>
      </c>
      <c r="K158" s="33">
        <v>21.132418000000001</v>
      </c>
      <c r="L158" s="33">
        <v>22.852526000000001</v>
      </c>
      <c r="M158" s="33">
        <v>24.458936999999999</v>
      </c>
      <c r="N158" s="33">
        <v>28.459786999999999</v>
      </c>
      <c r="O158" s="33">
        <v>32.583275</v>
      </c>
      <c r="P158" s="33">
        <v>33.175322999999999</v>
      </c>
      <c r="Q158" s="33">
        <v>33.334147999999999</v>
      </c>
      <c r="R158" s="33">
        <v>33.390923000000001</v>
      </c>
      <c r="S158" s="33">
        <v>33.580933000000002</v>
      </c>
      <c r="T158" s="33">
        <v>33.758118000000003</v>
      </c>
      <c r="U158" s="33">
        <v>33.704101999999999</v>
      </c>
      <c r="V158" s="33">
        <v>33.833312999999997</v>
      </c>
      <c r="W158" s="33">
        <v>34.122478000000001</v>
      </c>
      <c r="X158" s="33">
        <v>34.518841000000002</v>
      </c>
      <c r="Y158" s="33">
        <v>34.971626000000001</v>
      </c>
      <c r="Z158" s="33">
        <v>35.490088999999998</v>
      </c>
      <c r="AA158" s="33">
        <v>36.039000999999999</v>
      </c>
      <c r="AB158" s="33">
        <v>36.677039999999998</v>
      </c>
      <c r="AC158" s="33">
        <v>37.482056</v>
      </c>
      <c r="AD158" s="33">
        <v>38.439346</v>
      </c>
      <c r="AE158" s="33">
        <v>39.581459000000002</v>
      </c>
      <c r="AF158" s="33">
        <v>40.901038999999997</v>
      </c>
      <c r="AG158" s="34" t="s">
        <v>1676</v>
      </c>
    </row>
    <row r="159" spans="1:33" ht="15" customHeight="1">
      <c r="A159" s="11" t="s">
        <v>1977</v>
      </c>
      <c r="B159" s="32" t="s">
        <v>1897</v>
      </c>
      <c r="C159" s="33">
        <v>0</v>
      </c>
      <c r="D159" s="33">
        <v>0</v>
      </c>
      <c r="E159" s="33">
        <v>19.728508000000001</v>
      </c>
      <c r="F159" s="33">
        <v>0</v>
      </c>
      <c r="G159" s="33">
        <v>0</v>
      </c>
      <c r="H159" s="33">
        <v>0</v>
      </c>
      <c r="I159" s="33">
        <v>9.1538109999999993</v>
      </c>
      <c r="J159" s="33">
        <v>4.5750890000000002</v>
      </c>
      <c r="K159" s="33">
        <v>0</v>
      </c>
      <c r="L159" s="33">
        <v>2.2981549999999999</v>
      </c>
      <c r="M159" s="33">
        <v>2.9106930000000002</v>
      </c>
      <c r="N159" s="33">
        <v>3.5321069999999999</v>
      </c>
      <c r="O159" s="33">
        <v>4.2181499999999996</v>
      </c>
      <c r="P159" s="33">
        <v>4.9444749999999997</v>
      </c>
      <c r="Q159" s="33">
        <v>5.7158620000000004</v>
      </c>
      <c r="R159" s="33">
        <v>6.4920109999999998</v>
      </c>
      <c r="S159" s="33">
        <v>7.2805549999999997</v>
      </c>
      <c r="T159" s="33">
        <v>8.0265000000000004</v>
      </c>
      <c r="U159" s="33">
        <v>8.6672200000000004</v>
      </c>
      <c r="V159" s="33">
        <v>9.2391129999999997</v>
      </c>
      <c r="W159" s="33">
        <v>12.032730000000001</v>
      </c>
      <c r="X159" s="33">
        <v>11.884918000000001</v>
      </c>
      <c r="Y159" s="33">
        <v>11.711532999999999</v>
      </c>
      <c r="Z159" s="33">
        <v>11.533554000000001</v>
      </c>
      <c r="AA159" s="33">
        <v>11.365356</v>
      </c>
      <c r="AB159" s="33">
        <v>11.211501999999999</v>
      </c>
      <c r="AC159" s="33">
        <v>11.09671</v>
      </c>
      <c r="AD159" s="33">
        <v>11.019714</v>
      </c>
      <c r="AE159" s="33">
        <v>10.984543</v>
      </c>
      <c r="AF159" s="33">
        <v>10.995728</v>
      </c>
      <c r="AG159" s="34" t="s">
        <v>1676</v>
      </c>
    </row>
    <row r="160" spans="1:33" ht="15" customHeight="1">
      <c r="A160" s="11" t="s">
        <v>1978</v>
      </c>
      <c r="B160" s="32" t="s">
        <v>1899</v>
      </c>
      <c r="C160" s="33">
        <v>0</v>
      </c>
      <c r="D160" s="33">
        <v>0</v>
      </c>
      <c r="E160" s="33">
        <v>0</v>
      </c>
      <c r="F160" s="33">
        <v>16.305948000000001</v>
      </c>
      <c r="G160" s="33">
        <v>8.2019669999999998</v>
      </c>
      <c r="H160" s="33">
        <v>12.371067</v>
      </c>
      <c r="I160" s="33">
        <v>21.537383999999999</v>
      </c>
      <c r="J160" s="33">
        <v>21.295380000000002</v>
      </c>
      <c r="K160" s="33">
        <v>21.485413000000001</v>
      </c>
      <c r="L160" s="33">
        <v>21.385254</v>
      </c>
      <c r="M160" s="33">
        <v>21.165770999999999</v>
      </c>
      <c r="N160" s="33">
        <v>20.988647</v>
      </c>
      <c r="O160" s="33">
        <v>20.780548</v>
      </c>
      <c r="P160" s="33">
        <v>20.488524999999999</v>
      </c>
      <c r="Q160" s="33">
        <v>19.928314</v>
      </c>
      <c r="R160" s="33">
        <v>19.384155</v>
      </c>
      <c r="S160" s="33">
        <v>19.097534</v>
      </c>
      <c r="T160" s="33">
        <v>18.920807</v>
      </c>
      <c r="U160" s="33">
        <v>19.430938999999999</v>
      </c>
      <c r="V160" s="33">
        <v>23.194122</v>
      </c>
      <c r="W160" s="33">
        <v>22.809784000000001</v>
      </c>
      <c r="X160" s="33">
        <v>22.461334000000001</v>
      </c>
      <c r="Y160" s="33">
        <v>22.208344</v>
      </c>
      <c r="Z160" s="33">
        <v>22.050903000000002</v>
      </c>
      <c r="AA160" s="33">
        <v>22.001801</v>
      </c>
      <c r="AB160" s="33">
        <v>22.066956000000001</v>
      </c>
      <c r="AC160" s="33">
        <v>22.209900000000001</v>
      </c>
      <c r="AD160" s="33">
        <v>22.440294000000002</v>
      </c>
      <c r="AE160" s="33">
        <v>22.754362</v>
      </c>
      <c r="AF160" s="33">
        <v>23.183188999999999</v>
      </c>
      <c r="AG160" s="34" t="s">
        <v>1676</v>
      </c>
    </row>
    <row r="161" spans="1:33" ht="15" customHeight="1">
      <c r="A161" s="11" t="s">
        <v>1979</v>
      </c>
      <c r="B161" s="31" t="s">
        <v>123</v>
      </c>
      <c r="C161" s="63">
        <v>373.57238799999999</v>
      </c>
      <c r="D161" s="63">
        <v>6.9775470000000004</v>
      </c>
      <c r="E161" s="63">
        <v>1362.5001219999999</v>
      </c>
      <c r="F161" s="63">
        <v>813.18823199999997</v>
      </c>
      <c r="G161" s="63">
        <v>1034.742798</v>
      </c>
      <c r="H161" s="63">
        <v>920.94281000000001</v>
      </c>
      <c r="I161" s="63">
        <v>1322.7510990000001</v>
      </c>
      <c r="J161" s="63">
        <v>1413.6206050000001</v>
      </c>
      <c r="K161" s="63">
        <v>1543.735107</v>
      </c>
      <c r="L161" s="63">
        <v>1660.5363769999999</v>
      </c>
      <c r="M161" s="63">
        <v>1753.3217770000001</v>
      </c>
      <c r="N161" s="63">
        <v>1897.146606</v>
      </c>
      <c r="O161" s="63">
        <v>2043.9383539999999</v>
      </c>
      <c r="P161" s="63">
        <v>2151.4665530000002</v>
      </c>
      <c r="Q161" s="63">
        <v>2215.3957519999999</v>
      </c>
      <c r="R161" s="63">
        <v>2289.423828</v>
      </c>
      <c r="S161" s="63">
        <v>2407.0649410000001</v>
      </c>
      <c r="T161" s="63">
        <v>2476.4223630000001</v>
      </c>
      <c r="U161" s="63">
        <v>2559.7529300000001</v>
      </c>
      <c r="V161" s="63">
        <v>2660.9331050000001</v>
      </c>
      <c r="W161" s="63">
        <v>2757.8041990000002</v>
      </c>
      <c r="X161" s="63">
        <v>2847.069336</v>
      </c>
      <c r="Y161" s="63">
        <v>2940.2629390000002</v>
      </c>
      <c r="Z161" s="63">
        <v>2996.8115229999999</v>
      </c>
      <c r="AA161" s="63">
        <v>3095.235596</v>
      </c>
      <c r="AB161" s="63">
        <v>3148.9467770000001</v>
      </c>
      <c r="AC161" s="63">
        <v>3186.703125</v>
      </c>
      <c r="AD161" s="63">
        <v>3252.452393</v>
      </c>
      <c r="AE161" s="63">
        <v>3340.3608399999998</v>
      </c>
      <c r="AF161" s="63">
        <v>3428.290039</v>
      </c>
      <c r="AG161" s="38">
        <v>7.9435000000000006E-2</v>
      </c>
    </row>
    <row r="162" spans="1:33" ht="15" customHeight="1"/>
    <row r="163" spans="1:33" ht="12" customHeight="1">
      <c r="B163" s="31" t="s">
        <v>1980</v>
      </c>
    </row>
    <row r="164" spans="1:33" ht="15" customHeight="1">
      <c r="B164" s="31" t="s">
        <v>1981</v>
      </c>
    </row>
    <row r="165" spans="1:33" ht="15" customHeight="1">
      <c r="A165" s="11" t="s">
        <v>1982</v>
      </c>
      <c r="B165" s="32" t="s">
        <v>1895</v>
      </c>
      <c r="C165" s="35">
        <v>78.193603999999993</v>
      </c>
      <c r="D165" s="35">
        <v>77.740050999999994</v>
      </c>
      <c r="E165" s="35">
        <v>77.927093999999997</v>
      </c>
      <c r="F165" s="35">
        <v>78.46096</v>
      </c>
      <c r="G165" s="35">
        <v>79.062622000000005</v>
      </c>
      <c r="H165" s="35">
        <v>79.639129999999994</v>
      </c>
      <c r="I165" s="35">
        <v>80.193008000000006</v>
      </c>
      <c r="J165" s="35">
        <v>80.753035999999994</v>
      </c>
      <c r="K165" s="35">
        <v>81.324202999999997</v>
      </c>
      <c r="L165" s="35">
        <v>81.906975000000003</v>
      </c>
      <c r="M165" s="35">
        <v>82.491157999999999</v>
      </c>
      <c r="N165" s="35">
        <v>83.081215</v>
      </c>
      <c r="O165" s="35">
        <v>83.679023999999998</v>
      </c>
      <c r="P165" s="35">
        <v>84.282150000000001</v>
      </c>
      <c r="Q165" s="35">
        <v>84.890411</v>
      </c>
      <c r="R165" s="35">
        <v>85.504005000000006</v>
      </c>
      <c r="S165" s="35">
        <v>86.124306000000004</v>
      </c>
      <c r="T165" s="35">
        <v>86.747467</v>
      </c>
      <c r="U165" s="35">
        <v>87.378058999999993</v>
      </c>
      <c r="V165" s="35">
        <v>88.016791999999995</v>
      </c>
      <c r="W165" s="35">
        <v>88.658912999999998</v>
      </c>
      <c r="X165" s="35">
        <v>89.310432000000006</v>
      </c>
      <c r="Y165" s="35">
        <v>89.970100000000002</v>
      </c>
      <c r="Z165" s="35">
        <v>90.635193000000001</v>
      </c>
      <c r="AA165" s="35">
        <v>91.308341999999996</v>
      </c>
      <c r="AB165" s="35">
        <v>91.990172999999999</v>
      </c>
      <c r="AC165" s="35">
        <v>92.674521999999996</v>
      </c>
      <c r="AD165" s="35">
        <v>93.364097999999998</v>
      </c>
      <c r="AE165" s="35">
        <v>94.062515000000005</v>
      </c>
      <c r="AF165" s="35">
        <v>94.767341999999999</v>
      </c>
      <c r="AG165" s="34">
        <v>6.6509999999999998E-3</v>
      </c>
    </row>
    <row r="166" spans="1:33" ht="15" customHeight="1">
      <c r="A166" s="11" t="s">
        <v>1983</v>
      </c>
      <c r="B166" s="32" t="s">
        <v>1897</v>
      </c>
      <c r="C166" s="35">
        <v>103.011978</v>
      </c>
      <c r="D166" s="35">
        <v>103.401039</v>
      </c>
      <c r="E166" s="35">
        <v>104.141914</v>
      </c>
      <c r="F166" s="35">
        <v>104.98304</v>
      </c>
      <c r="G166" s="35">
        <v>105.80993700000001</v>
      </c>
      <c r="H166" s="35">
        <v>106.64748400000001</v>
      </c>
      <c r="I166" s="35">
        <v>107.51449599999999</v>
      </c>
      <c r="J166" s="35">
        <v>108.392815</v>
      </c>
      <c r="K166" s="35">
        <v>109.281204</v>
      </c>
      <c r="L166" s="35">
        <v>110.179596</v>
      </c>
      <c r="M166" s="35">
        <v>111.08680699999999</v>
      </c>
      <c r="N166" s="35">
        <v>112.002968</v>
      </c>
      <c r="O166" s="35">
        <v>112.928833</v>
      </c>
      <c r="P166" s="35">
        <v>113.86582199999999</v>
      </c>
      <c r="Q166" s="35">
        <v>114.814217</v>
      </c>
      <c r="R166" s="35">
        <v>115.77443700000001</v>
      </c>
      <c r="S166" s="35">
        <v>116.744141</v>
      </c>
      <c r="T166" s="35">
        <v>117.72427399999999</v>
      </c>
      <c r="U166" s="35">
        <v>118.714027</v>
      </c>
      <c r="V166" s="35">
        <v>119.713623</v>
      </c>
      <c r="W166" s="35">
        <v>120.725967</v>
      </c>
      <c r="X166" s="35">
        <v>121.74870300000001</v>
      </c>
      <c r="Y166" s="35">
        <v>122.781837</v>
      </c>
      <c r="Z166" s="35">
        <v>123.82556200000001</v>
      </c>
      <c r="AA166" s="35">
        <v>124.87869999999999</v>
      </c>
      <c r="AB166" s="35">
        <v>125.943153</v>
      </c>
      <c r="AC166" s="35">
        <v>127.02018700000001</v>
      </c>
      <c r="AD166" s="35">
        <v>128.10772700000001</v>
      </c>
      <c r="AE166" s="35">
        <v>129.20341500000001</v>
      </c>
      <c r="AF166" s="35">
        <v>130.30766299999999</v>
      </c>
      <c r="AG166" s="34">
        <v>8.1379999999999994E-3</v>
      </c>
    </row>
    <row r="167" spans="1:33" ht="15" customHeight="1">
      <c r="A167" s="11" t="s">
        <v>1984</v>
      </c>
      <c r="B167" s="32" t="s">
        <v>1899</v>
      </c>
      <c r="C167" s="35">
        <v>58.257033999999997</v>
      </c>
      <c r="D167" s="35">
        <v>58.910300999999997</v>
      </c>
      <c r="E167" s="35">
        <v>59.489398999999999</v>
      </c>
      <c r="F167" s="35">
        <v>59.996693</v>
      </c>
      <c r="G167" s="35">
        <v>60.491272000000002</v>
      </c>
      <c r="H167" s="35">
        <v>60.992621999999997</v>
      </c>
      <c r="I167" s="35">
        <v>61.525021000000002</v>
      </c>
      <c r="J167" s="35">
        <v>62.059047999999997</v>
      </c>
      <c r="K167" s="35">
        <v>62.591740000000001</v>
      </c>
      <c r="L167" s="35">
        <v>63.122687999999997</v>
      </c>
      <c r="M167" s="35">
        <v>63.659210000000002</v>
      </c>
      <c r="N167" s="35">
        <v>64.196692999999996</v>
      </c>
      <c r="O167" s="35">
        <v>64.734855999999994</v>
      </c>
      <c r="P167" s="35">
        <v>65.276993000000004</v>
      </c>
      <c r="Q167" s="35">
        <v>65.823432999999994</v>
      </c>
      <c r="R167" s="35">
        <v>66.373656999999994</v>
      </c>
      <c r="S167" s="35">
        <v>66.924888999999993</v>
      </c>
      <c r="T167" s="35">
        <v>67.480705</v>
      </c>
      <c r="U167" s="35">
        <v>68.037909999999997</v>
      </c>
      <c r="V167" s="35">
        <v>68.597167999999996</v>
      </c>
      <c r="W167" s="35">
        <v>69.164840999999996</v>
      </c>
      <c r="X167" s="35">
        <v>69.735077000000004</v>
      </c>
      <c r="Y167" s="35">
        <v>70.308036999999999</v>
      </c>
      <c r="Z167" s="35">
        <v>70.885231000000005</v>
      </c>
      <c r="AA167" s="35">
        <v>71.463631000000007</v>
      </c>
      <c r="AB167" s="35">
        <v>72.044410999999997</v>
      </c>
      <c r="AC167" s="35">
        <v>72.632384999999999</v>
      </c>
      <c r="AD167" s="35">
        <v>73.224388000000005</v>
      </c>
      <c r="AE167" s="35">
        <v>73.816292000000004</v>
      </c>
      <c r="AF167" s="35">
        <v>74.410004000000001</v>
      </c>
      <c r="AG167" s="34">
        <v>8.4740000000000006E-3</v>
      </c>
    </row>
    <row r="168" spans="1:33" ht="15" customHeight="1">
      <c r="A168" s="11" t="s">
        <v>1985</v>
      </c>
      <c r="B168" s="32" t="s">
        <v>1986</v>
      </c>
      <c r="C168" s="35">
        <v>79.309250000000006</v>
      </c>
      <c r="D168" s="35">
        <v>80.781707999999995</v>
      </c>
      <c r="E168" s="35">
        <v>82.228774999999999</v>
      </c>
      <c r="F168" s="35">
        <v>83.062293999999994</v>
      </c>
      <c r="G168" s="35">
        <v>83.732155000000006</v>
      </c>
      <c r="H168" s="35">
        <v>84.290367000000003</v>
      </c>
      <c r="I168" s="35">
        <v>84.917732000000001</v>
      </c>
      <c r="J168" s="35">
        <v>85.549521999999996</v>
      </c>
      <c r="K168" s="35">
        <v>86.187163999999996</v>
      </c>
      <c r="L168" s="35">
        <v>86.831367</v>
      </c>
      <c r="M168" s="35">
        <v>87.478179999999995</v>
      </c>
      <c r="N168" s="35">
        <v>88.129317999999998</v>
      </c>
      <c r="O168" s="35">
        <v>88.786857999999995</v>
      </c>
      <c r="P168" s="35">
        <v>89.450896999999998</v>
      </c>
      <c r="Q168" s="35">
        <v>90.121307000000002</v>
      </c>
      <c r="R168" s="35">
        <v>90.798370000000006</v>
      </c>
      <c r="S168" s="35">
        <v>91.481239000000002</v>
      </c>
      <c r="T168" s="35">
        <v>92.168739000000002</v>
      </c>
      <c r="U168" s="35">
        <v>92.862746999999999</v>
      </c>
      <c r="V168" s="35">
        <v>93.563796999999994</v>
      </c>
      <c r="W168" s="35">
        <v>94.271439000000001</v>
      </c>
      <c r="X168" s="35">
        <v>94.986984000000007</v>
      </c>
      <c r="Y168" s="35">
        <v>95.710059999999999</v>
      </c>
      <c r="Z168" s="35">
        <v>96.439475999999999</v>
      </c>
      <c r="AA168" s="35">
        <v>97.176238999999995</v>
      </c>
      <c r="AB168" s="35">
        <v>97.921409999999995</v>
      </c>
      <c r="AC168" s="35">
        <v>98.672454999999999</v>
      </c>
      <c r="AD168" s="35">
        <v>99.430023000000006</v>
      </c>
      <c r="AE168" s="35">
        <v>100.195251</v>
      </c>
      <c r="AF168" s="35">
        <v>100.967491</v>
      </c>
      <c r="AG168" s="34">
        <v>8.3599999999999994E-3</v>
      </c>
    </row>
    <row r="169" spans="1:33" ht="15" customHeight="1">
      <c r="B169" s="31" t="s">
        <v>1987</v>
      </c>
    </row>
    <row r="170" spans="1:33" ht="15" customHeight="1">
      <c r="A170" s="11" t="s">
        <v>1988</v>
      </c>
      <c r="B170" s="32" t="s">
        <v>1895</v>
      </c>
      <c r="C170" s="35">
        <v>72.254608000000005</v>
      </c>
      <c r="D170" s="35">
        <v>71.394942999999998</v>
      </c>
      <c r="E170" s="35">
        <v>70.728340000000003</v>
      </c>
      <c r="F170" s="35">
        <v>70.952171000000007</v>
      </c>
      <c r="G170" s="35">
        <v>71.394362999999998</v>
      </c>
      <c r="H170" s="35">
        <v>71.762748999999999</v>
      </c>
      <c r="I170" s="35">
        <v>72.238602</v>
      </c>
      <c r="J170" s="35">
        <v>72.762496999999996</v>
      </c>
      <c r="K170" s="35">
        <v>73.283760000000001</v>
      </c>
      <c r="L170" s="35">
        <v>73.844291999999996</v>
      </c>
      <c r="M170" s="35">
        <v>74.410308999999998</v>
      </c>
      <c r="N170" s="35">
        <v>75.032859999999999</v>
      </c>
      <c r="O170" s="35">
        <v>75.663955999999999</v>
      </c>
      <c r="P170" s="35">
        <v>76.332085000000006</v>
      </c>
      <c r="Q170" s="35">
        <v>77.007294000000002</v>
      </c>
      <c r="R170" s="35">
        <v>77.704628</v>
      </c>
      <c r="S170" s="35">
        <v>78.424248000000006</v>
      </c>
      <c r="T170" s="35">
        <v>79.138748000000007</v>
      </c>
      <c r="U170" s="35">
        <v>79.834998999999996</v>
      </c>
      <c r="V170" s="35">
        <v>80.544914000000006</v>
      </c>
      <c r="W170" s="35">
        <v>81.253822</v>
      </c>
      <c r="X170" s="35">
        <v>81.972747999999996</v>
      </c>
      <c r="Y170" s="35">
        <v>82.685890000000001</v>
      </c>
      <c r="Z170" s="35">
        <v>83.390159999999995</v>
      </c>
      <c r="AA170" s="35">
        <v>84.108115999999995</v>
      </c>
      <c r="AB170" s="35">
        <v>84.819534000000004</v>
      </c>
      <c r="AC170" s="35">
        <v>85.517036000000004</v>
      </c>
      <c r="AD170" s="35">
        <v>86.209052999999997</v>
      </c>
      <c r="AE170" s="35">
        <v>86.885673999999995</v>
      </c>
      <c r="AF170" s="35">
        <v>87.558075000000002</v>
      </c>
      <c r="AG170" s="34">
        <v>6.646E-3</v>
      </c>
    </row>
    <row r="171" spans="1:33" ht="15" customHeight="1">
      <c r="A171" s="11" t="s">
        <v>1989</v>
      </c>
      <c r="B171" s="32" t="s">
        <v>1897</v>
      </c>
      <c r="C171" s="35">
        <v>95.586250000000007</v>
      </c>
      <c r="D171" s="35">
        <v>94.714554000000007</v>
      </c>
      <c r="E171" s="35">
        <v>95.008308</v>
      </c>
      <c r="F171" s="35">
        <v>95.422652999999997</v>
      </c>
      <c r="G171" s="35">
        <v>95.978088</v>
      </c>
      <c r="H171" s="35">
        <v>96.360100000000003</v>
      </c>
      <c r="I171" s="35">
        <v>96.692902000000004</v>
      </c>
      <c r="J171" s="35">
        <v>97.107140000000001</v>
      </c>
      <c r="K171" s="35">
        <v>97.606644000000003</v>
      </c>
      <c r="L171" s="35">
        <v>98.183730999999995</v>
      </c>
      <c r="M171" s="35">
        <v>98.858474999999999</v>
      </c>
      <c r="N171" s="35">
        <v>99.924178999999995</v>
      </c>
      <c r="O171" s="35">
        <v>100.774506</v>
      </c>
      <c r="P171" s="35">
        <v>101.75736999999999</v>
      </c>
      <c r="Q171" s="35">
        <v>102.76487</v>
      </c>
      <c r="R171" s="35">
        <v>103.738991</v>
      </c>
      <c r="S171" s="35">
        <v>104.71268499999999</v>
      </c>
      <c r="T171" s="35">
        <v>105.781944</v>
      </c>
      <c r="U171" s="35">
        <v>106.876648</v>
      </c>
      <c r="V171" s="35">
        <v>108.018173</v>
      </c>
      <c r="W171" s="35">
        <v>109.236473</v>
      </c>
      <c r="X171" s="35">
        <v>110.635231</v>
      </c>
      <c r="Y171" s="35">
        <v>111.96146400000001</v>
      </c>
      <c r="Z171" s="35">
        <v>113.178291</v>
      </c>
      <c r="AA171" s="35">
        <v>114.434006</v>
      </c>
      <c r="AB171" s="35">
        <v>115.702744</v>
      </c>
      <c r="AC171" s="35">
        <v>116.955612</v>
      </c>
      <c r="AD171" s="35">
        <v>118.172501</v>
      </c>
      <c r="AE171" s="35">
        <v>119.3451</v>
      </c>
      <c r="AF171" s="35">
        <v>120.47584500000001</v>
      </c>
      <c r="AG171" s="34">
        <v>8.012E-3</v>
      </c>
    </row>
    <row r="172" spans="1:33" ht="12" customHeight="1">
      <c r="A172" s="11" t="s">
        <v>1990</v>
      </c>
      <c r="B172" s="32" t="s">
        <v>1899</v>
      </c>
      <c r="C172" s="35">
        <v>55.703381</v>
      </c>
      <c r="D172" s="35">
        <v>54.198086000000004</v>
      </c>
      <c r="E172" s="35">
        <v>53.712173</v>
      </c>
      <c r="F172" s="35">
        <v>53.617854999999999</v>
      </c>
      <c r="G172" s="35">
        <v>53.794350000000001</v>
      </c>
      <c r="H172" s="35">
        <v>53.948501999999998</v>
      </c>
      <c r="I172" s="35">
        <v>54.185394000000002</v>
      </c>
      <c r="J172" s="35">
        <v>54.480831000000002</v>
      </c>
      <c r="K172" s="35">
        <v>54.793574999999997</v>
      </c>
      <c r="L172" s="35">
        <v>55.114970999999997</v>
      </c>
      <c r="M172" s="35">
        <v>55.500476999999997</v>
      </c>
      <c r="N172" s="35">
        <v>55.910438999999997</v>
      </c>
      <c r="O172" s="35">
        <v>56.377457</v>
      </c>
      <c r="P172" s="35">
        <v>56.863892</v>
      </c>
      <c r="Q172" s="35">
        <v>57.368912000000002</v>
      </c>
      <c r="R172" s="35">
        <v>57.894694999999999</v>
      </c>
      <c r="S172" s="35">
        <v>58.535193999999997</v>
      </c>
      <c r="T172" s="35">
        <v>59.167510999999998</v>
      </c>
      <c r="U172" s="35">
        <v>59.798713999999997</v>
      </c>
      <c r="V172" s="35">
        <v>60.453612999999997</v>
      </c>
      <c r="W172" s="35">
        <v>61.151477999999997</v>
      </c>
      <c r="X172" s="35">
        <v>61.834426999999998</v>
      </c>
      <c r="Y172" s="35">
        <v>62.575702999999997</v>
      </c>
      <c r="Z172" s="35">
        <v>63.306007000000001</v>
      </c>
      <c r="AA172" s="35">
        <v>64.021759000000003</v>
      </c>
      <c r="AB172" s="35">
        <v>64.725700000000003</v>
      </c>
      <c r="AC172" s="35">
        <v>65.434280000000001</v>
      </c>
      <c r="AD172" s="35">
        <v>66.109138000000002</v>
      </c>
      <c r="AE172" s="35">
        <v>66.769126999999997</v>
      </c>
      <c r="AF172" s="35">
        <v>67.409301999999997</v>
      </c>
      <c r="AG172" s="34">
        <v>6.5989999999999998E-3</v>
      </c>
    </row>
    <row r="173" spans="1:33" ht="15" customHeight="1">
      <c r="A173" s="11" t="s">
        <v>1991</v>
      </c>
      <c r="B173" s="32" t="s">
        <v>1986</v>
      </c>
      <c r="C173" s="35">
        <v>73.643883000000002</v>
      </c>
      <c r="D173" s="35">
        <v>74.164283999999995</v>
      </c>
      <c r="E173" s="35">
        <v>74.683516999999995</v>
      </c>
      <c r="F173" s="35">
        <v>75.120307999999994</v>
      </c>
      <c r="G173" s="35">
        <v>75.583763000000005</v>
      </c>
      <c r="H173" s="35">
        <v>75.871498000000003</v>
      </c>
      <c r="I173" s="35">
        <v>76.308502000000004</v>
      </c>
      <c r="J173" s="35">
        <v>76.801475999999994</v>
      </c>
      <c r="K173" s="35">
        <v>77.308173999999994</v>
      </c>
      <c r="L173" s="35">
        <v>77.856262000000001</v>
      </c>
      <c r="M173" s="35">
        <v>78.434464000000006</v>
      </c>
      <c r="N173" s="35">
        <v>79.126998999999998</v>
      </c>
      <c r="O173" s="35">
        <v>79.792548999999994</v>
      </c>
      <c r="P173" s="35">
        <v>80.511718999999999</v>
      </c>
      <c r="Q173" s="35">
        <v>81.242912000000004</v>
      </c>
      <c r="R173" s="35">
        <v>81.987067999999994</v>
      </c>
      <c r="S173" s="35">
        <v>82.759788999999998</v>
      </c>
      <c r="T173" s="35">
        <v>83.544899000000001</v>
      </c>
      <c r="U173" s="35">
        <v>84.319892999999993</v>
      </c>
      <c r="V173" s="35">
        <v>85.114547999999999</v>
      </c>
      <c r="W173" s="35">
        <v>85.926818999999995</v>
      </c>
      <c r="X173" s="35">
        <v>86.774330000000006</v>
      </c>
      <c r="Y173" s="35">
        <v>87.609406000000007</v>
      </c>
      <c r="Z173" s="35">
        <v>88.41713</v>
      </c>
      <c r="AA173" s="35">
        <v>89.23912</v>
      </c>
      <c r="AB173" s="35">
        <v>90.056197999999995</v>
      </c>
      <c r="AC173" s="35">
        <v>90.860878</v>
      </c>
      <c r="AD173" s="35">
        <v>91.651961999999997</v>
      </c>
      <c r="AE173" s="35">
        <v>92.421599999999998</v>
      </c>
      <c r="AF173" s="35">
        <v>93.179382000000004</v>
      </c>
      <c r="AG173" s="34">
        <v>8.1460000000000005E-3</v>
      </c>
    </row>
    <row r="174" spans="1:33" ht="15" customHeight="1"/>
    <row r="175" spans="1:33" ht="15" customHeight="1">
      <c r="B175" s="31" t="s">
        <v>120</v>
      </c>
    </row>
    <row r="176" spans="1:33" ht="15" customHeight="1">
      <c r="B176" s="31" t="s">
        <v>1992</v>
      </c>
    </row>
    <row r="177" spans="1:33" ht="15" customHeight="1">
      <c r="A177" s="11" t="s">
        <v>1993</v>
      </c>
      <c r="B177" s="32" t="s">
        <v>1809</v>
      </c>
      <c r="C177" s="33">
        <v>2273.726318</v>
      </c>
      <c r="D177" s="33">
        <v>2661.2297359999998</v>
      </c>
      <c r="E177" s="33">
        <v>2928.7075199999999</v>
      </c>
      <c r="F177" s="33">
        <v>3012.3078609999998</v>
      </c>
      <c r="G177" s="33">
        <v>3089.295654</v>
      </c>
      <c r="H177" s="33">
        <v>3151.6047359999998</v>
      </c>
      <c r="I177" s="33">
        <v>3191.5732419999999</v>
      </c>
      <c r="J177" s="33">
        <v>3229.6767580000001</v>
      </c>
      <c r="K177" s="33">
        <v>3271.4704590000001</v>
      </c>
      <c r="L177" s="33">
        <v>3317.985107</v>
      </c>
      <c r="M177" s="33">
        <v>3354.90625</v>
      </c>
      <c r="N177" s="33">
        <v>3371.117432</v>
      </c>
      <c r="O177" s="33">
        <v>3408.7929690000001</v>
      </c>
      <c r="P177" s="33">
        <v>3442.8320309999999</v>
      </c>
      <c r="Q177" s="33">
        <v>3479.1533199999999</v>
      </c>
      <c r="R177" s="33">
        <v>3516.0185550000001</v>
      </c>
      <c r="S177" s="33">
        <v>3558.3469239999999</v>
      </c>
      <c r="T177" s="33">
        <v>3596.8100589999999</v>
      </c>
      <c r="U177" s="33">
        <v>3641.3256839999999</v>
      </c>
      <c r="V177" s="33">
        <v>3690.6264649999998</v>
      </c>
      <c r="W177" s="33">
        <v>3731.4282229999999</v>
      </c>
      <c r="X177" s="33">
        <v>3777.0344239999999</v>
      </c>
      <c r="Y177" s="33">
        <v>3824.8403320000002</v>
      </c>
      <c r="Z177" s="33">
        <v>3870.1655270000001</v>
      </c>
      <c r="AA177" s="33">
        <v>3923.3879390000002</v>
      </c>
      <c r="AB177" s="33">
        <v>3976.6796880000002</v>
      </c>
      <c r="AC177" s="33">
        <v>4023.3027339999999</v>
      </c>
      <c r="AD177" s="33">
        <v>4068.594971</v>
      </c>
      <c r="AE177" s="33">
        <v>4121.7119140000004</v>
      </c>
      <c r="AF177" s="33">
        <v>4180.857422</v>
      </c>
      <c r="AG177" s="34">
        <v>2.1225000000000001E-2</v>
      </c>
    </row>
    <row r="178" spans="1:33" ht="15" customHeight="1">
      <c r="A178" s="11" t="s">
        <v>1994</v>
      </c>
      <c r="B178" s="32" t="s">
        <v>1811</v>
      </c>
      <c r="C178" s="33">
        <v>154.68478400000001</v>
      </c>
      <c r="D178" s="33">
        <v>216.25779700000001</v>
      </c>
      <c r="E178" s="33">
        <v>270.182343</v>
      </c>
      <c r="F178" s="33">
        <v>288.761505</v>
      </c>
      <c r="G178" s="33">
        <v>297.78476000000001</v>
      </c>
      <c r="H178" s="33">
        <v>299.77474999999998</v>
      </c>
      <c r="I178" s="33">
        <v>304.457245</v>
      </c>
      <c r="J178" s="33">
        <v>308.38897700000001</v>
      </c>
      <c r="K178" s="33">
        <v>312.69052099999999</v>
      </c>
      <c r="L178" s="33">
        <v>317.24182100000002</v>
      </c>
      <c r="M178" s="33">
        <v>321.60183699999999</v>
      </c>
      <c r="N178" s="33">
        <v>325.706818</v>
      </c>
      <c r="O178" s="33">
        <v>330.06997699999999</v>
      </c>
      <c r="P178" s="33">
        <v>334.67611699999998</v>
      </c>
      <c r="Q178" s="33">
        <v>339.46270800000002</v>
      </c>
      <c r="R178" s="33">
        <v>344.376373</v>
      </c>
      <c r="S178" s="33">
        <v>349.38345299999997</v>
      </c>
      <c r="T178" s="33">
        <v>354.539581</v>
      </c>
      <c r="U178" s="33">
        <v>359.34030200000001</v>
      </c>
      <c r="V178" s="33">
        <v>364.50555400000002</v>
      </c>
      <c r="W178" s="33">
        <v>370.317566</v>
      </c>
      <c r="X178" s="33">
        <v>375.89312699999999</v>
      </c>
      <c r="Y178" s="33">
        <v>381.49200400000001</v>
      </c>
      <c r="Z178" s="33">
        <v>387.832764</v>
      </c>
      <c r="AA178" s="33">
        <v>394.37625100000002</v>
      </c>
      <c r="AB178" s="33">
        <v>401.05297899999999</v>
      </c>
      <c r="AC178" s="33">
        <v>407.48886099999999</v>
      </c>
      <c r="AD178" s="33">
        <v>413.77023300000002</v>
      </c>
      <c r="AE178" s="33">
        <v>420.20343000000003</v>
      </c>
      <c r="AF178" s="33">
        <v>426.86853000000002</v>
      </c>
      <c r="AG178" s="34">
        <v>3.5623000000000002E-2</v>
      </c>
    </row>
    <row r="179" spans="1:33" ht="15" customHeight="1">
      <c r="A179" s="11" t="s">
        <v>1995</v>
      </c>
      <c r="B179" s="32" t="s">
        <v>1813</v>
      </c>
      <c r="C179" s="33">
        <v>129.57446300000001</v>
      </c>
      <c r="D179" s="33">
        <v>207.2491</v>
      </c>
      <c r="E179" s="33">
        <v>279.210846</v>
      </c>
      <c r="F179" s="33">
        <v>304.31957999999997</v>
      </c>
      <c r="G179" s="33">
        <v>314.82473800000002</v>
      </c>
      <c r="H179" s="33">
        <v>320.31408699999997</v>
      </c>
      <c r="I179" s="33">
        <v>329.77072099999998</v>
      </c>
      <c r="J179" s="33">
        <v>338.92907700000001</v>
      </c>
      <c r="K179" s="33">
        <v>348.138824</v>
      </c>
      <c r="L179" s="33">
        <v>357.13497899999999</v>
      </c>
      <c r="M179" s="33">
        <v>365.779358</v>
      </c>
      <c r="N179" s="33">
        <v>374.03088400000001</v>
      </c>
      <c r="O179" s="33">
        <v>382.78796399999999</v>
      </c>
      <c r="P179" s="33">
        <v>391.49597199999999</v>
      </c>
      <c r="Q179" s="33">
        <v>399.36257899999998</v>
      </c>
      <c r="R179" s="33">
        <v>408.42169200000001</v>
      </c>
      <c r="S179" s="33">
        <v>417.86047400000001</v>
      </c>
      <c r="T179" s="33">
        <v>427.20391799999999</v>
      </c>
      <c r="U179" s="33">
        <v>436.637024</v>
      </c>
      <c r="V179" s="33">
        <v>445.718231</v>
      </c>
      <c r="W179" s="33">
        <v>455.57617199999999</v>
      </c>
      <c r="X179" s="33">
        <v>465.57162499999998</v>
      </c>
      <c r="Y179" s="33">
        <v>475.73174999999998</v>
      </c>
      <c r="Z179" s="33">
        <v>485.89944500000001</v>
      </c>
      <c r="AA179" s="33">
        <v>496.06860399999999</v>
      </c>
      <c r="AB179" s="33">
        <v>506.59609999999998</v>
      </c>
      <c r="AC179" s="33">
        <v>516.70190400000001</v>
      </c>
      <c r="AD179" s="33">
        <v>527.14562999999998</v>
      </c>
      <c r="AE179" s="33">
        <v>538.00604199999998</v>
      </c>
      <c r="AF179" s="33">
        <v>549.27685499999995</v>
      </c>
      <c r="AG179" s="34">
        <v>5.1066E-2</v>
      </c>
    </row>
    <row r="180" spans="1:33" ht="15" customHeight="1">
      <c r="A180" s="11" t="s">
        <v>1996</v>
      </c>
      <c r="B180" s="32" t="s">
        <v>1815</v>
      </c>
      <c r="C180" s="33">
        <v>249.102249</v>
      </c>
      <c r="D180" s="33">
        <v>363.11734000000001</v>
      </c>
      <c r="E180" s="33">
        <v>454.13806199999999</v>
      </c>
      <c r="F180" s="33">
        <v>487.666382</v>
      </c>
      <c r="G180" s="33">
        <v>511.15377799999999</v>
      </c>
      <c r="H180" s="33">
        <v>531.71197500000005</v>
      </c>
      <c r="I180" s="33">
        <v>554.95764199999996</v>
      </c>
      <c r="J180" s="33">
        <v>578.18603499999995</v>
      </c>
      <c r="K180" s="33">
        <v>602.05584699999997</v>
      </c>
      <c r="L180" s="33">
        <v>625.037781</v>
      </c>
      <c r="M180" s="33">
        <v>647.97094700000002</v>
      </c>
      <c r="N180" s="33">
        <v>672.31243900000004</v>
      </c>
      <c r="O180" s="33">
        <v>697.54571499999997</v>
      </c>
      <c r="P180" s="33">
        <v>723.55816700000003</v>
      </c>
      <c r="Q180" s="33">
        <v>749.47564699999998</v>
      </c>
      <c r="R180" s="33">
        <v>775.842896</v>
      </c>
      <c r="S180" s="33">
        <v>803.11065699999995</v>
      </c>
      <c r="T180" s="33">
        <v>831.32592799999998</v>
      </c>
      <c r="U180" s="33">
        <v>860.76666299999999</v>
      </c>
      <c r="V180" s="33">
        <v>890.51025400000003</v>
      </c>
      <c r="W180" s="33">
        <v>920.32910200000003</v>
      </c>
      <c r="X180" s="33">
        <v>950.83789100000001</v>
      </c>
      <c r="Y180" s="33">
        <v>982.73175000000003</v>
      </c>
      <c r="Z180" s="33">
        <v>1016.865662</v>
      </c>
      <c r="AA180" s="33">
        <v>1052.080688</v>
      </c>
      <c r="AB180" s="33">
        <v>1087.8470460000001</v>
      </c>
      <c r="AC180" s="33">
        <v>1125.422241</v>
      </c>
      <c r="AD180" s="33">
        <v>1164.5333250000001</v>
      </c>
      <c r="AE180" s="33">
        <v>1205.266846</v>
      </c>
      <c r="AF180" s="33">
        <v>1247.3642580000001</v>
      </c>
      <c r="AG180" s="34">
        <v>5.7120999999999998E-2</v>
      </c>
    </row>
    <row r="181" spans="1:33" ht="12" customHeight="1">
      <c r="A181" s="11" t="s">
        <v>1997</v>
      </c>
      <c r="B181" s="32" t="s">
        <v>1817</v>
      </c>
      <c r="C181" s="33">
        <v>1481.917236</v>
      </c>
      <c r="D181" s="33">
        <v>2171.6381839999999</v>
      </c>
      <c r="E181" s="33">
        <v>2703.226807</v>
      </c>
      <c r="F181" s="33">
        <v>2880.029297</v>
      </c>
      <c r="G181" s="33">
        <v>2947.4458009999998</v>
      </c>
      <c r="H181" s="33">
        <v>2994.3190920000002</v>
      </c>
      <c r="I181" s="33">
        <v>3069.625</v>
      </c>
      <c r="J181" s="33">
        <v>3140.8120119999999</v>
      </c>
      <c r="K181" s="33">
        <v>3211.1621089999999</v>
      </c>
      <c r="L181" s="33">
        <v>3281.6674800000001</v>
      </c>
      <c r="M181" s="33">
        <v>3351.6347660000001</v>
      </c>
      <c r="N181" s="33">
        <v>3420.1965329999998</v>
      </c>
      <c r="O181" s="33">
        <v>3489.1831050000001</v>
      </c>
      <c r="P181" s="33">
        <v>3553.242432</v>
      </c>
      <c r="Q181" s="33">
        <v>3618.4670409999999</v>
      </c>
      <c r="R181" s="33">
        <v>3685.0527339999999</v>
      </c>
      <c r="S181" s="33">
        <v>3754.069336</v>
      </c>
      <c r="T181" s="33">
        <v>3824.7402339999999</v>
      </c>
      <c r="U181" s="33">
        <v>3899.4582519999999</v>
      </c>
      <c r="V181" s="33">
        <v>3976.9045409999999</v>
      </c>
      <c r="W181" s="33">
        <v>4053.1599120000001</v>
      </c>
      <c r="X181" s="33">
        <v>4126.2583009999998</v>
      </c>
      <c r="Y181" s="33">
        <v>4203.720703</v>
      </c>
      <c r="Z181" s="33">
        <v>4289.8881840000004</v>
      </c>
      <c r="AA181" s="33">
        <v>4379.783203</v>
      </c>
      <c r="AB181" s="33">
        <v>4472.7216799999997</v>
      </c>
      <c r="AC181" s="33">
        <v>4568.7124020000001</v>
      </c>
      <c r="AD181" s="33">
        <v>4668.1660160000001</v>
      </c>
      <c r="AE181" s="33">
        <v>4771.8564450000003</v>
      </c>
      <c r="AF181" s="33">
        <v>4879.5620120000003</v>
      </c>
      <c r="AG181" s="34">
        <v>4.1950000000000001E-2</v>
      </c>
    </row>
    <row r="182" spans="1:33" ht="12" customHeight="1">
      <c r="A182" s="11" t="s">
        <v>1998</v>
      </c>
      <c r="B182" s="32" t="s">
        <v>1819</v>
      </c>
      <c r="C182" s="33">
        <v>186.35432399999999</v>
      </c>
      <c r="D182" s="33">
        <v>290.216095</v>
      </c>
      <c r="E182" s="33">
        <v>373.33966099999998</v>
      </c>
      <c r="F182" s="33">
        <v>398.04534899999999</v>
      </c>
      <c r="G182" s="33">
        <v>410.725098</v>
      </c>
      <c r="H182" s="33">
        <v>419.56191999999999</v>
      </c>
      <c r="I182" s="33">
        <v>434.59277300000002</v>
      </c>
      <c r="J182" s="33">
        <v>448.93545499999999</v>
      </c>
      <c r="K182" s="33">
        <v>463.454926</v>
      </c>
      <c r="L182" s="33">
        <v>478.91934199999997</v>
      </c>
      <c r="M182" s="33">
        <v>495.38146999999998</v>
      </c>
      <c r="N182" s="33">
        <v>512.38476600000001</v>
      </c>
      <c r="O182" s="33">
        <v>530.473206</v>
      </c>
      <c r="P182" s="33">
        <v>548.75628700000004</v>
      </c>
      <c r="Q182" s="33">
        <v>567.88110400000005</v>
      </c>
      <c r="R182" s="33">
        <v>587.80895999999996</v>
      </c>
      <c r="S182" s="33">
        <v>608.35070800000005</v>
      </c>
      <c r="T182" s="33">
        <v>628.73004200000003</v>
      </c>
      <c r="U182" s="33">
        <v>650.04003899999998</v>
      </c>
      <c r="V182" s="33">
        <v>671.86474599999997</v>
      </c>
      <c r="W182" s="33">
        <v>694.52355999999997</v>
      </c>
      <c r="X182" s="33">
        <v>717.847534</v>
      </c>
      <c r="Y182" s="33">
        <v>742.34423800000002</v>
      </c>
      <c r="Z182" s="33">
        <v>767.58892800000001</v>
      </c>
      <c r="AA182" s="33">
        <v>793.28997800000002</v>
      </c>
      <c r="AB182" s="33">
        <v>820.30139199999996</v>
      </c>
      <c r="AC182" s="33">
        <v>848.39636199999995</v>
      </c>
      <c r="AD182" s="33">
        <v>876.10034199999996</v>
      </c>
      <c r="AE182" s="33">
        <v>905.07354699999996</v>
      </c>
      <c r="AF182" s="33">
        <v>935.57037400000002</v>
      </c>
      <c r="AG182" s="34">
        <v>5.7215000000000002E-2</v>
      </c>
    </row>
    <row r="183" spans="1:33" ht="15" customHeight="1">
      <c r="A183" s="11" t="s">
        <v>1999</v>
      </c>
      <c r="B183" s="32" t="s">
        <v>1821</v>
      </c>
      <c r="C183" s="33">
        <v>411.81686400000001</v>
      </c>
      <c r="D183" s="33">
        <v>606.72344999999996</v>
      </c>
      <c r="E183" s="33">
        <v>774.27667199999996</v>
      </c>
      <c r="F183" s="33">
        <v>833.05633499999999</v>
      </c>
      <c r="G183" s="33">
        <v>859.69915800000001</v>
      </c>
      <c r="H183" s="33">
        <v>880.666382</v>
      </c>
      <c r="I183" s="33">
        <v>911.48870799999997</v>
      </c>
      <c r="J183" s="33">
        <v>941.48443599999996</v>
      </c>
      <c r="K183" s="33">
        <v>972.50256300000001</v>
      </c>
      <c r="L183" s="33">
        <v>1004.23053</v>
      </c>
      <c r="M183" s="33">
        <v>1035.7944339999999</v>
      </c>
      <c r="N183" s="33">
        <v>1067.1022949999999</v>
      </c>
      <c r="O183" s="33">
        <v>1099.2611079999999</v>
      </c>
      <c r="P183" s="33">
        <v>1131.7851559999999</v>
      </c>
      <c r="Q183" s="33">
        <v>1164.0980219999999</v>
      </c>
      <c r="R183" s="33">
        <v>1196.937866</v>
      </c>
      <c r="S183" s="33">
        <v>1230.1417240000001</v>
      </c>
      <c r="T183" s="33">
        <v>1263.690918</v>
      </c>
      <c r="U183" s="33">
        <v>1297.987427</v>
      </c>
      <c r="V183" s="33">
        <v>1333.04126</v>
      </c>
      <c r="W183" s="33">
        <v>1367.3917240000001</v>
      </c>
      <c r="X183" s="33">
        <v>1402.354004</v>
      </c>
      <c r="Y183" s="33">
        <v>1438.794067</v>
      </c>
      <c r="Z183" s="33">
        <v>1476.3929439999999</v>
      </c>
      <c r="AA183" s="33">
        <v>1515.1170649999999</v>
      </c>
      <c r="AB183" s="33">
        <v>1552.946899</v>
      </c>
      <c r="AC183" s="33">
        <v>1591.4368899999999</v>
      </c>
      <c r="AD183" s="33">
        <v>1632.0548100000001</v>
      </c>
      <c r="AE183" s="33">
        <v>1674.6080320000001</v>
      </c>
      <c r="AF183" s="33">
        <v>1719.1999510000001</v>
      </c>
      <c r="AG183" s="34">
        <v>5.0511E-2</v>
      </c>
    </row>
    <row r="184" spans="1:33" ht="15" customHeight="1">
      <c r="A184" s="11" t="s">
        <v>2000</v>
      </c>
      <c r="B184" s="32" t="s">
        <v>1823</v>
      </c>
      <c r="C184" s="33">
        <v>429.83990499999999</v>
      </c>
      <c r="D184" s="33">
        <v>460.97067299999998</v>
      </c>
      <c r="E184" s="33">
        <v>521.81597899999997</v>
      </c>
      <c r="F184" s="33">
        <v>549.28955099999996</v>
      </c>
      <c r="G184" s="33">
        <v>566.31109600000002</v>
      </c>
      <c r="H184" s="33">
        <v>578.699524</v>
      </c>
      <c r="I184" s="33">
        <v>591.961365</v>
      </c>
      <c r="J184" s="33">
        <v>605.48242200000004</v>
      </c>
      <c r="K184" s="33">
        <v>618.40960700000005</v>
      </c>
      <c r="L184" s="33">
        <v>630.24572799999999</v>
      </c>
      <c r="M184" s="33">
        <v>642.44256600000006</v>
      </c>
      <c r="N184" s="33">
        <v>653.79968299999996</v>
      </c>
      <c r="O184" s="33">
        <v>662.61193800000001</v>
      </c>
      <c r="P184" s="33">
        <v>673.41497800000002</v>
      </c>
      <c r="Q184" s="33">
        <v>685.64233400000001</v>
      </c>
      <c r="R184" s="33">
        <v>696.65460199999995</v>
      </c>
      <c r="S184" s="33">
        <v>708.161743</v>
      </c>
      <c r="T184" s="33">
        <v>719.62988299999995</v>
      </c>
      <c r="U184" s="33">
        <v>731.68029799999999</v>
      </c>
      <c r="V184" s="33">
        <v>743.37451199999998</v>
      </c>
      <c r="W184" s="33">
        <v>755.86792000000003</v>
      </c>
      <c r="X184" s="33">
        <v>768.29070999999999</v>
      </c>
      <c r="Y184" s="33">
        <v>781.44708300000002</v>
      </c>
      <c r="Z184" s="33">
        <v>795.77752699999996</v>
      </c>
      <c r="AA184" s="33">
        <v>810.01141399999995</v>
      </c>
      <c r="AB184" s="33">
        <v>823.72125200000005</v>
      </c>
      <c r="AC184" s="33">
        <v>838.35626200000002</v>
      </c>
      <c r="AD184" s="33">
        <v>853.34655799999996</v>
      </c>
      <c r="AE184" s="33">
        <v>869.19750999999997</v>
      </c>
      <c r="AF184" s="33">
        <v>884.75732400000004</v>
      </c>
      <c r="AG184" s="34">
        <v>2.5205000000000002E-2</v>
      </c>
    </row>
    <row r="185" spans="1:33" ht="15" customHeight="1">
      <c r="A185" s="11" t="s">
        <v>2001</v>
      </c>
      <c r="B185" s="32" t="s">
        <v>1825</v>
      </c>
      <c r="C185" s="33">
        <v>1397.6572269999999</v>
      </c>
      <c r="D185" s="33">
        <v>1556.090332</v>
      </c>
      <c r="E185" s="33">
        <v>1701.2373050000001</v>
      </c>
      <c r="F185" s="33">
        <v>1791.86438</v>
      </c>
      <c r="G185" s="33">
        <v>1869.2490230000001</v>
      </c>
      <c r="H185" s="33">
        <v>1934.793091</v>
      </c>
      <c r="I185" s="33">
        <v>2015.565918</v>
      </c>
      <c r="J185" s="33">
        <v>2100.0625</v>
      </c>
      <c r="K185" s="33">
        <v>2185.336914</v>
      </c>
      <c r="L185" s="33">
        <v>2269.2841800000001</v>
      </c>
      <c r="M185" s="33">
        <v>2353.6459960000002</v>
      </c>
      <c r="N185" s="33">
        <v>2435.2280270000001</v>
      </c>
      <c r="O185" s="33">
        <v>2516.0009770000001</v>
      </c>
      <c r="P185" s="33">
        <v>2594.3911130000001</v>
      </c>
      <c r="Q185" s="33">
        <v>2671.398193</v>
      </c>
      <c r="R185" s="33">
        <v>2745.8635250000002</v>
      </c>
      <c r="S185" s="33">
        <v>2816.4409179999998</v>
      </c>
      <c r="T185" s="33">
        <v>2886.1655270000001</v>
      </c>
      <c r="U185" s="33">
        <v>2954.7558589999999</v>
      </c>
      <c r="V185" s="33">
        <v>3021.1103520000001</v>
      </c>
      <c r="W185" s="33">
        <v>3088.8479000000002</v>
      </c>
      <c r="X185" s="33">
        <v>3155.5363769999999</v>
      </c>
      <c r="Y185" s="33">
        <v>3221.680664</v>
      </c>
      <c r="Z185" s="33">
        <v>3286.7312010000001</v>
      </c>
      <c r="AA185" s="33">
        <v>3344.1455080000001</v>
      </c>
      <c r="AB185" s="33">
        <v>3400.4345699999999</v>
      </c>
      <c r="AC185" s="33">
        <v>3456.9057619999999</v>
      </c>
      <c r="AD185" s="33">
        <v>3515.1760250000002</v>
      </c>
      <c r="AE185" s="33">
        <v>3573.2158199999999</v>
      </c>
      <c r="AF185" s="33">
        <v>3628.83374</v>
      </c>
      <c r="AG185" s="34">
        <v>3.3447999999999999E-2</v>
      </c>
    </row>
    <row r="186" spans="1:33" ht="15" customHeight="1">
      <c r="A186" s="11" t="s">
        <v>2002</v>
      </c>
      <c r="B186" s="32" t="s">
        <v>1827</v>
      </c>
      <c r="C186" s="33">
        <v>374.18673699999999</v>
      </c>
      <c r="D186" s="33">
        <v>550.56433100000004</v>
      </c>
      <c r="E186" s="33">
        <v>685.65490699999998</v>
      </c>
      <c r="F186" s="33">
        <v>731.766479</v>
      </c>
      <c r="G186" s="33">
        <v>746.98931900000002</v>
      </c>
      <c r="H186" s="33">
        <v>749.71905500000003</v>
      </c>
      <c r="I186" s="33">
        <v>762.26043700000002</v>
      </c>
      <c r="J186" s="33">
        <v>772.64648399999999</v>
      </c>
      <c r="K186" s="33">
        <v>782.32122800000002</v>
      </c>
      <c r="L186" s="33">
        <v>790.00286900000003</v>
      </c>
      <c r="M186" s="33">
        <v>794.80773899999997</v>
      </c>
      <c r="N186" s="33">
        <v>795.69427499999995</v>
      </c>
      <c r="O186" s="33">
        <v>797.44647199999997</v>
      </c>
      <c r="P186" s="33">
        <v>795.80865500000004</v>
      </c>
      <c r="Q186" s="33">
        <v>793.77734399999997</v>
      </c>
      <c r="R186" s="33">
        <v>791.34643600000004</v>
      </c>
      <c r="S186" s="33">
        <v>787.78247099999999</v>
      </c>
      <c r="T186" s="33">
        <v>783.70239300000003</v>
      </c>
      <c r="U186" s="33">
        <v>779.71398899999997</v>
      </c>
      <c r="V186" s="33">
        <v>775.84423800000002</v>
      </c>
      <c r="W186" s="33">
        <v>772.10742200000004</v>
      </c>
      <c r="X186" s="33">
        <v>767.90844700000002</v>
      </c>
      <c r="Y186" s="33">
        <v>764.51623500000005</v>
      </c>
      <c r="Z186" s="33">
        <v>760.62768600000004</v>
      </c>
      <c r="AA186" s="33">
        <v>754.81188999999995</v>
      </c>
      <c r="AB186" s="33">
        <v>749.82965100000001</v>
      </c>
      <c r="AC186" s="33">
        <v>745.70483400000001</v>
      </c>
      <c r="AD186" s="33">
        <v>743.59265100000005</v>
      </c>
      <c r="AE186" s="33">
        <v>741.494507</v>
      </c>
      <c r="AF186" s="33">
        <v>740.68957499999999</v>
      </c>
      <c r="AG186" s="34">
        <v>2.3824999999999999E-2</v>
      </c>
    </row>
    <row r="187" spans="1:33" ht="15" customHeight="1">
      <c r="A187" s="11" t="s">
        <v>2003</v>
      </c>
      <c r="B187" s="32" t="s">
        <v>1829</v>
      </c>
      <c r="C187" s="33">
        <v>354.72271699999999</v>
      </c>
      <c r="D187" s="33">
        <v>783.15203899999995</v>
      </c>
      <c r="E187" s="33">
        <v>1103.4101559999999</v>
      </c>
      <c r="F187" s="33">
        <v>1205.7543949999999</v>
      </c>
      <c r="G187" s="33">
        <v>1257.368408</v>
      </c>
      <c r="H187" s="33">
        <v>1297.470337</v>
      </c>
      <c r="I187" s="33">
        <v>1360.8388669999999</v>
      </c>
      <c r="J187" s="33">
        <v>1422.9842530000001</v>
      </c>
      <c r="K187" s="33">
        <v>1483.0711670000001</v>
      </c>
      <c r="L187" s="33">
        <v>1540.6864009999999</v>
      </c>
      <c r="M187" s="33">
        <v>1597.0791019999999</v>
      </c>
      <c r="N187" s="33">
        <v>1650.5698239999999</v>
      </c>
      <c r="O187" s="33">
        <v>1704.051514</v>
      </c>
      <c r="P187" s="33">
        <v>1756.3217770000001</v>
      </c>
      <c r="Q187" s="33">
        <v>1807.4444579999999</v>
      </c>
      <c r="R187" s="33">
        <v>1857.013428</v>
      </c>
      <c r="S187" s="33">
        <v>1905.3233640000001</v>
      </c>
      <c r="T187" s="33">
        <v>1952.692505</v>
      </c>
      <c r="U187" s="33">
        <v>1999.44165</v>
      </c>
      <c r="V187" s="33">
        <v>2044.870361</v>
      </c>
      <c r="W187" s="33">
        <v>2086.8247070000002</v>
      </c>
      <c r="X187" s="33">
        <v>2126.938721</v>
      </c>
      <c r="Y187" s="33">
        <v>2167.0124510000001</v>
      </c>
      <c r="Z187" s="33">
        <v>2206.8891600000002</v>
      </c>
      <c r="AA187" s="33">
        <v>2246.0905760000001</v>
      </c>
      <c r="AB187" s="33">
        <v>2282.6879880000001</v>
      </c>
      <c r="AC187" s="33">
        <v>2318.4145509999998</v>
      </c>
      <c r="AD187" s="33">
        <v>2353.9204100000002</v>
      </c>
      <c r="AE187" s="33">
        <v>2389.8432619999999</v>
      </c>
      <c r="AF187" s="33">
        <v>2425.3698730000001</v>
      </c>
      <c r="AG187" s="34">
        <v>6.8536E-2</v>
      </c>
    </row>
    <row r="188" spans="1:33" ht="12" customHeight="1">
      <c r="A188" s="11" t="s">
        <v>2004</v>
      </c>
      <c r="B188" s="32" t="s">
        <v>1831</v>
      </c>
      <c r="C188" s="33">
        <v>239.02145400000001</v>
      </c>
      <c r="D188" s="33">
        <v>335.83364899999998</v>
      </c>
      <c r="E188" s="33">
        <v>418.43841600000002</v>
      </c>
      <c r="F188" s="33">
        <v>449.240387</v>
      </c>
      <c r="G188" s="33">
        <v>473.456818</v>
      </c>
      <c r="H188" s="33">
        <v>499.68176299999999</v>
      </c>
      <c r="I188" s="33">
        <v>533.20843500000001</v>
      </c>
      <c r="J188" s="33">
        <v>567.21820100000002</v>
      </c>
      <c r="K188" s="33">
        <v>602.16345200000001</v>
      </c>
      <c r="L188" s="33">
        <v>638.00891100000001</v>
      </c>
      <c r="M188" s="33">
        <v>674.41113299999995</v>
      </c>
      <c r="N188" s="33">
        <v>710.62884499999996</v>
      </c>
      <c r="O188" s="33">
        <v>746.36077899999998</v>
      </c>
      <c r="P188" s="33">
        <v>781.59112500000003</v>
      </c>
      <c r="Q188" s="33">
        <v>816.21020499999997</v>
      </c>
      <c r="R188" s="33">
        <v>850.774902</v>
      </c>
      <c r="S188" s="33">
        <v>885.50213599999995</v>
      </c>
      <c r="T188" s="33">
        <v>920.36901899999998</v>
      </c>
      <c r="U188" s="33">
        <v>955.04681400000004</v>
      </c>
      <c r="V188" s="33">
        <v>990.37078899999995</v>
      </c>
      <c r="W188" s="33">
        <v>1025.3428960000001</v>
      </c>
      <c r="X188" s="33">
        <v>1060.447144</v>
      </c>
      <c r="Y188" s="33">
        <v>1095.8707280000001</v>
      </c>
      <c r="Z188" s="33">
        <v>1131.550293</v>
      </c>
      <c r="AA188" s="33">
        <v>1167.2698969999999</v>
      </c>
      <c r="AB188" s="33">
        <v>1202.6260990000001</v>
      </c>
      <c r="AC188" s="33">
        <v>1237.6475829999999</v>
      </c>
      <c r="AD188" s="33">
        <v>1271.8592530000001</v>
      </c>
      <c r="AE188" s="33">
        <v>1305.8482670000001</v>
      </c>
      <c r="AF188" s="33">
        <v>1339.0131839999999</v>
      </c>
      <c r="AG188" s="34">
        <v>6.1219000000000003E-2</v>
      </c>
    </row>
    <row r="189" spans="1:33" ht="15" customHeight="1">
      <c r="A189" s="11" t="s">
        <v>2005</v>
      </c>
      <c r="B189" s="32" t="s">
        <v>1833</v>
      </c>
      <c r="C189" s="33">
        <v>147.21620200000001</v>
      </c>
      <c r="D189" s="33">
        <v>271.09951799999999</v>
      </c>
      <c r="E189" s="33">
        <v>367.50039700000002</v>
      </c>
      <c r="F189" s="33">
        <v>400.58371</v>
      </c>
      <c r="G189" s="33">
        <v>417.03302000000002</v>
      </c>
      <c r="H189" s="33">
        <v>423.82836900000001</v>
      </c>
      <c r="I189" s="33">
        <v>437.01104700000002</v>
      </c>
      <c r="J189" s="33">
        <v>450.39416499999999</v>
      </c>
      <c r="K189" s="33">
        <v>464.48724399999998</v>
      </c>
      <c r="L189" s="33">
        <v>478.31890900000002</v>
      </c>
      <c r="M189" s="33">
        <v>491.86511200000001</v>
      </c>
      <c r="N189" s="33">
        <v>504.66387900000001</v>
      </c>
      <c r="O189" s="33">
        <v>517.84149200000002</v>
      </c>
      <c r="P189" s="33">
        <v>530.76251200000002</v>
      </c>
      <c r="Q189" s="33">
        <v>543.00726299999997</v>
      </c>
      <c r="R189" s="33">
        <v>554.05432099999996</v>
      </c>
      <c r="S189" s="33">
        <v>564.46283000000005</v>
      </c>
      <c r="T189" s="33">
        <v>574.73852499999998</v>
      </c>
      <c r="U189" s="33">
        <v>584.796875</v>
      </c>
      <c r="V189" s="33">
        <v>594.69671600000004</v>
      </c>
      <c r="W189" s="33">
        <v>604.57208300000002</v>
      </c>
      <c r="X189" s="33">
        <v>614.24230999999997</v>
      </c>
      <c r="Y189" s="33">
        <v>624.52954099999999</v>
      </c>
      <c r="Z189" s="33">
        <v>634.62817399999994</v>
      </c>
      <c r="AA189" s="33">
        <v>644.89386000000002</v>
      </c>
      <c r="AB189" s="33">
        <v>655.81585700000005</v>
      </c>
      <c r="AC189" s="33">
        <v>667.12622099999999</v>
      </c>
      <c r="AD189" s="33">
        <v>679.24237100000005</v>
      </c>
      <c r="AE189" s="33">
        <v>691.88745100000006</v>
      </c>
      <c r="AF189" s="33">
        <v>704.81945800000005</v>
      </c>
      <c r="AG189" s="34">
        <v>5.5486000000000001E-2</v>
      </c>
    </row>
    <row r="190" spans="1:33" ht="15" customHeight="1">
      <c r="A190" s="11" t="s">
        <v>2006</v>
      </c>
      <c r="B190" s="32" t="s">
        <v>1891</v>
      </c>
      <c r="C190" s="33">
        <v>7829.8203119999998</v>
      </c>
      <c r="D190" s="33">
        <v>10474.143555000001</v>
      </c>
      <c r="E190" s="33">
        <v>12581.139648</v>
      </c>
      <c r="F190" s="33">
        <v>13332.685546999999</v>
      </c>
      <c r="G190" s="33">
        <v>13761.336914</v>
      </c>
      <c r="H190" s="33">
        <v>14082.144531</v>
      </c>
      <c r="I190" s="33">
        <v>14497.310546999999</v>
      </c>
      <c r="J190" s="33">
        <v>14905.201171999999</v>
      </c>
      <c r="K190" s="33">
        <v>15317.264648</v>
      </c>
      <c r="L190" s="33">
        <v>15728.764648</v>
      </c>
      <c r="M190" s="33">
        <v>16127.319336</v>
      </c>
      <c r="N190" s="33">
        <v>16493.435547000001</v>
      </c>
      <c r="O190" s="33">
        <v>16882.427734000001</v>
      </c>
      <c r="P190" s="33">
        <v>17258.636718999998</v>
      </c>
      <c r="Q190" s="33">
        <v>17635.380859000001</v>
      </c>
      <c r="R190" s="33">
        <v>18010.166015999999</v>
      </c>
      <c r="S190" s="33">
        <v>18388.9375</v>
      </c>
      <c r="T190" s="33">
        <v>18764.337890999999</v>
      </c>
      <c r="U190" s="33">
        <v>19150.992188</v>
      </c>
      <c r="V190" s="33">
        <v>19543.439452999999</v>
      </c>
      <c r="W190" s="33">
        <v>19926.289062</v>
      </c>
      <c r="X190" s="33">
        <v>20309.162109000001</v>
      </c>
      <c r="Y190" s="33">
        <v>20704.710938</v>
      </c>
      <c r="Z190" s="33">
        <v>21110.837890999999</v>
      </c>
      <c r="AA190" s="33">
        <v>21521.328125</v>
      </c>
      <c r="AB190" s="33">
        <v>21933.263672000001</v>
      </c>
      <c r="AC190" s="33">
        <v>22345.617188</v>
      </c>
      <c r="AD190" s="33">
        <v>22767.501952999999</v>
      </c>
      <c r="AE190" s="33">
        <v>23208.212890999999</v>
      </c>
      <c r="AF190" s="33">
        <v>23662.183593999998</v>
      </c>
      <c r="AG190" s="34">
        <v>3.8871999999999997E-2</v>
      </c>
    </row>
    <row r="191" spans="1:33" ht="15" customHeight="1">
      <c r="A191" s="11" t="s">
        <v>2007</v>
      </c>
      <c r="B191" s="32" t="s">
        <v>2008</v>
      </c>
      <c r="C191" s="33">
        <v>22.434891</v>
      </c>
      <c r="D191" s="33">
        <v>22.421617999999999</v>
      </c>
      <c r="E191" s="33">
        <v>22.410634999999999</v>
      </c>
      <c r="F191" s="33">
        <v>22.401547999999998</v>
      </c>
      <c r="G191" s="33">
        <v>22.394031999999999</v>
      </c>
      <c r="H191" s="33">
        <v>22.387812</v>
      </c>
      <c r="I191" s="33">
        <v>22.382666</v>
      </c>
      <c r="J191" s="33">
        <v>22.378406999999999</v>
      </c>
      <c r="K191" s="33">
        <v>22.374884000000002</v>
      </c>
      <c r="L191" s="33">
        <v>22.371969</v>
      </c>
      <c r="M191" s="33">
        <v>22.369558000000001</v>
      </c>
      <c r="N191" s="33">
        <v>22.367563000000001</v>
      </c>
      <c r="O191" s="33">
        <v>22.365911000000001</v>
      </c>
      <c r="P191" s="33">
        <v>22.364546000000001</v>
      </c>
      <c r="Q191" s="33">
        <v>22.363416999999998</v>
      </c>
      <c r="R191" s="33">
        <v>22.362480000000001</v>
      </c>
      <c r="S191" s="33">
        <v>22.361708</v>
      </c>
      <c r="T191" s="33">
        <v>22.361066999999998</v>
      </c>
      <c r="U191" s="33">
        <v>22.360537999999998</v>
      </c>
      <c r="V191" s="33">
        <v>22.360099999999999</v>
      </c>
      <c r="W191" s="33">
        <v>22.359736999999999</v>
      </c>
      <c r="X191" s="33">
        <v>22.359438000000001</v>
      </c>
      <c r="Y191" s="33">
        <v>22.359190000000002</v>
      </c>
      <c r="Z191" s="33">
        <v>22.358984</v>
      </c>
      <c r="AA191" s="33">
        <v>22.358813999999999</v>
      </c>
      <c r="AB191" s="33">
        <v>22.358673</v>
      </c>
      <c r="AC191" s="33">
        <v>22.358557000000001</v>
      </c>
      <c r="AD191" s="33">
        <v>22.358460999999998</v>
      </c>
      <c r="AE191" s="33">
        <v>22.358381000000001</v>
      </c>
      <c r="AF191" s="33">
        <v>22.358315000000001</v>
      </c>
      <c r="AG191" s="34">
        <v>-1.18E-4</v>
      </c>
    </row>
    <row r="192" spans="1:33" ht="15" customHeight="1">
      <c r="A192" s="11" t="s">
        <v>2009</v>
      </c>
      <c r="B192" s="32" t="s">
        <v>2010</v>
      </c>
      <c r="C192" s="33">
        <v>402.12243699999999</v>
      </c>
      <c r="D192" s="33">
        <v>408.58813500000002</v>
      </c>
      <c r="E192" s="33">
        <v>405.11737099999999</v>
      </c>
      <c r="F192" s="33">
        <v>404.78070100000002</v>
      </c>
      <c r="G192" s="33">
        <v>407.30474900000002</v>
      </c>
      <c r="H192" s="33">
        <v>409.22909499999997</v>
      </c>
      <c r="I192" s="33">
        <v>410.64746100000002</v>
      </c>
      <c r="J192" s="33">
        <v>412.27038599999997</v>
      </c>
      <c r="K192" s="33">
        <v>411.24566700000003</v>
      </c>
      <c r="L192" s="33">
        <v>412.60449199999999</v>
      </c>
      <c r="M192" s="33">
        <v>412.20864899999998</v>
      </c>
      <c r="N192" s="33">
        <v>412.35833700000001</v>
      </c>
      <c r="O192" s="33">
        <v>412.48217799999998</v>
      </c>
      <c r="P192" s="33">
        <v>412.58575400000001</v>
      </c>
      <c r="Q192" s="33">
        <v>412.67089800000002</v>
      </c>
      <c r="R192" s="33">
        <v>412.86550899999997</v>
      </c>
      <c r="S192" s="33">
        <v>413.12994400000002</v>
      </c>
      <c r="T192" s="33">
        <v>413.39245599999998</v>
      </c>
      <c r="U192" s="33">
        <v>413.65313700000002</v>
      </c>
      <c r="V192" s="33">
        <v>413.91204800000003</v>
      </c>
      <c r="W192" s="33">
        <v>414.16891500000003</v>
      </c>
      <c r="X192" s="33">
        <v>414.42382800000001</v>
      </c>
      <c r="Y192" s="33">
        <v>414.67672700000003</v>
      </c>
      <c r="Z192" s="33">
        <v>414.92770400000001</v>
      </c>
      <c r="AA192" s="33">
        <v>415.176849</v>
      </c>
      <c r="AB192" s="33">
        <v>415.42431599999998</v>
      </c>
      <c r="AC192" s="33">
        <v>415.67010499999998</v>
      </c>
      <c r="AD192" s="33">
        <v>415.91433699999999</v>
      </c>
      <c r="AE192" s="33">
        <v>416.15707400000002</v>
      </c>
      <c r="AF192" s="33">
        <v>416.39840700000002</v>
      </c>
      <c r="AG192" s="34">
        <v>1.204E-3</v>
      </c>
    </row>
    <row r="193" spans="2:34" ht="15" customHeight="1" thickBot="1"/>
    <row r="194" spans="2:34" ht="12" customHeight="1">
      <c r="B194" s="71" t="s">
        <v>2011</v>
      </c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56"/>
    </row>
    <row r="195" spans="2:34" ht="15" customHeight="1">
      <c r="B195" s="6" t="s">
        <v>2012</v>
      </c>
    </row>
    <row r="196" spans="2:34" ht="15" customHeight="1">
      <c r="B196" s="6" t="s">
        <v>2013</v>
      </c>
    </row>
    <row r="197" spans="2:34" ht="15" customHeight="1">
      <c r="B197" s="6" t="s">
        <v>2014</v>
      </c>
    </row>
    <row r="198" spans="2:34" ht="15" customHeight="1">
      <c r="B198" s="6" t="s">
        <v>2015</v>
      </c>
    </row>
    <row r="199" spans="2:34" ht="15" customHeight="1">
      <c r="B199" s="6" t="s">
        <v>203</v>
      </c>
    </row>
    <row r="200" spans="2:34" ht="12" customHeight="1">
      <c r="B200" s="6" t="s">
        <v>1791</v>
      </c>
    </row>
    <row r="201" spans="2:34" ht="15" customHeight="1">
      <c r="B201" s="6" t="s">
        <v>204</v>
      </c>
    </row>
    <row r="202" spans="2:34" ht="15" customHeight="1">
      <c r="B202" s="6" t="s">
        <v>2016</v>
      </c>
    </row>
    <row r="203" spans="2:34" ht="15" customHeight="1">
      <c r="B203" s="6" t="s">
        <v>2017</v>
      </c>
    </row>
    <row r="204" spans="2:34" ht="12" customHeight="1"/>
    <row r="205" spans="2:34" ht="15" customHeight="1"/>
    <row r="206" spans="2:34" ht="15" customHeight="1"/>
    <row r="207" spans="2:34" ht="15" customHeight="1"/>
    <row r="208" spans="2:34" ht="15" customHeight="1"/>
    <row r="209" ht="12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2" customHeight="1"/>
    <row r="249" ht="15" customHeight="1"/>
    <row r="250" ht="15" customHeight="1"/>
    <row r="251" ht="15" customHeight="1"/>
    <row r="252" ht="12" customHeight="1"/>
    <row r="253" ht="15" customHeight="1"/>
    <row r="254" ht="15" customHeight="1"/>
    <row r="255" ht="12" customHeight="1"/>
    <row r="256" ht="15" customHeight="1"/>
    <row r="257" spans="2:33" ht="15" customHeight="1"/>
    <row r="258" spans="2:33" ht="15" customHeight="1"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</row>
    <row r="259" spans="2:33" ht="15" customHeight="1"/>
    <row r="260" spans="2:33" ht="15" customHeight="1"/>
    <row r="261" spans="2:33" ht="15" customHeight="1"/>
    <row r="262" spans="2:33" ht="15" customHeight="1"/>
    <row r="263" spans="2:33" ht="15" customHeight="1"/>
    <row r="264" spans="2:33" ht="15" customHeight="1"/>
    <row r="265" spans="2:33" ht="15" customHeight="1"/>
    <row r="266" spans="2:33" ht="15" customHeight="1"/>
    <row r="267" spans="2:33" ht="12" customHeight="1"/>
    <row r="268" spans="2:33" ht="12" customHeight="1"/>
    <row r="269" spans="2:33" ht="12" customHeight="1"/>
    <row r="270" spans="2:33" ht="12" customHeight="1"/>
    <row r="271" spans="2:33" ht="12" customHeight="1"/>
    <row r="272" spans="2:33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9"/>
      <c r="C1269" s="69"/>
      <c r="D1269" s="69"/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9"/>
      <c r="C2325" s="69"/>
      <c r="D2325" s="69"/>
      <c r="E2325" s="69"/>
      <c r="F2325" s="69"/>
      <c r="G2325" s="69"/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9"/>
      <c r="C2645" s="69"/>
      <c r="D2645" s="69"/>
      <c r="E2645" s="69"/>
      <c r="F2645" s="69"/>
      <c r="G2645" s="69"/>
      <c r="H2645" s="69"/>
      <c r="I2645" s="69"/>
      <c r="J2645" s="69"/>
      <c r="K2645" s="69"/>
      <c r="L2645" s="69"/>
      <c r="M2645" s="69"/>
      <c r="N2645" s="69"/>
      <c r="O2645" s="69"/>
      <c r="P2645" s="69"/>
      <c r="Q2645" s="69"/>
      <c r="R2645" s="69"/>
      <c r="S2645" s="69"/>
      <c r="T2645" s="69"/>
      <c r="U2645" s="69"/>
      <c r="V2645" s="69"/>
      <c r="W2645" s="69"/>
      <c r="X2645" s="69"/>
      <c r="Y2645" s="69"/>
      <c r="Z2645" s="69"/>
      <c r="AA2645" s="69"/>
      <c r="AB2645" s="69"/>
      <c r="AC2645" s="69"/>
      <c r="AD2645" s="69"/>
      <c r="AE2645" s="69"/>
      <c r="AF2645" s="69"/>
      <c r="AG2645" s="69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9"/>
      <c r="C2971" s="69"/>
      <c r="D2971" s="69"/>
      <c r="E2971" s="69"/>
      <c r="F2971" s="69"/>
      <c r="G2971" s="69"/>
      <c r="H2971" s="69"/>
      <c r="I2971" s="69"/>
      <c r="J2971" s="69"/>
      <c r="K2971" s="69"/>
      <c r="L2971" s="69"/>
      <c r="M2971" s="69"/>
      <c r="N2971" s="69"/>
      <c r="O2971" s="69"/>
      <c r="P2971" s="69"/>
      <c r="Q2971" s="69"/>
      <c r="R2971" s="69"/>
      <c r="S2971" s="69"/>
      <c r="T2971" s="69"/>
      <c r="U2971" s="69"/>
      <c r="V2971" s="69"/>
      <c r="W2971" s="69"/>
      <c r="X2971" s="69"/>
      <c r="Y2971" s="69"/>
      <c r="Z2971" s="69"/>
      <c r="AA2971" s="69"/>
      <c r="AB2971" s="69"/>
      <c r="AC2971" s="69"/>
      <c r="AD2971" s="69"/>
      <c r="AE2971" s="69"/>
      <c r="AF2971" s="69"/>
      <c r="AG2971" s="69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9"/>
      <c r="C3293" s="69"/>
      <c r="D3293" s="69"/>
      <c r="E3293" s="69"/>
      <c r="F3293" s="69"/>
      <c r="G3293" s="69"/>
      <c r="H3293" s="69"/>
      <c r="I3293" s="69"/>
      <c r="J3293" s="69"/>
      <c r="K3293" s="69"/>
      <c r="L3293" s="69"/>
      <c r="M3293" s="69"/>
      <c r="N3293" s="69"/>
      <c r="O3293" s="69"/>
      <c r="P3293" s="69"/>
      <c r="Q3293" s="69"/>
      <c r="R3293" s="69"/>
      <c r="S3293" s="69"/>
      <c r="T3293" s="69"/>
      <c r="U3293" s="69"/>
      <c r="V3293" s="69"/>
      <c r="W3293" s="69"/>
      <c r="X3293" s="69"/>
      <c r="Y3293" s="69"/>
      <c r="Z3293" s="69"/>
      <c r="AA3293" s="69"/>
      <c r="AB3293" s="69"/>
      <c r="AC3293" s="69"/>
      <c r="AD3293" s="69"/>
      <c r="AE3293" s="69"/>
      <c r="AF3293" s="69"/>
      <c r="AG3293" s="6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9"/>
      <c r="C3402" s="69"/>
      <c r="D3402" s="69"/>
      <c r="E3402" s="69"/>
      <c r="F3402" s="69"/>
      <c r="G3402" s="69"/>
      <c r="H3402" s="69"/>
      <c r="I3402" s="69"/>
      <c r="J3402" s="69"/>
      <c r="K3402" s="69"/>
      <c r="L3402" s="69"/>
      <c r="M3402" s="69"/>
      <c r="N3402" s="69"/>
      <c r="O3402" s="69"/>
      <c r="P3402" s="69"/>
      <c r="Q3402" s="69"/>
      <c r="R3402" s="69"/>
      <c r="S3402" s="69"/>
      <c r="T3402" s="69"/>
      <c r="U3402" s="69"/>
      <c r="V3402" s="69"/>
      <c r="W3402" s="69"/>
      <c r="X3402" s="69"/>
      <c r="Y3402" s="69"/>
      <c r="Z3402" s="69"/>
      <c r="AA3402" s="69"/>
      <c r="AB3402" s="69"/>
      <c r="AC3402" s="69"/>
      <c r="AD3402" s="69"/>
      <c r="AE3402" s="69"/>
      <c r="AF3402" s="69"/>
      <c r="AG3402" s="69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9"/>
      <c r="C3527" s="69"/>
      <c r="D3527" s="69"/>
      <c r="E3527" s="69"/>
      <c r="F3527" s="69"/>
      <c r="G3527" s="69"/>
      <c r="H3527" s="69"/>
      <c r="I3527" s="69"/>
      <c r="J3527" s="69"/>
      <c r="K3527" s="69"/>
      <c r="L3527" s="69"/>
      <c r="M3527" s="69"/>
      <c r="N3527" s="69"/>
      <c r="O3527" s="69"/>
      <c r="P3527" s="69"/>
      <c r="Q3527" s="69"/>
      <c r="R3527" s="69"/>
      <c r="S3527" s="69"/>
      <c r="T3527" s="69"/>
      <c r="U3527" s="69"/>
      <c r="V3527" s="69"/>
      <c r="W3527" s="69"/>
      <c r="X3527" s="69"/>
      <c r="Y3527" s="69"/>
      <c r="Z3527" s="69"/>
      <c r="AA3527" s="69"/>
      <c r="AB3527" s="69"/>
      <c r="AC3527" s="69"/>
      <c r="AD3527" s="69"/>
      <c r="AE3527" s="69"/>
      <c r="AF3527" s="69"/>
      <c r="AG3527" s="69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9"/>
      <c r="C3652" s="69"/>
      <c r="D3652" s="69"/>
      <c r="E3652" s="69"/>
      <c r="F3652" s="69"/>
      <c r="G3652" s="69"/>
      <c r="H3652" s="69"/>
      <c r="I3652" s="69"/>
      <c r="J3652" s="69"/>
      <c r="K3652" s="69"/>
      <c r="L3652" s="69"/>
      <c r="M3652" s="69"/>
      <c r="N3652" s="69"/>
      <c r="O3652" s="69"/>
      <c r="P3652" s="69"/>
      <c r="Q3652" s="69"/>
      <c r="R3652" s="69"/>
      <c r="S3652" s="69"/>
      <c r="T3652" s="69"/>
      <c r="U3652" s="69"/>
      <c r="V3652" s="69"/>
      <c r="W3652" s="69"/>
      <c r="X3652" s="69"/>
      <c r="Y3652" s="69"/>
      <c r="Z3652" s="69"/>
      <c r="AA3652" s="69"/>
      <c r="AB3652" s="69"/>
      <c r="AC3652" s="69"/>
      <c r="AD3652" s="69"/>
      <c r="AE3652" s="69"/>
      <c r="AF3652" s="69"/>
      <c r="AG3652" s="69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9"/>
      <c r="C3777" s="69"/>
      <c r="D3777" s="69"/>
      <c r="E3777" s="69"/>
      <c r="F3777" s="69"/>
      <c r="G3777" s="69"/>
      <c r="H3777" s="69"/>
      <c r="I3777" s="69"/>
      <c r="J3777" s="69"/>
      <c r="K3777" s="69"/>
      <c r="L3777" s="69"/>
      <c r="M3777" s="69"/>
      <c r="N3777" s="69"/>
      <c r="O3777" s="69"/>
      <c r="P3777" s="69"/>
      <c r="Q3777" s="69"/>
      <c r="R3777" s="69"/>
      <c r="S3777" s="69"/>
      <c r="T3777" s="69"/>
      <c r="U3777" s="69"/>
      <c r="V3777" s="69"/>
      <c r="W3777" s="69"/>
      <c r="X3777" s="69"/>
      <c r="Y3777" s="69"/>
      <c r="Z3777" s="69"/>
      <c r="AA3777" s="69"/>
      <c r="AB3777" s="69"/>
      <c r="AC3777" s="69"/>
      <c r="AD3777" s="69"/>
      <c r="AE3777" s="69"/>
      <c r="AF3777" s="69"/>
      <c r="AG3777" s="69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9"/>
      <c r="C3902" s="69"/>
      <c r="D3902" s="69"/>
      <c r="E3902" s="69"/>
      <c r="F3902" s="69"/>
      <c r="G3902" s="69"/>
      <c r="H3902" s="69"/>
      <c r="I3902" s="69"/>
      <c r="J3902" s="69"/>
      <c r="K3902" s="69"/>
      <c r="L3902" s="69"/>
      <c r="M3902" s="69"/>
      <c r="N3902" s="69"/>
      <c r="O3902" s="69"/>
      <c r="P3902" s="69"/>
      <c r="Q3902" s="69"/>
      <c r="R3902" s="69"/>
      <c r="S3902" s="69"/>
      <c r="T3902" s="69"/>
      <c r="U3902" s="69"/>
      <c r="V3902" s="69"/>
      <c r="W3902" s="69"/>
      <c r="X3902" s="69"/>
      <c r="Y3902" s="69"/>
      <c r="Z3902" s="69"/>
      <c r="AA3902" s="69"/>
      <c r="AB3902" s="69"/>
      <c r="AC3902" s="69"/>
      <c r="AD3902" s="69"/>
      <c r="AE3902" s="69"/>
      <c r="AF3902" s="69"/>
      <c r="AG3902" s="69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9"/>
      <c r="C4027" s="69"/>
      <c r="D4027" s="69"/>
      <c r="E4027" s="69"/>
      <c r="F4027" s="69"/>
      <c r="G4027" s="69"/>
      <c r="H4027" s="69"/>
      <c r="I4027" s="69"/>
      <c r="J4027" s="69"/>
      <c r="K4027" s="69"/>
      <c r="L4027" s="69"/>
      <c r="M4027" s="69"/>
      <c r="N4027" s="69"/>
      <c r="O4027" s="69"/>
      <c r="P4027" s="69"/>
      <c r="Q4027" s="69"/>
      <c r="R4027" s="69"/>
      <c r="S4027" s="69"/>
      <c r="T4027" s="69"/>
      <c r="U4027" s="69"/>
      <c r="V4027" s="69"/>
      <c r="W4027" s="69"/>
      <c r="X4027" s="69"/>
      <c r="Y4027" s="69"/>
      <c r="Z4027" s="69"/>
      <c r="AA4027" s="69"/>
      <c r="AB4027" s="69"/>
      <c r="AC4027" s="69"/>
      <c r="AD4027" s="69"/>
      <c r="AE4027" s="69"/>
      <c r="AF4027" s="69"/>
      <c r="AG4027" s="69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9"/>
      <c r="C4152" s="69"/>
      <c r="D4152" s="69"/>
      <c r="E4152" s="69"/>
      <c r="F4152" s="69"/>
      <c r="G4152" s="69"/>
      <c r="H4152" s="69"/>
      <c r="I4152" s="69"/>
      <c r="J4152" s="69"/>
      <c r="K4152" s="69"/>
      <c r="L4152" s="69"/>
      <c r="M4152" s="69"/>
      <c r="N4152" s="69"/>
      <c r="O4152" s="69"/>
      <c r="P4152" s="69"/>
      <c r="Q4152" s="69"/>
      <c r="R4152" s="69"/>
      <c r="S4152" s="69"/>
      <c r="T4152" s="69"/>
      <c r="U4152" s="69"/>
      <c r="V4152" s="69"/>
      <c r="W4152" s="69"/>
      <c r="X4152" s="69"/>
      <c r="Y4152" s="69"/>
      <c r="Z4152" s="69"/>
      <c r="AA4152" s="69"/>
      <c r="AB4152" s="69"/>
      <c r="AC4152" s="69"/>
      <c r="AD4152" s="69"/>
      <c r="AE4152" s="69"/>
      <c r="AF4152" s="69"/>
      <c r="AG4152" s="69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9"/>
      <c r="C4277" s="69"/>
      <c r="D4277" s="69"/>
      <c r="E4277" s="69"/>
      <c r="F4277" s="69"/>
      <c r="G4277" s="69"/>
      <c r="H4277" s="69"/>
      <c r="I4277" s="69"/>
      <c r="J4277" s="69"/>
      <c r="K4277" s="69"/>
      <c r="L4277" s="69"/>
      <c r="M4277" s="69"/>
      <c r="N4277" s="69"/>
      <c r="O4277" s="69"/>
      <c r="P4277" s="69"/>
      <c r="Q4277" s="69"/>
      <c r="R4277" s="69"/>
      <c r="S4277" s="69"/>
      <c r="T4277" s="69"/>
      <c r="U4277" s="69"/>
      <c r="V4277" s="69"/>
      <c r="W4277" s="69"/>
      <c r="X4277" s="69"/>
      <c r="Y4277" s="69"/>
      <c r="Z4277" s="69"/>
      <c r="AA4277" s="69"/>
      <c r="AB4277" s="69"/>
      <c r="AC4277" s="69"/>
      <c r="AD4277" s="69"/>
      <c r="AE4277" s="69"/>
      <c r="AF4277" s="69"/>
      <c r="AG4277" s="69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9"/>
      <c r="C4402" s="69"/>
      <c r="D4402" s="69"/>
      <c r="E4402" s="69"/>
      <c r="F4402" s="69"/>
      <c r="G4402" s="69"/>
      <c r="H4402" s="69"/>
      <c r="I4402" s="69"/>
      <c r="J4402" s="69"/>
      <c r="K4402" s="69"/>
      <c r="L4402" s="69"/>
      <c r="M4402" s="69"/>
      <c r="N4402" s="69"/>
      <c r="O4402" s="69"/>
      <c r="P4402" s="69"/>
      <c r="Q4402" s="69"/>
      <c r="R4402" s="69"/>
      <c r="S4402" s="69"/>
      <c r="T4402" s="69"/>
      <c r="U4402" s="69"/>
      <c r="V4402" s="69"/>
      <c r="W4402" s="69"/>
      <c r="X4402" s="69"/>
      <c r="Y4402" s="69"/>
      <c r="Z4402" s="69"/>
      <c r="AA4402" s="69"/>
      <c r="AB4402" s="69"/>
      <c r="AC4402" s="69"/>
      <c r="AD4402" s="69"/>
      <c r="AE4402" s="69"/>
      <c r="AF4402" s="69"/>
      <c r="AG4402" s="69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116:AG116"/>
    <mergeCell ref="B194:AG194"/>
    <mergeCell ref="B258:AG258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75D4-36B4-4B41-9CDF-2B4C8098473A}">
  <sheetPr>
    <tabColor theme="6" tint="0.79998168889431442"/>
  </sheetPr>
  <dimension ref="A1:AH4409"/>
  <sheetViews>
    <sheetView topLeftCell="B7" workbookViewId="0">
      <selection activeCell="B22" sqref="B22"/>
    </sheetView>
  </sheetViews>
  <sheetFormatPr defaultRowHeight="14.5"/>
  <cols>
    <col min="1" max="1" width="21.36328125" style="55" hidden="1" customWidth="1"/>
    <col min="2" max="2" width="46.7265625" style="55" customWidth="1"/>
    <col min="3" max="16384" width="8.7265625" style="55"/>
  </cols>
  <sheetData>
    <row r="1" spans="1:33" ht="15" customHeight="1" thickBot="1">
      <c r="B1" s="24" t="s">
        <v>1570</v>
      </c>
      <c r="C1" s="25">
        <v>2021</v>
      </c>
      <c r="D1" s="25">
        <v>2022</v>
      </c>
      <c r="E1" s="25">
        <v>2023</v>
      </c>
      <c r="F1" s="25">
        <v>2024</v>
      </c>
      <c r="G1" s="25">
        <v>2025</v>
      </c>
      <c r="H1" s="25">
        <v>2026</v>
      </c>
      <c r="I1" s="25">
        <v>2027</v>
      </c>
      <c r="J1" s="25">
        <v>2028</v>
      </c>
      <c r="K1" s="25">
        <v>2029</v>
      </c>
      <c r="L1" s="25">
        <v>2030</v>
      </c>
      <c r="M1" s="25">
        <v>2031</v>
      </c>
      <c r="N1" s="25">
        <v>2032</v>
      </c>
      <c r="O1" s="25">
        <v>2033</v>
      </c>
      <c r="P1" s="25">
        <v>2034</v>
      </c>
      <c r="Q1" s="25">
        <v>2035</v>
      </c>
      <c r="R1" s="25">
        <v>2036</v>
      </c>
      <c r="S1" s="25">
        <v>2037</v>
      </c>
      <c r="T1" s="25">
        <v>2038</v>
      </c>
      <c r="U1" s="25">
        <v>2039</v>
      </c>
      <c r="V1" s="25">
        <v>2040</v>
      </c>
      <c r="W1" s="25">
        <v>2041</v>
      </c>
      <c r="X1" s="25">
        <v>2042</v>
      </c>
      <c r="Y1" s="25">
        <v>2043</v>
      </c>
      <c r="Z1" s="25">
        <v>2044</v>
      </c>
      <c r="AA1" s="25">
        <v>2045</v>
      </c>
      <c r="AB1" s="25">
        <v>2046</v>
      </c>
      <c r="AC1" s="25">
        <v>2047</v>
      </c>
      <c r="AD1" s="25">
        <v>2048</v>
      </c>
      <c r="AE1" s="25">
        <v>2049</v>
      </c>
      <c r="AF1" s="25">
        <v>2050</v>
      </c>
    </row>
    <row r="2" spans="1:33" ht="15" customHeight="1" thickTop="1"/>
    <row r="3" spans="1:33" ht="15" customHeight="1">
      <c r="C3" s="60" t="s">
        <v>117</v>
      </c>
      <c r="D3" s="60" t="s">
        <v>1571</v>
      </c>
      <c r="E3" s="10"/>
      <c r="F3" s="10"/>
      <c r="G3" s="10"/>
    </row>
    <row r="4" spans="1:33" ht="15" customHeight="1">
      <c r="C4" s="60" t="s">
        <v>116</v>
      </c>
      <c r="D4" s="60" t="s">
        <v>1572</v>
      </c>
      <c r="E4" s="10"/>
      <c r="F4" s="10"/>
      <c r="G4" s="60" t="s">
        <v>1573</v>
      </c>
    </row>
    <row r="5" spans="1:33" ht="15" customHeight="1">
      <c r="C5" s="60" t="s">
        <v>114</v>
      </c>
      <c r="D5" s="60" t="s">
        <v>1574</v>
      </c>
      <c r="E5" s="10"/>
      <c r="F5" s="10"/>
      <c r="G5" s="10"/>
    </row>
    <row r="6" spans="1:33" ht="15" customHeight="1">
      <c r="C6" s="60" t="s">
        <v>113</v>
      </c>
      <c r="D6" s="10"/>
      <c r="E6" s="60" t="s">
        <v>1575</v>
      </c>
      <c r="F6" s="10"/>
      <c r="G6" s="10"/>
    </row>
    <row r="7" spans="1:33" ht="12" customHeight="1"/>
    <row r="8" spans="1:33" ht="12" customHeight="1"/>
    <row r="9" spans="1:33" ht="12" customHeight="1"/>
    <row r="10" spans="1:33" ht="15" customHeight="1">
      <c r="A10" s="11" t="s">
        <v>2018</v>
      </c>
      <c r="B10" s="28" t="s">
        <v>2019</v>
      </c>
      <c r="AG10" s="57" t="s">
        <v>1576</v>
      </c>
    </row>
    <row r="11" spans="1:33" ht="15" customHeight="1">
      <c r="B11" s="24"/>
      <c r="AG11" s="57" t="s">
        <v>1577</v>
      </c>
    </row>
    <row r="12" spans="1:33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7" t="s">
        <v>1578</v>
      </c>
    </row>
    <row r="13" spans="1:33" ht="15" customHeight="1" thickBot="1">
      <c r="B13" s="25" t="s">
        <v>2020</v>
      </c>
      <c r="C13" s="25">
        <v>2021</v>
      </c>
      <c r="D13" s="25">
        <v>2022</v>
      </c>
      <c r="E13" s="25">
        <v>2023</v>
      </c>
      <c r="F13" s="25">
        <v>2024</v>
      </c>
      <c r="G13" s="25">
        <v>2025</v>
      </c>
      <c r="H13" s="25">
        <v>2026</v>
      </c>
      <c r="I13" s="25">
        <v>2027</v>
      </c>
      <c r="J13" s="25">
        <v>2028</v>
      </c>
      <c r="K13" s="25">
        <v>2029</v>
      </c>
      <c r="L13" s="25">
        <v>2030</v>
      </c>
      <c r="M13" s="25">
        <v>2031</v>
      </c>
      <c r="N13" s="25">
        <v>2032</v>
      </c>
      <c r="O13" s="25">
        <v>2033</v>
      </c>
      <c r="P13" s="25">
        <v>2034</v>
      </c>
      <c r="Q13" s="25">
        <v>2035</v>
      </c>
      <c r="R13" s="25">
        <v>2036</v>
      </c>
      <c r="S13" s="25">
        <v>2037</v>
      </c>
      <c r="T13" s="25">
        <v>2038</v>
      </c>
      <c r="U13" s="25">
        <v>2039</v>
      </c>
      <c r="V13" s="25">
        <v>2040</v>
      </c>
      <c r="W13" s="25">
        <v>2041</v>
      </c>
      <c r="X13" s="25">
        <v>2042</v>
      </c>
      <c r="Y13" s="25">
        <v>2043</v>
      </c>
      <c r="Z13" s="25">
        <v>2044</v>
      </c>
      <c r="AA13" s="25">
        <v>2045</v>
      </c>
      <c r="AB13" s="25">
        <v>2046</v>
      </c>
      <c r="AC13" s="25">
        <v>2047</v>
      </c>
      <c r="AD13" s="25">
        <v>2048</v>
      </c>
      <c r="AE13" s="25">
        <v>2049</v>
      </c>
      <c r="AF13" s="25">
        <v>2050</v>
      </c>
      <c r="AG13" s="61" t="s">
        <v>1579</v>
      </c>
    </row>
    <row r="14" spans="1:33" ht="15" customHeight="1" thickTop="1">
      <c r="AG14" s="62"/>
    </row>
    <row r="15" spans="1:33" ht="15" customHeight="1">
      <c r="B15" s="31" t="s">
        <v>2021</v>
      </c>
    </row>
    <row r="16" spans="1:33" ht="15" customHeight="1"/>
    <row r="17" spans="1:33" ht="15" customHeight="1">
      <c r="B17" s="31" t="s">
        <v>2022</v>
      </c>
    </row>
    <row r="18" spans="1:33" ht="15" customHeight="1">
      <c r="B18" s="31" t="s">
        <v>2023</v>
      </c>
    </row>
    <row r="19" spans="1:33" ht="15" customHeight="1">
      <c r="A19" s="11" t="s">
        <v>2024</v>
      </c>
      <c r="B19" s="32" t="s">
        <v>2025</v>
      </c>
      <c r="C19" s="35">
        <v>48.562122000000002</v>
      </c>
      <c r="D19" s="35">
        <v>49.921322000000004</v>
      </c>
      <c r="E19" s="35">
        <v>50.826698</v>
      </c>
      <c r="F19" s="35">
        <v>51.569110999999999</v>
      </c>
      <c r="G19" s="35">
        <v>52.421287999999997</v>
      </c>
      <c r="H19" s="35">
        <v>53.191727</v>
      </c>
      <c r="I19" s="35">
        <v>53.913155000000003</v>
      </c>
      <c r="J19" s="35">
        <v>54.794970999999997</v>
      </c>
      <c r="K19" s="35">
        <v>55.760941000000003</v>
      </c>
      <c r="L19" s="35">
        <v>56.699233999999997</v>
      </c>
      <c r="M19" s="35">
        <v>57.636158000000002</v>
      </c>
      <c r="N19" s="35">
        <v>58.554969999999997</v>
      </c>
      <c r="O19" s="35">
        <v>59.404952999999999</v>
      </c>
      <c r="P19" s="35">
        <v>60.190910000000002</v>
      </c>
      <c r="Q19" s="35">
        <v>60.965899999999998</v>
      </c>
      <c r="R19" s="35">
        <v>61.705547000000003</v>
      </c>
      <c r="S19" s="35">
        <v>62.421191999999998</v>
      </c>
      <c r="T19" s="35">
        <v>63.06794</v>
      </c>
      <c r="U19" s="35">
        <v>63.629024999999999</v>
      </c>
      <c r="V19" s="35">
        <v>64.134681999999998</v>
      </c>
      <c r="W19" s="35">
        <v>64.643119999999996</v>
      </c>
      <c r="X19" s="35">
        <v>65.130538999999999</v>
      </c>
      <c r="Y19" s="35">
        <v>65.546768</v>
      </c>
      <c r="Z19" s="35">
        <v>65.922859000000003</v>
      </c>
      <c r="AA19" s="35">
        <v>66.297554000000005</v>
      </c>
      <c r="AB19" s="35">
        <v>66.724739</v>
      </c>
      <c r="AC19" s="35">
        <v>67.067038999999994</v>
      </c>
      <c r="AD19" s="35">
        <v>67.358086</v>
      </c>
      <c r="AE19" s="35">
        <v>67.799842999999996</v>
      </c>
      <c r="AF19" s="35">
        <v>68.347556999999995</v>
      </c>
      <c r="AG19" s="34">
        <v>1.1854999999999999E-2</v>
      </c>
    </row>
    <row r="20" spans="1:33" ht="15" customHeight="1">
      <c r="A20" s="11" t="s">
        <v>2026</v>
      </c>
      <c r="B20" s="32" t="s">
        <v>2027</v>
      </c>
      <c r="C20" s="35">
        <v>13.71973</v>
      </c>
      <c r="D20" s="35">
        <v>14.509494</v>
      </c>
      <c r="E20" s="35">
        <v>15.223727999999999</v>
      </c>
      <c r="F20" s="35">
        <v>15.928431</v>
      </c>
      <c r="G20" s="35">
        <v>16.710657000000001</v>
      </c>
      <c r="H20" s="35">
        <v>17.518068</v>
      </c>
      <c r="I20" s="35">
        <v>18.350145000000001</v>
      </c>
      <c r="J20" s="35">
        <v>19.278593000000001</v>
      </c>
      <c r="K20" s="35">
        <v>20.296970000000002</v>
      </c>
      <c r="L20" s="35">
        <v>21.360088000000001</v>
      </c>
      <c r="M20" s="35">
        <v>22.462855999999999</v>
      </c>
      <c r="N20" s="35">
        <v>23.644521999999998</v>
      </c>
      <c r="O20" s="35">
        <v>24.900276000000002</v>
      </c>
      <c r="P20" s="35">
        <v>26.189910999999999</v>
      </c>
      <c r="Q20" s="35">
        <v>27.543158999999999</v>
      </c>
      <c r="R20" s="35">
        <v>28.968440999999999</v>
      </c>
      <c r="S20" s="35">
        <v>30.476702</v>
      </c>
      <c r="T20" s="35">
        <v>32.016410999999998</v>
      </c>
      <c r="U20" s="35">
        <v>33.555098999999998</v>
      </c>
      <c r="V20" s="35">
        <v>35.125709999999998</v>
      </c>
      <c r="W20" s="35">
        <v>36.803187999999999</v>
      </c>
      <c r="X20" s="35">
        <v>38.505768000000003</v>
      </c>
      <c r="Y20" s="35">
        <v>40.175334999999997</v>
      </c>
      <c r="Z20" s="35">
        <v>41.861279000000003</v>
      </c>
      <c r="AA20" s="35">
        <v>43.577869</v>
      </c>
      <c r="AB20" s="35">
        <v>45.356738999999997</v>
      </c>
      <c r="AC20" s="35">
        <v>47.100273000000001</v>
      </c>
      <c r="AD20" s="35">
        <v>48.82452</v>
      </c>
      <c r="AE20" s="35">
        <v>50.689979999999998</v>
      </c>
      <c r="AF20" s="35">
        <v>52.670997999999997</v>
      </c>
      <c r="AG20" s="34">
        <v>4.7480000000000001E-2</v>
      </c>
    </row>
    <row r="21" spans="1:33" ht="15" customHeight="1">
      <c r="A21" s="11" t="s">
        <v>2028</v>
      </c>
      <c r="B21" s="32" t="s">
        <v>1670</v>
      </c>
      <c r="C21" s="35">
        <v>9.9469999999999992E-3</v>
      </c>
      <c r="D21" s="35">
        <v>1.9261E-2</v>
      </c>
      <c r="E21" s="35">
        <v>2.8233999999999999E-2</v>
      </c>
      <c r="F21" s="35">
        <v>3.6831999999999997E-2</v>
      </c>
      <c r="G21" s="35">
        <v>4.5329000000000001E-2</v>
      </c>
      <c r="H21" s="35">
        <v>5.3714999999999999E-2</v>
      </c>
      <c r="I21" s="35">
        <v>6.1983999999999997E-2</v>
      </c>
      <c r="J21" s="35">
        <v>7.0388000000000006E-2</v>
      </c>
      <c r="K21" s="35">
        <v>7.9002000000000003E-2</v>
      </c>
      <c r="L21" s="35">
        <v>8.7644E-2</v>
      </c>
      <c r="M21" s="35">
        <v>9.6404000000000004E-2</v>
      </c>
      <c r="N21" s="35">
        <v>0.10538400000000001</v>
      </c>
      <c r="O21" s="35">
        <v>0.114579</v>
      </c>
      <c r="P21" s="35">
        <v>0.123893</v>
      </c>
      <c r="Q21" s="35">
        <v>0.13350899999999999</v>
      </c>
      <c r="R21" s="35">
        <v>0.14349400000000001</v>
      </c>
      <c r="S21" s="35">
        <v>0.153945</v>
      </c>
      <c r="T21" s="35">
        <v>0.164744</v>
      </c>
      <c r="U21" s="35">
        <v>0.17580599999999999</v>
      </c>
      <c r="V21" s="35">
        <v>0.187305</v>
      </c>
      <c r="W21" s="35">
        <v>0.19944799999999999</v>
      </c>
      <c r="X21" s="35">
        <v>0.21174699999999999</v>
      </c>
      <c r="Y21" s="35">
        <v>0.22403200000000001</v>
      </c>
      <c r="Z21" s="35">
        <v>0.23650499999999999</v>
      </c>
      <c r="AA21" s="35">
        <v>0.24940100000000001</v>
      </c>
      <c r="AB21" s="35">
        <v>0.26299899999999998</v>
      </c>
      <c r="AC21" s="35">
        <v>0.27670299999999998</v>
      </c>
      <c r="AD21" s="35">
        <v>0.29067199999999999</v>
      </c>
      <c r="AE21" s="35">
        <v>0.30604199999999998</v>
      </c>
      <c r="AF21" s="35">
        <v>0.32268200000000002</v>
      </c>
      <c r="AG21" s="34">
        <v>0.127475</v>
      </c>
    </row>
    <row r="22" spans="1:33" ht="15" customHeight="1">
      <c r="A22" s="11" t="s">
        <v>2029</v>
      </c>
      <c r="B22" s="32" t="s">
        <v>2030</v>
      </c>
      <c r="C22" s="35">
        <v>1.9008000000000001E-2</v>
      </c>
      <c r="D22" s="35">
        <v>2.1402999999999998E-2</v>
      </c>
      <c r="E22" s="35">
        <v>2.3498000000000002E-2</v>
      </c>
      <c r="F22" s="35">
        <v>2.5399999999999999E-2</v>
      </c>
      <c r="G22" s="35">
        <v>2.7261000000000001E-2</v>
      </c>
      <c r="H22" s="35">
        <v>2.9021000000000002E-2</v>
      </c>
      <c r="I22" s="35">
        <v>3.0700999999999999E-2</v>
      </c>
      <c r="J22" s="35">
        <v>3.2417000000000001E-2</v>
      </c>
      <c r="K22" s="35">
        <v>3.4158000000000001E-2</v>
      </c>
      <c r="L22" s="35">
        <v>3.5839999999999997E-2</v>
      </c>
      <c r="M22" s="35">
        <v>3.7495000000000001E-2</v>
      </c>
      <c r="N22" s="35">
        <v>3.9149999999999997E-2</v>
      </c>
      <c r="O22" s="35">
        <v>4.0766999999999998E-2</v>
      </c>
      <c r="P22" s="35">
        <v>4.231E-2</v>
      </c>
      <c r="Q22" s="35">
        <v>4.3823000000000001E-2</v>
      </c>
      <c r="R22" s="35">
        <v>4.5346999999999998E-2</v>
      </c>
      <c r="S22" s="35">
        <v>4.6872999999999998E-2</v>
      </c>
      <c r="T22" s="35">
        <v>4.845E-2</v>
      </c>
      <c r="U22" s="35">
        <v>5.0062000000000002E-2</v>
      </c>
      <c r="V22" s="35">
        <v>5.1723999999999999E-2</v>
      </c>
      <c r="W22" s="35">
        <v>5.3624999999999999E-2</v>
      </c>
      <c r="X22" s="35">
        <v>5.5605000000000002E-2</v>
      </c>
      <c r="Y22" s="35">
        <v>5.7665000000000001E-2</v>
      </c>
      <c r="Z22" s="35">
        <v>5.9881999999999998E-2</v>
      </c>
      <c r="AA22" s="35">
        <v>6.2341000000000001E-2</v>
      </c>
      <c r="AB22" s="35">
        <v>6.5117999999999995E-2</v>
      </c>
      <c r="AC22" s="35">
        <v>6.8162E-2</v>
      </c>
      <c r="AD22" s="35">
        <v>7.1476999999999999E-2</v>
      </c>
      <c r="AE22" s="35">
        <v>7.5412999999999994E-2</v>
      </c>
      <c r="AF22" s="35">
        <v>7.9833000000000001E-2</v>
      </c>
      <c r="AG22" s="34">
        <v>5.0730999999999998E-2</v>
      </c>
    </row>
    <row r="23" spans="1:33" ht="15" customHeight="1">
      <c r="A23" s="11" t="s">
        <v>2031</v>
      </c>
      <c r="B23" s="32" t="s">
        <v>2032</v>
      </c>
      <c r="C23" s="35">
        <v>3.4878469999999999</v>
      </c>
      <c r="D23" s="35">
        <v>3.396055</v>
      </c>
      <c r="E23" s="35">
        <v>3.2605189999999999</v>
      </c>
      <c r="F23" s="35">
        <v>3.1153339999999998</v>
      </c>
      <c r="G23" s="35">
        <v>2.9821870000000001</v>
      </c>
      <c r="H23" s="35">
        <v>2.854012</v>
      </c>
      <c r="I23" s="35">
        <v>2.7398899999999999</v>
      </c>
      <c r="J23" s="35">
        <v>2.6529919999999998</v>
      </c>
      <c r="K23" s="35">
        <v>2.585737</v>
      </c>
      <c r="L23" s="35">
        <v>2.5258759999999998</v>
      </c>
      <c r="M23" s="35">
        <v>2.4737580000000001</v>
      </c>
      <c r="N23" s="35">
        <v>2.4297300000000002</v>
      </c>
      <c r="O23" s="35">
        <v>2.3875510000000002</v>
      </c>
      <c r="P23" s="35">
        <v>2.3298100000000002</v>
      </c>
      <c r="Q23" s="35">
        <v>2.2622469999999999</v>
      </c>
      <c r="R23" s="35">
        <v>2.1853099999999999</v>
      </c>
      <c r="S23" s="35">
        <v>2.1053359999999999</v>
      </c>
      <c r="T23" s="35">
        <v>2.0097339999999999</v>
      </c>
      <c r="U23" s="35">
        <v>1.912614</v>
      </c>
      <c r="V23" s="35">
        <v>1.819682</v>
      </c>
      <c r="W23" s="35">
        <v>1.7428030000000001</v>
      </c>
      <c r="X23" s="35">
        <v>1.67967</v>
      </c>
      <c r="Y23" s="35">
        <v>1.6377820000000001</v>
      </c>
      <c r="Z23" s="35">
        <v>1.611829</v>
      </c>
      <c r="AA23" s="35">
        <v>1.600689</v>
      </c>
      <c r="AB23" s="35">
        <v>1.601464</v>
      </c>
      <c r="AC23" s="35">
        <v>1.6092500000000001</v>
      </c>
      <c r="AD23" s="35">
        <v>1.6220909999999999</v>
      </c>
      <c r="AE23" s="35">
        <v>1.63991</v>
      </c>
      <c r="AF23" s="35">
        <v>1.6583950000000001</v>
      </c>
      <c r="AG23" s="34">
        <v>-2.5309999999999999E-2</v>
      </c>
    </row>
    <row r="24" spans="1:33" ht="15" customHeight="1">
      <c r="A24" s="11" t="s">
        <v>2033</v>
      </c>
      <c r="B24" s="32" t="s">
        <v>2034</v>
      </c>
      <c r="C24" s="35">
        <v>8.6799999999999996E-4</v>
      </c>
      <c r="D24" s="35">
        <v>8.4800000000000001E-4</v>
      </c>
      <c r="E24" s="35">
        <v>8.3199999999999995E-4</v>
      </c>
      <c r="F24" s="35">
        <v>8.2399999999999997E-4</v>
      </c>
      <c r="G24" s="35">
        <v>8.2799999999999996E-4</v>
      </c>
      <c r="H24" s="35">
        <v>8.4000000000000003E-4</v>
      </c>
      <c r="I24" s="35">
        <v>8.5999999999999998E-4</v>
      </c>
      <c r="J24" s="35">
        <v>8.8800000000000001E-4</v>
      </c>
      <c r="K24" s="35">
        <v>9.0499999999999999E-4</v>
      </c>
      <c r="L24" s="35">
        <v>9.1E-4</v>
      </c>
      <c r="M24" s="35">
        <v>9.1500000000000001E-4</v>
      </c>
      <c r="N24" s="35">
        <v>9.2299999999999999E-4</v>
      </c>
      <c r="O24" s="35">
        <v>9.01E-4</v>
      </c>
      <c r="P24" s="35">
        <v>8.7000000000000001E-4</v>
      </c>
      <c r="Q24" s="35">
        <v>8.5300000000000003E-4</v>
      </c>
      <c r="R24" s="35">
        <v>8.4699999999999999E-4</v>
      </c>
      <c r="S24" s="35">
        <v>8.4999999999999995E-4</v>
      </c>
      <c r="T24" s="35">
        <v>8.61E-4</v>
      </c>
      <c r="U24" s="35">
        <v>8.7600000000000004E-4</v>
      </c>
      <c r="V24" s="35">
        <v>9.0499999999999999E-4</v>
      </c>
      <c r="W24" s="35">
        <v>9.41E-4</v>
      </c>
      <c r="X24" s="35">
        <v>9.7599999999999998E-4</v>
      </c>
      <c r="Y24" s="35">
        <v>1.01E-3</v>
      </c>
      <c r="Z24" s="35">
        <v>1.029E-3</v>
      </c>
      <c r="AA24" s="35">
        <v>1.044E-3</v>
      </c>
      <c r="AB24" s="35">
        <v>1.062E-3</v>
      </c>
      <c r="AC24" s="35">
        <v>1.0820000000000001E-3</v>
      </c>
      <c r="AD24" s="35">
        <v>1.103E-3</v>
      </c>
      <c r="AE24" s="35">
        <v>1.127E-3</v>
      </c>
      <c r="AF24" s="35">
        <v>1.155E-3</v>
      </c>
      <c r="AG24" s="34">
        <v>9.9100000000000004E-3</v>
      </c>
    </row>
    <row r="25" spans="1:33" ht="15" customHeight="1">
      <c r="A25" s="11" t="s">
        <v>2035</v>
      </c>
      <c r="B25" s="32" t="s">
        <v>2036</v>
      </c>
      <c r="C25" s="35">
        <v>7.4359999999999999E-3</v>
      </c>
      <c r="D25" s="35">
        <v>1.5032999999999999E-2</v>
      </c>
      <c r="E25" s="35">
        <v>2.3033999999999999E-2</v>
      </c>
      <c r="F25" s="35">
        <v>3.1196999999999999E-2</v>
      </c>
      <c r="G25" s="35">
        <v>3.9605000000000001E-2</v>
      </c>
      <c r="H25" s="35">
        <v>4.8119000000000002E-2</v>
      </c>
      <c r="I25" s="35">
        <v>5.6652000000000001E-2</v>
      </c>
      <c r="J25" s="35">
        <v>6.5377000000000005E-2</v>
      </c>
      <c r="K25" s="35">
        <v>7.4314000000000005E-2</v>
      </c>
      <c r="L25" s="35">
        <v>8.3268999999999996E-2</v>
      </c>
      <c r="M25" s="35">
        <v>9.2311000000000004E-2</v>
      </c>
      <c r="N25" s="35">
        <v>0.101533</v>
      </c>
      <c r="O25" s="35">
        <v>0.110939</v>
      </c>
      <c r="P25" s="35">
        <v>0.120481</v>
      </c>
      <c r="Q25" s="35">
        <v>0.13036300000000001</v>
      </c>
      <c r="R25" s="35">
        <v>0.14065900000000001</v>
      </c>
      <c r="S25" s="35">
        <v>0.15149199999999999</v>
      </c>
      <c r="T25" s="35">
        <v>0.16278799999999999</v>
      </c>
      <c r="U25" s="35">
        <v>0.17450099999999999</v>
      </c>
      <c r="V25" s="35">
        <v>0.18662500000000001</v>
      </c>
      <c r="W25" s="35">
        <v>0.199378</v>
      </c>
      <c r="X25" s="35">
        <v>0.212593</v>
      </c>
      <c r="Y25" s="35">
        <v>0.22601299999999999</v>
      </c>
      <c r="Z25" s="35">
        <v>0.23946200000000001</v>
      </c>
      <c r="AA25" s="35">
        <v>0.25318800000000002</v>
      </c>
      <c r="AB25" s="35">
        <v>0.26748899999999998</v>
      </c>
      <c r="AC25" s="35">
        <v>0.281837</v>
      </c>
      <c r="AD25" s="35">
        <v>0.29641400000000001</v>
      </c>
      <c r="AE25" s="35">
        <v>0.31225799999999998</v>
      </c>
      <c r="AF25" s="35">
        <v>0.32926100000000003</v>
      </c>
      <c r="AG25" s="34">
        <v>0.13963600000000001</v>
      </c>
    </row>
    <row r="26" spans="1:33" ht="15" customHeight="1">
      <c r="A26" s="11" t="s">
        <v>2037</v>
      </c>
      <c r="B26" s="32" t="s">
        <v>2038</v>
      </c>
      <c r="C26" s="35">
        <v>7.5160000000000001E-3</v>
      </c>
      <c r="D26" s="35">
        <v>1.5197E-2</v>
      </c>
      <c r="E26" s="35">
        <v>2.3283999999999999E-2</v>
      </c>
      <c r="F26" s="35">
        <v>3.1536000000000002E-2</v>
      </c>
      <c r="G26" s="35">
        <v>4.0035000000000001E-2</v>
      </c>
      <c r="H26" s="35">
        <v>4.8641999999999998E-2</v>
      </c>
      <c r="I26" s="35">
        <v>5.7266999999999998E-2</v>
      </c>
      <c r="J26" s="35">
        <v>6.6087000000000007E-2</v>
      </c>
      <c r="K26" s="35">
        <v>7.5120999999999993E-2</v>
      </c>
      <c r="L26" s="35">
        <v>8.4172999999999998E-2</v>
      </c>
      <c r="M26" s="35">
        <v>9.3312999999999993E-2</v>
      </c>
      <c r="N26" s="35">
        <v>0.10263600000000001</v>
      </c>
      <c r="O26" s="35">
        <v>0.11214399999999999</v>
      </c>
      <c r="P26" s="35">
        <v>0.12179</v>
      </c>
      <c r="Q26" s="35">
        <v>0.13177900000000001</v>
      </c>
      <c r="R26" s="35">
        <v>0.14218700000000001</v>
      </c>
      <c r="S26" s="35">
        <v>0.153137</v>
      </c>
      <c r="T26" s="35">
        <v>0.16455600000000001</v>
      </c>
      <c r="U26" s="35">
        <v>0.176396</v>
      </c>
      <c r="V26" s="35">
        <v>0.18865199999999999</v>
      </c>
      <c r="W26" s="35">
        <v>0.201544</v>
      </c>
      <c r="X26" s="35">
        <v>0.21490300000000001</v>
      </c>
      <c r="Y26" s="35">
        <v>0.228468</v>
      </c>
      <c r="Z26" s="35">
        <v>0.242064</v>
      </c>
      <c r="AA26" s="35">
        <v>0.255938</v>
      </c>
      <c r="AB26" s="35">
        <v>0.270395</v>
      </c>
      <c r="AC26" s="35">
        <v>0.28489900000000001</v>
      </c>
      <c r="AD26" s="35">
        <v>0.29963400000000001</v>
      </c>
      <c r="AE26" s="35">
        <v>0.31564999999999999</v>
      </c>
      <c r="AF26" s="35">
        <v>0.33283699999999999</v>
      </c>
      <c r="AG26" s="34">
        <v>0.13963600000000001</v>
      </c>
    </row>
    <row r="27" spans="1:33" ht="15" customHeight="1">
      <c r="A27" s="11" t="s">
        <v>2039</v>
      </c>
      <c r="B27" s="32" t="s">
        <v>2040</v>
      </c>
      <c r="C27" s="35">
        <v>9.9999999999999995E-7</v>
      </c>
      <c r="D27" s="35">
        <v>1.9999999999999999E-6</v>
      </c>
      <c r="E27" s="35">
        <v>3.0000000000000001E-6</v>
      </c>
      <c r="F27" s="35">
        <v>3.0000000000000001E-6</v>
      </c>
      <c r="G27" s="35">
        <v>3.9999999999999998E-6</v>
      </c>
      <c r="H27" s="35">
        <v>5.0000000000000004E-6</v>
      </c>
      <c r="I27" s="35">
        <v>6.0000000000000002E-6</v>
      </c>
      <c r="J27" s="35">
        <v>6.9999999999999999E-6</v>
      </c>
      <c r="K27" s="35">
        <v>6.9999999999999999E-6</v>
      </c>
      <c r="L27" s="35">
        <v>7.9999999999999996E-6</v>
      </c>
      <c r="M27" s="35">
        <v>9.0000000000000002E-6</v>
      </c>
      <c r="N27" s="35">
        <v>9.0000000000000002E-6</v>
      </c>
      <c r="O27" s="35">
        <v>1.0000000000000001E-5</v>
      </c>
      <c r="P27" s="35">
        <v>1.1E-5</v>
      </c>
      <c r="Q27" s="35">
        <v>1.1E-5</v>
      </c>
      <c r="R27" s="35">
        <v>1.2E-5</v>
      </c>
      <c r="S27" s="35">
        <v>1.2E-5</v>
      </c>
      <c r="T27" s="35">
        <v>1.2E-5</v>
      </c>
      <c r="U27" s="35">
        <v>1.2999999999999999E-5</v>
      </c>
      <c r="V27" s="35">
        <v>1.2999999999999999E-5</v>
      </c>
      <c r="W27" s="35">
        <v>1.4E-5</v>
      </c>
      <c r="X27" s="35">
        <v>1.4E-5</v>
      </c>
      <c r="Y27" s="35">
        <v>1.4E-5</v>
      </c>
      <c r="Z27" s="35">
        <v>1.4E-5</v>
      </c>
      <c r="AA27" s="35">
        <v>1.4E-5</v>
      </c>
      <c r="AB27" s="35">
        <v>1.4E-5</v>
      </c>
      <c r="AC27" s="35">
        <v>1.4E-5</v>
      </c>
      <c r="AD27" s="35">
        <v>1.4E-5</v>
      </c>
      <c r="AE27" s="35">
        <v>1.4E-5</v>
      </c>
      <c r="AF27" s="35">
        <v>1.4E-5</v>
      </c>
      <c r="AG27" s="34">
        <v>0.101586</v>
      </c>
    </row>
    <row r="28" spans="1:33" ht="15" customHeight="1">
      <c r="A28" s="11" t="s">
        <v>2041</v>
      </c>
      <c r="B28" s="32" t="s">
        <v>2042</v>
      </c>
      <c r="C28" s="35">
        <v>65.814445000000006</v>
      </c>
      <c r="D28" s="35">
        <v>67.898544000000001</v>
      </c>
      <c r="E28" s="35">
        <v>69.409851000000003</v>
      </c>
      <c r="F28" s="35">
        <v>70.738631999999996</v>
      </c>
      <c r="G28" s="35">
        <v>72.267166000000003</v>
      </c>
      <c r="H28" s="35">
        <v>73.744240000000005</v>
      </c>
      <c r="I28" s="35">
        <v>75.210419000000002</v>
      </c>
      <c r="J28" s="35">
        <v>76.961639000000005</v>
      </c>
      <c r="K28" s="35">
        <v>78.906859999999995</v>
      </c>
      <c r="L28" s="35">
        <v>80.876907000000003</v>
      </c>
      <c r="M28" s="35">
        <v>82.893127000000007</v>
      </c>
      <c r="N28" s="35">
        <v>84.978675999999993</v>
      </c>
      <c r="O28" s="35">
        <v>87.071785000000006</v>
      </c>
      <c r="P28" s="35">
        <v>89.119759000000002</v>
      </c>
      <c r="Q28" s="35">
        <v>91.211449000000002</v>
      </c>
      <c r="R28" s="35">
        <v>93.331542999999996</v>
      </c>
      <c r="S28" s="35">
        <v>95.509140000000002</v>
      </c>
      <c r="T28" s="35">
        <v>97.635200999999995</v>
      </c>
      <c r="U28" s="35">
        <v>99.674080000000004</v>
      </c>
      <c r="V28" s="35">
        <v>101.69489299999999</v>
      </c>
      <c r="W28" s="35">
        <v>103.843605</v>
      </c>
      <c r="X28" s="35">
        <v>106.011383</v>
      </c>
      <c r="Y28" s="35">
        <v>108.09657300000001</v>
      </c>
      <c r="Z28" s="35">
        <v>110.174644</v>
      </c>
      <c r="AA28" s="35">
        <v>112.297691</v>
      </c>
      <c r="AB28" s="35">
        <v>114.54949999999999</v>
      </c>
      <c r="AC28" s="35">
        <v>116.688728</v>
      </c>
      <c r="AD28" s="35">
        <v>118.763374</v>
      </c>
      <c r="AE28" s="35">
        <v>121.139595</v>
      </c>
      <c r="AF28" s="35">
        <v>123.74237100000001</v>
      </c>
      <c r="AG28" s="34">
        <v>2.2009999999999998E-2</v>
      </c>
    </row>
    <row r="29" spans="1:33" ht="15" customHeight="1">
      <c r="B29" s="31" t="s">
        <v>2043</v>
      </c>
    </row>
    <row r="30" spans="1:33" ht="15" customHeight="1">
      <c r="A30" s="11" t="s">
        <v>2044</v>
      </c>
      <c r="B30" s="32" t="s">
        <v>2025</v>
      </c>
      <c r="C30" s="35">
        <v>37.237881000000002</v>
      </c>
      <c r="D30" s="35">
        <v>38.43412</v>
      </c>
      <c r="E30" s="35">
        <v>39.358058999999997</v>
      </c>
      <c r="F30" s="35">
        <v>40.196007000000002</v>
      </c>
      <c r="G30" s="35">
        <v>41.126548999999997</v>
      </c>
      <c r="H30" s="35">
        <v>42.029747</v>
      </c>
      <c r="I30" s="35">
        <v>42.871830000000003</v>
      </c>
      <c r="J30" s="35">
        <v>43.818928</v>
      </c>
      <c r="K30" s="35">
        <v>44.819637</v>
      </c>
      <c r="L30" s="35">
        <v>45.798141000000001</v>
      </c>
      <c r="M30" s="35">
        <v>46.756104000000001</v>
      </c>
      <c r="N30" s="35">
        <v>47.727020000000003</v>
      </c>
      <c r="O30" s="35">
        <v>48.665874000000002</v>
      </c>
      <c r="P30" s="35">
        <v>49.556148999999998</v>
      </c>
      <c r="Q30" s="35">
        <v>50.476081999999998</v>
      </c>
      <c r="R30" s="35">
        <v>51.426636000000002</v>
      </c>
      <c r="S30" s="35">
        <v>52.453533</v>
      </c>
      <c r="T30" s="35">
        <v>53.493476999999999</v>
      </c>
      <c r="U30" s="35">
        <v>54.529648000000002</v>
      </c>
      <c r="V30" s="35">
        <v>55.574630999999997</v>
      </c>
      <c r="W30" s="35">
        <v>56.677619999999997</v>
      </c>
      <c r="X30" s="35">
        <v>57.823504999999997</v>
      </c>
      <c r="Y30" s="35">
        <v>58.975079000000001</v>
      </c>
      <c r="Z30" s="35">
        <v>60.148066999999998</v>
      </c>
      <c r="AA30" s="35">
        <v>61.332638000000003</v>
      </c>
      <c r="AB30" s="35">
        <v>62.579369</v>
      </c>
      <c r="AC30" s="35">
        <v>63.740012999999998</v>
      </c>
      <c r="AD30" s="35">
        <v>64.813689999999994</v>
      </c>
      <c r="AE30" s="35">
        <v>66.095848000000004</v>
      </c>
      <c r="AF30" s="35">
        <v>67.608528000000007</v>
      </c>
      <c r="AG30" s="34">
        <v>2.0778999999999999E-2</v>
      </c>
    </row>
    <row r="31" spans="1:33" ht="15" customHeight="1">
      <c r="A31" s="11" t="s">
        <v>2045</v>
      </c>
      <c r="B31" s="32" t="s">
        <v>2027</v>
      </c>
      <c r="C31" s="35">
        <v>17.109421000000001</v>
      </c>
      <c r="D31" s="35">
        <v>16.913709999999998</v>
      </c>
      <c r="E31" s="35">
        <v>16.638328999999999</v>
      </c>
      <c r="F31" s="35">
        <v>16.406254000000001</v>
      </c>
      <c r="G31" s="35">
        <v>16.233056999999999</v>
      </c>
      <c r="H31" s="35">
        <v>16.101535999999999</v>
      </c>
      <c r="I31" s="35">
        <v>16.003021</v>
      </c>
      <c r="J31" s="35">
        <v>16.012713999999999</v>
      </c>
      <c r="K31" s="35">
        <v>16.091242000000001</v>
      </c>
      <c r="L31" s="35">
        <v>16.182186000000002</v>
      </c>
      <c r="M31" s="35">
        <v>16.288637000000001</v>
      </c>
      <c r="N31" s="35">
        <v>16.443489</v>
      </c>
      <c r="O31" s="35">
        <v>16.615317999999998</v>
      </c>
      <c r="P31" s="35">
        <v>16.807473999999999</v>
      </c>
      <c r="Q31" s="35">
        <v>17.031876</v>
      </c>
      <c r="R31" s="35">
        <v>17.271809000000001</v>
      </c>
      <c r="S31" s="35">
        <v>17.578026000000001</v>
      </c>
      <c r="T31" s="35">
        <v>17.862835</v>
      </c>
      <c r="U31" s="35">
        <v>18.217310000000001</v>
      </c>
      <c r="V31" s="35">
        <v>18.573433000000001</v>
      </c>
      <c r="W31" s="35">
        <v>18.967158999999999</v>
      </c>
      <c r="X31" s="35">
        <v>19.38776</v>
      </c>
      <c r="Y31" s="35">
        <v>19.820843</v>
      </c>
      <c r="Z31" s="35">
        <v>20.270530999999998</v>
      </c>
      <c r="AA31" s="35">
        <v>20.724322999999998</v>
      </c>
      <c r="AB31" s="35">
        <v>21.199541</v>
      </c>
      <c r="AC31" s="35">
        <v>21.642679000000001</v>
      </c>
      <c r="AD31" s="35">
        <v>22.050884</v>
      </c>
      <c r="AE31" s="35">
        <v>22.519908999999998</v>
      </c>
      <c r="AF31" s="35">
        <v>23.036362</v>
      </c>
      <c r="AG31" s="34">
        <v>1.0309E-2</v>
      </c>
    </row>
    <row r="32" spans="1:33" ht="15" customHeight="1">
      <c r="A32" s="11" t="s">
        <v>2046</v>
      </c>
      <c r="B32" s="32" t="s">
        <v>1670</v>
      </c>
      <c r="C32" s="35">
        <v>3.6449000000000002E-2</v>
      </c>
      <c r="D32" s="35">
        <v>3.9851999999999999E-2</v>
      </c>
      <c r="E32" s="35">
        <v>4.3178000000000001E-2</v>
      </c>
      <c r="F32" s="35">
        <v>4.6517000000000003E-2</v>
      </c>
      <c r="G32" s="35">
        <v>5.0055000000000002E-2</v>
      </c>
      <c r="H32" s="35">
        <v>5.3665999999999998E-2</v>
      </c>
      <c r="I32" s="35">
        <v>5.7258999999999997E-2</v>
      </c>
      <c r="J32" s="35">
        <v>6.1083999999999999E-2</v>
      </c>
      <c r="K32" s="35">
        <v>6.5128000000000005E-2</v>
      </c>
      <c r="L32" s="35">
        <v>6.9364999999999996E-2</v>
      </c>
      <c r="M32" s="35">
        <v>7.3786000000000004E-2</v>
      </c>
      <c r="N32" s="35">
        <v>7.8473000000000001E-2</v>
      </c>
      <c r="O32" s="35">
        <v>8.3512000000000003E-2</v>
      </c>
      <c r="P32" s="35">
        <v>8.8768E-2</v>
      </c>
      <c r="Q32" s="35">
        <v>9.3895000000000006E-2</v>
      </c>
      <c r="R32" s="35">
        <v>9.9166000000000004E-2</v>
      </c>
      <c r="S32" s="35">
        <v>0.104769</v>
      </c>
      <c r="T32" s="35">
        <v>0.110666</v>
      </c>
      <c r="U32" s="35">
        <v>0.116882</v>
      </c>
      <c r="V32" s="35">
        <v>0.12356399999999999</v>
      </c>
      <c r="W32" s="35">
        <v>0.13075999999999999</v>
      </c>
      <c r="X32" s="35">
        <v>0.138409</v>
      </c>
      <c r="Y32" s="35">
        <v>0.146339</v>
      </c>
      <c r="Z32" s="35">
        <v>0.15459899999999999</v>
      </c>
      <c r="AA32" s="35">
        <v>0.163239</v>
      </c>
      <c r="AB32" s="35">
        <v>0.172456</v>
      </c>
      <c r="AC32" s="35">
        <v>0.18177499999999999</v>
      </c>
      <c r="AD32" s="35">
        <v>0.19117300000000001</v>
      </c>
      <c r="AE32" s="35">
        <v>0.20118</v>
      </c>
      <c r="AF32" s="35">
        <v>0.21248400000000001</v>
      </c>
      <c r="AG32" s="34">
        <v>6.2677999999999998E-2</v>
      </c>
    </row>
    <row r="33" spans="1:33" ht="15" customHeight="1">
      <c r="A33" s="11" t="s">
        <v>2047</v>
      </c>
      <c r="B33" s="32" t="s">
        <v>2030</v>
      </c>
      <c r="C33" s="35">
        <v>5.1394000000000002E-2</v>
      </c>
      <c r="D33" s="35">
        <v>6.5255999999999995E-2</v>
      </c>
      <c r="E33" s="35">
        <v>7.7882000000000007E-2</v>
      </c>
      <c r="F33" s="35">
        <v>8.9340000000000003E-2</v>
      </c>
      <c r="G33" s="35">
        <v>0.100116</v>
      </c>
      <c r="H33" s="35">
        <v>0.110071</v>
      </c>
      <c r="I33" s="35">
        <v>0.11902</v>
      </c>
      <c r="J33" s="35">
        <v>0.12761</v>
      </c>
      <c r="K33" s="35">
        <v>0.13574</v>
      </c>
      <c r="L33" s="35">
        <v>0.14310400000000001</v>
      </c>
      <c r="M33" s="35">
        <v>0.14980599999999999</v>
      </c>
      <c r="N33" s="35">
        <v>0.15593599999999999</v>
      </c>
      <c r="O33" s="35">
        <v>0.161498</v>
      </c>
      <c r="P33" s="35">
        <v>0.166433</v>
      </c>
      <c r="Q33" s="35">
        <v>0.17100399999999999</v>
      </c>
      <c r="R33" s="35">
        <v>0.175319</v>
      </c>
      <c r="S33" s="35">
        <v>0.17977299999999999</v>
      </c>
      <c r="T33" s="35">
        <v>0.18437300000000001</v>
      </c>
      <c r="U33" s="35">
        <v>0.189281</v>
      </c>
      <c r="V33" s="35">
        <v>0.194716</v>
      </c>
      <c r="W33" s="35">
        <v>0.20066500000000001</v>
      </c>
      <c r="X33" s="35">
        <v>0.207012</v>
      </c>
      <c r="Y33" s="35">
        <v>0.21331900000000001</v>
      </c>
      <c r="Z33" s="35">
        <v>0.21974199999999999</v>
      </c>
      <c r="AA33" s="35">
        <v>0.22659099999999999</v>
      </c>
      <c r="AB33" s="35">
        <v>0.23407800000000001</v>
      </c>
      <c r="AC33" s="35">
        <v>0.24150199999999999</v>
      </c>
      <c r="AD33" s="35">
        <v>0.24887699999999999</v>
      </c>
      <c r="AE33" s="35">
        <v>0.25743199999999999</v>
      </c>
      <c r="AF33" s="35">
        <v>0.26734000000000002</v>
      </c>
      <c r="AG33" s="34">
        <v>5.851E-2</v>
      </c>
    </row>
    <row r="34" spans="1:33" ht="15" customHeight="1">
      <c r="A34" s="11" t="s">
        <v>2048</v>
      </c>
      <c r="B34" s="32" t="s">
        <v>2032</v>
      </c>
      <c r="C34" s="35">
        <v>0.62857300000000005</v>
      </c>
      <c r="D34" s="35">
        <v>0.74727399999999999</v>
      </c>
      <c r="E34" s="35">
        <v>0.85656299999999996</v>
      </c>
      <c r="F34" s="35">
        <v>0.958117</v>
      </c>
      <c r="G34" s="35">
        <v>1.0567310000000001</v>
      </c>
      <c r="H34" s="35">
        <v>1.1508670000000001</v>
      </c>
      <c r="I34" s="35">
        <v>1.239843</v>
      </c>
      <c r="J34" s="35">
        <v>1.3302309999999999</v>
      </c>
      <c r="K34" s="35">
        <v>1.422558</v>
      </c>
      <c r="L34" s="35">
        <v>1.5156069999999999</v>
      </c>
      <c r="M34" s="35">
        <v>1.6091120000000001</v>
      </c>
      <c r="N34" s="35">
        <v>1.7048080000000001</v>
      </c>
      <c r="O34" s="35">
        <v>1.8015330000000001</v>
      </c>
      <c r="P34" s="35">
        <v>1.9016919999999999</v>
      </c>
      <c r="Q34" s="35">
        <v>2.0061059999999999</v>
      </c>
      <c r="R34" s="35">
        <v>2.1131139999999999</v>
      </c>
      <c r="S34" s="35">
        <v>2.2304409999999999</v>
      </c>
      <c r="T34" s="35">
        <v>2.3544960000000001</v>
      </c>
      <c r="U34" s="35">
        <v>2.4860910000000001</v>
      </c>
      <c r="V34" s="35">
        <v>2.6211419999999999</v>
      </c>
      <c r="W34" s="35">
        <v>2.766051</v>
      </c>
      <c r="X34" s="35">
        <v>2.9194420000000001</v>
      </c>
      <c r="Y34" s="35">
        <v>3.0778699999999999</v>
      </c>
      <c r="Z34" s="35">
        <v>3.2421500000000001</v>
      </c>
      <c r="AA34" s="35">
        <v>3.4121570000000001</v>
      </c>
      <c r="AB34" s="35">
        <v>3.5934439999999999</v>
      </c>
      <c r="AC34" s="35">
        <v>3.7742789999999999</v>
      </c>
      <c r="AD34" s="35">
        <v>3.9560040000000001</v>
      </c>
      <c r="AE34" s="35">
        <v>4.1564800000000002</v>
      </c>
      <c r="AF34" s="35">
        <v>4.3809339999999999</v>
      </c>
      <c r="AG34" s="34">
        <v>6.9242999999999999E-2</v>
      </c>
    </row>
    <row r="35" spans="1:33" ht="15" customHeight="1">
      <c r="A35" s="11" t="s">
        <v>2049</v>
      </c>
      <c r="B35" s="32" t="s">
        <v>2034</v>
      </c>
      <c r="C35" s="35">
        <v>2.3400000000000001E-3</v>
      </c>
      <c r="D35" s="35">
        <v>2.5140000000000002E-3</v>
      </c>
      <c r="E35" s="35">
        <v>2.6329999999999999E-3</v>
      </c>
      <c r="F35" s="35">
        <v>2.7130000000000001E-3</v>
      </c>
      <c r="G35" s="35">
        <v>2.7699999999999999E-3</v>
      </c>
      <c r="H35" s="35">
        <v>2.8E-3</v>
      </c>
      <c r="I35" s="35">
        <v>2.807E-3</v>
      </c>
      <c r="J35" s="35">
        <v>2.8080000000000002E-3</v>
      </c>
      <c r="K35" s="35">
        <v>2.8019999999999998E-3</v>
      </c>
      <c r="L35" s="35">
        <v>2.7850000000000001E-3</v>
      </c>
      <c r="M35" s="35">
        <v>2.7620000000000001E-3</v>
      </c>
      <c r="N35" s="35">
        <v>2.7360000000000002E-3</v>
      </c>
      <c r="O35" s="35">
        <v>2.712E-3</v>
      </c>
      <c r="P35" s="35">
        <v>2.673E-3</v>
      </c>
      <c r="Q35" s="35">
        <v>2.6519999999999998E-3</v>
      </c>
      <c r="R35" s="35">
        <v>2.5959999999999998E-3</v>
      </c>
      <c r="S35" s="35">
        <v>2.5240000000000002E-3</v>
      </c>
      <c r="T35" s="35">
        <v>2.5000000000000001E-3</v>
      </c>
      <c r="U35" s="35">
        <v>2.4589999999999998E-3</v>
      </c>
      <c r="V35" s="35">
        <v>2.4130000000000002E-3</v>
      </c>
      <c r="W35" s="35">
        <v>2.3700000000000001E-3</v>
      </c>
      <c r="X35" s="35">
        <v>2.3270000000000001E-3</v>
      </c>
      <c r="Y35" s="35">
        <v>2.2820000000000002E-3</v>
      </c>
      <c r="Z35" s="35">
        <v>2.235E-3</v>
      </c>
      <c r="AA35" s="35">
        <v>2.189E-3</v>
      </c>
      <c r="AB35" s="35">
        <v>2.1440000000000001E-3</v>
      </c>
      <c r="AC35" s="35">
        <v>2.0969999999999999E-3</v>
      </c>
      <c r="AD35" s="35">
        <v>2.049E-3</v>
      </c>
      <c r="AE35" s="35">
        <v>1.9989999999999999E-3</v>
      </c>
      <c r="AF35" s="35">
        <v>1.957E-3</v>
      </c>
      <c r="AG35" s="34">
        <v>-6.1520000000000004E-3</v>
      </c>
    </row>
    <row r="36" spans="1:33" ht="15" customHeight="1">
      <c r="A36" s="11" t="s">
        <v>2050</v>
      </c>
      <c r="B36" s="32" t="s">
        <v>2036</v>
      </c>
      <c r="C36" s="35">
        <v>6.5319999999999996E-3</v>
      </c>
      <c r="D36" s="35">
        <v>1.3037E-2</v>
      </c>
      <c r="E36" s="35">
        <v>1.9404999999999999E-2</v>
      </c>
      <c r="F36" s="35">
        <v>2.5548000000000001E-2</v>
      </c>
      <c r="G36" s="35">
        <v>3.1593000000000003E-2</v>
      </c>
      <c r="H36" s="35">
        <v>3.7533999999999998E-2</v>
      </c>
      <c r="I36" s="35">
        <v>4.3284999999999997E-2</v>
      </c>
      <c r="J36" s="35">
        <v>4.9058999999999998E-2</v>
      </c>
      <c r="K36" s="35">
        <v>5.4959000000000001E-2</v>
      </c>
      <c r="L36" s="35">
        <v>6.0918E-2</v>
      </c>
      <c r="M36" s="35">
        <v>6.6938999999999999E-2</v>
      </c>
      <c r="N36" s="35">
        <v>7.3048000000000002E-2</v>
      </c>
      <c r="O36" s="35">
        <v>7.9288999999999998E-2</v>
      </c>
      <c r="P36" s="35">
        <v>8.5641999999999996E-2</v>
      </c>
      <c r="Q36" s="35">
        <v>9.2200000000000004E-2</v>
      </c>
      <c r="R36" s="35">
        <v>9.8989999999999995E-2</v>
      </c>
      <c r="S36" s="35">
        <v>0.10619000000000001</v>
      </c>
      <c r="T36" s="35">
        <v>0.11376</v>
      </c>
      <c r="U36" s="35">
        <v>0.121713</v>
      </c>
      <c r="V36" s="35">
        <v>0.12978600000000001</v>
      </c>
      <c r="W36" s="35">
        <v>0.13836899999999999</v>
      </c>
      <c r="X36" s="35">
        <v>0.14740500000000001</v>
      </c>
      <c r="Y36" s="35">
        <v>0.156723</v>
      </c>
      <c r="Z36" s="35">
        <v>0.166379</v>
      </c>
      <c r="AA36" s="35">
        <v>0.176426</v>
      </c>
      <c r="AB36" s="35">
        <v>0.18709200000000001</v>
      </c>
      <c r="AC36" s="35">
        <v>0.19787399999999999</v>
      </c>
      <c r="AD36" s="35">
        <v>0.20875099999999999</v>
      </c>
      <c r="AE36" s="35">
        <v>0.22075600000000001</v>
      </c>
      <c r="AF36" s="35">
        <v>0.234072</v>
      </c>
      <c r="AG36" s="34">
        <v>0.131352</v>
      </c>
    </row>
    <row r="37" spans="1:33" ht="15" customHeight="1">
      <c r="A37" s="11" t="s">
        <v>2051</v>
      </c>
      <c r="B37" s="32" t="s">
        <v>2038</v>
      </c>
      <c r="C37" s="35">
        <v>5.9690000000000003E-3</v>
      </c>
      <c r="D37" s="35">
        <v>1.1913999999999999E-2</v>
      </c>
      <c r="E37" s="35">
        <v>1.7734E-2</v>
      </c>
      <c r="F37" s="35">
        <v>2.3348000000000001E-2</v>
      </c>
      <c r="G37" s="35">
        <v>2.8871999999999998E-2</v>
      </c>
      <c r="H37" s="35">
        <v>3.4299999999999997E-2</v>
      </c>
      <c r="I37" s="35">
        <v>3.9557000000000002E-2</v>
      </c>
      <c r="J37" s="35">
        <v>4.4832999999999998E-2</v>
      </c>
      <c r="K37" s="35">
        <v>5.0224999999999999E-2</v>
      </c>
      <c r="L37" s="35">
        <v>5.5670999999999998E-2</v>
      </c>
      <c r="M37" s="35">
        <v>6.1172999999999998E-2</v>
      </c>
      <c r="N37" s="35">
        <v>6.6755999999999996E-2</v>
      </c>
      <c r="O37" s="35">
        <v>7.2458999999999996E-2</v>
      </c>
      <c r="P37" s="35">
        <v>7.8265000000000001E-2</v>
      </c>
      <c r="Q37" s="35">
        <v>8.4258E-2</v>
      </c>
      <c r="R37" s="35">
        <v>9.0463000000000002E-2</v>
      </c>
      <c r="S37" s="35">
        <v>9.7043000000000004E-2</v>
      </c>
      <c r="T37" s="35">
        <v>0.103961</v>
      </c>
      <c r="U37" s="35">
        <v>0.11122899999999999</v>
      </c>
      <c r="V37" s="35">
        <v>0.118606</v>
      </c>
      <c r="W37" s="35">
        <v>0.12645000000000001</v>
      </c>
      <c r="X37" s="35">
        <v>0.13470799999999999</v>
      </c>
      <c r="Y37" s="35">
        <v>0.14322299999999999</v>
      </c>
      <c r="Z37" s="35">
        <v>0.15204699999999999</v>
      </c>
      <c r="AA37" s="35">
        <v>0.16122800000000001</v>
      </c>
      <c r="AB37" s="35">
        <v>0.17097599999999999</v>
      </c>
      <c r="AC37" s="35">
        <v>0.18082999999999999</v>
      </c>
      <c r="AD37" s="35">
        <v>0.19076899999999999</v>
      </c>
      <c r="AE37" s="35">
        <v>0.201741</v>
      </c>
      <c r="AF37" s="35">
        <v>0.21390899999999999</v>
      </c>
      <c r="AG37" s="34">
        <v>0.131352</v>
      </c>
    </row>
    <row r="38" spans="1:33" ht="15" customHeight="1">
      <c r="A38" s="11" t="s">
        <v>2052</v>
      </c>
      <c r="B38" s="32" t="s">
        <v>2040</v>
      </c>
      <c r="C38" s="35">
        <v>9.9860000000000001E-3</v>
      </c>
      <c r="D38" s="35">
        <v>1.9931000000000001E-2</v>
      </c>
      <c r="E38" s="35">
        <v>2.9668E-2</v>
      </c>
      <c r="F38" s="35">
        <v>3.9059999999999997E-2</v>
      </c>
      <c r="G38" s="35">
        <v>4.8300999999999997E-2</v>
      </c>
      <c r="H38" s="35">
        <v>5.7383000000000003E-2</v>
      </c>
      <c r="I38" s="35">
        <v>6.6177E-2</v>
      </c>
      <c r="J38" s="35">
        <v>7.5003E-2</v>
      </c>
      <c r="K38" s="35">
        <v>8.4023E-2</v>
      </c>
      <c r="L38" s="35">
        <v>9.3133999999999995E-2</v>
      </c>
      <c r="M38" s="35">
        <v>0.102339</v>
      </c>
      <c r="N38" s="35">
        <v>0.11168</v>
      </c>
      <c r="O38" s="35">
        <v>0.121221</v>
      </c>
      <c r="P38" s="35">
        <v>0.13093399999999999</v>
      </c>
      <c r="Q38" s="35">
        <v>0.14096</v>
      </c>
      <c r="R38" s="35">
        <v>0.151341</v>
      </c>
      <c r="S38" s="35">
        <v>0.16234799999999999</v>
      </c>
      <c r="T38" s="35">
        <v>0.17392199999999999</v>
      </c>
      <c r="U38" s="35">
        <v>0.186081</v>
      </c>
      <c r="V38" s="35">
        <v>0.19842199999999999</v>
      </c>
      <c r="W38" s="35">
        <v>0.21154600000000001</v>
      </c>
      <c r="X38" s="35">
        <v>0.22536</v>
      </c>
      <c r="Y38" s="35">
        <v>0.23960600000000001</v>
      </c>
      <c r="Z38" s="35">
        <v>0.25436700000000001</v>
      </c>
      <c r="AA38" s="35">
        <v>0.26972800000000002</v>
      </c>
      <c r="AB38" s="35">
        <v>0.28603600000000001</v>
      </c>
      <c r="AC38" s="35">
        <v>0.30252000000000001</v>
      </c>
      <c r="AD38" s="35">
        <v>0.31914900000000002</v>
      </c>
      <c r="AE38" s="35">
        <v>0.337503</v>
      </c>
      <c r="AF38" s="35">
        <v>0.35786000000000001</v>
      </c>
      <c r="AG38" s="34">
        <v>0.131352</v>
      </c>
    </row>
    <row r="39" spans="1:33" ht="12" customHeight="1">
      <c r="A39" s="11" t="s">
        <v>2053</v>
      </c>
      <c r="B39" s="32" t="s">
        <v>2054</v>
      </c>
      <c r="C39" s="35">
        <v>55.088420999999997</v>
      </c>
      <c r="D39" s="35">
        <v>56.247601000000003</v>
      </c>
      <c r="E39" s="35">
        <v>57.043368999999998</v>
      </c>
      <c r="F39" s="35">
        <v>57.786864999999999</v>
      </c>
      <c r="G39" s="35">
        <v>58.678035999999999</v>
      </c>
      <c r="H39" s="35">
        <v>59.577784999999999</v>
      </c>
      <c r="I39" s="35">
        <v>60.442822</v>
      </c>
      <c r="J39" s="35">
        <v>61.522216999999998</v>
      </c>
      <c r="K39" s="35">
        <v>62.726199999999999</v>
      </c>
      <c r="L39" s="35">
        <v>63.920932999999998</v>
      </c>
      <c r="M39" s="35">
        <v>65.110755999999995</v>
      </c>
      <c r="N39" s="35">
        <v>66.363724000000005</v>
      </c>
      <c r="O39" s="35">
        <v>67.603347999999997</v>
      </c>
      <c r="P39" s="35">
        <v>68.817954999999998</v>
      </c>
      <c r="Q39" s="35">
        <v>70.099129000000005</v>
      </c>
      <c r="R39" s="35">
        <v>71.429344</v>
      </c>
      <c r="S39" s="35">
        <v>72.914444000000003</v>
      </c>
      <c r="T39" s="35">
        <v>74.399544000000006</v>
      </c>
      <c r="U39" s="35">
        <v>75.960387999999995</v>
      </c>
      <c r="V39" s="35">
        <v>77.536079000000001</v>
      </c>
      <c r="W39" s="35">
        <v>79.220725999999999</v>
      </c>
      <c r="X39" s="35">
        <v>80.985573000000002</v>
      </c>
      <c r="Y39" s="35">
        <v>82.774817999999996</v>
      </c>
      <c r="Z39" s="35">
        <v>84.609543000000002</v>
      </c>
      <c r="AA39" s="35">
        <v>86.468001999999998</v>
      </c>
      <c r="AB39" s="35">
        <v>88.424614000000005</v>
      </c>
      <c r="AC39" s="35">
        <v>90.263062000000005</v>
      </c>
      <c r="AD39" s="35">
        <v>91.980926999999994</v>
      </c>
      <c r="AE39" s="35">
        <v>93.992226000000002</v>
      </c>
      <c r="AF39" s="35">
        <v>96.313384999999997</v>
      </c>
      <c r="AG39" s="34">
        <v>1.9451E-2</v>
      </c>
    </row>
    <row r="40" spans="1:33" ht="12" customHeight="1">
      <c r="B40" s="31" t="s">
        <v>2055</v>
      </c>
    </row>
    <row r="41" spans="1:33" ht="12" customHeight="1">
      <c r="A41" s="11" t="s">
        <v>2056</v>
      </c>
      <c r="B41" s="32" t="s">
        <v>2025</v>
      </c>
      <c r="C41" s="35">
        <v>173.83659399999999</v>
      </c>
      <c r="D41" s="35">
        <v>177.98010300000001</v>
      </c>
      <c r="E41" s="35">
        <v>180.37164300000001</v>
      </c>
      <c r="F41" s="35">
        <v>182.02027899999999</v>
      </c>
      <c r="G41" s="35">
        <v>183.78079199999999</v>
      </c>
      <c r="H41" s="35">
        <v>185.00122099999999</v>
      </c>
      <c r="I41" s="35">
        <v>185.500305</v>
      </c>
      <c r="J41" s="35">
        <v>186.05813599999999</v>
      </c>
      <c r="K41" s="35">
        <v>186.602814</v>
      </c>
      <c r="L41" s="35">
        <v>186.90387000000001</v>
      </c>
      <c r="M41" s="35">
        <v>187.109329</v>
      </c>
      <c r="N41" s="35">
        <v>187.26391599999999</v>
      </c>
      <c r="O41" s="35">
        <v>187.36665300000001</v>
      </c>
      <c r="P41" s="35">
        <v>187.32534799999999</v>
      </c>
      <c r="Q41" s="35">
        <v>187.334564</v>
      </c>
      <c r="R41" s="35">
        <v>187.320999</v>
      </c>
      <c r="S41" s="35">
        <v>187.50477599999999</v>
      </c>
      <c r="T41" s="35">
        <v>187.773651</v>
      </c>
      <c r="U41" s="35">
        <v>187.97018399999999</v>
      </c>
      <c r="V41" s="35">
        <v>188.18287699999999</v>
      </c>
      <c r="W41" s="35">
        <v>188.51306199999999</v>
      </c>
      <c r="X41" s="35">
        <v>188.98220800000001</v>
      </c>
      <c r="Y41" s="35">
        <v>189.28221099999999</v>
      </c>
      <c r="Z41" s="35">
        <v>189.49960300000001</v>
      </c>
      <c r="AA41" s="35">
        <v>189.643066</v>
      </c>
      <c r="AB41" s="35">
        <v>189.83660900000001</v>
      </c>
      <c r="AC41" s="35">
        <v>189.58616599999999</v>
      </c>
      <c r="AD41" s="35">
        <v>188.919601</v>
      </c>
      <c r="AE41" s="35">
        <v>188.65690599999999</v>
      </c>
      <c r="AF41" s="35">
        <v>188.83055100000001</v>
      </c>
      <c r="AG41" s="34">
        <v>2.8570000000000002E-3</v>
      </c>
    </row>
    <row r="42" spans="1:33" ht="12" customHeight="1">
      <c r="A42" s="11" t="s">
        <v>2057</v>
      </c>
      <c r="B42" s="32" t="s">
        <v>2027</v>
      </c>
      <c r="C42" s="35">
        <v>0.15156800000000001</v>
      </c>
      <c r="D42" s="35">
        <v>0.13492599999999999</v>
      </c>
      <c r="E42" s="35">
        <v>0.12077</v>
      </c>
      <c r="F42" s="35">
        <v>0.109264</v>
      </c>
      <c r="G42" s="35">
        <v>9.9791000000000005E-2</v>
      </c>
      <c r="H42" s="35">
        <v>9.2537999999999995E-2</v>
      </c>
      <c r="I42" s="35">
        <v>8.7039000000000005E-2</v>
      </c>
      <c r="J42" s="35">
        <v>8.2822000000000007E-2</v>
      </c>
      <c r="K42" s="35">
        <v>7.9440999999999998E-2</v>
      </c>
      <c r="L42" s="35">
        <v>7.7280000000000001E-2</v>
      </c>
      <c r="M42" s="35">
        <v>7.5425000000000006E-2</v>
      </c>
      <c r="N42" s="35">
        <v>7.3659000000000002E-2</v>
      </c>
      <c r="O42" s="35">
        <v>7.2262000000000007E-2</v>
      </c>
      <c r="P42" s="35">
        <v>7.1134000000000003E-2</v>
      </c>
      <c r="Q42" s="35">
        <v>7.0392999999999997E-2</v>
      </c>
      <c r="R42" s="35">
        <v>6.9635000000000002E-2</v>
      </c>
      <c r="S42" s="35">
        <v>6.9188E-2</v>
      </c>
      <c r="T42" s="35">
        <v>6.8764000000000006E-2</v>
      </c>
      <c r="U42" s="35">
        <v>6.8500000000000005E-2</v>
      </c>
      <c r="V42" s="35">
        <v>6.8234000000000003E-2</v>
      </c>
      <c r="W42" s="35">
        <v>6.8203E-2</v>
      </c>
      <c r="X42" s="35">
        <v>6.7842E-2</v>
      </c>
      <c r="Y42" s="35">
        <v>6.7527000000000004E-2</v>
      </c>
      <c r="Z42" s="35">
        <v>6.7419999999999994E-2</v>
      </c>
      <c r="AA42" s="35">
        <v>6.7460999999999993E-2</v>
      </c>
      <c r="AB42" s="35">
        <v>6.7645999999999998E-2</v>
      </c>
      <c r="AC42" s="35">
        <v>6.7769999999999997E-2</v>
      </c>
      <c r="AD42" s="35">
        <v>6.7860000000000004E-2</v>
      </c>
      <c r="AE42" s="35">
        <v>6.8109000000000003E-2</v>
      </c>
      <c r="AF42" s="35">
        <v>6.8496000000000001E-2</v>
      </c>
      <c r="AG42" s="34">
        <v>-2.7016999999999999E-2</v>
      </c>
    </row>
    <row r="43" spans="1:33" ht="12" customHeight="1">
      <c r="A43" s="11" t="s">
        <v>2058</v>
      </c>
      <c r="B43" s="32" t="s">
        <v>1670</v>
      </c>
      <c r="C43" s="35">
        <v>2.5617000000000001E-2</v>
      </c>
      <c r="D43" s="35">
        <v>2.8062E-2</v>
      </c>
      <c r="E43" s="35">
        <v>3.0199E-2</v>
      </c>
      <c r="F43" s="35">
        <v>3.2079999999999997E-2</v>
      </c>
      <c r="G43" s="35">
        <v>3.3820999999999997E-2</v>
      </c>
      <c r="H43" s="35">
        <v>3.5365000000000001E-2</v>
      </c>
      <c r="I43" s="35">
        <v>3.6632999999999999E-2</v>
      </c>
      <c r="J43" s="35">
        <v>3.7760000000000002E-2</v>
      </c>
      <c r="K43" s="35">
        <v>3.8713999999999998E-2</v>
      </c>
      <c r="L43" s="35">
        <v>3.9543000000000002E-2</v>
      </c>
      <c r="M43" s="35">
        <v>4.0274999999999998E-2</v>
      </c>
      <c r="N43" s="35">
        <v>4.0953000000000003E-2</v>
      </c>
      <c r="O43" s="35">
        <v>4.1718999999999999E-2</v>
      </c>
      <c r="P43" s="35">
        <v>4.2613999999999999E-2</v>
      </c>
      <c r="Q43" s="35">
        <v>4.3621E-2</v>
      </c>
      <c r="R43" s="35">
        <v>4.4618999999999999E-2</v>
      </c>
      <c r="S43" s="35">
        <v>4.5692999999999998E-2</v>
      </c>
      <c r="T43" s="35">
        <v>4.6716000000000001E-2</v>
      </c>
      <c r="U43" s="35">
        <v>4.7791E-2</v>
      </c>
      <c r="V43" s="35">
        <v>4.8980999999999997E-2</v>
      </c>
      <c r="W43" s="35">
        <v>5.0285999999999997E-2</v>
      </c>
      <c r="X43" s="35">
        <v>5.1671000000000002E-2</v>
      </c>
      <c r="Y43" s="35">
        <v>5.3059000000000002E-2</v>
      </c>
      <c r="Z43" s="35">
        <v>5.4467000000000002E-2</v>
      </c>
      <c r="AA43" s="35">
        <v>5.5905999999999997E-2</v>
      </c>
      <c r="AB43" s="35">
        <v>5.7433999999999999E-2</v>
      </c>
      <c r="AC43" s="35">
        <v>5.8887000000000002E-2</v>
      </c>
      <c r="AD43" s="35">
        <v>6.0256999999999998E-2</v>
      </c>
      <c r="AE43" s="35">
        <v>6.1796999999999998E-2</v>
      </c>
      <c r="AF43" s="35">
        <v>6.3538999999999998E-2</v>
      </c>
      <c r="AG43" s="34">
        <v>3.1820000000000001E-2</v>
      </c>
    </row>
    <row r="44" spans="1:33" ht="12" customHeight="1">
      <c r="A44" s="11" t="s">
        <v>2059</v>
      </c>
      <c r="B44" s="32" t="s">
        <v>2030</v>
      </c>
      <c r="C44" s="35">
        <v>1.8913329999999999</v>
      </c>
      <c r="D44" s="35">
        <v>1.946968</v>
      </c>
      <c r="E44" s="35">
        <v>1.9728079999999999</v>
      </c>
      <c r="F44" s="35">
        <v>1.9809890000000001</v>
      </c>
      <c r="G44" s="35">
        <v>1.9838119999999999</v>
      </c>
      <c r="H44" s="35">
        <v>1.979039</v>
      </c>
      <c r="I44" s="35">
        <v>1.9688870000000001</v>
      </c>
      <c r="J44" s="35">
        <v>1.9630270000000001</v>
      </c>
      <c r="K44" s="35">
        <v>1.960828</v>
      </c>
      <c r="L44" s="35">
        <v>1.9604900000000001</v>
      </c>
      <c r="M44" s="35">
        <v>1.9655910000000001</v>
      </c>
      <c r="N44" s="35">
        <v>1.978761</v>
      </c>
      <c r="O44" s="35">
        <v>2.003317</v>
      </c>
      <c r="P44" s="35">
        <v>2.0378430000000001</v>
      </c>
      <c r="Q44" s="35">
        <v>2.0829520000000001</v>
      </c>
      <c r="R44" s="35">
        <v>2.1383480000000001</v>
      </c>
      <c r="S44" s="35">
        <v>2.209403</v>
      </c>
      <c r="T44" s="35">
        <v>2.2961800000000001</v>
      </c>
      <c r="U44" s="35">
        <v>2.3992930000000001</v>
      </c>
      <c r="V44" s="35">
        <v>2.5227789999999999</v>
      </c>
      <c r="W44" s="35">
        <v>2.6675580000000001</v>
      </c>
      <c r="X44" s="35">
        <v>2.8314759999999999</v>
      </c>
      <c r="Y44" s="35">
        <v>3.0116350000000001</v>
      </c>
      <c r="Z44" s="35">
        <v>3.212745</v>
      </c>
      <c r="AA44" s="35">
        <v>3.436026</v>
      </c>
      <c r="AB44" s="35">
        <v>3.6889180000000001</v>
      </c>
      <c r="AC44" s="35">
        <v>3.9616199999999999</v>
      </c>
      <c r="AD44" s="35">
        <v>4.2543639999999998</v>
      </c>
      <c r="AE44" s="35">
        <v>4.5927020000000001</v>
      </c>
      <c r="AF44" s="35">
        <v>4.9826160000000002</v>
      </c>
      <c r="AG44" s="34">
        <v>3.3966999999999997E-2</v>
      </c>
    </row>
    <row r="45" spans="1:33" ht="12" customHeight="1">
      <c r="A45" s="11" t="s">
        <v>2060</v>
      </c>
      <c r="B45" s="32" t="s">
        <v>2032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4" t="s">
        <v>1676</v>
      </c>
    </row>
    <row r="46" spans="1:33" ht="12" customHeight="1">
      <c r="A46" s="11" t="s">
        <v>2061</v>
      </c>
      <c r="B46" s="32" t="s">
        <v>2034</v>
      </c>
      <c r="C46" s="35">
        <v>2.3019999999999998E-3</v>
      </c>
      <c r="D46" s="35">
        <v>2.2850000000000001E-3</v>
      </c>
      <c r="E46" s="35">
        <v>2.2629999999999998E-3</v>
      </c>
      <c r="F46" s="35">
        <v>2.238E-3</v>
      </c>
      <c r="G46" s="35">
        <v>2.2079999999999999E-3</v>
      </c>
      <c r="H46" s="35">
        <v>2.1580000000000002E-3</v>
      </c>
      <c r="I46" s="35">
        <v>2.0869999999999999E-3</v>
      </c>
      <c r="J46" s="35">
        <v>2.0010000000000002E-3</v>
      </c>
      <c r="K46" s="35">
        <v>1.895E-3</v>
      </c>
      <c r="L46" s="35">
        <v>1.7650000000000001E-3</v>
      </c>
      <c r="M46" s="35">
        <v>1.6180000000000001E-3</v>
      </c>
      <c r="N46" s="35">
        <v>1.459E-3</v>
      </c>
      <c r="O46" s="35">
        <v>1.2960000000000001E-3</v>
      </c>
      <c r="P46" s="35">
        <v>1.14E-3</v>
      </c>
      <c r="Q46" s="35">
        <v>1.0020000000000001E-3</v>
      </c>
      <c r="R46" s="35">
        <v>8.8800000000000001E-4</v>
      </c>
      <c r="S46" s="35">
        <v>8.12E-4</v>
      </c>
      <c r="T46" s="35">
        <v>7.5699999999999997E-4</v>
      </c>
      <c r="U46" s="35">
        <v>6.6200000000000005E-4</v>
      </c>
      <c r="V46" s="35">
        <v>5.6099999999999998E-4</v>
      </c>
      <c r="W46" s="35">
        <v>5.2499999999999997E-4</v>
      </c>
      <c r="X46" s="35">
        <v>5.4299999999999997E-4</v>
      </c>
      <c r="Y46" s="35">
        <v>5.2599999999999999E-4</v>
      </c>
      <c r="Z46" s="35">
        <v>5.0799999999999999E-4</v>
      </c>
      <c r="AA46" s="35">
        <v>4.8999999999999998E-4</v>
      </c>
      <c r="AB46" s="35">
        <v>4.7199999999999998E-4</v>
      </c>
      <c r="AC46" s="35">
        <v>4.5399999999999998E-4</v>
      </c>
      <c r="AD46" s="35">
        <v>4.35E-4</v>
      </c>
      <c r="AE46" s="35">
        <v>4.1800000000000002E-4</v>
      </c>
      <c r="AF46" s="35">
        <v>4.0200000000000001E-4</v>
      </c>
      <c r="AG46" s="34">
        <v>-5.8444999999999997E-2</v>
      </c>
    </row>
    <row r="47" spans="1:33" ht="12" customHeight="1">
      <c r="A47" s="11" t="s">
        <v>2062</v>
      </c>
      <c r="B47" s="32" t="s">
        <v>2036</v>
      </c>
      <c r="C47" s="35">
        <v>2.3770000000000002E-3</v>
      </c>
      <c r="D47" s="35">
        <v>4.7660000000000003E-3</v>
      </c>
      <c r="E47" s="35">
        <v>7.1510000000000002E-3</v>
      </c>
      <c r="F47" s="35">
        <v>9.5139999999999999E-3</v>
      </c>
      <c r="G47" s="35">
        <v>1.1901E-2</v>
      </c>
      <c r="H47" s="35">
        <v>1.4296E-2</v>
      </c>
      <c r="I47" s="35">
        <v>1.6656000000000001E-2</v>
      </c>
      <c r="J47" s="35">
        <v>1.9040999999999999E-2</v>
      </c>
      <c r="K47" s="35">
        <v>2.1454000000000001E-2</v>
      </c>
      <c r="L47" s="35">
        <v>2.383E-2</v>
      </c>
      <c r="M47" s="35">
        <v>2.6145000000000002E-2</v>
      </c>
      <c r="N47" s="35">
        <v>2.8382000000000001E-2</v>
      </c>
      <c r="O47" s="35">
        <v>3.0523000000000002E-2</v>
      </c>
      <c r="P47" s="35">
        <v>3.2538999999999998E-2</v>
      </c>
      <c r="Q47" s="35">
        <v>3.4459999999999998E-2</v>
      </c>
      <c r="R47" s="35">
        <v>3.6290000000000003E-2</v>
      </c>
      <c r="S47" s="35">
        <v>3.8084E-2</v>
      </c>
      <c r="T47" s="35">
        <v>3.9847E-2</v>
      </c>
      <c r="U47" s="35">
        <v>4.1611000000000002E-2</v>
      </c>
      <c r="V47" s="35">
        <v>4.3341999999999999E-2</v>
      </c>
      <c r="W47" s="35">
        <v>4.5058000000000001E-2</v>
      </c>
      <c r="X47" s="35">
        <v>4.6785E-2</v>
      </c>
      <c r="Y47" s="35">
        <v>4.8558999999999998E-2</v>
      </c>
      <c r="Z47" s="35">
        <v>5.0354999999999997E-2</v>
      </c>
      <c r="AA47" s="35">
        <v>5.2184000000000001E-2</v>
      </c>
      <c r="AB47" s="35">
        <v>5.4099000000000001E-2</v>
      </c>
      <c r="AC47" s="35">
        <v>5.5964E-2</v>
      </c>
      <c r="AD47" s="35">
        <v>5.7780999999999999E-2</v>
      </c>
      <c r="AE47" s="35">
        <v>5.9791999999999998E-2</v>
      </c>
      <c r="AF47" s="35">
        <v>6.2004999999999998E-2</v>
      </c>
      <c r="AG47" s="34">
        <v>0.119034</v>
      </c>
    </row>
    <row r="48" spans="1:33" ht="12" customHeight="1">
      <c r="A48" s="11" t="s">
        <v>2063</v>
      </c>
      <c r="B48" s="32" t="s">
        <v>2038</v>
      </c>
      <c r="C48" s="35">
        <v>2.653E-3</v>
      </c>
      <c r="D48" s="35">
        <v>5.3200000000000001E-3</v>
      </c>
      <c r="E48" s="35">
        <v>7.9819999999999995E-3</v>
      </c>
      <c r="F48" s="35">
        <v>1.0619E-2</v>
      </c>
      <c r="G48" s="35">
        <v>1.3284000000000001E-2</v>
      </c>
      <c r="H48" s="35">
        <v>1.5956000000000001E-2</v>
      </c>
      <c r="I48" s="35">
        <v>1.8591E-2</v>
      </c>
      <c r="J48" s="35">
        <v>2.1253000000000001E-2</v>
      </c>
      <c r="K48" s="35">
        <v>2.3945999999999999E-2</v>
      </c>
      <c r="L48" s="35">
        <v>2.6599000000000001E-2</v>
      </c>
      <c r="M48" s="35">
        <v>2.9183000000000001E-2</v>
      </c>
      <c r="N48" s="35">
        <v>3.1678999999999999E-2</v>
      </c>
      <c r="O48" s="35">
        <v>3.4069000000000002E-2</v>
      </c>
      <c r="P48" s="35">
        <v>3.6318999999999997E-2</v>
      </c>
      <c r="Q48" s="35">
        <v>3.8462999999999997E-2</v>
      </c>
      <c r="R48" s="35">
        <v>4.0504999999999999E-2</v>
      </c>
      <c r="S48" s="35">
        <v>4.2507999999999997E-2</v>
      </c>
      <c r="T48" s="35">
        <v>4.4476000000000002E-2</v>
      </c>
      <c r="U48" s="35">
        <v>4.6446000000000001E-2</v>
      </c>
      <c r="V48" s="35">
        <v>4.8377000000000003E-2</v>
      </c>
      <c r="W48" s="35">
        <v>5.0292999999999997E-2</v>
      </c>
      <c r="X48" s="35">
        <v>5.2220000000000003E-2</v>
      </c>
      <c r="Y48" s="35">
        <v>5.4199999999999998E-2</v>
      </c>
      <c r="Z48" s="35">
        <v>5.6204999999999998E-2</v>
      </c>
      <c r="AA48" s="35">
        <v>5.8245999999999999E-2</v>
      </c>
      <c r="AB48" s="35">
        <v>6.0384E-2</v>
      </c>
      <c r="AC48" s="35">
        <v>6.2465E-2</v>
      </c>
      <c r="AD48" s="35">
        <v>6.4492999999999995E-2</v>
      </c>
      <c r="AE48" s="35">
        <v>6.6739000000000007E-2</v>
      </c>
      <c r="AF48" s="35">
        <v>6.9209000000000007E-2</v>
      </c>
      <c r="AG48" s="34">
        <v>0.119034</v>
      </c>
    </row>
    <row r="49" spans="1:33" ht="12" customHeight="1">
      <c r="A49" s="11" t="s">
        <v>2064</v>
      </c>
      <c r="B49" s="32" t="s">
        <v>2040</v>
      </c>
      <c r="C49" s="35">
        <v>2.9740000000000001E-3</v>
      </c>
      <c r="D49" s="35">
        <v>5.9639999999999997E-3</v>
      </c>
      <c r="E49" s="35">
        <v>8.9479999999999994E-3</v>
      </c>
      <c r="F49" s="35">
        <v>1.1905000000000001E-2</v>
      </c>
      <c r="G49" s="35">
        <v>1.4892000000000001E-2</v>
      </c>
      <c r="H49" s="35">
        <v>1.7888999999999999E-2</v>
      </c>
      <c r="I49" s="35">
        <v>2.0841999999999999E-2</v>
      </c>
      <c r="J49" s="35">
        <v>2.3827000000000001E-2</v>
      </c>
      <c r="K49" s="35">
        <v>2.6845999999999998E-2</v>
      </c>
      <c r="L49" s="35">
        <v>2.9819999999999999E-2</v>
      </c>
      <c r="M49" s="35">
        <v>3.2717000000000003E-2</v>
      </c>
      <c r="N49" s="35">
        <v>3.5515999999999999E-2</v>
      </c>
      <c r="O49" s="35">
        <v>3.8195E-2</v>
      </c>
      <c r="P49" s="35">
        <v>4.0717999999999997E-2</v>
      </c>
      <c r="Q49" s="35">
        <v>4.3122000000000001E-2</v>
      </c>
      <c r="R49" s="35">
        <v>4.5411E-2</v>
      </c>
      <c r="S49" s="35">
        <v>4.7655999999999997E-2</v>
      </c>
      <c r="T49" s="35">
        <v>4.9862999999999998E-2</v>
      </c>
      <c r="U49" s="35">
        <v>5.2070999999999999E-2</v>
      </c>
      <c r="V49" s="35">
        <v>5.4235999999999999E-2</v>
      </c>
      <c r="W49" s="35">
        <v>5.6383999999999997E-2</v>
      </c>
      <c r="X49" s="35">
        <v>5.8545E-2</v>
      </c>
      <c r="Y49" s="35">
        <v>6.0763999999999999E-2</v>
      </c>
      <c r="Z49" s="35">
        <v>6.3011999999999999E-2</v>
      </c>
      <c r="AA49" s="35">
        <v>6.5300999999999998E-2</v>
      </c>
      <c r="AB49" s="35">
        <v>6.7696999999999993E-2</v>
      </c>
      <c r="AC49" s="35">
        <v>7.0029999999999995E-2</v>
      </c>
      <c r="AD49" s="35">
        <v>7.2303999999999993E-2</v>
      </c>
      <c r="AE49" s="35">
        <v>7.4820999999999999E-2</v>
      </c>
      <c r="AF49" s="35">
        <v>7.7590999999999993E-2</v>
      </c>
      <c r="AG49" s="34">
        <v>0.119034</v>
      </c>
    </row>
    <row r="50" spans="1:33" ht="15" customHeight="1">
      <c r="A50" s="11" t="s">
        <v>2065</v>
      </c>
      <c r="B50" s="32" t="s">
        <v>2066</v>
      </c>
      <c r="C50" s="35">
        <v>175.915085</v>
      </c>
      <c r="D50" s="35">
        <v>180.10803200000001</v>
      </c>
      <c r="E50" s="35">
        <v>182.52186599999999</v>
      </c>
      <c r="F50" s="35">
        <v>184.177109</v>
      </c>
      <c r="G50" s="35">
        <v>185.94032300000001</v>
      </c>
      <c r="H50" s="35">
        <v>187.158432</v>
      </c>
      <c r="I50" s="35">
        <v>187.65074200000001</v>
      </c>
      <c r="J50" s="35">
        <v>188.207291</v>
      </c>
      <c r="K50" s="35">
        <v>188.75538599999999</v>
      </c>
      <c r="L50" s="35">
        <v>189.06243900000001</v>
      </c>
      <c r="M50" s="35">
        <v>189.28005999999999</v>
      </c>
      <c r="N50" s="35">
        <v>189.45387299999999</v>
      </c>
      <c r="O50" s="35">
        <v>189.58772300000001</v>
      </c>
      <c r="P50" s="35">
        <v>189.58715799999999</v>
      </c>
      <c r="Q50" s="35">
        <v>189.64804100000001</v>
      </c>
      <c r="R50" s="35">
        <v>189.696167</v>
      </c>
      <c r="S50" s="35">
        <v>189.95800800000001</v>
      </c>
      <c r="T50" s="35">
        <v>190.319748</v>
      </c>
      <c r="U50" s="35">
        <v>190.62647999999999</v>
      </c>
      <c r="V50" s="35">
        <v>190.96940599999999</v>
      </c>
      <c r="W50" s="35">
        <v>191.45114100000001</v>
      </c>
      <c r="X50" s="35">
        <v>192.09098800000001</v>
      </c>
      <c r="Y50" s="35">
        <v>192.577744</v>
      </c>
      <c r="Z50" s="35">
        <v>193.00375399999999</v>
      </c>
      <c r="AA50" s="35">
        <v>193.37829600000001</v>
      </c>
      <c r="AB50" s="35">
        <v>193.83253500000001</v>
      </c>
      <c r="AC50" s="35">
        <v>193.863022</v>
      </c>
      <c r="AD50" s="35">
        <v>193.496307</v>
      </c>
      <c r="AE50" s="35">
        <v>193.580444</v>
      </c>
      <c r="AF50" s="35">
        <v>194.15348800000001</v>
      </c>
      <c r="AG50" s="34">
        <v>3.4069999999999999E-3</v>
      </c>
    </row>
    <row r="51" spans="1:33" ht="15" customHeight="1">
      <c r="A51" s="11" t="s">
        <v>2067</v>
      </c>
      <c r="B51" s="31" t="s">
        <v>2068</v>
      </c>
      <c r="C51" s="64">
        <v>296.81726099999997</v>
      </c>
      <c r="D51" s="64">
        <v>304.25347900000003</v>
      </c>
      <c r="E51" s="64">
        <v>308.97363300000001</v>
      </c>
      <c r="F51" s="64">
        <v>312.70074499999998</v>
      </c>
      <c r="G51" s="64">
        <v>316.884613</v>
      </c>
      <c r="H51" s="64">
        <v>320.47943099999998</v>
      </c>
      <c r="I51" s="64">
        <v>323.30337500000002</v>
      </c>
      <c r="J51" s="64">
        <v>326.69061299999998</v>
      </c>
      <c r="K51" s="64">
        <v>330.38815299999999</v>
      </c>
      <c r="L51" s="64">
        <v>333.859894</v>
      </c>
      <c r="M51" s="64">
        <v>337.28289799999999</v>
      </c>
      <c r="N51" s="64">
        <v>340.79522700000001</v>
      </c>
      <c r="O51" s="64">
        <v>344.26132200000001</v>
      </c>
      <c r="P51" s="64">
        <v>347.523438</v>
      </c>
      <c r="Q51" s="64">
        <v>350.95770299999998</v>
      </c>
      <c r="R51" s="64">
        <v>354.45703099999997</v>
      </c>
      <c r="S51" s="64">
        <v>358.38028000000003</v>
      </c>
      <c r="T51" s="64">
        <v>362.35275300000001</v>
      </c>
      <c r="U51" s="64">
        <v>366.259613</v>
      </c>
      <c r="V51" s="64">
        <v>370.19918799999999</v>
      </c>
      <c r="W51" s="64">
        <v>374.51406900000001</v>
      </c>
      <c r="X51" s="64">
        <v>379.08630399999998</v>
      </c>
      <c r="Y51" s="64">
        <v>383.44845600000002</v>
      </c>
      <c r="Z51" s="64">
        <v>387.786224</v>
      </c>
      <c r="AA51" s="64">
        <v>392.14288299999998</v>
      </c>
      <c r="AB51" s="64">
        <v>396.80523699999998</v>
      </c>
      <c r="AC51" s="64">
        <v>400.81310999999999</v>
      </c>
      <c r="AD51" s="64">
        <v>404.23880000000003</v>
      </c>
      <c r="AE51" s="64">
        <v>408.71148699999998</v>
      </c>
      <c r="AF51" s="64">
        <v>414.20663500000001</v>
      </c>
      <c r="AG51" s="38">
        <v>1.1558000000000001E-2</v>
      </c>
    </row>
    <row r="52" spans="1:33" ht="15" customHeight="1"/>
    <row r="53" spans="1:33" ht="15" customHeight="1">
      <c r="B53" s="31" t="s">
        <v>2069</v>
      </c>
    </row>
    <row r="54" spans="1:33" ht="15" customHeight="1">
      <c r="B54" s="31" t="s">
        <v>2023</v>
      </c>
    </row>
    <row r="55" spans="1:33" ht="15" customHeight="1">
      <c r="A55" s="11" t="s">
        <v>2070</v>
      </c>
      <c r="B55" s="32" t="s">
        <v>2025</v>
      </c>
      <c r="C55" s="35">
        <v>456.91986100000003</v>
      </c>
      <c r="D55" s="35">
        <v>463.10232500000001</v>
      </c>
      <c r="E55" s="35">
        <v>464.97076399999997</v>
      </c>
      <c r="F55" s="35">
        <v>464.868652</v>
      </c>
      <c r="G55" s="35">
        <v>465.11013800000001</v>
      </c>
      <c r="H55" s="35">
        <v>464.11712599999998</v>
      </c>
      <c r="I55" s="35">
        <v>462.62808200000001</v>
      </c>
      <c r="J55" s="35">
        <v>463.17523199999999</v>
      </c>
      <c r="K55" s="35">
        <v>464.90741000000003</v>
      </c>
      <c r="L55" s="35">
        <v>467.016052</v>
      </c>
      <c r="M55" s="35">
        <v>469.70562699999999</v>
      </c>
      <c r="N55" s="35">
        <v>472.69992100000002</v>
      </c>
      <c r="O55" s="35">
        <v>475.527649</v>
      </c>
      <c r="P55" s="35">
        <v>478.29046599999998</v>
      </c>
      <c r="Q55" s="35">
        <v>481.332581</v>
      </c>
      <c r="R55" s="35">
        <v>484.346069</v>
      </c>
      <c r="S55" s="35">
        <v>487.39358499999997</v>
      </c>
      <c r="T55" s="35">
        <v>490.12643400000002</v>
      </c>
      <c r="U55" s="35">
        <v>492.494843</v>
      </c>
      <c r="V55" s="35">
        <v>494.68206800000002</v>
      </c>
      <c r="W55" s="35">
        <v>497.10333300000002</v>
      </c>
      <c r="X55" s="35">
        <v>499.57702599999999</v>
      </c>
      <c r="Y55" s="35">
        <v>501.76385499999998</v>
      </c>
      <c r="Z55" s="35">
        <v>503.85412600000001</v>
      </c>
      <c r="AA55" s="35">
        <v>506.08340500000003</v>
      </c>
      <c r="AB55" s="35">
        <v>508.82132000000001</v>
      </c>
      <c r="AC55" s="35">
        <v>511.05328400000002</v>
      </c>
      <c r="AD55" s="35">
        <v>513.019226</v>
      </c>
      <c r="AE55" s="35">
        <v>516.18249500000002</v>
      </c>
      <c r="AF55" s="35">
        <v>520.20050000000003</v>
      </c>
      <c r="AG55" s="34">
        <v>4.483E-3</v>
      </c>
    </row>
    <row r="56" spans="1:33" ht="15" customHeight="1">
      <c r="A56" s="11" t="s">
        <v>2071</v>
      </c>
      <c r="B56" s="32" t="s">
        <v>2027</v>
      </c>
      <c r="C56" s="35">
        <v>165.148056</v>
      </c>
      <c r="D56" s="35">
        <v>169.99955700000001</v>
      </c>
      <c r="E56" s="35">
        <v>173.61050399999999</v>
      </c>
      <c r="F56" s="35">
        <v>176.91296399999999</v>
      </c>
      <c r="G56" s="35">
        <v>180.87541200000001</v>
      </c>
      <c r="H56" s="35">
        <v>184.90600599999999</v>
      </c>
      <c r="I56" s="35">
        <v>189.05583200000001</v>
      </c>
      <c r="J56" s="35">
        <v>194.288422</v>
      </c>
      <c r="K56" s="35">
        <v>200.472702</v>
      </c>
      <c r="L56" s="35">
        <v>207.20541399999999</v>
      </c>
      <c r="M56" s="35">
        <v>214.40728799999999</v>
      </c>
      <c r="N56" s="35">
        <v>222.57652300000001</v>
      </c>
      <c r="O56" s="35">
        <v>231.611389</v>
      </c>
      <c r="P56" s="35">
        <v>241.07273900000001</v>
      </c>
      <c r="Q56" s="35">
        <v>251.19101000000001</v>
      </c>
      <c r="R56" s="35">
        <v>262.055115</v>
      </c>
      <c r="S56" s="35">
        <v>273.72036700000001</v>
      </c>
      <c r="T56" s="35">
        <v>285.65914900000001</v>
      </c>
      <c r="U56" s="35">
        <v>297.53619400000002</v>
      </c>
      <c r="V56" s="35">
        <v>309.70120200000002</v>
      </c>
      <c r="W56" s="35">
        <v>322.91802999999999</v>
      </c>
      <c r="X56" s="35">
        <v>336.74401899999998</v>
      </c>
      <c r="Y56" s="35">
        <v>350.29104599999999</v>
      </c>
      <c r="Z56" s="35">
        <v>364.13320900000002</v>
      </c>
      <c r="AA56" s="35">
        <v>378.32482900000002</v>
      </c>
      <c r="AB56" s="35">
        <v>393.07421900000003</v>
      </c>
      <c r="AC56" s="35">
        <v>407.47857699999997</v>
      </c>
      <c r="AD56" s="35">
        <v>421.59210200000001</v>
      </c>
      <c r="AE56" s="35">
        <v>436.74655200000001</v>
      </c>
      <c r="AF56" s="35">
        <v>452.70437600000002</v>
      </c>
      <c r="AG56" s="34">
        <v>3.5383999999999999E-2</v>
      </c>
    </row>
    <row r="57" spans="1:33" ht="15" customHeight="1">
      <c r="A57" s="11" t="s">
        <v>2072</v>
      </c>
      <c r="B57" s="32" t="s">
        <v>1670</v>
      </c>
      <c r="C57" s="35">
        <v>0.102088</v>
      </c>
      <c r="D57" s="35">
        <v>0.192909</v>
      </c>
      <c r="E57" s="35">
        <v>0.27970299999999998</v>
      </c>
      <c r="F57" s="35">
        <v>0.36233599999999999</v>
      </c>
      <c r="G57" s="35">
        <v>0.44318000000000002</v>
      </c>
      <c r="H57" s="35">
        <v>0.52168700000000001</v>
      </c>
      <c r="I57" s="35">
        <v>0.59732099999999999</v>
      </c>
      <c r="J57" s="35">
        <v>0.67378899999999997</v>
      </c>
      <c r="K57" s="35">
        <v>0.75105</v>
      </c>
      <c r="L57" s="35">
        <v>0.82713700000000001</v>
      </c>
      <c r="M57" s="35">
        <v>0.90316099999999999</v>
      </c>
      <c r="N57" s="35">
        <v>0.98045000000000004</v>
      </c>
      <c r="O57" s="35">
        <v>1.059329</v>
      </c>
      <c r="P57" s="35">
        <v>1.1391070000000001</v>
      </c>
      <c r="Q57" s="35">
        <v>1.2223759999999999</v>
      </c>
      <c r="R57" s="35">
        <v>1.309132</v>
      </c>
      <c r="S57" s="35">
        <v>1.400099</v>
      </c>
      <c r="T57" s="35">
        <v>1.494092</v>
      </c>
      <c r="U57" s="35">
        <v>1.5902179999999999</v>
      </c>
      <c r="V57" s="35">
        <v>1.6898569999999999</v>
      </c>
      <c r="W57" s="35">
        <v>1.7947310000000001</v>
      </c>
      <c r="X57" s="35">
        <v>1.9000170000000001</v>
      </c>
      <c r="Y57" s="35">
        <v>2.0042070000000001</v>
      </c>
      <c r="Z57" s="35">
        <v>2.1092520000000001</v>
      </c>
      <c r="AA57" s="35">
        <v>2.2173880000000001</v>
      </c>
      <c r="AB57" s="35">
        <v>2.3312780000000002</v>
      </c>
      <c r="AC57" s="35">
        <v>2.4458570000000002</v>
      </c>
      <c r="AD57" s="35">
        <v>2.5629249999999999</v>
      </c>
      <c r="AE57" s="35">
        <v>2.6926410000000001</v>
      </c>
      <c r="AF57" s="35">
        <v>2.8338160000000001</v>
      </c>
      <c r="AG57" s="34">
        <v>0.12143</v>
      </c>
    </row>
    <row r="58" spans="1:33" ht="15" customHeight="1">
      <c r="A58" s="11" t="s">
        <v>2073</v>
      </c>
      <c r="B58" s="32" t="s">
        <v>2030</v>
      </c>
      <c r="C58" s="35">
        <v>0.24266499999999999</v>
      </c>
      <c r="D58" s="35">
        <v>0.263102</v>
      </c>
      <c r="E58" s="35">
        <v>0.278918</v>
      </c>
      <c r="F58" s="35">
        <v>0.29257300000000003</v>
      </c>
      <c r="G58" s="35">
        <v>0.30566199999999999</v>
      </c>
      <c r="H58" s="35">
        <v>0.31730399999999997</v>
      </c>
      <c r="I58" s="35">
        <v>0.327818</v>
      </c>
      <c r="J58" s="35">
        <v>0.33906900000000001</v>
      </c>
      <c r="K58" s="35">
        <v>0.35061199999999998</v>
      </c>
      <c r="L58" s="35">
        <v>0.36166900000000002</v>
      </c>
      <c r="M58" s="35">
        <v>0.37262699999999999</v>
      </c>
      <c r="N58" s="35">
        <v>0.38381100000000001</v>
      </c>
      <c r="O58" s="35">
        <v>0.39474900000000002</v>
      </c>
      <c r="P58" s="35">
        <v>0.40498499999999998</v>
      </c>
      <c r="Q58" s="35">
        <v>0.41488700000000001</v>
      </c>
      <c r="R58" s="35">
        <v>0.42499700000000001</v>
      </c>
      <c r="S58" s="35">
        <v>0.43510399999999999</v>
      </c>
      <c r="T58" s="35">
        <v>0.44597500000000001</v>
      </c>
      <c r="U58" s="35">
        <v>0.457511</v>
      </c>
      <c r="V58" s="35">
        <v>0.469667</v>
      </c>
      <c r="W58" s="35">
        <v>0.48451</v>
      </c>
      <c r="X58" s="35">
        <v>0.49998500000000001</v>
      </c>
      <c r="Y58" s="35">
        <v>0.51661199999999996</v>
      </c>
      <c r="Z58" s="35">
        <v>0.53507700000000002</v>
      </c>
      <c r="AA58" s="35">
        <v>0.55600700000000003</v>
      </c>
      <c r="AB58" s="35">
        <v>0.57999199999999995</v>
      </c>
      <c r="AC58" s="35">
        <v>0.60657700000000003</v>
      </c>
      <c r="AD58" s="35">
        <v>0.63569100000000001</v>
      </c>
      <c r="AE58" s="35">
        <v>0.67063899999999999</v>
      </c>
      <c r="AF58" s="35">
        <v>0.70997900000000003</v>
      </c>
      <c r="AG58" s="34">
        <v>3.7713000000000003E-2</v>
      </c>
    </row>
    <row r="59" spans="1:33" ht="15" customHeight="1">
      <c r="A59" s="11" t="s">
        <v>2074</v>
      </c>
      <c r="B59" s="32" t="s">
        <v>2032</v>
      </c>
      <c r="C59" s="35">
        <v>43.016640000000002</v>
      </c>
      <c r="D59" s="35">
        <v>41.986148999999997</v>
      </c>
      <c r="E59" s="35">
        <v>40.407336999999998</v>
      </c>
      <c r="F59" s="35">
        <v>38.692397999999997</v>
      </c>
      <c r="G59" s="35">
        <v>37.105041999999997</v>
      </c>
      <c r="H59" s="35">
        <v>35.555092000000002</v>
      </c>
      <c r="I59" s="35">
        <v>34.152222000000002</v>
      </c>
      <c r="J59" s="35">
        <v>33.076262999999997</v>
      </c>
      <c r="K59" s="35">
        <v>32.219425000000001</v>
      </c>
      <c r="L59" s="35">
        <v>31.430304</v>
      </c>
      <c r="M59" s="35">
        <v>30.714413</v>
      </c>
      <c r="N59" s="35">
        <v>30.081057000000001</v>
      </c>
      <c r="O59" s="35">
        <v>29.458186999999999</v>
      </c>
      <c r="P59" s="35">
        <v>28.633583000000002</v>
      </c>
      <c r="Q59" s="35">
        <v>27.685670999999999</v>
      </c>
      <c r="R59" s="35">
        <v>26.621905999999999</v>
      </c>
      <c r="S59" s="35">
        <v>25.526619</v>
      </c>
      <c r="T59" s="35">
        <v>24.252303999999999</v>
      </c>
      <c r="U59" s="35">
        <v>22.971513999999999</v>
      </c>
      <c r="V59" s="35">
        <v>21.746134000000001</v>
      </c>
      <c r="W59" s="35">
        <v>20.727114</v>
      </c>
      <c r="X59" s="35">
        <v>19.889403999999999</v>
      </c>
      <c r="Y59" s="35">
        <v>19.313172999999999</v>
      </c>
      <c r="Z59" s="35">
        <v>18.921444000000001</v>
      </c>
      <c r="AA59" s="35">
        <v>18.701471000000002</v>
      </c>
      <c r="AB59" s="35">
        <v>18.620113</v>
      </c>
      <c r="AC59" s="35">
        <v>18.622719</v>
      </c>
      <c r="AD59" s="35">
        <v>18.688068000000001</v>
      </c>
      <c r="AE59" s="35">
        <v>18.810171</v>
      </c>
      <c r="AF59" s="35">
        <v>18.944447</v>
      </c>
      <c r="AG59" s="34">
        <v>-2.7882000000000001E-2</v>
      </c>
    </row>
    <row r="60" spans="1:33" ht="15" customHeight="1">
      <c r="A60" s="11" t="s">
        <v>2075</v>
      </c>
      <c r="B60" s="32" t="s">
        <v>2034</v>
      </c>
      <c r="C60" s="35">
        <v>4.9569999999999996E-3</v>
      </c>
      <c r="D60" s="35">
        <v>4.8120000000000003E-3</v>
      </c>
      <c r="E60" s="35">
        <v>4.6849999999999999E-3</v>
      </c>
      <c r="F60" s="35">
        <v>4.607E-3</v>
      </c>
      <c r="G60" s="35">
        <v>4.5970000000000004E-3</v>
      </c>
      <c r="H60" s="35">
        <v>4.6290000000000003E-3</v>
      </c>
      <c r="I60" s="35">
        <v>4.7029999999999997E-3</v>
      </c>
      <c r="J60" s="35">
        <v>4.829E-3</v>
      </c>
      <c r="K60" s="35">
        <v>4.888E-3</v>
      </c>
      <c r="L60" s="35">
        <v>4.8789999999999997E-3</v>
      </c>
      <c r="M60" s="35">
        <v>4.8669999999999998E-3</v>
      </c>
      <c r="N60" s="35">
        <v>4.8659999999999997E-3</v>
      </c>
      <c r="O60" s="35">
        <v>4.7029999999999997E-3</v>
      </c>
      <c r="P60" s="35">
        <v>4.4840000000000001E-3</v>
      </c>
      <c r="Q60" s="35">
        <v>4.3449999999999999E-3</v>
      </c>
      <c r="R60" s="35">
        <v>4.2709999999999996E-3</v>
      </c>
      <c r="S60" s="35">
        <v>4.2509999999999996E-3</v>
      </c>
      <c r="T60" s="35">
        <v>4.2709999999999996E-3</v>
      </c>
      <c r="U60" s="35">
        <v>4.3239999999999997E-3</v>
      </c>
      <c r="V60" s="35">
        <v>4.4479999999999997E-3</v>
      </c>
      <c r="W60" s="35">
        <v>4.6150000000000002E-3</v>
      </c>
      <c r="X60" s="35">
        <v>4.7800000000000004E-3</v>
      </c>
      <c r="Y60" s="35">
        <v>4.9379999999999997E-3</v>
      </c>
      <c r="Z60" s="35">
        <v>5.0169999999999998E-3</v>
      </c>
      <c r="AA60" s="35">
        <v>5.0670000000000003E-3</v>
      </c>
      <c r="AB60" s="35">
        <v>5.1409999999999997E-3</v>
      </c>
      <c r="AC60" s="35">
        <v>5.2240000000000003E-3</v>
      </c>
      <c r="AD60" s="35">
        <v>5.313E-3</v>
      </c>
      <c r="AE60" s="35">
        <v>5.4229999999999999E-3</v>
      </c>
      <c r="AF60" s="35">
        <v>5.548E-3</v>
      </c>
      <c r="AG60" s="34">
        <v>3.8890000000000001E-3</v>
      </c>
    </row>
    <row r="61" spans="1:33" ht="15" customHeight="1">
      <c r="A61" s="11" t="s">
        <v>2076</v>
      </c>
      <c r="B61" s="32" t="s">
        <v>2036</v>
      </c>
      <c r="C61" s="35">
        <v>4.4829000000000001E-2</v>
      </c>
      <c r="D61" s="35">
        <v>8.9858999999999994E-2</v>
      </c>
      <c r="E61" s="35">
        <v>0.13657900000000001</v>
      </c>
      <c r="F61" s="35">
        <v>0.18345500000000001</v>
      </c>
      <c r="G61" s="35">
        <v>0.23066300000000001</v>
      </c>
      <c r="H61" s="35">
        <v>0.27702700000000002</v>
      </c>
      <c r="I61" s="35">
        <v>0.32177499999999998</v>
      </c>
      <c r="J61" s="35">
        <v>0.36658099999999999</v>
      </c>
      <c r="K61" s="35">
        <v>0.41085899999999997</v>
      </c>
      <c r="L61" s="35">
        <v>0.45362599999999997</v>
      </c>
      <c r="M61" s="35">
        <v>0.49564799999999998</v>
      </c>
      <c r="N61" s="35">
        <v>0.53781400000000001</v>
      </c>
      <c r="O61" s="35">
        <v>0.58051900000000001</v>
      </c>
      <c r="P61" s="35">
        <v>0.623722</v>
      </c>
      <c r="Q61" s="35">
        <v>0.668605</v>
      </c>
      <c r="R61" s="35">
        <v>0.71560699999999999</v>
      </c>
      <c r="S61" s="35">
        <v>0.76540799999999998</v>
      </c>
      <c r="T61" s="35">
        <v>0.81769099999999995</v>
      </c>
      <c r="U61" s="35">
        <v>0.87224599999999997</v>
      </c>
      <c r="V61" s="35">
        <v>0.92884599999999995</v>
      </c>
      <c r="W61" s="35">
        <v>0.98855300000000002</v>
      </c>
      <c r="X61" s="35">
        <v>1.0505070000000001</v>
      </c>
      <c r="Y61" s="35">
        <v>1.1134139999999999</v>
      </c>
      <c r="Z61" s="35">
        <v>1.176051</v>
      </c>
      <c r="AA61" s="35">
        <v>1.239741</v>
      </c>
      <c r="AB61" s="35">
        <v>1.306049</v>
      </c>
      <c r="AC61" s="35">
        <v>1.3724799999999999</v>
      </c>
      <c r="AD61" s="35">
        <v>1.440021</v>
      </c>
      <c r="AE61" s="35">
        <v>1.513803</v>
      </c>
      <c r="AF61" s="35">
        <v>1.593364</v>
      </c>
      <c r="AG61" s="34">
        <v>0.13103000000000001</v>
      </c>
    </row>
    <row r="62" spans="1:33" ht="15" customHeight="1">
      <c r="A62" s="11" t="s">
        <v>2077</v>
      </c>
      <c r="B62" s="32" t="s">
        <v>2038</v>
      </c>
      <c r="C62" s="35">
        <v>4.9017999999999999E-2</v>
      </c>
      <c r="D62" s="35">
        <v>9.8768999999999996E-2</v>
      </c>
      <c r="E62" s="35">
        <v>0.15087800000000001</v>
      </c>
      <c r="F62" s="35">
        <v>0.20374100000000001</v>
      </c>
      <c r="G62" s="35">
        <v>0.25774799999999998</v>
      </c>
      <c r="H62" s="35">
        <v>0.311832</v>
      </c>
      <c r="I62" s="35">
        <v>0.36523600000000001</v>
      </c>
      <c r="J62" s="35">
        <v>0.41947099999999998</v>
      </c>
      <c r="K62" s="35">
        <v>0.474466</v>
      </c>
      <c r="L62" s="35">
        <v>0.52879200000000004</v>
      </c>
      <c r="M62" s="35">
        <v>0.58311800000000003</v>
      </c>
      <c r="N62" s="35">
        <v>0.63812899999999995</v>
      </c>
      <c r="O62" s="35">
        <v>0.69388899999999998</v>
      </c>
      <c r="P62" s="35">
        <v>0.750193</v>
      </c>
      <c r="Q62" s="35">
        <v>0.80843100000000001</v>
      </c>
      <c r="R62" s="35">
        <v>0.86911099999999997</v>
      </c>
      <c r="S62" s="35">
        <v>0.93301199999999995</v>
      </c>
      <c r="T62" s="35">
        <v>0.99972499999999997</v>
      </c>
      <c r="U62" s="35">
        <v>1.069035</v>
      </c>
      <c r="V62" s="35">
        <v>1.140846</v>
      </c>
      <c r="W62" s="35">
        <v>1.216494</v>
      </c>
      <c r="X62" s="35">
        <v>1.2949489999999999</v>
      </c>
      <c r="Y62" s="35">
        <v>1.3746609999999999</v>
      </c>
      <c r="Z62" s="35">
        <v>1.4543710000000001</v>
      </c>
      <c r="AA62" s="35">
        <v>1.5356190000000001</v>
      </c>
      <c r="AB62" s="35">
        <v>1.620255</v>
      </c>
      <c r="AC62" s="35">
        <v>1.705104</v>
      </c>
      <c r="AD62" s="35">
        <v>1.7912939999999999</v>
      </c>
      <c r="AE62" s="35">
        <v>1.8851869999999999</v>
      </c>
      <c r="AF62" s="35">
        <v>1.9860549999999999</v>
      </c>
      <c r="AG62" s="34">
        <v>0.13614999999999999</v>
      </c>
    </row>
    <row r="63" spans="1:33" ht="15" customHeight="1">
      <c r="A63" s="11" t="s">
        <v>2078</v>
      </c>
      <c r="B63" s="32" t="s">
        <v>2040</v>
      </c>
      <c r="C63" s="35">
        <v>6.0000000000000002E-6</v>
      </c>
      <c r="D63" s="35">
        <v>1.4E-5</v>
      </c>
      <c r="E63" s="35">
        <v>2.0999999999999999E-5</v>
      </c>
      <c r="F63" s="35">
        <v>2.9E-5</v>
      </c>
      <c r="G63" s="35">
        <v>3.6000000000000001E-5</v>
      </c>
      <c r="H63" s="35">
        <v>4.3000000000000002E-5</v>
      </c>
      <c r="I63" s="35">
        <v>5.0000000000000002E-5</v>
      </c>
      <c r="J63" s="35">
        <v>5.7000000000000003E-5</v>
      </c>
      <c r="K63" s="35">
        <v>6.3E-5</v>
      </c>
      <c r="L63" s="35">
        <v>6.8999999999999997E-5</v>
      </c>
      <c r="M63" s="35">
        <v>7.4999999999999993E-5</v>
      </c>
      <c r="N63" s="35">
        <v>8.0000000000000007E-5</v>
      </c>
      <c r="O63" s="35">
        <v>8.5000000000000006E-5</v>
      </c>
      <c r="P63" s="35">
        <v>9.0000000000000006E-5</v>
      </c>
      <c r="Q63" s="35">
        <v>9.3999999999999994E-5</v>
      </c>
      <c r="R63" s="35">
        <v>9.7999999999999997E-5</v>
      </c>
      <c r="S63" s="35">
        <v>1.02E-4</v>
      </c>
      <c r="T63" s="35">
        <v>1.06E-4</v>
      </c>
      <c r="U63" s="35">
        <v>1.0900000000000001E-4</v>
      </c>
      <c r="V63" s="35">
        <v>1.12E-4</v>
      </c>
      <c r="W63" s="35">
        <v>1.15E-4</v>
      </c>
      <c r="X63" s="35">
        <v>1.18E-4</v>
      </c>
      <c r="Y63" s="35">
        <v>1.2E-4</v>
      </c>
      <c r="Z63" s="35">
        <v>1.21E-4</v>
      </c>
      <c r="AA63" s="35">
        <v>1.22E-4</v>
      </c>
      <c r="AB63" s="35">
        <v>1.2300000000000001E-4</v>
      </c>
      <c r="AC63" s="35">
        <v>1.2300000000000001E-4</v>
      </c>
      <c r="AD63" s="35">
        <v>1.2300000000000001E-4</v>
      </c>
      <c r="AE63" s="35">
        <v>1.2300000000000001E-4</v>
      </c>
      <c r="AF63" s="35">
        <v>1.2300000000000001E-4</v>
      </c>
      <c r="AG63" s="34">
        <v>0.106933</v>
      </c>
    </row>
    <row r="64" spans="1:33" ht="15" customHeight="1">
      <c r="A64" s="11" t="s">
        <v>2079</v>
      </c>
      <c r="B64" s="32" t="s">
        <v>2042</v>
      </c>
      <c r="C64" s="35">
        <v>665.52819799999997</v>
      </c>
      <c r="D64" s="35">
        <v>675.73748799999998</v>
      </c>
      <c r="E64" s="35">
        <v>679.83935499999995</v>
      </c>
      <c r="F64" s="35">
        <v>681.52087400000005</v>
      </c>
      <c r="G64" s="35">
        <v>684.33233600000005</v>
      </c>
      <c r="H64" s="35">
        <v>686.01074200000005</v>
      </c>
      <c r="I64" s="35">
        <v>687.45300299999997</v>
      </c>
      <c r="J64" s="35">
        <v>692.34350600000005</v>
      </c>
      <c r="K64" s="35">
        <v>699.59155299999998</v>
      </c>
      <c r="L64" s="35">
        <v>707.82794200000001</v>
      </c>
      <c r="M64" s="35">
        <v>717.18713400000001</v>
      </c>
      <c r="N64" s="35">
        <v>727.90234399999997</v>
      </c>
      <c r="O64" s="35">
        <v>739.33056599999998</v>
      </c>
      <c r="P64" s="35">
        <v>750.91876200000002</v>
      </c>
      <c r="Q64" s="35">
        <v>763.32794200000001</v>
      </c>
      <c r="R64" s="35">
        <v>776.34637499999997</v>
      </c>
      <c r="S64" s="35">
        <v>790.17846699999996</v>
      </c>
      <c r="T64" s="35">
        <v>803.799622</v>
      </c>
      <c r="U64" s="35">
        <v>816.99585000000002</v>
      </c>
      <c r="V64" s="35">
        <v>830.363159</v>
      </c>
      <c r="W64" s="35">
        <v>845.23754899999994</v>
      </c>
      <c r="X64" s="35">
        <v>860.96057099999996</v>
      </c>
      <c r="Y64" s="35">
        <v>876.38159199999996</v>
      </c>
      <c r="Z64" s="35">
        <v>892.188354</v>
      </c>
      <c r="AA64" s="35">
        <v>908.66351299999997</v>
      </c>
      <c r="AB64" s="35">
        <v>926.35809300000005</v>
      </c>
      <c r="AC64" s="35">
        <v>943.28961200000003</v>
      </c>
      <c r="AD64" s="35">
        <v>959.73443599999996</v>
      </c>
      <c r="AE64" s="35">
        <v>978.50677499999995</v>
      </c>
      <c r="AF64" s="35">
        <v>998.97820999999999</v>
      </c>
      <c r="AG64" s="34">
        <v>1.4104E-2</v>
      </c>
    </row>
    <row r="65" spans="1:33" ht="15" customHeight="1">
      <c r="B65" s="31" t="s">
        <v>2043</v>
      </c>
    </row>
    <row r="66" spans="1:33" ht="15" customHeight="1">
      <c r="A66" s="11" t="s">
        <v>2080</v>
      </c>
      <c r="B66" s="32" t="s">
        <v>2025</v>
      </c>
      <c r="C66" s="35">
        <v>568.89025900000001</v>
      </c>
      <c r="D66" s="35">
        <v>579.57739300000003</v>
      </c>
      <c r="E66" s="35">
        <v>585.22717299999999</v>
      </c>
      <c r="F66" s="35">
        <v>588.73272699999995</v>
      </c>
      <c r="G66" s="35">
        <v>592.66320800000005</v>
      </c>
      <c r="H66" s="35">
        <v>595.35363800000005</v>
      </c>
      <c r="I66" s="35">
        <v>596.54931599999998</v>
      </c>
      <c r="J66" s="35">
        <v>599.46722399999999</v>
      </c>
      <c r="K66" s="35">
        <v>602.43841599999996</v>
      </c>
      <c r="L66" s="35">
        <v>604.57220500000005</v>
      </c>
      <c r="M66" s="35">
        <v>606.09027100000003</v>
      </c>
      <c r="N66" s="35">
        <v>607.99951199999998</v>
      </c>
      <c r="O66" s="35">
        <v>610.11730999999997</v>
      </c>
      <c r="P66" s="35">
        <v>612.22357199999999</v>
      </c>
      <c r="Q66" s="35">
        <v>615.37982199999999</v>
      </c>
      <c r="R66" s="35">
        <v>619.57867399999998</v>
      </c>
      <c r="S66" s="35">
        <v>625.22375499999998</v>
      </c>
      <c r="T66" s="35">
        <v>631.62316899999996</v>
      </c>
      <c r="U66" s="35">
        <v>638.31817599999999</v>
      </c>
      <c r="V66" s="35">
        <v>645.41326900000001</v>
      </c>
      <c r="W66" s="35">
        <v>653.50787400000002</v>
      </c>
      <c r="X66" s="35">
        <v>662.43859899999995</v>
      </c>
      <c r="Y66" s="35">
        <v>671.93048099999999</v>
      </c>
      <c r="Z66" s="35">
        <v>682.10638400000005</v>
      </c>
      <c r="AA66" s="35">
        <v>692.68890399999998</v>
      </c>
      <c r="AB66" s="35">
        <v>704.11120600000004</v>
      </c>
      <c r="AC66" s="35">
        <v>714.76983600000005</v>
      </c>
      <c r="AD66" s="35">
        <v>724.66265899999996</v>
      </c>
      <c r="AE66" s="35">
        <v>736.97906499999999</v>
      </c>
      <c r="AF66" s="35">
        <v>751.88995399999999</v>
      </c>
      <c r="AG66" s="34">
        <v>9.6640000000000007E-3</v>
      </c>
    </row>
    <row r="67" spans="1:33" ht="15" customHeight="1">
      <c r="A67" s="11" t="s">
        <v>2081</v>
      </c>
      <c r="B67" s="32" t="s">
        <v>2027</v>
      </c>
      <c r="C67" s="35">
        <v>320.72167999999999</v>
      </c>
      <c r="D67" s="35">
        <v>314.95507800000001</v>
      </c>
      <c r="E67" s="35">
        <v>307.45318600000002</v>
      </c>
      <c r="F67" s="35">
        <v>300.55505399999998</v>
      </c>
      <c r="G67" s="35">
        <v>294.440765</v>
      </c>
      <c r="H67" s="35">
        <v>288.86175500000002</v>
      </c>
      <c r="I67" s="35">
        <v>283.66091899999998</v>
      </c>
      <c r="J67" s="35">
        <v>280.52041600000001</v>
      </c>
      <c r="K67" s="35">
        <v>278.356964</v>
      </c>
      <c r="L67" s="35">
        <v>276.15365600000001</v>
      </c>
      <c r="M67" s="35">
        <v>274.01269500000001</v>
      </c>
      <c r="N67" s="35">
        <v>272.66101099999997</v>
      </c>
      <c r="O67" s="35">
        <v>271.57708700000001</v>
      </c>
      <c r="P67" s="35">
        <v>270.957581</v>
      </c>
      <c r="Q67" s="35">
        <v>270.99331699999999</v>
      </c>
      <c r="R67" s="35">
        <v>271.39770499999997</v>
      </c>
      <c r="S67" s="35">
        <v>273.00701900000001</v>
      </c>
      <c r="T67" s="35">
        <v>274.298767</v>
      </c>
      <c r="U67" s="35">
        <v>276.88211100000001</v>
      </c>
      <c r="V67" s="35">
        <v>279.53668199999998</v>
      </c>
      <c r="W67" s="35">
        <v>282.88052399999998</v>
      </c>
      <c r="X67" s="35">
        <v>286.75518799999998</v>
      </c>
      <c r="Y67" s="35">
        <v>290.99670400000002</v>
      </c>
      <c r="Z67" s="35">
        <v>295.640106</v>
      </c>
      <c r="AA67" s="35">
        <v>300.402039</v>
      </c>
      <c r="AB67" s="35">
        <v>305.51791400000002</v>
      </c>
      <c r="AC67" s="35">
        <v>310.22747800000002</v>
      </c>
      <c r="AD67" s="35">
        <v>314.55523699999998</v>
      </c>
      <c r="AE67" s="35">
        <v>319.836365</v>
      </c>
      <c r="AF67" s="35">
        <v>325.80426</v>
      </c>
      <c r="AG67" s="34">
        <v>5.4199999999999995E-4</v>
      </c>
    </row>
    <row r="68" spans="1:33" ht="15" customHeight="1">
      <c r="A68" s="11" t="s">
        <v>2082</v>
      </c>
      <c r="B68" s="32" t="s">
        <v>1670</v>
      </c>
      <c r="C68" s="35">
        <v>0.68447000000000002</v>
      </c>
      <c r="D68" s="35">
        <v>0.74141000000000001</v>
      </c>
      <c r="E68" s="35">
        <v>0.79445399999999999</v>
      </c>
      <c r="F68" s="35">
        <v>0.84536299999999998</v>
      </c>
      <c r="G68" s="35">
        <v>0.89685099999999995</v>
      </c>
      <c r="H68" s="35">
        <v>0.94649399999999995</v>
      </c>
      <c r="I68" s="35">
        <v>0.99259200000000003</v>
      </c>
      <c r="J68" s="35">
        <v>1.0415350000000001</v>
      </c>
      <c r="K68" s="35">
        <v>1.0906830000000001</v>
      </c>
      <c r="L68" s="35">
        <v>1.1397299999999999</v>
      </c>
      <c r="M68" s="35">
        <v>1.1889430000000001</v>
      </c>
      <c r="N68" s="35">
        <v>1.24041</v>
      </c>
      <c r="O68" s="35">
        <v>1.2967120000000001</v>
      </c>
      <c r="P68" s="35">
        <v>1.3562890000000001</v>
      </c>
      <c r="Q68" s="35">
        <v>1.4127369999999999</v>
      </c>
      <c r="R68" s="35">
        <v>1.4713369999999999</v>
      </c>
      <c r="S68" s="35">
        <v>1.5350079999999999</v>
      </c>
      <c r="T68" s="35">
        <v>1.6035189999999999</v>
      </c>
      <c r="U68" s="35">
        <v>1.6775610000000001</v>
      </c>
      <c r="V68" s="35">
        <v>1.759444</v>
      </c>
      <c r="W68" s="35">
        <v>1.8496790000000001</v>
      </c>
      <c r="X68" s="35">
        <v>1.9472100000000001</v>
      </c>
      <c r="Y68" s="35">
        <v>2.0494669999999999</v>
      </c>
      <c r="Z68" s="35">
        <v>2.1570070000000001</v>
      </c>
      <c r="AA68" s="35">
        <v>2.270375</v>
      </c>
      <c r="AB68" s="35">
        <v>2.392128</v>
      </c>
      <c r="AC68" s="35">
        <v>2.5155880000000002</v>
      </c>
      <c r="AD68" s="35">
        <v>2.6403699999999999</v>
      </c>
      <c r="AE68" s="35">
        <v>2.7713839999999998</v>
      </c>
      <c r="AF68" s="35">
        <v>2.920671</v>
      </c>
      <c r="AG68" s="34">
        <v>5.1305000000000003E-2</v>
      </c>
    </row>
    <row r="69" spans="1:33" ht="15" customHeight="1">
      <c r="A69" s="11" t="s">
        <v>2083</v>
      </c>
      <c r="B69" s="32" t="s">
        <v>2030</v>
      </c>
      <c r="C69" s="35">
        <v>0.94072900000000004</v>
      </c>
      <c r="D69" s="35">
        <v>1.1685490000000001</v>
      </c>
      <c r="E69" s="35">
        <v>1.3683369999999999</v>
      </c>
      <c r="F69" s="35">
        <v>1.541569</v>
      </c>
      <c r="G69" s="35">
        <v>1.696861</v>
      </c>
      <c r="H69" s="35">
        <v>1.832311</v>
      </c>
      <c r="I69" s="35">
        <v>1.9464269999999999</v>
      </c>
      <c r="J69" s="35">
        <v>2.0549729999999999</v>
      </c>
      <c r="K69" s="35">
        <v>2.1518410000000001</v>
      </c>
      <c r="L69" s="35">
        <v>2.2327499999999998</v>
      </c>
      <c r="M69" s="35">
        <v>2.3005399999999998</v>
      </c>
      <c r="N69" s="35">
        <v>2.358444</v>
      </c>
      <c r="O69" s="35">
        <v>2.4081030000000001</v>
      </c>
      <c r="P69" s="35">
        <v>2.4486370000000002</v>
      </c>
      <c r="Q69" s="35">
        <v>2.48468</v>
      </c>
      <c r="R69" s="35">
        <v>2.5185279999999999</v>
      </c>
      <c r="S69" s="35">
        <v>2.5561929999999999</v>
      </c>
      <c r="T69" s="35">
        <v>2.597966</v>
      </c>
      <c r="U69" s="35">
        <v>2.6466319999999999</v>
      </c>
      <c r="V69" s="35">
        <v>2.7052390000000002</v>
      </c>
      <c r="W69" s="35">
        <v>2.7726120000000001</v>
      </c>
      <c r="X69" s="35">
        <v>2.8472409999999999</v>
      </c>
      <c r="Y69" s="35">
        <v>2.9217369999999998</v>
      </c>
      <c r="Z69" s="35">
        <v>2.9985019999999998</v>
      </c>
      <c r="AA69" s="35">
        <v>3.0824029999999998</v>
      </c>
      <c r="AB69" s="35">
        <v>3.175751</v>
      </c>
      <c r="AC69" s="35">
        <v>3.2683270000000002</v>
      </c>
      <c r="AD69" s="35">
        <v>3.3602880000000002</v>
      </c>
      <c r="AE69" s="35">
        <v>3.468235</v>
      </c>
      <c r="AF69" s="35">
        <v>3.5944729999999998</v>
      </c>
      <c r="AG69" s="34">
        <v>4.7308999999999997E-2</v>
      </c>
    </row>
    <row r="70" spans="1:33" ht="12" customHeight="1">
      <c r="A70" s="11" t="s">
        <v>2084</v>
      </c>
      <c r="B70" s="32" t="s">
        <v>2032</v>
      </c>
      <c r="C70" s="35">
        <v>11.282235999999999</v>
      </c>
      <c r="D70" s="35">
        <v>13.271775999999999</v>
      </c>
      <c r="E70" s="35">
        <v>15.047262</v>
      </c>
      <c r="F70" s="35">
        <v>16.63843</v>
      </c>
      <c r="G70" s="35">
        <v>18.125401</v>
      </c>
      <c r="H70" s="35">
        <v>19.480726000000001</v>
      </c>
      <c r="I70" s="35">
        <v>20.697507999999999</v>
      </c>
      <c r="J70" s="35">
        <v>21.933653</v>
      </c>
      <c r="K70" s="35">
        <v>23.151209000000001</v>
      </c>
      <c r="L70" s="35">
        <v>24.338318000000001</v>
      </c>
      <c r="M70" s="35">
        <v>25.489737999999999</v>
      </c>
      <c r="N70" s="35">
        <v>26.650703</v>
      </c>
      <c r="O70" s="35">
        <v>27.809587000000001</v>
      </c>
      <c r="P70" s="35">
        <v>29.030532999999998</v>
      </c>
      <c r="Q70" s="35">
        <v>30.321918</v>
      </c>
      <c r="R70" s="35">
        <v>31.653576000000001</v>
      </c>
      <c r="S70" s="35">
        <v>33.145325</v>
      </c>
      <c r="T70" s="35">
        <v>34.742001000000002</v>
      </c>
      <c r="U70" s="35">
        <v>36.454002000000003</v>
      </c>
      <c r="V70" s="35">
        <v>38.215904000000002</v>
      </c>
      <c r="W70" s="35">
        <v>40.120894999999997</v>
      </c>
      <c r="X70" s="35">
        <v>42.153053</v>
      </c>
      <c r="Y70" s="35">
        <v>44.261654</v>
      </c>
      <c r="Z70" s="35">
        <v>46.456093000000003</v>
      </c>
      <c r="AA70" s="35">
        <v>48.734737000000003</v>
      </c>
      <c r="AB70" s="35">
        <v>51.173690999999998</v>
      </c>
      <c r="AC70" s="35">
        <v>53.603611000000001</v>
      </c>
      <c r="AD70" s="35">
        <v>56.045887</v>
      </c>
      <c r="AE70" s="35">
        <v>58.756335999999997</v>
      </c>
      <c r="AF70" s="35">
        <v>61.809753000000001</v>
      </c>
      <c r="AG70" s="34">
        <v>6.0402999999999998E-2</v>
      </c>
    </row>
    <row r="71" spans="1:33" ht="15" customHeight="1">
      <c r="A71" s="11" t="s">
        <v>2085</v>
      </c>
      <c r="B71" s="32" t="s">
        <v>2034</v>
      </c>
      <c r="C71" s="35">
        <v>1.796E-2</v>
      </c>
      <c r="D71" s="35">
        <v>1.9487000000000001E-2</v>
      </c>
      <c r="E71" s="35">
        <v>2.0534E-2</v>
      </c>
      <c r="F71" s="35">
        <v>2.1219999999999999E-2</v>
      </c>
      <c r="G71" s="35">
        <v>2.1679E-2</v>
      </c>
      <c r="H71" s="35">
        <v>2.1874999999999999E-2</v>
      </c>
      <c r="I71" s="35">
        <v>2.1853999999999998E-2</v>
      </c>
      <c r="J71" s="35">
        <v>2.1767000000000002E-2</v>
      </c>
      <c r="K71" s="35">
        <v>2.1600999999999999E-2</v>
      </c>
      <c r="L71" s="35">
        <v>2.1333999999999999E-2</v>
      </c>
      <c r="M71" s="35">
        <v>2.1003999999999998E-2</v>
      </c>
      <c r="N71" s="35">
        <v>2.0655E-2</v>
      </c>
      <c r="O71" s="35">
        <v>2.0315E-2</v>
      </c>
      <c r="P71" s="35">
        <v>2.0003E-2</v>
      </c>
      <c r="Q71" s="35">
        <v>1.9762999999999999E-2</v>
      </c>
      <c r="R71" s="35">
        <v>1.9203999999999999E-2</v>
      </c>
      <c r="S71" s="35">
        <v>1.8551000000000002E-2</v>
      </c>
      <c r="T71" s="35">
        <v>1.8301999999999999E-2</v>
      </c>
      <c r="U71" s="35">
        <v>1.7930000000000001E-2</v>
      </c>
      <c r="V71" s="35">
        <v>1.753E-2</v>
      </c>
      <c r="W71" s="35">
        <v>1.7156000000000001E-2</v>
      </c>
      <c r="X71" s="35">
        <v>1.6791E-2</v>
      </c>
      <c r="Y71" s="35">
        <v>1.6413000000000001E-2</v>
      </c>
      <c r="Z71" s="35">
        <v>1.6034E-2</v>
      </c>
      <c r="AA71" s="35">
        <v>1.5657999999999998E-2</v>
      </c>
      <c r="AB71" s="35">
        <v>1.5299E-2</v>
      </c>
      <c r="AC71" s="35">
        <v>1.4929E-2</v>
      </c>
      <c r="AD71" s="35">
        <v>1.4552000000000001E-2</v>
      </c>
      <c r="AE71" s="35">
        <v>1.4220999999999999E-2</v>
      </c>
      <c r="AF71" s="35">
        <v>1.388E-2</v>
      </c>
      <c r="AG71" s="34">
        <v>-8.8459999999999997E-3</v>
      </c>
    </row>
    <row r="72" spans="1:33" ht="15" customHeight="1">
      <c r="A72" s="11" t="s">
        <v>2086</v>
      </c>
      <c r="B72" s="32" t="s">
        <v>2036</v>
      </c>
      <c r="C72" s="35">
        <v>6.4519000000000007E-2</v>
      </c>
      <c r="D72" s="35">
        <v>0.12682599999999999</v>
      </c>
      <c r="E72" s="35">
        <v>0.18656</v>
      </c>
      <c r="F72" s="35">
        <v>0.24288399999999999</v>
      </c>
      <c r="G72" s="35">
        <v>0.29658699999999999</v>
      </c>
      <c r="H72" s="35">
        <v>0.34734100000000001</v>
      </c>
      <c r="I72" s="35">
        <v>0.39480300000000002</v>
      </c>
      <c r="J72" s="35">
        <v>0.44191900000000001</v>
      </c>
      <c r="K72" s="35">
        <v>0.48867899999999997</v>
      </c>
      <c r="L72" s="35">
        <v>0.53446499999999997</v>
      </c>
      <c r="M72" s="35">
        <v>0.57945199999999997</v>
      </c>
      <c r="N72" s="35">
        <v>0.62412400000000001</v>
      </c>
      <c r="O72" s="35">
        <v>0.66911100000000001</v>
      </c>
      <c r="P72" s="35">
        <v>0.714696</v>
      </c>
      <c r="Q72" s="35">
        <v>0.76184499999999999</v>
      </c>
      <c r="R72" s="35">
        <v>0.81092699999999995</v>
      </c>
      <c r="S72" s="35">
        <v>0.86338999999999999</v>
      </c>
      <c r="T72" s="35">
        <v>0.91896299999999997</v>
      </c>
      <c r="U72" s="35">
        <v>0.97778900000000002</v>
      </c>
      <c r="V72" s="35">
        <v>1.0373460000000001</v>
      </c>
      <c r="W72" s="35">
        <v>1.101138</v>
      </c>
      <c r="X72" s="35">
        <v>1.168593</v>
      </c>
      <c r="Y72" s="35">
        <v>1.238307</v>
      </c>
      <c r="Z72" s="35">
        <v>1.3107</v>
      </c>
      <c r="AA72" s="35">
        <v>1.3861570000000001</v>
      </c>
      <c r="AB72" s="35">
        <v>1.4663999999999999</v>
      </c>
      <c r="AC72" s="35">
        <v>1.547401</v>
      </c>
      <c r="AD72" s="35">
        <v>1.6290340000000001</v>
      </c>
      <c r="AE72" s="35">
        <v>1.71929</v>
      </c>
      <c r="AF72" s="35">
        <v>1.8195220000000001</v>
      </c>
      <c r="AG72" s="34">
        <v>0.122043</v>
      </c>
    </row>
    <row r="73" spans="1:33" ht="15" customHeight="1">
      <c r="A73" s="11" t="s">
        <v>2087</v>
      </c>
      <c r="B73" s="32" t="s">
        <v>2038</v>
      </c>
      <c r="C73" s="35">
        <v>7.3130000000000001E-2</v>
      </c>
      <c r="D73" s="35">
        <v>0.14374899999999999</v>
      </c>
      <c r="E73" s="35">
        <v>0.211451</v>
      </c>
      <c r="F73" s="35">
        <v>0.27531499999999998</v>
      </c>
      <c r="G73" s="35">
        <v>0.33644099999999999</v>
      </c>
      <c r="H73" s="35">
        <v>0.39456200000000002</v>
      </c>
      <c r="I73" s="35">
        <v>0.44861200000000001</v>
      </c>
      <c r="J73" s="35">
        <v>0.50212699999999999</v>
      </c>
      <c r="K73" s="35">
        <v>0.55527000000000004</v>
      </c>
      <c r="L73" s="35">
        <v>0.60721000000000003</v>
      </c>
      <c r="M73" s="35">
        <v>0.65827500000000005</v>
      </c>
      <c r="N73" s="35">
        <v>0.70877800000000002</v>
      </c>
      <c r="O73" s="35">
        <v>0.75964299999999996</v>
      </c>
      <c r="P73" s="35">
        <v>0.81145699999999998</v>
      </c>
      <c r="Q73" s="35">
        <v>0.86517900000000003</v>
      </c>
      <c r="R73" s="35">
        <v>0.92107499999999998</v>
      </c>
      <c r="S73" s="35">
        <v>0.98079300000000003</v>
      </c>
      <c r="T73" s="35">
        <v>1.0440659999999999</v>
      </c>
      <c r="U73" s="35">
        <v>1.111076</v>
      </c>
      <c r="V73" s="35">
        <v>1.17872</v>
      </c>
      <c r="W73" s="35">
        <v>1.251277</v>
      </c>
      <c r="X73" s="35">
        <v>1.3280959999999999</v>
      </c>
      <c r="Y73" s="35">
        <v>1.4079159999999999</v>
      </c>
      <c r="Z73" s="35">
        <v>1.490758</v>
      </c>
      <c r="AA73" s="35">
        <v>1.577021</v>
      </c>
      <c r="AB73" s="35">
        <v>1.6686559999999999</v>
      </c>
      <c r="AC73" s="35">
        <v>1.76101</v>
      </c>
      <c r="AD73" s="35">
        <v>1.8535710000000001</v>
      </c>
      <c r="AE73" s="35">
        <v>1.9553210000000001</v>
      </c>
      <c r="AF73" s="35">
        <v>2.0675650000000001</v>
      </c>
      <c r="AG73" s="34">
        <v>0.12214</v>
      </c>
    </row>
    <row r="74" spans="1:33" ht="15" customHeight="1">
      <c r="A74" s="11" t="s">
        <v>2088</v>
      </c>
      <c r="B74" s="32" t="s">
        <v>2040</v>
      </c>
      <c r="C74" s="35">
        <v>0.121499</v>
      </c>
      <c r="D74" s="35">
        <v>0.24251200000000001</v>
      </c>
      <c r="E74" s="35">
        <v>0.36097600000000002</v>
      </c>
      <c r="F74" s="35">
        <v>0.47524899999999998</v>
      </c>
      <c r="G74" s="35">
        <v>0.58769199999999999</v>
      </c>
      <c r="H74" s="35">
        <v>0.69819500000000001</v>
      </c>
      <c r="I74" s="35">
        <v>0.80518800000000001</v>
      </c>
      <c r="J74" s="35">
        <v>0.91258600000000001</v>
      </c>
      <c r="K74" s="35">
        <v>1.022335</v>
      </c>
      <c r="L74" s="35">
        <v>1.1331929999999999</v>
      </c>
      <c r="M74" s="35">
        <v>1.245187</v>
      </c>
      <c r="N74" s="35">
        <v>1.358841</v>
      </c>
      <c r="O74" s="35">
        <v>1.474928</v>
      </c>
      <c r="P74" s="35">
        <v>1.5931059999999999</v>
      </c>
      <c r="Q74" s="35">
        <v>1.7150989999999999</v>
      </c>
      <c r="R74" s="35">
        <v>1.841402</v>
      </c>
      <c r="S74" s="35">
        <v>1.975333</v>
      </c>
      <c r="T74" s="35">
        <v>2.1161590000000001</v>
      </c>
      <c r="U74" s="35">
        <v>2.2640959999999999</v>
      </c>
      <c r="V74" s="35">
        <v>2.4142589999999999</v>
      </c>
      <c r="W74" s="35">
        <v>2.5739339999999999</v>
      </c>
      <c r="X74" s="35">
        <v>2.7420200000000001</v>
      </c>
      <c r="Y74" s="35">
        <v>2.9153549999999999</v>
      </c>
      <c r="Z74" s="35">
        <v>3.094957</v>
      </c>
      <c r="AA74" s="35">
        <v>3.2818499999999999</v>
      </c>
      <c r="AB74" s="35">
        <v>3.4802729999999999</v>
      </c>
      <c r="AC74" s="35">
        <v>3.6808399999999999</v>
      </c>
      <c r="AD74" s="35">
        <v>3.8831709999999999</v>
      </c>
      <c r="AE74" s="35">
        <v>4.1064879999999997</v>
      </c>
      <c r="AF74" s="35">
        <v>4.3541860000000003</v>
      </c>
      <c r="AG74" s="34">
        <v>0.131352</v>
      </c>
    </row>
    <row r="75" spans="1:33" ht="15" customHeight="1">
      <c r="A75" s="11" t="s">
        <v>2089</v>
      </c>
      <c r="B75" s="32" t="s">
        <v>2054</v>
      </c>
      <c r="C75" s="35">
        <v>902.79644800000005</v>
      </c>
      <c r="D75" s="35">
        <v>910.24707000000001</v>
      </c>
      <c r="E75" s="35">
        <v>910.66967799999998</v>
      </c>
      <c r="F75" s="35">
        <v>909.32800299999997</v>
      </c>
      <c r="G75" s="35">
        <v>909.06549099999995</v>
      </c>
      <c r="H75" s="35">
        <v>907.93676800000003</v>
      </c>
      <c r="I75" s="35">
        <v>905.51702899999998</v>
      </c>
      <c r="J75" s="35">
        <v>906.89617899999996</v>
      </c>
      <c r="K75" s="35">
        <v>909.276794</v>
      </c>
      <c r="L75" s="35">
        <v>910.73230000000001</v>
      </c>
      <c r="M75" s="35">
        <v>911.58624299999997</v>
      </c>
      <c r="N75" s="35">
        <v>913.62280299999998</v>
      </c>
      <c r="O75" s="35">
        <v>916.13305700000001</v>
      </c>
      <c r="P75" s="35">
        <v>919.15588400000001</v>
      </c>
      <c r="Q75" s="35">
        <v>923.95477300000005</v>
      </c>
      <c r="R75" s="35">
        <v>930.21252400000003</v>
      </c>
      <c r="S75" s="35">
        <v>939.305115</v>
      </c>
      <c r="T75" s="35">
        <v>948.96270800000002</v>
      </c>
      <c r="U75" s="35">
        <v>960.34942599999999</v>
      </c>
      <c r="V75" s="35">
        <v>972.27856399999996</v>
      </c>
      <c r="W75" s="35">
        <v>986.075378</v>
      </c>
      <c r="X75" s="35">
        <v>1001.3967290000001</v>
      </c>
      <c r="Y75" s="35">
        <v>1017.7377320000001</v>
      </c>
      <c r="Z75" s="35">
        <v>1035.2711179999999</v>
      </c>
      <c r="AA75" s="35">
        <v>1053.439453</v>
      </c>
      <c r="AB75" s="35">
        <v>1073.0008539999999</v>
      </c>
      <c r="AC75" s="35">
        <v>1091.389404</v>
      </c>
      <c r="AD75" s="35">
        <v>1108.6445309999999</v>
      </c>
      <c r="AE75" s="35">
        <v>1129.606812</v>
      </c>
      <c r="AF75" s="35">
        <v>1154.273682</v>
      </c>
      <c r="AG75" s="34">
        <v>8.5089999999999992E-3</v>
      </c>
    </row>
    <row r="76" spans="1:33" ht="15" customHeight="1">
      <c r="B76" s="31" t="s">
        <v>2055</v>
      </c>
    </row>
    <row r="77" spans="1:33" ht="15" customHeight="1">
      <c r="A77" s="11" t="s">
        <v>2090</v>
      </c>
      <c r="B77" s="32" t="s">
        <v>2025</v>
      </c>
      <c r="C77" s="35">
        <v>3950.5573730000001</v>
      </c>
      <c r="D77" s="35">
        <v>4012.251221</v>
      </c>
      <c r="E77" s="35">
        <v>4029.0981449999999</v>
      </c>
      <c r="F77" s="35">
        <v>4023.7851559999999</v>
      </c>
      <c r="G77" s="35">
        <v>4014.836182</v>
      </c>
      <c r="H77" s="35">
        <v>3987.9213869999999</v>
      </c>
      <c r="I77" s="35">
        <v>3941.1826169999999</v>
      </c>
      <c r="J77" s="35">
        <v>3897.0195309999999</v>
      </c>
      <c r="K77" s="35">
        <v>3851.5578609999998</v>
      </c>
      <c r="L77" s="35">
        <v>3801.44751</v>
      </c>
      <c r="M77" s="35">
        <v>3751.0285640000002</v>
      </c>
      <c r="N77" s="35">
        <v>3703.085693</v>
      </c>
      <c r="O77" s="35">
        <v>3659.5502929999998</v>
      </c>
      <c r="P77" s="35">
        <v>3618.5161130000001</v>
      </c>
      <c r="Q77" s="35">
        <v>3583.5153810000002</v>
      </c>
      <c r="R77" s="35">
        <v>3552.1865229999999</v>
      </c>
      <c r="S77" s="35">
        <v>3527.9440920000002</v>
      </c>
      <c r="T77" s="35">
        <v>3508.5141600000002</v>
      </c>
      <c r="U77" s="35">
        <v>3490.351318</v>
      </c>
      <c r="V77" s="35">
        <v>3474.8920899999998</v>
      </c>
      <c r="W77" s="35">
        <v>3463.648682</v>
      </c>
      <c r="X77" s="35">
        <v>3457.751953</v>
      </c>
      <c r="Y77" s="35">
        <v>3450.9023440000001</v>
      </c>
      <c r="Z77" s="35">
        <v>3444.4392090000001</v>
      </c>
      <c r="AA77" s="35">
        <v>3437.98999</v>
      </c>
      <c r="AB77" s="35">
        <v>3433.1264649999998</v>
      </c>
      <c r="AC77" s="35">
        <v>3420.8149410000001</v>
      </c>
      <c r="AD77" s="35">
        <v>3401.469482</v>
      </c>
      <c r="AE77" s="35">
        <v>3389.4160160000001</v>
      </c>
      <c r="AF77" s="35">
        <v>3384.9841310000002</v>
      </c>
      <c r="AG77" s="34">
        <v>-5.3140000000000001E-3</v>
      </c>
    </row>
    <row r="78" spans="1:33" ht="15" customHeight="1">
      <c r="A78" s="11" t="s">
        <v>2091</v>
      </c>
      <c r="B78" s="32" t="s">
        <v>2027</v>
      </c>
      <c r="C78" s="35">
        <v>3.4957349999999998</v>
      </c>
      <c r="D78" s="35">
        <v>3.0883389999999999</v>
      </c>
      <c r="E78" s="35">
        <v>2.7400790000000002</v>
      </c>
      <c r="F78" s="35">
        <v>2.4542860000000002</v>
      </c>
      <c r="G78" s="35">
        <v>2.2155420000000001</v>
      </c>
      <c r="H78" s="35">
        <v>2.0287959999999998</v>
      </c>
      <c r="I78" s="35">
        <v>1.883494</v>
      </c>
      <c r="J78" s="35">
        <v>1.7683850000000001</v>
      </c>
      <c r="K78" s="35">
        <v>1.6719740000000001</v>
      </c>
      <c r="L78" s="35">
        <v>1.603782</v>
      </c>
      <c r="M78" s="35">
        <v>1.5425249999999999</v>
      </c>
      <c r="N78" s="35">
        <v>1.4836069999999999</v>
      </c>
      <c r="O78" s="35">
        <v>1.4336260000000001</v>
      </c>
      <c r="P78" s="35">
        <v>1.390787</v>
      </c>
      <c r="Q78" s="35">
        <v>1.3573550000000001</v>
      </c>
      <c r="R78" s="35">
        <v>1.324716</v>
      </c>
      <c r="S78" s="35">
        <v>1.3000100000000001</v>
      </c>
      <c r="T78" s="35">
        <v>1.277353</v>
      </c>
      <c r="U78" s="35">
        <v>1.259196</v>
      </c>
      <c r="V78" s="35">
        <v>1.2416389999999999</v>
      </c>
      <c r="W78" s="35">
        <v>1.2297199999999999</v>
      </c>
      <c r="X78" s="35">
        <v>1.211938</v>
      </c>
      <c r="Y78" s="35">
        <v>1.1964349999999999</v>
      </c>
      <c r="Z78" s="35">
        <v>1.186647</v>
      </c>
      <c r="AA78" s="35">
        <v>1.18109</v>
      </c>
      <c r="AB78" s="35">
        <v>1.1792039999999999</v>
      </c>
      <c r="AC78" s="35">
        <v>1.1769890000000001</v>
      </c>
      <c r="AD78" s="35">
        <v>1.1749240000000001</v>
      </c>
      <c r="AE78" s="35">
        <v>1.1758200000000001</v>
      </c>
      <c r="AF78" s="35">
        <v>1.1794370000000001</v>
      </c>
      <c r="AG78" s="34">
        <v>-3.6773E-2</v>
      </c>
    </row>
    <row r="79" spans="1:33" ht="15" customHeight="1">
      <c r="A79" s="11" t="s">
        <v>2092</v>
      </c>
      <c r="B79" s="32" t="s">
        <v>1670</v>
      </c>
      <c r="C79" s="35">
        <v>0.53775099999999998</v>
      </c>
      <c r="D79" s="35">
        <v>0.58176600000000001</v>
      </c>
      <c r="E79" s="35">
        <v>0.61915600000000004</v>
      </c>
      <c r="F79" s="35">
        <v>0.65091900000000003</v>
      </c>
      <c r="G79" s="35">
        <v>0.67917799999999995</v>
      </c>
      <c r="H79" s="35">
        <v>0.70277299999999998</v>
      </c>
      <c r="I79" s="35">
        <v>0.72002200000000005</v>
      </c>
      <c r="J79" s="35">
        <v>0.73449500000000001</v>
      </c>
      <c r="K79" s="35">
        <v>0.74460700000000002</v>
      </c>
      <c r="L79" s="35">
        <v>0.75145899999999999</v>
      </c>
      <c r="M79" s="35">
        <v>0.75566900000000004</v>
      </c>
      <c r="N79" s="35">
        <v>0.75866</v>
      </c>
      <c r="O79" s="35">
        <v>0.76411300000000004</v>
      </c>
      <c r="P79" s="35">
        <v>0.77332500000000004</v>
      </c>
      <c r="Q79" s="35">
        <v>0.78577799999999998</v>
      </c>
      <c r="R79" s="35">
        <v>0.798485</v>
      </c>
      <c r="S79" s="35">
        <v>0.81280300000000005</v>
      </c>
      <c r="T79" s="35">
        <v>0.82625499999999996</v>
      </c>
      <c r="U79" s="35">
        <v>0.84082100000000004</v>
      </c>
      <c r="V79" s="35">
        <v>0.85763500000000004</v>
      </c>
      <c r="W79" s="35">
        <v>0.87695500000000004</v>
      </c>
      <c r="X79" s="35">
        <v>0.89809499999999998</v>
      </c>
      <c r="Y79" s="35">
        <v>0.91974800000000001</v>
      </c>
      <c r="Z79" s="35">
        <v>0.94214600000000004</v>
      </c>
      <c r="AA79" s="35">
        <v>0.96538400000000002</v>
      </c>
      <c r="AB79" s="35">
        <v>0.99036299999999999</v>
      </c>
      <c r="AC79" s="35">
        <v>1.014229</v>
      </c>
      <c r="AD79" s="35">
        <v>1.0367249999999999</v>
      </c>
      <c r="AE79" s="35">
        <v>1.0619959999999999</v>
      </c>
      <c r="AF79" s="35">
        <v>1.0903609999999999</v>
      </c>
      <c r="AG79" s="34">
        <v>2.4674000000000001E-2</v>
      </c>
    </row>
    <row r="80" spans="1:33" ht="15" customHeight="1">
      <c r="A80" s="11" t="s">
        <v>2093</v>
      </c>
      <c r="B80" s="32" t="s">
        <v>2030</v>
      </c>
      <c r="C80" s="35">
        <v>45.813994999999998</v>
      </c>
      <c r="D80" s="35">
        <v>46.935550999999997</v>
      </c>
      <c r="E80" s="35">
        <v>47.193629999999999</v>
      </c>
      <c r="F80" s="35">
        <v>46.907412999999998</v>
      </c>
      <c r="G80" s="35">
        <v>46.392074999999998</v>
      </c>
      <c r="H80" s="35">
        <v>45.619911000000002</v>
      </c>
      <c r="I80" s="35">
        <v>44.671126999999998</v>
      </c>
      <c r="J80" s="35">
        <v>43.843254000000002</v>
      </c>
      <c r="K80" s="35">
        <v>43.084850000000003</v>
      </c>
      <c r="L80" s="35">
        <v>42.366802</v>
      </c>
      <c r="M80" s="35">
        <v>41.776935999999999</v>
      </c>
      <c r="N80" s="35">
        <v>41.392746000000002</v>
      </c>
      <c r="O80" s="35">
        <v>41.290604000000002</v>
      </c>
      <c r="P80" s="35">
        <v>41.429412999999997</v>
      </c>
      <c r="Q80" s="35">
        <v>41.831139</v>
      </c>
      <c r="R80" s="35">
        <v>42.470725999999999</v>
      </c>
      <c r="S80" s="35">
        <v>43.443531</v>
      </c>
      <c r="T80" s="35">
        <v>44.742764000000001</v>
      </c>
      <c r="U80" s="35">
        <v>46.374198999999997</v>
      </c>
      <c r="V80" s="35">
        <v>48.410941999999999</v>
      </c>
      <c r="W80" s="35">
        <v>50.870842000000003</v>
      </c>
      <c r="X80" s="35">
        <v>53.709933999999997</v>
      </c>
      <c r="Y80" s="35">
        <v>56.865242000000002</v>
      </c>
      <c r="Z80" s="35">
        <v>60.425812000000001</v>
      </c>
      <c r="AA80" s="35">
        <v>64.414062000000001</v>
      </c>
      <c r="AB80" s="35">
        <v>68.958365999999998</v>
      </c>
      <c r="AC80" s="35">
        <v>73.874190999999996</v>
      </c>
      <c r="AD80" s="35">
        <v>79.160788999999994</v>
      </c>
      <c r="AE80" s="35">
        <v>85.288414000000003</v>
      </c>
      <c r="AF80" s="35">
        <v>92.364493999999993</v>
      </c>
      <c r="AG80" s="34">
        <v>2.4472000000000001E-2</v>
      </c>
    </row>
    <row r="81" spans="1:33" ht="15" customHeight="1">
      <c r="A81" s="11" t="s">
        <v>2094</v>
      </c>
      <c r="B81" s="32" t="s">
        <v>2032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4" t="s">
        <v>1676</v>
      </c>
    </row>
    <row r="82" spans="1:33" ht="15" customHeight="1">
      <c r="A82" s="11" t="s">
        <v>2095</v>
      </c>
      <c r="B82" s="32" t="s">
        <v>2034</v>
      </c>
      <c r="C82" s="35">
        <v>2.4160999999999998E-2</v>
      </c>
      <c r="D82" s="35">
        <v>2.3997999999999998E-2</v>
      </c>
      <c r="E82" s="35">
        <v>2.3813000000000001E-2</v>
      </c>
      <c r="F82" s="35">
        <v>2.3598999999999998E-2</v>
      </c>
      <c r="G82" s="35">
        <v>2.3351E-2</v>
      </c>
      <c r="H82" s="35">
        <v>2.2889E-2</v>
      </c>
      <c r="I82" s="35">
        <v>2.2204000000000002E-2</v>
      </c>
      <c r="J82" s="35">
        <v>2.1359E-2</v>
      </c>
      <c r="K82" s="35">
        <v>2.0292000000000001E-2</v>
      </c>
      <c r="L82" s="35">
        <v>1.8962E-2</v>
      </c>
      <c r="M82" s="35">
        <v>1.7427000000000002E-2</v>
      </c>
      <c r="N82" s="35">
        <v>1.5758000000000001E-2</v>
      </c>
      <c r="O82" s="35">
        <v>1.4031E-2</v>
      </c>
      <c r="P82" s="35">
        <v>1.2344000000000001E-2</v>
      </c>
      <c r="Q82" s="35">
        <v>1.0833000000000001E-2</v>
      </c>
      <c r="R82" s="35">
        <v>9.6179999999999998E-3</v>
      </c>
      <c r="S82" s="35">
        <v>8.8339999999999998E-3</v>
      </c>
      <c r="T82" s="35">
        <v>8.2629999999999995E-3</v>
      </c>
      <c r="U82" s="35">
        <v>7.1720000000000004E-3</v>
      </c>
      <c r="V82" s="35">
        <v>6.0639999999999999E-3</v>
      </c>
      <c r="W82" s="35">
        <v>5.6610000000000002E-3</v>
      </c>
      <c r="X82" s="35">
        <v>5.8650000000000004E-3</v>
      </c>
      <c r="Y82" s="35">
        <v>5.6800000000000002E-3</v>
      </c>
      <c r="Z82" s="35">
        <v>5.489E-3</v>
      </c>
      <c r="AA82" s="35">
        <v>5.2960000000000004E-3</v>
      </c>
      <c r="AB82" s="35">
        <v>5.1070000000000004E-3</v>
      </c>
      <c r="AC82" s="35">
        <v>4.9129999999999998E-3</v>
      </c>
      <c r="AD82" s="35">
        <v>4.7169999999999998E-3</v>
      </c>
      <c r="AE82" s="35">
        <v>4.535E-3</v>
      </c>
      <c r="AF82" s="35">
        <v>4.3629999999999997E-3</v>
      </c>
      <c r="AG82" s="34">
        <v>-5.731E-2</v>
      </c>
    </row>
    <row r="83" spans="1:33" ht="15" customHeight="1">
      <c r="A83" s="11" t="s">
        <v>2096</v>
      </c>
      <c r="B83" s="32" t="s">
        <v>2036</v>
      </c>
      <c r="C83" s="35">
        <v>0.22734299999999999</v>
      </c>
      <c r="D83" s="35">
        <v>0.26053799999999999</v>
      </c>
      <c r="E83" s="35">
        <v>0.29461599999999999</v>
      </c>
      <c r="F83" s="35">
        <v>0.32922200000000001</v>
      </c>
      <c r="G83" s="35">
        <v>0.36416999999999999</v>
      </c>
      <c r="H83" s="35">
        <v>0.39749000000000001</v>
      </c>
      <c r="I83" s="35">
        <v>0.42812299999999998</v>
      </c>
      <c r="J83" s="35">
        <v>0.45778999999999997</v>
      </c>
      <c r="K83" s="35">
        <v>0.48538799999999999</v>
      </c>
      <c r="L83" s="35">
        <v>0.50936599999999999</v>
      </c>
      <c r="M83" s="35">
        <v>0.52965099999999998</v>
      </c>
      <c r="N83" s="35">
        <v>0.54644999999999999</v>
      </c>
      <c r="O83" s="35">
        <v>0.56006699999999998</v>
      </c>
      <c r="P83" s="35">
        <v>0.57091099999999995</v>
      </c>
      <c r="Q83" s="35">
        <v>0.58039700000000005</v>
      </c>
      <c r="R83" s="35">
        <v>0.58945700000000001</v>
      </c>
      <c r="S83" s="35">
        <v>0.59989000000000003</v>
      </c>
      <c r="T83" s="35">
        <v>0.61283699999999997</v>
      </c>
      <c r="U83" s="35">
        <v>0.63002499999999995</v>
      </c>
      <c r="V83" s="35">
        <v>0.64190400000000003</v>
      </c>
      <c r="W83" s="35">
        <v>0.651868</v>
      </c>
      <c r="X83" s="35">
        <v>0.66671000000000002</v>
      </c>
      <c r="Y83" s="35">
        <v>0.69058799999999998</v>
      </c>
      <c r="Z83" s="35">
        <v>0.71104000000000001</v>
      </c>
      <c r="AA83" s="35">
        <v>0.73224900000000004</v>
      </c>
      <c r="AB83" s="35">
        <v>0.75486200000000003</v>
      </c>
      <c r="AC83" s="35">
        <v>0.776918</v>
      </c>
      <c r="AD83" s="35">
        <v>0.79841499999999999</v>
      </c>
      <c r="AE83" s="35">
        <v>0.82259700000000002</v>
      </c>
      <c r="AF83" s="35">
        <v>0.84945599999999999</v>
      </c>
      <c r="AG83" s="34">
        <v>4.6502000000000002E-2</v>
      </c>
    </row>
    <row r="84" spans="1:33" ht="15" customHeight="1">
      <c r="A84" s="11" t="s">
        <v>2097</v>
      </c>
      <c r="B84" s="32" t="s">
        <v>2038</v>
      </c>
      <c r="C84" s="35">
        <v>0.233484</v>
      </c>
      <c r="D84" s="35">
        <v>0.26497399999999999</v>
      </c>
      <c r="E84" s="35">
        <v>0.29768</v>
      </c>
      <c r="F84" s="35">
        <v>0.33125700000000002</v>
      </c>
      <c r="G84" s="35">
        <v>0.36546200000000001</v>
      </c>
      <c r="H84" s="35">
        <v>0.39819100000000002</v>
      </c>
      <c r="I84" s="35">
        <v>0.42836099999999999</v>
      </c>
      <c r="J84" s="35">
        <v>0.45760600000000001</v>
      </c>
      <c r="K84" s="35">
        <v>0.48475600000000002</v>
      </c>
      <c r="L84" s="35">
        <v>0.50825900000000002</v>
      </c>
      <c r="M84" s="35">
        <v>0.528003</v>
      </c>
      <c r="N84" s="35">
        <v>0.54418900000000003</v>
      </c>
      <c r="O84" s="35">
        <v>0.55706800000000001</v>
      </c>
      <c r="P84" s="35">
        <v>0.56710099999999997</v>
      </c>
      <c r="Q84" s="35">
        <v>0.57579999999999998</v>
      </c>
      <c r="R84" s="35">
        <v>0.58411199999999996</v>
      </c>
      <c r="S84" s="35">
        <v>0.59384300000000001</v>
      </c>
      <c r="T84" s="35">
        <v>0.60615399999999997</v>
      </c>
      <c r="U84" s="35">
        <v>0.62265899999999996</v>
      </c>
      <c r="V84" s="35">
        <v>0.63369799999999998</v>
      </c>
      <c r="W84" s="35">
        <v>0.64274900000000001</v>
      </c>
      <c r="X84" s="35">
        <v>0.65684799999999999</v>
      </c>
      <c r="Y84" s="35">
        <v>0.680253</v>
      </c>
      <c r="Z84" s="35">
        <v>0.70005300000000004</v>
      </c>
      <c r="AA84" s="35">
        <v>0.72061900000000001</v>
      </c>
      <c r="AB84" s="35">
        <v>0.74260000000000004</v>
      </c>
      <c r="AC84" s="35">
        <v>0.76407400000000003</v>
      </c>
      <c r="AD84" s="35">
        <v>0.78505999999999998</v>
      </c>
      <c r="AE84" s="35">
        <v>0.80870299999999995</v>
      </c>
      <c r="AF84" s="35">
        <v>0.83497399999999999</v>
      </c>
      <c r="AG84" s="34">
        <v>4.4921000000000003E-2</v>
      </c>
    </row>
    <row r="85" spans="1:33" ht="15" customHeight="1">
      <c r="A85" s="11" t="s">
        <v>2098</v>
      </c>
      <c r="B85" s="32" t="s">
        <v>2040</v>
      </c>
      <c r="C85" s="35">
        <v>5.8018E-2</v>
      </c>
      <c r="D85" s="35">
        <v>0.11960999999999999</v>
      </c>
      <c r="E85" s="35">
        <v>0.18107000000000001</v>
      </c>
      <c r="F85" s="35">
        <v>0.241927</v>
      </c>
      <c r="G85" s="35">
        <v>0.30337599999999998</v>
      </c>
      <c r="H85" s="35">
        <v>0.36502800000000002</v>
      </c>
      <c r="I85" s="35">
        <v>0.425819</v>
      </c>
      <c r="J85" s="35">
        <v>0.48726799999999998</v>
      </c>
      <c r="K85" s="35">
        <v>0.54942800000000003</v>
      </c>
      <c r="L85" s="35">
        <v>0.61071299999999995</v>
      </c>
      <c r="M85" s="35">
        <v>0.67042500000000005</v>
      </c>
      <c r="N85" s="35">
        <v>0.72812600000000005</v>
      </c>
      <c r="O85" s="35">
        <v>0.78335600000000005</v>
      </c>
      <c r="P85" s="35">
        <v>0.835345</v>
      </c>
      <c r="Q85" s="35">
        <v>0.88478199999999996</v>
      </c>
      <c r="R85" s="35">
        <v>0.93170699999999995</v>
      </c>
      <c r="S85" s="35">
        <v>0.97748800000000002</v>
      </c>
      <c r="T85" s="35">
        <v>1.022173</v>
      </c>
      <c r="U85" s="35">
        <v>1.0665500000000001</v>
      </c>
      <c r="V85" s="35">
        <v>1.109904</v>
      </c>
      <c r="W85" s="35">
        <v>1.152806</v>
      </c>
      <c r="X85" s="35">
        <v>1.1959329999999999</v>
      </c>
      <c r="Y85" s="35">
        <v>1.2402690000000001</v>
      </c>
      <c r="Z85" s="35">
        <v>1.2854319999999999</v>
      </c>
      <c r="AA85" s="35">
        <v>1.331645</v>
      </c>
      <c r="AB85" s="35">
        <v>1.3801920000000001</v>
      </c>
      <c r="AC85" s="35">
        <v>1.427556</v>
      </c>
      <c r="AD85" s="35">
        <v>1.473778</v>
      </c>
      <c r="AE85" s="35">
        <v>1.524996</v>
      </c>
      <c r="AF85" s="35">
        <v>1.5813010000000001</v>
      </c>
      <c r="AG85" s="34">
        <v>0.120723</v>
      </c>
    </row>
    <row r="86" spans="1:33" ht="15" customHeight="1">
      <c r="A86" s="11" t="s">
        <v>2099</v>
      </c>
      <c r="B86" s="32" t="s">
        <v>2066</v>
      </c>
      <c r="C86" s="35">
        <v>4000.9472660000001</v>
      </c>
      <c r="D86" s="35">
        <v>4063.5261230000001</v>
      </c>
      <c r="E86" s="35">
        <v>4080.44751</v>
      </c>
      <c r="F86" s="35">
        <v>4074.7229000000002</v>
      </c>
      <c r="G86" s="35">
        <v>4065.178711</v>
      </c>
      <c r="H86" s="35">
        <v>4037.4558109999998</v>
      </c>
      <c r="I86" s="35">
        <v>3989.7617190000001</v>
      </c>
      <c r="J86" s="35">
        <v>3944.7890619999998</v>
      </c>
      <c r="K86" s="35">
        <v>3898.5981449999999</v>
      </c>
      <c r="L86" s="35">
        <v>3847.8149410000001</v>
      </c>
      <c r="M86" s="35">
        <v>3796.8479000000002</v>
      </c>
      <c r="N86" s="35">
        <v>3748.554443</v>
      </c>
      <c r="O86" s="35">
        <v>3704.9541020000001</v>
      </c>
      <c r="P86" s="35">
        <v>3664.0969239999999</v>
      </c>
      <c r="Q86" s="35">
        <v>3629.5410160000001</v>
      </c>
      <c r="R86" s="35">
        <v>3598.8950199999999</v>
      </c>
      <c r="S86" s="35">
        <v>3575.6791990000002</v>
      </c>
      <c r="T86" s="35">
        <v>3557.610107</v>
      </c>
      <c r="U86" s="35">
        <v>3541.1518550000001</v>
      </c>
      <c r="V86" s="35">
        <v>3527.7939449999999</v>
      </c>
      <c r="W86" s="35">
        <v>3519.0791020000001</v>
      </c>
      <c r="X86" s="35">
        <v>3516.0983890000002</v>
      </c>
      <c r="Y86" s="35">
        <v>3512.4990229999999</v>
      </c>
      <c r="Z86" s="35">
        <v>3509.696289</v>
      </c>
      <c r="AA86" s="35">
        <v>3507.3400879999999</v>
      </c>
      <c r="AB86" s="35">
        <v>3507.1369629999999</v>
      </c>
      <c r="AC86" s="35">
        <v>3499.8535160000001</v>
      </c>
      <c r="AD86" s="35">
        <v>3485.9040530000002</v>
      </c>
      <c r="AE86" s="35">
        <v>3480.1047359999998</v>
      </c>
      <c r="AF86" s="35">
        <v>3482.8884280000002</v>
      </c>
      <c r="AG86" s="34">
        <v>-4.7699999999999999E-3</v>
      </c>
    </row>
    <row r="87" spans="1:33" ht="15" customHeight="1">
      <c r="B87" s="31" t="s">
        <v>2100</v>
      </c>
    </row>
    <row r="88" spans="1:33" ht="15" customHeight="1">
      <c r="A88" s="11" t="s">
        <v>2101</v>
      </c>
      <c r="B88" s="32" t="s">
        <v>2025</v>
      </c>
      <c r="C88" s="35">
        <v>4976.3671880000002</v>
      </c>
      <c r="D88" s="35">
        <v>5054.9306640000004</v>
      </c>
      <c r="E88" s="35">
        <v>5079.2958980000003</v>
      </c>
      <c r="F88" s="35">
        <v>5077.3867190000001</v>
      </c>
      <c r="G88" s="35">
        <v>5072.609375</v>
      </c>
      <c r="H88" s="35">
        <v>5047.3920900000003</v>
      </c>
      <c r="I88" s="35">
        <v>5000.3598629999997</v>
      </c>
      <c r="J88" s="35">
        <v>4959.6621089999999</v>
      </c>
      <c r="K88" s="35">
        <v>4918.9038090000004</v>
      </c>
      <c r="L88" s="35">
        <v>4873.0356449999999</v>
      </c>
      <c r="M88" s="35">
        <v>4826.8242190000001</v>
      </c>
      <c r="N88" s="35">
        <v>4783.7851559999999</v>
      </c>
      <c r="O88" s="35">
        <v>4745.1953119999998</v>
      </c>
      <c r="P88" s="35">
        <v>4709.0302730000003</v>
      </c>
      <c r="Q88" s="35">
        <v>4680.2275390000004</v>
      </c>
      <c r="R88" s="35">
        <v>4656.111328</v>
      </c>
      <c r="S88" s="35">
        <v>4640.5615230000003</v>
      </c>
      <c r="T88" s="35">
        <v>4630.263672</v>
      </c>
      <c r="U88" s="35">
        <v>4621.1640619999998</v>
      </c>
      <c r="V88" s="35">
        <v>4614.9873049999997</v>
      </c>
      <c r="W88" s="35">
        <v>4614.2597660000001</v>
      </c>
      <c r="X88" s="35">
        <v>4619.767578</v>
      </c>
      <c r="Y88" s="35">
        <v>4624.5966799999997</v>
      </c>
      <c r="Z88" s="35">
        <v>4630.3994140000004</v>
      </c>
      <c r="AA88" s="35">
        <v>4636.7622069999998</v>
      </c>
      <c r="AB88" s="35">
        <v>4646.0590819999998</v>
      </c>
      <c r="AC88" s="35">
        <v>4646.6381840000004</v>
      </c>
      <c r="AD88" s="35">
        <v>4639.1513670000004</v>
      </c>
      <c r="AE88" s="35">
        <v>4642.5776370000003</v>
      </c>
      <c r="AF88" s="35">
        <v>4657.0747069999998</v>
      </c>
      <c r="AG88" s="34">
        <v>-2.284E-3</v>
      </c>
    </row>
    <row r="89" spans="1:33" ht="15" customHeight="1">
      <c r="A89" s="11" t="s">
        <v>2102</v>
      </c>
      <c r="B89" s="32" t="s">
        <v>2027</v>
      </c>
      <c r="C89" s="35">
        <v>489.36547899999999</v>
      </c>
      <c r="D89" s="35">
        <v>488.04299900000001</v>
      </c>
      <c r="E89" s="35">
        <v>483.80377199999998</v>
      </c>
      <c r="F89" s="35">
        <v>479.922302</v>
      </c>
      <c r="G89" s="35">
        <v>477.53170799999998</v>
      </c>
      <c r="H89" s="35">
        <v>475.79656999999997</v>
      </c>
      <c r="I89" s="35">
        <v>474.60021999999998</v>
      </c>
      <c r="J89" s="35">
        <v>476.57720899999998</v>
      </c>
      <c r="K89" s="35">
        <v>480.50161700000001</v>
      </c>
      <c r="L89" s="35">
        <v>484.96285999999998</v>
      </c>
      <c r="M89" s="35">
        <v>489.96249399999999</v>
      </c>
      <c r="N89" s="35">
        <v>496.721161</v>
      </c>
      <c r="O89" s="35">
        <v>504.62210099999999</v>
      </c>
      <c r="P89" s="35">
        <v>513.42114300000003</v>
      </c>
      <c r="Q89" s="35">
        <v>523.54168700000002</v>
      </c>
      <c r="R89" s="35">
        <v>534.77752699999996</v>
      </c>
      <c r="S89" s="35">
        <v>548.02740500000004</v>
      </c>
      <c r="T89" s="35">
        <v>561.235229</v>
      </c>
      <c r="U89" s="35">
        <v>575.67755099999999</v>
      </c>
      <c r="V89" s="35">
        <v>590.47955300000001</v>
      </c>
      <c r="W89" s="35">
        <v>607.02832000000001</v>
      </c>
      <c r="X89" s="35">
        <v>624.71112100000005</v>
      </c>
      <c r="Y89" s="35">
        <v>642.48413100000005</v>
      </c>
      <c r="Z89" s="35">
        <v>660.95996100000002</v>
      </c>
      <c r="AA89" s="35">
        <v>679.90795900000001</v>
      </c>
      <c r="AB89" s="35">
        <v>699.77136199999995</v>
      </c>
      <c r="AC89" s="35">
        <v>718.88305700000001</v>
      </c>
      <c r="AD89" s="35">
        <v>737.32226600000001</v>
      </c>
      <c r="AE89" s="35">
        <v>757.75872800000002</v>
      </c>
      <c r="AF89" s="35">
        <v>779.68811000000005</v>
      </c>
      <c r="AG89" s="34">
        <v>1.6191000000000001E-2</v>
      </c>
    </row>
    <row r="90" spans="1:33" ht="12" customHeight="1">
      <c r="A90" s="11" t="s">
        <v>2103</v>
      </c>
      <c r="B90" s="32" t="s">
        <v>1670</v>
      </c>
      <c r="C90" s="35">
        <v>1.3243100000000001</v>
      </c>
      <c r="D90" s="35">
        <v>1.516086</v>
      </c>
      <c r="E90" s="35">
        <v>1.6933130000000001</v>
      </c>
      <c r="F90" s="35">
        <v>1.8586180000000001</v>
      </c>
      <c r="G90" s="35">
        <v>2.019209</v>
      </c>
      <c r="H90" s="35">
        <v>2.1709540000000001</v>
      </c>
      <c r="I90" s="35">
        <v>2.309936</v>
      </c>
      <c r="J90" s="35">
        <v>2.4498190000000002</v>
      </c>
      <c r="K90" s="35">
        <v>2.5863390000000002</v>
      </c>
      <c r="L90" s="35">
        <v>2.7183259999999998</v>
      </c>
      <c r="M90" s="35">
        <v>2.8477730000000001</v>
      </c>
      <c r="N90" s="35">
        <v>2.9795199999999999</v>
      </c>
      <c r="O90" s="35">
        <v>3.1201539999999999</v>
      </c>
      <c r="P90" s="35">
        <v>3.2687210000000002</v>
      </c>
      <c r="Q90" s="35">
        <v>3.4208910000000001</v>
      </c>
      <c r="R90" s="35">
        <v>3.578954</v>
      </c>
      <c r="S90" s="35">
        <v>3.7479100000000001</v>
      </c>
      <c r="T90" s="35">
        <v>3.9238650000000002</v>
      </c>
      <c r="U90" s="35">
        <v>4.1085989999999999</v>
      </c>
      <c r="V90" s="35">
        <v>4.3069369999999996</v>
      </c>
      <c r="W90" s="35">
        <v>4.5213640000000002</v>
      </c>
      <c r="X90" s="35">
        <v>4.7453219999999998</v>
      </c>
      <c r="Y90" s="35">
        <v>4.9734220000000002</v>
      </c>
      <c r="Z90" s="35">
        <v>5.208405</v>
      </c>
      <c r="AA90" s="35">
        <v>5.4531470000000004</v>
      </c>
      <c r="AB90" s="35">
        <v>5.7137690000000001</v>
      </c>
      <c r="AC90" s="35">
        <v>5.9756749999999998</v>
      </c>
      <c r="AD90" s="35">
        <v>6.2400190000000002</v>
      </c>
      <c r="AE90" s="35">
        <v>6.5260210000000001</v>
      </c>
      <c r="AF90" s="35">
        <v>6.844849</v>
      </c>
      <c r="AG90" s="34">
        <v>5.8276000000000001E-2</v>
      </c>
    </row>
    <row r="91" spans="1:33" ht="15" customHeight="1">
      <c r="A91" s="11" t="s">
        <v>2104</v>
      </c>
      <c r="B91" s="32" t="s">
        <v>2030</v>
      </c>
      <c r="C91" s="35">
        <v>46.997391</v>
      </c>
      <c r="D91" s="35">
        <v>48.367203000000003</v>
      </c>
      <c r="E91" s="35">
        <v>48.840885</v>
      </c>
      <c r="F91" s="35">
        <v>48.741554000000001</v>
      </c>
      <c r="G91" s="35">
        <v>48.394596</v>
      </c>
      <c r="H91" s="35">
        <v>47.769526999999997</v>
      </c>
      <c r="I91" s="35">
        <v>46.945374000000001</v>
      </c>
      <c r="J91" s="35">
        <v>46.237296999999998</v>
      </c>
      <c r="K91" s="35">
        <v>45.587302999999999</v>
      </c>
      <c r="L91" s="35">
        <v>44.961219999999997</v>
      </c>
      <c r="M91" s="35">
        <v>44.450104000000003</v>
      </c>
      <c r="N91" s="35">
        <v>44.135002</v>
      </c>
      <c r="O91" s="35">
        <v>44.093456000000003</v>
      </c>
      <c r="P91" s="35">
        <v>44.283034999999998</v>
      </c>
      <c r="Q91" s="35">
        <v>44.730705</v>
      </c>
      <c r="R91" s="35">
        <v>45.414253000000002</v>
      </c>
      <c r="S91" s="35">
        <v>46.434829999999998</v>
      </c>
      <c r="T91" s="35">
        <v>47.786704999999998</v>
      </c>
      <c r="U91" s="35">
        <v>49.478344</v>
      </c>
      <c r="V91" s="35">
        <v>51.585845999999997</v>
      </c>
      <c r="W91" s="35">
        <v>54.127963999999999</v>
      </c>
      <c r="X91" s="35">
        <v>57.057158999999999</v>
      </c>
      <c r="Y91" s="35">
        <v>60.303589000000002</v>
      </c>
      <c r="Z91" s="35">
        <v>63.959389000000002</v>
      </c>
      <c r="AA91" s="35">
        <v>68.052475000000001</v>
      </c>
      <c r="AB91" s="35">
        <v>72.714111000000003</v>
      </c>
      <c r="AC91" s="35">
        <v>77.749099999999999</v>
      </c>
      <c r="AD91" s="35">
        <v>83.156768999999997</v>
      </c>
      <c r="AE91" s="35">
        <v>89.427291999999994</v>
      </c>
      <c r="AF91" s="35">
        <v>96.668944999999994</v>
      </c>
      <c r="AG91" s="34">
        <v>2.5180999999999999E-2</v>
      </c>
    </row>
    <row r="92" spans="1:33" ht="15" customHeight="1">
      <c r="A92" s="11" t="s">
        <v>2105</v>
      </c>
      <c r="B92" s="32" t="s">
        <v>2032</v>
      </c>
      <c r="C92" s="35">
        <v>54.298873999999998</v>
      </c>
      <c r="D92" s="35">
        <v>55.257927000000002</v>
      </c>
      <c r="E92" s="35">
        <v>55.454597</v>
      </c>
      <c r="F92" s="35">
        <v>55.330826000000002</v>
      </c>
      <c r="G92" s="35">
        <v>55.230441999999996</v>
      </c>
      <c r="H92" s="35">
        <v>55.035820000000001</v>
      </c>
      <c r="I92" s="35">
        <v>54.849730999999998</v>
      </c>
      <c r="J92" s="35">
        <v>55.009917999999999</v>
      </c>
      <c r="K92" s="35">
        <v>55.370635999999998</v>
      </c>
      <c r="L92" s="35">
        <v>55.768622999999998</v>
      </c>
      <c r="M92" s="35">
        <v>56.204151000000003</v>
      </c>
      <c r="N92" s="35">
        <v>56.731757999999999</v>
      </c>
      <c r="O92" s="35">
        <v>57.267775999999998</v>
      </c>
      <c r="P92" s="35">
        <v>57.664116</v>
      </c>
      <c r="Q92" s="35">
        <v>58.007590999999998</v>
      </c>
      <c r="R92" s="35">
        <v>58.275481999999997</v>
      </c>
      <c r="S92" s="35">
        <v>58.671944000000003</v>
      </c>
      <c r="T92" s="35">
        <v>58.994304999999997</v>
      </c>
      <c r="U92" s="35">
        <v>59.425514</v>
      </c>
      <c r="V92" s="35">
        <v>59.962035999999998</v>
      </c>
      <c r="W92" s="35">
        <v>60.848007000000003</v>
      </c>
      <c r="X92" s="35">
        <v>62.042458000000003</v>
      </c>
      <c r="Y92" s="35">
        <v>63.574829000000001</v>
      </c>
      <c r="Z92" s="35">
        <v>65.377533</v>
      </c>
      <c r="AA92" s="35">
        <v>67.436211</v>
      </c>
      <c r="AB92" s="35">
        <v>69.793807999999999</v>
      </c>
      <c r="AC92" s="35">
        <v>72.226333999999994</v>
      </c>
      <c r="AD92" s="35">
        <v>74.733954999999995</v>
      </c>
      <c r="AE92" s="35">
        <v>77.566505000000006</v>
      </c>
      <c r="AF92" s="35">
        <v>80.754195999999993</v>
      </c>
      <c r="AG92" s="34">
        <v>1.3780000000000001E-2</v>
      </c>
    </row>
    <row r="93" spans="1:33" ht="15" customHeight="1">
      <c r="A93" s="11" t="s">
        <v>2106</v>
      </c>
      <c r="B93" s="32" t="s">
        <v>2034</v>
      </c>
      <c r="C93" s="35">
        <v>4.7078000000000002E-2</v>
      </c>
      <c r="D93" s="35">
        <v>4.8298000000000001E-2</v>
      </c>
      <c r="E93" s="35">
        <v>4.9033E-2</v>
      </c>
      <c r="F93" s="35">
        <v>4.9425999999999998E-2</v>
      </c>
      <c r="G93" s="35">
        <v>4.9626000000000003E-2</v>
      </c>
      <c r="H93" s="35">
        <v>4.9394E-2</v>
      </c>
      <c r="I93" s="35">
        <v>4.8760999999999999E-2</v>
      </c>
      <c r="J93" s="35">
        <v>4.7953999999999997E-2</v>
      </c>
      <c r="K93" s="35">
        <v>4.6781999999999997E-2</v>
      </c>
      <c r="L93" s="35">
        <v>4.5175E-2</v>
      </c>
      <c r="M93" s="35">
        <v>4.3297000000000002E-2</v>
      </c>
      <c r="N93" s="35">
        <v>4.1279000000000003E-2</v>
      </c>
      <c r="O93" s="35">
        <v>3.9049E-2</v>
      </c>
      <c r="P93" s="35">
        <v>3.6830000000000002E-2</v>
      </c>
      <c r="Q93" s="35">
        <v>3.4941E-2</v>
      </c>
      <c r="R93" s="35">
        <v>3.3093999999999998E-2</v>
      </c>
      <c r="S93" s="35">
        <v>3.1635000000000003E-2</v>
      </c>
      <c r="T93" s="35">
        <v>3.0835999999999999E-2</v>
      </c>
      <c r="U93" s="35">
        <v>2.9425E-2</v>
      </c>
      <c r="V93" s="35">
        <v>2.8042000000000001E-2</v>
      </c>
      <c r="W93" s="35">
        <v>2.7432000000000002E-2</v>
      </c>
      <c r="X93" s="35">
        <v>2.7437E-2</v>
      </c>
      <c r="Y93" s="35">
        <v>2.7030999999999999E-2</v>
      </c>
      <c r="Z93" s="35">
        <v>2.6540999999999999E-2</v>
      </c>
      <c r="AA93" s="35">
        <v>2.6020999999999999E-2</v>
      </c>
      <c r="AB93" s="35">
        <v>2.5548000000000001E-2</v>
      </c>
      <c r="AC93" s="35">
        <v>2.5065E-2</v>
      </c>
      <c r="AD93" s="35">
        <v>2.4582E-2</v>
      </c>
      <c r="AE93" s="35">
        <v>2.4178000000000002E-2</v>
      </c>
      <c r="AF93" s="35">
        <v>2.3791E-2</v>
      </c>
      <c r="AG93" s="34">
        <v>-2.3258999999999998E-2</v>
      </c>
    </row>
    <row r="94" spans="1:33" ht="15" customHeight="1">
      <c r="A94" s="11" t="s">
        <v>2107</v>
      </c>
      <c r="B94" s="32" t="s">
        <v>2036</v>
      </c>
      <c r="C94" s="35">
        <v>0.33669100000000002</v>
      </c>
      <c r="D94" s="35">
        <v>0.47722399999999998</v>
      </c>
      <c r="E94" s="35">
        <v>0.61775500000000005</v>
      </c>
      <c r="F94" s="35">
        <v>0.75556100000000004</v>
      </c>
      <c r="G94" s="35">
        <v>0.89141999999999999</v>
      </c>
      <c r="H94" s="35">
        <v>1.0218579999999999</v>
      </c>
      <c r="I94" s="35">
        <v>1.144701</v>
      </c>
      <c r="J94" s="35">
        <v>1.2662910000000001</v>
      </c>
      <c r="K94" s="35">
        <v>1.384927</v>
      </c>
      <c r="L94" s="35">
        <v>1.497458</v>
      </c>
      <c r="M94" s="35">
        <v>1.604751</v>
      </c>
      <c r="N94" s="35">
        <v>1.708388</v>
      </c>
      <c r="O94" s="35">
        <v>1.809696</v>
      </c>
      <c r="P94" s="35">
        <v>1.9093290000000001</v>
      </c>
      <c r="Q94" s="35">
        <v>2.0108470000000001</v>
      </c>
      <c r="R94" s="35">
        <v>2.1159910000000002</v>
      </c>
      <c r="S94" s="35">
        <v>2.228688</v>
      </c>
      <c r="T94" s="35">
        <v>2.349491</v>
      </c>
      <c r="U94" s="35">
        <v>2.4800589999999998</v>
      </c>
      <c r="V94" s="35">
        <v>2.6080960000000002</v>
      </c>
      <c r="W94" s="35">
        <v>2.7415590000000001</v>
      </c>
      <c r="X94" s="35">
        <v>2.8858100000000002</v>
      </c>
      <c r="Y94" s="35">
        <v>3.0423089999999999</v>
      </c>
      <c r="Z94" s="35">
        <v>3.1977920000000002</v>
      </c>
      <c r="AA94" s="35">
        <v>3.3581470000000002</v>
      </c>
      <c r="AB94" s="35">
        <v>3.5273110000000001</v>
      </c>
      <c r="AC94" s="35">
        <v>3.6967989999999999</v>
      </c>
      <c r="AD94" s="35">
        <v>3.86747</v>
      </c>
      <c r="AE94" s="35">
        <v>4.0556900000000002</v>
      </c>
      <c r="AF94" s="35">
        <v>4.2623410000000002</v>
      </c>
      <c r="AG94" s="34">
        <v>9.1476000000000002E-2</v>
      </c>
    </row>
    <row r="95" spans="1:33" ht="12" customHeight="1">
      <c r="A95" s="11" t="s">
        <v>2108</v>
      </c>
      <c r="B95" s="32" t="s">
        <v>2038</v>
      </c>
      <c r="C95" s="35">
        <v>0.355632</v>
      </c>
      <c r="D95" s="35">
        <v>0.50749200000000005</v>
      </c>
      <c r="E95" s="35">
        <v>0.66000899999999996</v>
      </c>
      <c r="F95" s="35">
        <v>0.81031299999999995</v>
      </c>
      <c r="G95" s="35">
        <v>0.95965100000000003</v>
      </c>
      <c r="H95" s="35">
        <v>1.1045860000000001</v>
      </c>
      <c r="I95" s="35">
        <v>1.2422089999999999</v>
      </c>
      <c r="J95" s="35">
        <v>1.3792040000000001</v>
      </c>
      <c r="K95" s="35">
        <v>1.514491</v>
      </c>
      <c r="L95" s="35">
        <v>1.644261</v>
      </c>
      <c r="M95" s="35">
        <v>1.769396</v>
      </c>
      <c r="N95" s="35">
        <v>1.891097</v>
      </c>
      <c r="O95" s="35">
        <v>2.010599</v>
      </c>
      <c r="P95" s="35">
        <v>2.1287509999999998</v>
      </c>
      <c r="Q95" s="35">
        <v>2.2494109999999998</v>
      </c>
      <c r="R95" s="35">
        <v>2.3742990000000002</v>
      </c>
      <c r="S95" s="35">
        <v>2.5076480000000001</v>
      </c>
      <c r="T95" s="35">
        <v>2.6499450000000002</v>
      </c>
      <c r="U95" s="35">
        <v>2.8027690000000001</v>
      </c>
      <c r="V95" s="35">
        <v>2.9532639999999999</v>
      </c>
      <c r="W95" s="35">
        <v>3.1105200000000002</v>
      </c>
      <c r="X95" s="35">
        <v>3.2798929999999999</v>
      </c>
      <c r="Y95" s="35">
        <v>3.4628299999999999</v>
      </c>
      <c r="Z95" s="35">
        <v>3.6451820000000001</v>
      </c>
      <c r="AA95" s="35">
        <v>3.8332579999999998</v>
      </c>
      <c r="AB95" s="35">
        <v>4.0315099999999999</v>
      </c>
      <c r="AC95" s="35">
        <v>4.2301880000000001</v>
      </c>
      <c r="AD95" s="35">
        <v>4.429926</v>
      </c>
      <c r="AE95" s="35">
        <v>4.6492110000000002</v>
      </c>
      <c r="AF95" s="35">
        <v>4.8885949999999996</v>
      </c>
      <c r="AG95" s="34">
        <v>9.4580999999999998E-2</v>
      </c>
    </row>
    <row r="96" spans="1:33" ht="15" customHeight="1">
      <c r="A96" s="11" t="s">
        <v>2109</v>
      </c>
      <c r="B96" s="32" t="s">
        <v>2040</v>
      </c>
      <c r="C96" s="35">
        <v>0.17952299999999999</v>
      </c>
      <c r="D96" s="35">
        <v>0.36213600000000001</v>
      </c>
      <c r="E96" s="35">
        <v>0.54206699999999997</v>
      </c>
      <c r="F96" s="35">
        <v>0.71720499999999998</v>
      </c>
      <c r="G96" s="35">
        <v>0.89110400000000001</v>
      </c>
      <c r="H96" s="35">
        <v>1.063267</v>
      </c>
      <c r="I96" s="35">
        <v>1.2310570000000001</v>
      </c>
      <c r="J96" s="35">
        <v>1.39991</v>
      </c>
      <c r="K96" s="35">
        <v>1.5718259999999999</v>
      </c>
      <c r="L96" s="35">
        <v>1.7439750000000001</v>
      </c>
      <c r="M96" s="35">
        <v>1.9156880000000001</v>
      </c>
      <c r="N96" s="35">
        <v>2.0870470000000001</v>
      </c>
      <c r="O96" s="35">
        <v>2.2583700000000002</v>
      </c>
      <c r="P96" s="35">
        <v>2.4285399999999999</v>
      </c>
      <c r="Q96" s="35">
        <v>2.5999759999999998</v>
      </c>
      <c r="R96" s="35">
        <v>2.7732070000000002</v>
      </c>
      <c r="S96" s="35">
        <v>2.952922</v>
      </c>
      <c r="T96" s="35">
        <v>3.1384370000000001</v>
      </c>
      <c r="U96" s="35">
        <v>3.3307549999999999</v>
      </c>
      <c r="V96" s="35">
        <v>3.5242740000000001</v>
      </c>
      <c r="W96" s="35">
        <v>3.726855</v>
      </c>
      <c r="X96" s="35">
        <v>3.9380700000000002</v>
      </c>
      <c r="Y96" s="35">
        <v>4.1557440000000003</v>
      </c>
      <c r="Z96" s="35">
        <v>4.3805100000000001</v>
      </c>
      <c r="AA96" s="35">
        <v>4.6136169999999996</v>
      </c>
      <c r="AB96" s="35">
        <v>4.8605879999999999</v>
      </c>
      <c r="AC96" s="35">
        <v>5.1085190000000003</v>
      </c>
      <c r="AD96" s="35">
        <v>5.3570719999999996</v>
      </c>
      <c r="AE96" s="35">
        <v>5.6316069999999998</v>
      </c>
      <c r="AF96" s="35">
        <v>5.9356099999999996</v>
      </c>
      <c r="AG96" s="34">
        <v>0.12821299999999999</v>
      </c>
    </row>
    <row r="97" spans="1:33" ht="12" customHeight="1">
      <c r="A97" s="11" t="s">
        <v>2110</v>
      </c>
      <c r="B97" s="31" t="s">
        <v>2111</v>
      </c>
      <c r="C97" s="64">
        <v>5569.2744140000004</v>
      </c>
      <c r="D97" s="64">
        <v>5649.5102539999998</v>
      </c>
      <c r="E97" s="64">
        <v>5670.9555659999996</v>
      </c>
      <c r="F97" s="64">
        <v>5665.5727539999998</v>
      </c>
      <c r="G97" s="64">
        <v>5658.5771480000003</v>
      </c>
      <c r="H97" s="64">
        <v>5631.404297</v>
      </c>
      <c r="I97" s="64">
        <v>5582.7319340000004</v>
      </c>
      <c r="J97" s="64">
        <v>5544.0268550000001</v>
      </c>
      <c r="K97" s="64">
        <v>5507.4721680000002</v>
      </c>
      <c r="L97" s="64">
        <v>5466.3754879999997</v>
      </c>
      <c r="M97" s="64">
        <v>5425.623047</v>
      </c>
      <c r="N97" s="64">
        <v>5390.0776370000003</v>
      </c>
      <c r="O97" s="64">
        <v>5360.4155270000001</v>
      </c>
      <c r="P97" s="64">
        <v>5334.1694340000004</v>
      </c>
      <c r="Q97" s="64">
        <v>5316.8256840000004</v>
      </c>
      <c r="R97" s="64">
        <v>5305.4516599999997</v>
      </c>
      <c r="S97" s="64">
        <v>5305.1650390000004</v>
      </c>
      <c r="T97" s="64">
        <v>5310.3720700000003</v>
      </c>
      <c r="U97" s="64">
        <v>5318.4960940000001</v>
      </c>
      <c r="V97" s="64">
        <v>5330.4331050000001</v>
      </c>
      <c r="W97" s="64">
        <v>5350.3930659999996</v>
      </c>
      <c r="X97" s="64">
        <v>5378.451172</v>
      </c>
      <c r="Y97" s="64">
        <v>5406.6191410000001</v>
      </c>
      <c r="Z97" s="64">
        <v>5437.15625</v>
      </c>
      <c r="AA97" s="64">
        <v>5469.4423829999996</v>
      </c>
      <c r="AB97" s="64">
        <v>5506.4960940000001</v>
      </c>
      <c r="AC97" s="64">
        <v>5534.5317379999997</v>
      </c>
      <c r="AD97" s="64">
        <v>5554.283203</v>
      </c>
      <c r="AE97" s="64">
        <v>5588.2158200000003</v>
      </c>
      <c r="AF97" s="64">
        <v>5636.1401370000003</v>
      </c>
      <c r="AG97" s="38">
        <v>4.1199999999999999E-4</v>
      </c>
    </row>
    <row r="98" spans="1:33" ht="15" customHeight="1"/>
    <row r="99" spans="1:33" ht="15" customHeight="1">
      <c r="B99" s="31" t="s">
        <v>2112</v>
      </c>
    </row>
    <row r="100" spans="1:33" ht="15" customHeight="1">
      <c r="B100" s="31" t="s">
        <v>2023</v>
      </c>
    </row>
    <row r="101" spans="1:33" ht="15" customHeight="1">
      <c r="A101" s="11" t="s">
        <v>2113</v>
      </c>
      <c r="B101" s="32" t="s">
        <v>2025</v>
      </c>
      <c r="C101" s="35">
        <v>14.741242</v>
      </c>
      <c r="D101" s="35">
        <v>14.951530999999999</v>
      </c>
      <c r="E101" s="35">
        <v>15.161509000000001</v>
      </c>
      <c r="F101" s="35">
        <v>15.386362</v>
      </c>
      <c r="G101" s="35">
        <v>15.632488</v>
      </c>
      <c r="H101" s="35">
        <v>15.896188</v>
      </c>
      <c r="I101" s="35">
        <v>16.163651000000002</v>
      </c>
      <c r="J101" s="35">
        <v>16.408617</v>
      </c>
      <c r="K101" s="35">
        <v>16.635663999999998</v>
      </c>
      <c r="L101" s="35">
        <v>16.839227999999999</v>
      </c>
      <c r="M101" s="35">
        <v>17.019463999999999</v>
      </c>
      <c r="N101" s="35">
        <v>17.181234</v>
      </c>
      <c r="O101" s="35">
        <v>17.326998</v>
      </c>
      <c r="P101" s="35">
        <v>17.454832</v>
      </c>
      <c r="Q101" s="35">
        <v>17.567833</v>
      </c>
      <c r="R101" s="35">
        <v>17.670349000000002</v>
      </c>
      <c r="S101" s="35">
        <v>17.763517</v>
      </c>
      <c r="T101" s="35">
        <v>17.847486</v>
      </c>
      <c r="U101" s="35">
        <v>17.919661999999999</v>
      </c>
      <c r="V101" s="35">
        <v>17.982220000000002</v>
      </c>
      <c r="W101" s="35">
        <v>18.036486</v>
      </c>
      <c r="X101" s="35">
        <v>18.082512000000001</v>
      </c>
      <c r="Y101" s="35">
        <v>18.118765</v>
      </c>
      <c r="Z101" s="35">
        <v>18.147117999999999</v>
      </c>
      <c r="AA101" s="35">
        <v>18.169867</v>
      </c>
      <c r="AB101" s="35">
        <v>18.188534000000001</v>
      </c>
      <c r="AC101" s="35">
        <v>18.202003000000001</v>
      </c>
      <c r="AD101" s="35">
        <v>18.210948999999999</v>
      </c>
      <c r="AE101" s="35">
        <v>18.218048</v>
      </c>
      <c r="AF101" s="35">
        <v>18.223372000000001</v>
      </c>
      <c r="AG101" s="34">
        <v>7.339E-3</v>
      </c>
    </row>
    <row r="102" spans="1:33" ht="15" customHeight="1">
      <c r="A102" s="11" t="s">
        <v>2114</v>
      </c>
      <c r="B102" s="32" t="s">
        <v>2027</v>
      </c>
      <c r="C102" s="35">
        <v>10.390314999999999</v>
      </c>
      <c r="D102" s="35">
        <v>10.674834000000001</v>
      </c>
      <c r="E102" s="35">
        <v>10.96735</v>
      </c>
      <c r="F102" s="35">
        <v>11.260821999999999</v>
      </c>
      <c r="G102" s="35">
        <v>11.555008000000001</v>
      </c>
      <c r="H102" s="35">
        <v>11.849296000000001</v>
      </c>
      <c r="I102" s="35">
        <v>12.139647999999999</v>
      </c>
      <c r="J102" s="35">
        <v>12.410375999999999</v>
      </c>
      <c r="K102" s="35">
        <v>12.662889</v>
      </c>
      <c r="L102" s="35">
        <v>12.893139</v>
      </c>
      <c r="M102" s="35">
        <v>13.103339</v>
      </c>
      <c r="N102" s="35">
        <v>13.28642</v>
      </c>
      <c r="O102" s="35">
        <v>13.446237</v>
      </c>
      <c r="P102" s="35">
        <v>13.587602</v>
      </c>
      <c r="Q102" s="35">
        <v>13.714064</v>
      </c>
      <c r="R102" s="35">
        <v>13.825761999999999</v>
      </c>
      <c r="S102" s="35">
        <v>13.925711</v>
      </c>
      <c r="T102" s="35">
        <v>14.017848000000001</v>
      </c>
      <c r="U102" s="35">
        <v>14.105067</v>
      </c>
      <c r="V102" s="35">
        <v>14.185307</v>
      </c>
      <c r="W102" s="35">
        <v>14.254428000000001</v>
      </c>
      <c r="X102" s="35">
        <v>14.301534999999999</v>
      </c>
      <c r="Y102" s="35">
        <v>14.344564</v>
      </c>
      <c r="Z102" s="35">
        <v>14.378339</v>
      </c>
      <c r="AA102" s="35">
        <v>14.406469</v>
      </c>
      <c r="AB102" s="35">
        <v>14.431910999999999</v>
      </c>
      <c r="AC102" s="35">
        <v>14.456903000000001</v>
      </c>
      <c r="AD102" s="35">
        <v>14.484449</v>
      </c>
      <c r="AE102" s="35">
        <v>14.516076999999999</v>
      </c>
      <c r="AF102" s="35">
        <v>14.551701</v>
      </c>
      <c r="AG102" s="34">
        <v>1.1683000000000001E-2</v>
      </c>
    </row>
    <row r="103" spans="1:33" ht="15" customHeight="1">
      <c r="A103" s="11" t="s">
        <v>2115</v>
      </c>
      <c r="B103" s="32" t="s">
        <v>1670</v>
      </c>
      <c r="C103" s="35">
        <v>12.185915</v>
      </c>
      <c r="D103" s="35">
        <v>12.487855</v>
      </c>
      <c r="E103" s="35">
        <v>12.625069</v>
      </c>
      <c r="F103" s="35">
        <v>12.713694</v>
      </c>
      <c r="G103" s="35">
        <v>12.792335</v>
      </c>
      <c r="H103" s="35">
        <v>12.877725</v>
      </c>
      <c r="I103" s="35">
        <v>12.978521000000001</v>
      </c>
      <c r="J103" s="35">
        <v>13.065668000000001</v>
      </c>
      <c r="K103" s="35">
        <v>13.156062</v>
      </c>
      <c r="L103" s="35">
        <v>13.252663</v>
      </c>
      <c r="M103" s="35">
        <v>13.350149</v>
      </c>
      <c r="N103" s="35">
        <v>13.443341</v>
      </c>
      <c r="O103" s="35">
        <v>13.527936</v>
      </c>
      <c r="P103" s="35">
        <v>13.603182</v>
      </c>
      <c r="Q103" s="35">
        <v>13.660323</v>
      </c>
      <c r="R103" s="35">
        <v>13.709006</v>
      </c>
      <c r="S103" s="35">
        <v>13.751954</v>
      </c>
      <c r="T103" s="35">
        <v>13.790781000000001</v>
      </c>
      <c r="U103" s="35">
        <v>13.827192999999999</v>
      </c>
      <c r="V103" s="35">
        <v>13.862925000000001</v>
      </c>
      <c r="W103" s="35">
        <v>13.89911</v>
      </c>
      <c r="X103" s="35">
        <v>13.938523999999999</v>
      </c>
      <c r="Y103" s="35">
        <v>13.980521</v>
      </c>
      <c r="Z103" s="35">
        <v>14.023870000000001</v>
      </c>
      <c r="AA103" s="35">
        <v>14.067394</v>
      </c>
      <c r="AB103" s="35">
        <v>14.109660999999999</v>
      </c>
      <c r="AC103" s="35">
        <v>14.149428</v>
      </c>
      <c r="AD103" s="35">
        <v>14.184824000000001</v>
      </c>
      <c r="AE103" s="35">
        <v>14.215391</v>
      </c>
      <c r="AF103" s="35">
        <v>14.241604000000001</v>
      </c>
      <c r="AG103" s="34">
        <v>5.3899999999999998E-3</v>
      </c>
    </row>
    <row r="104" spans="1:33" ht="15" customHeight="1">
      <c r="A104" s="11" t="s">
        <v>2116</v>
      </c>
      <c r="B104" s="32" t="s">
        <v>2030</v>
      </c>
      <c r="C104" s="35">
        <v>9.7966899999999999</v>
      </c>
      <c r="D104" s="35">
        <v>10.174303</v>
      </c>
      <c r="E104" s="35">
        <v>10.53698</v>
      </c>
      <c r="F104" s="35">
        <v>10.858103</v>
      </c>
      <c r="G104" s="35">
        <v>11.154567</v>
      </c>
      <c r="H104" s="35">
        <v>11.439088999999999</v>
      </c>
      <c r="I104" s="35">
        <v>11.713171000000001</v>
      </c>
      <c r="J104" s="35">
        <v>11.957592</v>
      </c>
      <c r="K104" s="35">
        <v>12.184929</v>
      </c>
      <c r="L104" s="35">
        <v>12.394175000000001</v>
      </c>
      <c r="M104" s="35">
        <v>12.584989</v>
      </c>
      <c r="N104" s="35">
        <v>12.757762</v>
      </c>
      <c r="O104" s="35">
        <v>12.916641</v>
      </c>
      <c r="P104" s="35">
        <v>13.066545</v>
      </c>
      <c r="Q104" s="35">
        <v>13.210839999999999</v>
      </c>
      <c r="R104" s="35">
        <v>13.345126</v>
      </c>
      <c r="S104" s="35">
        <v>13.473734</v>
      </c>
      <c r="T104" s="35">
        <v>13.587592000000001</v>
      </c>
      <c r="U104" s="35">
        <v>13.685665</v>
      </c>
      <c r="V104" s="35">
        <v>13.773910000000001</v>
      </c>
      <c r="W104" s="35">
        <v>13.842840000000001</v>
      </c>
      <c r="X104" s="35">
        <v>13.909667000000001</v>
      </c>
      <c r="Y104" s="35">
        <v>13.960609</v>
      </c>
      <c r="Z104" s="35">
        <v>13.997017</v>
      </c>
      <c r="AA104" s="35">
        <v>14.023192</v>
      </c>
      <c r="AB104" s="35">
        <v>14.042210000000001</v>
      </c>
      <c r="AC104" s="35">
        <v>14.05434</v>
      </c>
      <c r="AD104" s="35">
        <v>14.063055</v>
      </c>
      <c r="AE104" s="35">
        <v>14.064207</v>
      </c>
      <c r="AF104" s="35">
        <v>14.063475</v>
      </c>
      <c r="AG104" s="34">
        <v>1.2545000000000001E-2</v>
      </c>
    </row>
    <row r="105" spans="1:33" ht="15" customHeight="1">
      <c r="A105" s="11" t="s">
        <v>2117</v>
      </c>
      <c r="B105" s="32" t="s">
        <v>2032</v>
      </c>
      <c r="C105" s="35">
        <v>10.140929</v>
      </c>
      <c r="D105" s="35">
        <v>10.116384</v>
      </c>
      <c r="E105" s="35">
        <v>10.092138</v>
      </c>
      <c r="F105" s="35">
        <v>10.070149000000001</v>
      </c>
      <c r="G105" s="35">
        <v>10.052142</v>
      </c>
      <c r="H105" s="35">
        <v>10.039464000000001</v>
      </c>
      <c r="I105" s="35">
        <v>10.033923</v>
      </c>
      <c r="J105" s="35">
        <v>10.031737</v>
      </c>
      <c r="K105" s="35">
        <v>10.037443</v>
      </c>
      <c r="L105" s="35">
        <v>10.051247999999999</v>
      </c>
      <c r="M105" s="35">
        <v>10.073295999999999</v>
      </c>
      <c r="N105" s="35">
        <v>10.102342</v>
      </c>
      <c r="O105" s="35">
        <v>10.136854</v>
      </c>
      <c r="P105" s="35">
        <v>10.176567</v>
      </c>
      <c r="Q105" s="35">
        <v>10.219785999999999</v>
      </c>
      <c r="R105" s="35">
        <v>10.266689</v>
      </c>
      <c r="S105" s="35">
        <v>10.315367999999999</v>
      </c>
      <c r="T105" s="35">
        <v>10.364359</v>
      </c>
      <c r="U105" s="35">
        <v>10.413451</v>
      </c>
      <c r="V105" s="35">
        <v>10.465744000000001</v>
      </c>
      <c r="W105" s="35">
        <v>10.516384</v>
      </c>
      <c r="X105" s="35">
        <v>10.562306</v>
      </c>
      <c r="Y105" s="35">
        <v>10.606185999999999</v>
      </c>
      <c r="Z105" s="35">
        <v>10.654209</v>
      </c>
      <c r="AA105" s="35">
        <v>10.705019999999999</v>
      </c>
      <c r="AB105" s="35">
        <v>10.757008000000001</v>
      </c>
      <c r="AC105" s="35">
        <v>10.807786999999999</v>
      </c>
      <c r="AD105" s="35">
        <v>10.85594</v>
      </c>
      <c r="AE105" s="35">
        <v>10.903950999999999</v>
      </c>
      <c r="AF105" s="35">
        <v>10.948708999999999</v>
      </c>
      <c r="AG105" s="34">
        <v>2.6459999999999999E-3</v>
      </c>
    </row>
    <row r="106" spans="1:33" ht="15" customHeight="1">
      <c r="A106" s="11" t="s">
        <v>2118</v>
      </c>
      <c r="B106" s="32" t="s">
        <v>2034</v>
      </c>
      <c r="C106" s="35">
        <v>24.274516999999999</v>
      </c>
      <c r="D106" s="35">
        <v>24.439905</v>
      </c>
      <c r="E106" s="35">
        <v>24.622322</v>
      </c>
      <c r="F106" s="35">
        <v>24.809366000000001</v>
      </c>
      <c r="G106" s="35">
        <v>24.995131000000001</v>
      </c>
      <c r="H106" s="35">
        <v>25.175851999999999</v>
      </c>
      <c r="I106" s="35">
        <v>25.347486</v>
      </c>
      <c r="J106" s="35">
        <v>25.50386</v>
      </c>
      <c r="K106" s="35">
        <v>25.680548000000002</v>
      </c>
      <c r="L106" s="35">
        <v>25.882508999999999</v>
      </c>
      <c r="M106" s="35">
        <v>26.090042</v>
      </c>
      <c r="N106" s="35">
        <v>26.295131999999999</v>
      </c>
      <c r="O106" s="35">
        <v>26.578651000000001</v>
      </c>
      <c r="P106" s="35">
        <v>26.914223</v>
      </c>
      <c r="Q106" s="35">
        <v>27.223593000000001</v>
      </c>
      <c r="R106" s="35">
        <v>27.500336000000001</v>
      </c>
      <c r="S106" s="35">
        <v>27.741413000000001</v>
      </c>
      <c r="T106" s="35">
        <v>27.946299</v>
      </c>
      <c r="U106" s="35">
        <v>28.116987000000002</v>
      </c>
      <c r="V106" s="35">
        <v>28.213069999999998</v>
      </c>
      <c r="W106" s="35">
        <v>28.2654</v>
      </c>
      <c r="X106" s="35">
        <v>28.313631000000001</v>
      </c>
      <c r="Y106" s="35">
        <v>28.358612000000001</v>
      </c>
      <c r="Z106" s="35">
        <v>28.455539999999999</v>
      </c>
      <c r="AA106" s="35">
        <v>28.569361000000001</v>
      </c>
      <c r="AB106" s="35">
        <v>28.658187999999999</v>
      </c>
      <c r="AC106" s="35">
        <v>28.72851</v>
      </c>
      <c r="AD106" s="35">
        <v>28.785208000000001</v>
      </c>
      <c r="AE106" s="35">
        <v>28.831748999999999</v>
      </c>
      <c r="AF106" s="35">
        <v>28.870522000000001</v>
      </c>
      <c r="AG106" s="34">
        <v>5.9969999999999997E-3</v>
      </c>
    </row>
    <row r="107" spans="1:33" ht="15" customHeight="1">
      <c r="A107" s="11" t="s">
        <v>2119</v>
      </c>
      <c r="B107" s="32" t="s">
        <v>2036</v>
      </c>
      <c r="C107" s="35">
        <v>23.005604000000002</v>
      </c>
      <c r="D107" s="35">
        <v>23.204235000000001</v>
      </c>
      <c r="E107" s="35">
        <v>23.391836000000001</v>
      </c>
      <c r="F107" s="35">
        <v>23.586351000000001</v>
      </c>
      <c r="G107" s="35">
        <v>23.814762000000002</v>
      </c>
      <c r="H107" s="35">
        <v>24.091971999999998</v>
      </c>
      <c r="I107" s="35">
        <v>24.419637999999999</v>
      </c>
      <c r="J107" s="35">
        <v>24.736073999999999</v>
      </c>
      <c r="K107" s="35">
        <v>25.087199999999999</v>
      </c>
      <c r="L107" s="35">
        <v>25.460100000000001</v>
      </c>
      <c r="M107" s="35">
        <v>25.831806</v>
      </c>
      <c r="N107" s="35">
        <v>26.185054999999998</v>
      </c>
      <c r="O107" s="35">
        <v>26.506086</v>
      </c>
      <c r="P107" s="35">
        <v>26.792036</v>
      </c>
      <c r="Q107" s="35">
        <v>27.043317999999999</v>
      </c>
      <c r="R107" s="35">
        <v>27.262815</v>
      </c>
      <c r="S107" s="35">
        <v>27.451902</v>
      </c>
      <c r="T107" s="35">
        <v>27.612703</v>
      </c>
      <c r="U107" s="35">
        <v>27.748183999999998</v>
      </c>
      <c r="V107" s="35">
        <v>27.867764000000001</v>
      </c>
      <c r="W107" s="35">
        <v>27.974018000000001</v>
      </c>
      <c r="X107" s="35">
        <v>28.069004</v>
      </c>
      <c r="Y107" s="35">
        <v>28.154802</v>
      </c>
      <c r="Z107" s="35">
        <v>28.241461000000001</v>
      </c>
      <c r="AA107" s="35">
        <v>28.326194999999998</v>
      </c>
      <c r="AB107" s="35">
        <v>28.406856999999999</v>
      </c>
      <c r="AC107" s="35">
        <v>28.481885999999999</v>
      </c>
      <c r="AD107" s="35">
        <v>28.55002</v>
      </c>
      <c r="AE107" s="35">
        <v>28.610227999999999</v>
      </c>
      <c r="AF107" s="35">
        <v>28.661667000000001</v>
      </c>
      <c r="AG107" s="34">
        <v>7.6090000000000003E-3</v>
      </c>
    </row>
    <row r="108" spans="1:33" ht="15" customHeight="1">
      <c r="A108" s="11" t="s">
        <v>2120</v>
      </c>
      <c r="B108" s="32" t="s">
        <v>2038</v>
      </c>
      <c r="C108" s="35">
        <v>19.178469</v>
      </c>
      <c r="D108" s="35">
        <v>19.243442999999999</v>
      </c>
      <c r="E108" s="35">
        <v>19.301663999999999</v>
      </c>
      <c r="F108" s="35">
        <v>19.359065999999999</v>
      </c>
      <c r="G108" s="35">
        <v>19.426774999999999</v>
      </c>
      <c r="H108" s="35">
        <v>19.509516000000001</v>
      </c>
      <c r="I108" s="35">
        <v>19.610593999999999</v>
      </c>
      <c r="J108" s="35">
        <v>19.704809000000001</v>
      </c>
      <c r="K108" s="35">
        <v>19.802177</v>
      </c>
      <c r="L108" s="35">
        <v>19.908857000000001</v>
      </c>
      <c r="M108" s="35">
        <v>20.014483999999999</v>
      </c>
      <c r="N108" s="35">
        <v>20.116381000000001</v>
      </c>
      <c r="O108" s="35">
        <v>20.213640000000002</v>
      </c>
      <c r="P108" s="35">
        <v>20.304697000000001</v>
      </c>
      <c r="Q108" s="35">
        <v>20.387267999999999</v>
      </c>
      <c r="R108" s="35">
        <v>20.461725000000001</v>
      </c>
      <c r="S108" s="35">
        <v>20.528193000000002</v>
      </c>
      <c r="T108" s="35">
        <v>20.586856999999998</v>
      </c>
      <c r="U108" s="35">
        <v>20.637371000000002</v>
      </c>
      <c r="V108" s="35">
        <v>20.681947999999998</v>
      </c>
      <c r="W108" s="35">
        <v>20.721305999999998</v>
      </c>
      <c r="X108" s="35">
        <v>20.756105000000002</v>
      </c>
      <c r="Y108" s="35">
        <v>20.786726000000002</v>
      </c>
      <c r="Z108" s="35">
        <v>20.816647</v>
      </c>
      <c r="AA108" s="35">
        <v>20.845317999999999</v>
      </c>
      <c r="AB108" s="35">
        <v>20.872368000000002</v>
      </c>
      <c r="AC108" s="35">
        <v>20.897590999999998</v>
      </c>
      <c r="AD108" s="35">
        <v>20.920922999999998</v>
      </c>
      <c r="AE108" s="35">
        <v>20.941541999999998</v>
      </c>
      <c r="AF108" s="35">
        <v>20.9603</v>
      </c>
      <c r="AG108" s="34">
        <v>3.068E-3</v>
      </c>
    </row>
    <row r="109" spans="1:33" ht="15" customHeight="1">
      <c r="A109" s="11" t="s">
        <v>2121</v>
      </c>
      <c r="B109" s="32" t="s">
        <v>2040</v>
      </c>
      <c r="C109" s="35">
        <v>18.70326</v>
      </c>
      <c r="D109" s="35">
        <v>17.388221999999999</v>
      </c>
      <c r="E109" s="35">
        <v>16.997875000000001</v>
      </c>
      <c r="F109" s="35">
        <v>16.798576000000001</v>
      </c>
      <c r="G109" s="35">
        <v>16.675059999999998</v>
      </c>
      <c r="H109" s="35">
        <v>16.589523</v>
      </c>
      <c r="I109" s="35">
        <v>16.527170000000002</v>
      </c>
      <c r="J109" s="35">
        <v>16.480001000000001</v>
      </c>
      <c r="K109" s="35">
        <v>16.443012</v>
      </c>
      <c r="L109" s="35">
        <v>16.413557000000001</v>
      </c>
      <c r="M109" s="35">
        <v>16.389862000000001</v>
      </c>
      <c r="N109" s="35">
        <v>16.370719999999999</v>
      </c>
      <c r="O109" s="35">
        <v>16.355284000000001</v>
      </c>
      <c r="P109" s="35">
        <v>16.342943000000002</v>
      </c>
      <c r="Q109" s="35">
        <v>16.333178</v>
      </c>
      <c r="R109" s="35">
        <v>16.325538999999999</v>
      </c>
      <c r="S109" s="35">
        <v>16.319638999999999</v>
      </c>
      <c r="T109" s="35">
        <v>16.315156999999999</v>
      </c>
      <c r="U109" s="35">
        <v>16.311762000000002</v>
      </c>
      <c r="V109" s="35">
        <v>16.305613999999998</v>
      </c>
      <c r="W109" s="35">
        <v>16.299686000000001</v>
      </c>
      <c r="X109" s="35">
        <v>16.294436999999999</v>
      </c>
      <c r="Y109" s="35">
        <v>16.289766</v>
      </c>
      <c r="Z109" s="35">
        <v>16.279919</v>
      </c>
      <c r="AA109" s="35">
        <v>16.272307999999999</v>
      </c>
      <c r="AB109" s="35">
        <v>16.266399</v>
      </c>
      <c r="AC109" s="35">
        <v>16.261799</v>
      </c>
      <c r="AD109" s="35">
        <v>16.258198</v>
      </c>
      <c r="AE109" s="35">
        <v>16.255372999999999</v>
      </c>
      <c r="AF109" s="35">
        <v>16.253149000000001</v>
      </c>
      <c r="AG109" s="34">
        <v>-4.8300000000000001E-3</v>
      </c>
    </row>
    <row r="110" spans="1:33" ht="15" customHeight="1">
      <c r="A110" s="11" t="s">
        <v>2122</v>
      </c>
      <c r="B110" s="32" t="s">
        <v>2123</v>
      </c>
      <c r="C110" s="35">
        <v>13.494507</v>
      </c>
      <c r="D110" s="35">
        <v>13.712237</v>
      </c>
      <c r="E110" s="35">
        <v>13.931165999999999</v>
      </c>
      <c r="F110" s="35">
        <v>14.159473999999999</v>
      </c>
      <c r="G110" s="35">
        <v>14.401031</v>
      </c>
      <c r="H110" s="35">
        <v>14.65287</v>
      </c>
      <c r="I110" s="35">
        <v>14.905108</v>
      </c>
      <c r="J110" s="35">
        <v>15.135176</v>
      </c>
      <c r="K110" s="35">
        <v>15.346024999999999</v>
      </c>
      <c r="L110" s="35">
        <v>15.533116</v>
      </c>
      <c r="M110" s="35">
        <v>15.698176</v>
      </c>
      <c r="N110" s="35">
        <v>15.839700000000001</v>
      </c>
      <c r="O110" s="35">
        <v>15.960264</v>
      </c>
      <c r="P110" s="35">
        <v>16.062287999999999</v>
      </c>
      <c r="Q110" s="35">
        <v>16.148895</v>
      </c>
      <c r="R110" s="35">
        <v>16.222159999999999</v>
      </c>
      <c r="S110" s="35">
        <v>16.283957999999998</v>
      </c>
      <c r="T110" s="35">
        <v>16.337091000000001</v>
      </c>
      <c r="U110" s="35">
        <v>16.382151</v>
      </c>
      <c r="V110" s="35">
        <v>16.418962000000001</v>
      </c>
      <c r="W110" s="35">
        <v>16.445246000000001</v>
      </c>
      <c r="X110" s="35">
        <v>16.457474000000001</v>
      </c>
      <c r="Y110" s="35">
        <v>16.464029</v>
      </c>
      <c r="Z110" s="35">
        <v>16.462526</v>
      </c>
      <c r="AA110" s="35">
        <v>16.456112000000001</v>
      </c>
      <c r="AB110" s="35">
        <v>16.447157000000001</v>
      </c>
      <c r="AC110" s="35">
        <v>16.436415</v>
      </c>
      <c r="AD110" s="35">
        <v>16.425937999999999</v>
      </c>
      <c r="AE110" s="35">
        <v>16.417653999999999</v>
      </c>
      <c r="AF110" s="35">
        <v>16.411677999999998</v>
      </c>
      <c r="AG110" s="34">
        <v>6.7710000000000001E-3</v>
      </c>
    </row>
    <row r="111" spans="1:33" ht="15" customHeight="1">
      <c r="B111" s="31" t="s">
        <v>2043</v>
      </c>
    </row>
    <row r="112" spans="1:33" ht="15" customHeight="1">
      <c r="A112" s="11" t="s">
        <v>2124</v>
      </c>
      <c r="B112" s="32" t="s">
        <v>2025</v>
      </c>
      <c r="C112" s="35">
        <v>9.078894</v>
      </c>
      <c r="D112" s="35">
        <v>9.1977600000000006</v>
      </c>
      <c r="E112" s="35">
        <v>9.3279359999999993</v>
      </c>
      <c r="F112" s="35">
        <v>9.4698100000000007</v>
      </c>
      <c r="G112" s="35">
        <v>9.6247790000000002</v>
      </c>
      <c r="H112" s="35">
        <v>9.7917170000000002</v>
      </c>
      <c r="I112" s="35">
        <v>9.9678620000000002</v>
      </c>
      <c r="J112" s="35">
        <v>10.138481000000001</v>
      </c>
      <c r="K112" s="35">
        <v>10.31887</v>
      </c>
      <c r="L112" s="35">
        <v>10.506945999999999</v>
      </c>
      <c r="M112" s="35">
        <v>10.699835999999999</v>
      </c>
      <c r="N112" s="35">
        <v>10.887740000000001</v>
      </c>
      <c r="O112" s="35">
        <v>11.063381</v>
      </c>
      <c r="P112" s="35">
        <v>11.227012999999999</v>
      </c>
      <c r="Q112" s="35">
        <v>11.376763</v>
      </c>
      <c r="R112" s="35">
        <v>11.512468</v>
      </c>
      <c r="S112" s="35">
        <v>11.636329</v>
      </c>
      <c r="T112" s="35">
        <v>11.746781</v>
      </c>
      <c r="U112" s="35">
        <v>11.848732999999999</v>
      </c>
      <c r="V112" s="35">
        <v>11.943057</v>
      </c>
      <c r="W112" s="35">
        <v>12.029215000000001</v>
      </c>
      <c r="X112" s="35">
        <v>12.106961</v>
      </c>
      <c r="Y112" s="35">
        <v>12.17365</v>
      </c>
      <c r="Z112" s="35">
        <v>12.230542</v>
      </c>
      <c r="AA112" s="35">
        <v>12.280894999999999</v>
      </c>
      <c r="AB112" s="35">
        <v>12.327258</v>
      </c>
      <c r="AC112" s="35">
        <v>12.368651</v>
      </c>
      <c r="AD112" s="35">
        <v>12.405301</v>
      </c>
      <c r="AE112" s="35">
        <v>12.439280999999999</v>
      </c>
      <c r="AF112" s="35">
        <v>12.471648999999999</v>
      </c>
      <c r="AG112" s="34">
        <v>1.1009E-2</v>
      </c>
    </row>
    <row r="113" spans="1:33" ht="12" customHeight="1">
      <c r="A113" s="11" t="s">
        <v>2125</v>
      </c>
      <c r="B113" s="32" t="s">
        <v>2027</v>
      </c>
      <c r="C113" s="35">
        <v>6.6721139999999997</v>
      </c>
      <c r="D113" s="35">
        <v>6.7165660000000003</v>
      </c>
      <c r="E113" s="35">
        <v>6.7684199999999999</v>
      </c>
      <c r="F113" s="35">
        <v>6.8271930000000003</v>
      </c>
      <c r="G113" s="35">
        <v>6.8953920000000002</v>
      </c>
      <c r="H113" s="35">
        <v>6.9716199999999997</v>
      </c>
      <c r="I113" s="35">
        <v>7.056012</v>
      </c>
      <c r="J113" s="35">
        <v>7.1393240000000002</v>
      </c>
      <c r="K113" s="35">
        <v>7.2300959999999996</v>
      </c>
      <c r="L113" s="35">
        <v>7.3289689999999998</v>
      </c>
      <c r="M113" s="35">
        <v>7.4348260000000002</v>
      </c>
      <c r="N113" s="35">
        <v>7.5427109999999997</v>
      </c>
      <c r="O113" s="35">
        <v>7.651948</v>
      </c>
      <c r="P113" s="35">
        <v>7.75814</v>
      </c>
      <c r="Q113" s="35">
        <v>7.8606829999999999</v>
      </c>
      <c r="R113" s="35">
        <v>7.9595409999999998</v>
      </c>
      <c r="S113" s="35">
        <v>8.0529139999999995</v>
      </c>
      <c r="T113" s="35">
        <v>8.1448490000000007</v>
      </c>
      <c r="U113" s="35">
        <v>8.2289729999999999</v>
      </c>
      <c r="V113" s="35">
        <v>8.3101690000000001</v>
      </c>
      <c r="W113" s="35">
        <v>8.3860220000000005</v>
      </c>
      <c r="X113" s="35">
        <v>8.4561589999999995</v>
      </c>
      <c r="Y113" s="35">
        <v>8.5190420000000007</v>
      </c>
      <c r="Z113" s="35">
        <v>8.5754789999999996</v>
      </c>
      <c r="AA113" s="35">
        <v>8.6284690000000008</v>
      </c>
      <c r="AB113" s="35">
        <v>8.6785379999999996</v>
      </c>
      <c r="AC113" s="35">
        <v>8.7254439999999995</v>
      </c>
      <c r="AD113" s="35">
        <v>8.7677069999999997</v>
      </c>
      <c r="AE113" s="35">
        <v>8.806343</v>
      </c>
      <c r="AF113" s="35">
        <v>8.8432820000000003</v>
      </c>
      <c r="AG113" s="34">
        <v>9.7619999999999998E-3</v>
      </c>
    </row>
    <row r="114" spans="1:33" ht="15" customHeight="1">
      <c r="A114" s="11" t="s">
        <v>2126</v>
      </c>
      <c r="B114" s="32" t="s">
        <v>1670</v>
      </c>
      <c r="C114" s="35">
        <v>6.6601160000000004</v>
      </c>
      <c r="D114" s="35">
        <v>6.722696</v>
      </c>
      <c r="E114" s="35">
        <v>6.797542</v>
      </c>
      <c r="F114" s="35">
        <v>6.882117</v>
      </c>
      <c r="G114" s="35">
        <v>6.9805120000000001</v>
      </c>
      <c r="H114" s="35">
        <v>7.0915429999999997</v>
      </c>
      <c r="I114" s="35">
        <v>7.214842</v>
      </c>
      <c r="J114" s="35">
        <v>7.3351959999999998</v>
      </c>
      <c r="K114" s="35">
        <v>7.4683390000000003</v>
      </c>
      <c r="L114" s="35">
        <v>7.6118940000000004</v>
      </c>
      <c r="M114" s="35">
        <v>7.7619040000000004</v>
      </c>
      <c r="N114" s="35">
        <v>7.9124889999999999</v>
      </c>
      <c r="O114" s="35">
        <v>8.0548950000000001</v>
      </c>
      <c r="P114" s="35">
        <v>8.1858129999999996</v>
      </c>
      <c r="Q114" s="35">
        <v>8.3126119999999997</v>
      </c>
      <c r="R114" s="35">
        <v>8.4295810000000007</v>
      </c>
      <c r="S114" s="35">
        <v>8.5365070000000003</v>
      </c>
      <c r="T114" s="35">
        <v>8.6316889999999997</v>
      </c>
      <c r="U114" s="35">
        <v>8.7141870000000008</v>
      </c>
      <c r="V114" s="35">
        <v>8.7835929999999998</v>
      </c>
      <c r="W114" s="35">
        <v>8.8416730000000001</v>
      </c>
      <c r="X114" s="35">
        <v>8.8900989999999993</v>
      </c>
      <c r="Y114" s="35">
        <v>8.9305029999999999</v>
      </c>
      <c r="Z114" s="35">
        <v>8.9642110000000006</v>
      </c>
      <c r="AA114" s="35">
        <v>8.9925759999999997</v>
      </c>
      <c r="AB114" s="35">
        <v>9.0167859999999997</v>
      </c>
      <c r="AC114" s="35">
        <v>9.0375390000000007</v>
      </c>
      <c r="AD114" s="35">
        <v>9.0556280000000005</v>
      </c>
      <c r="AE114" s="35">
        <v>9.0791400000000007</v>
      </c>
      <c r="AF114" s="35">
        <v>9.0991440000000008</v>
      </c>
      <c r="AG114" s="34">
        <v>1.0817999999999999E-2</v>
      </c>
    </row>
    <row r="115" spans="1:33" ht="15" customHeight="1">
      <c r="A115" s="11" t="s">
        <v>2127</v>
      </c>
      <c r="B115" s="32" t="s">
        <v>2030</v>
      </c>
      <c r="C115" s="35">
        <v>6.8329149999999998</v>
      </c>
      <c r="D115" s="35">
        <v>6.9844080000000002</v>
      </c>
      <c r="E115" s="35">
        <v>7.1186930000000004</v>
      </c>
      <c r="F115" s="35">
        <v>7.2483680000000001</v>
      </c>
      <c r="G115" s="35">
        <v>7.379283</v>
      </c>
      <c r="H115" s="35">
        <v>7.5132950000000003</v>
      </c>
      <c r="I115" s="35">
        <v>7.647831</v>
      </c>
      <c r="J115" s="35">
        <v>7.766705</v>
      </c>
      <c r="K115" s="35">
        <v>7.8895939999999998</v>
      </c>
      <c r="L115" s="35">
        <v>8.0162040000000001</v>
      </c>
      <c r="M115" s="35">
        <v>8.1443589999999997</v>
      </c>
      <c r="N115" s="35">
        <v>8.2694700000000001</v>
      </c>
      <c r="O115" s="35">
        <v>8.3878210000000006</v>
      </c>
      <c r="P115" s="35">
        <v>8.5010490000000001</v>
      </c>
      <c r="Q115" s="35">
        <v>8.6078119999999991</v>
      </c>
      <c r="R115" s="35">
        <v>8.7064129999999995</v>
      </c>
      <c r="S115" s="35">
        <v>8.7960379999999994</v>
      </c>
      <c r="T115" s="35">
        <v>8.8760860000000008</v>
      </c>
      <c r="U115" s="35">
        <v>8.9447899999999994</v>
      </c>
      <c r="V115" s="35">
        <v>9.0022669999999998</v>
      </c>
      <c r="W115" s="35">
        <v>9.0518839999999994</v>
      </c>
      <c r="X115" s="35">
        <v>9.0934080000000002</v>
      </c>
      <c r="Y115" s="35">
        <v>9.1315589999999993</v>
      </c>
      <c r="Z115" s="35">
        <v>9.1657119999999992</v>
      </c>
      <c r="AA115" s="35">
        <v>9.1941089999999992</v>
      </c>
      <c r="AB115" s="35">
        <v>9.2187160000000006</v>
      </c>
      <c r="AC115" s="35">
        <v>9.2416839999999993</v>
      </c>
      <c r="AD115" s="35">
        <v>9.2632890000000003</v>
      </c>
      <c r="AE115" s="35">
        <v>9.2834629999999994</v>
      </c>
      <c r="AF115" s="35">
        <v>9.3021969999999996</v>
      </c>
      <c r="AG115" s="34">
        <v>1.0695E-2</v>
      </c>
    </row>
    <row r="116" spans="1:33" ht="15" customHeight="1">
      <c r="A116" s="11" t="s">
        <v>2128</v>
      </c>
      <c r="B116" s="72" t="s">
        <v>2032</v>
      </c>
      <c r="C116" s="75">
        <v>6.9681470000000001</v>
      </c>
      <c r="D116" s="75">
        <v>7.0421810000000002</v>
      </c>
      <c r="E116" s="75">
        <v>7.1196450000000002</v>
      </c>
      <c r="F116" s="75">
        <v>7.2021600000000001</v>
      </c>
      <c r="G116" s="75">
        <v>7.2917740000000002</v>
      </c>
      <c r="H116" s="75">
        <v>7.3888480000000003</v>
      </c>
      <c r="I116" s="75">
        <v>7.4921329999999999</v>
      </c>
      <c r="J116" s="75">
        <v>7.5853029999999997</v>
      </c>
      <c r="K116" s="75">
        <v>7.6851609999999999</v>
      </c>
      <c r="L116" s="75">
        <v>7.7884789999999997</v>
      </c>
      <c r="M116" s="75">
        <v>7.8954630000000003</v>
      </c>
      <c r="N116" s="75">
        <v>8.0006140000000006</v>
      </c>
      <c r="O116" s="75">
        <v>8.1022210000000001</v>
      </c>
      <c r="P116" s="75">
        <v>8.1929800000000004</v>
      </c>
      <c r="Q116" s="75">
        <v>8.2747329999999994</v>
      </c>
      <c r="R116" s="75">
        <v>8.3494309999999992</v>
      </c>
      <c r="S116" s="75">
        <v>8.4163779999999999</v>
      </c>
      <c r="T116" s="75">
        <v>8.4761710000000008</v>
      </c>
      <c r="U116" s="75">
        <v>8.5295939999999995</v>
      </c>
      <c r="V116" s="75">
        <v>8.578341</v>
      </c>
      <c r="W116" s="75">
        <v>8.6227579999999993</v>
      </c>
      <c r="X116" s="75">
        <v>8.6621839999999999</v>
      </c>
      <c r="Y116" s="75">
        <v>8.6971950000000007</v>
      </c>
      <c r="Z116" s="75">
        <v>8.7286429999999999</v>
      </c>
      <c r="AA116" s="75">
        <v>8.7568280000000005</v>
      </c>
      <c r="AB116" s="75">
        <v>8.7825509999999998</v>
      </c>
      <c r="AC116" s="75">
        <v>8.8063579999999995</v>
      </c>
      <c r="AD116" s="75">
        <v>8.8281449999999992</v>
      </c>
      <c r="AE116" s="75">
        <v>8.8476470000000003</v>
      </c>
      <c r="AF116" s="75">
        <v>8.8647480000000005</v>
      </c>
      <c r="AG116" s="74">
        <v>8.3359999999999997E-3</v>
      </c>
    </row>
    <row r="117" spans="1:33" ht="15" customHeight="1">
      <c r="A117" s="11" t="s">
        <v>2129</v>
      </c>
      <c r="B117" s="32" t="s">
        <v>2034</v>
      </c>
      <c r="C117" s="35">
        <v>18.072340000000001</v>
      </c>
      <c r="D117" s="35">
        <v>17.891162999999999</v>
      </c>
      <c r="E117" s="35">
        <v>17.782854</v>
      </c>
      <c r="F117" s="35">
        <v>17.729752000000001</v>
      </c>
      <c r="G117" s="35">
        <v>17.721176</v>
      </c>
      <c r="H117" s="35">
        <v>17.751650000000001</v>
      </c>
      <c r="I117" s="35">
        <v>17.816144999999999</v>
      </c>
      <c r="J117" s="35">
        <v>17.891226</v>
      </c>
      <c r="K117" s="35">
        <v>17.988551999999999</v>
      </c>
      <c r="L117" s="35">
        <v>18.105124</v>
      </c>
      <c r="M117" s="35">
        <v>18.237534</v>
      </c>
      <c r="N117" s="35">
        <v>18.375668000000001</v>
      </c>
      <c r="O117" s="35">
        <v>18.513895000000002</v>
      </c>
      <c r="P117" s="35">
        <v>18.533255</v>
      </c>
      <c r="Q117" s="35">
        <v>18.609991000000001</v>
      </c>
      <c r="R117" s="35">
        <v>18.752209000000001</v>
      </c>
      <c r="S117" s="35">
        <v>18.874018</v>
      </c>
      <c r="T117" s="35">
        <v>18.944939000000002</v>
      </c>
      <c r="U117" s="35">
        <v>19.020524999999999</v>
      </c>
      <c r="V117" s="35">
        <v>19.094595000000002</v>
      </c>
      <c r="W117" s="35">
        <v>19.162227999999999</v>
      </c>
      <c r="X117" s="35">
        <v>19.224630000000001</v>
      </c>
      <c r="Y117" s="35">
        <v>19.282596999999999</v>
      </c>
      <c r="Z117" s="35">
        <v>19.336252000000002</v>
      </c>
      <c r="AA117" s="35">
        <v>19.386538000000002</v>
      </c>
      <c r="AB117" s="35">
        <v>19.434111000000001</v>
      </c>
      <c r="AC117" s="35">
        <v>19.481213</v>
      </c>
      <c r="AD117" s="35">
        <v>19.527187000000001</v>
      </c>
      <c r="AE117" s="35">
        <v>19.499960000000002</v>
      </c>
      <c r="AF117" s="35">
        <v>19.552289999999999</v>
      </c>
      <c r="AG117" s="34">
        <v>2.7179999999999999E-3</v>
      </c>
    </row>
    <row r="118" spans="1:33" ht="15" customHeight="1">
      <c r="A118" s="11" t="s">
        <v>2130</v>
      </c>
      <c r="B118" s="32" t="s">
        <v>2036</v>
      </c>
      <c r="C118" s="35">
        <v>14.041238999999999</v>
      </c>
      <c r="D118" s="35">
        <v>14.257498</v>
      </c>
      <c r="E118" s="35">
        <v>14.427130999999999</v>
      </c>
      <c r="F118" s="35">
        <v>14.589508</v>
      </c>
      <c r="G118" s="35">
        <v>14.77463</v>
      </c>
      <c r="H118" s="35">
        <v>14.987867</v>
      </c>
      <c r="I118" s="35">
        <v>15.206716999999999</v>
      </c>
      <c r="J118" s="35">
        <v>15.397482</v>
      </c>
      <c r="K118" s="35">
        <v>15.598692</v>
      </c>
      <c r="L118" s="35">
        <v>15.808954999999999</v>
      </c>
      <c r="M118" s="35">
        <v>16.022728000000001</v>
      </c>
      <c r="N118" s="35">
        <v>16.233677</v>
      </c>
      <c r="O118" s="35">
        <v>16.435832999999999</v>
      </c>
      <c r="P118" s="35">
        <v>16.620419999999999</v>
      </c>
      <c r="Q118" s="35">
        <v>16.785784</v>
      </c>
      <c r="R118" s="35">
        <v>16.931121999999998</v>
      </c>
      <c r="S118" s="35">
        <v>17.058935000000002</v>
      </c>
      <c r="T118" s="35">
        <v>17.169954000000001</v>
      </c>
      <c r="U118" s="35">
        <v>17.265091000000002</v>
      </c>
      <c r="V118" s="35">
        <v>17.353189</v>
      </c>
      <c r="W118" s="35">
        <v>17.429076999999999</v>
      </c>
      <c r="X118" s="35">
        <v>17.495494999999998</v>
      </c>
      <c r="Y118" s="35">
        <v>17.554234999999998</v>
      </c>
      <c r="Z118" s="35">
        <v>17.606387999999999</v>
      </c>
      <c r="AA118" s="35">
        <v>17.653275000000001</v>
      </c>
      <c r="AB118" s="35">
        <v>17.696196</v>
      </c>
      <c r="AC118" s="35">
        <v>17.73629</v>
      </c>
      <c r="AD118" s="35">
        <v>17.773584</v>
      </c>
      <c r="AE118" s="35">
        <v>17.809034</v>
      </c>
      <c r="AF118" s="35">
        <v>17.843031</v>
      </c>
      <c r="AG118" s="34">
        <v>8.2970000000000006E-3</v>
      </c>
    </row>
    <row r="119" spans="1:33" ht="15" customHeight="1">
      <c r="A119" s="11" t="s">
        <v>2131</v>
      </c>
      <c r="B119" s="32" t="s">
        <v>2038</v>
      </c>
      <c r="C119" s="35">
        <v>10.208394999999999</v>
      </c>
      <c r="D119" s="35">
        <v>10.365933999999999</v>
      </c>
      <c r="E119" s="35">
        <v>10.489335000000001</v>
      </c>
      <c r="F119" s="35">
        <v>10.606438000000001</v>
      </c>
      <c r="G119" s="35">
        <v>10.732967</v>
      </c>
      <c r="H119" s="35">
        <v>10.872787000000001</v>
      </c>
      <c r="I119" s="35">
        <v>11.028231</v>
      </c>
      <c r="J119" s="35">
        <v>11.167083</v>
      </c>
      <c r="K119" s="35">
        <v>11.312757</v>
      </c>
      <c r="L119" s="35">
        <v>11.466844</v>
      </c>
      <c r="M119" s="35">
        <v>11.622685000000001</v>
      </c>
      <c r="N119" s="35">
        <v>11.779792</v>
      </c>
      <c r="O119" s="35">
        <v>11.930005</v>
      </c>
      <c r="P119" s="35">
        <v>12.063083000000001</v>
      </c>
      <c r="Q119" s="35">
        <v>12.180432</v>
      </c>
      <c r="R119" s="35">
        <v>12.283804999999999</v>
      </c>
      <c r="S119" s="35">
        <v>12.374909000000001</v>
      </c>
      <c r="T119" s="35">
        <v>12.45374</v>
      </c>
      <c r="U119" s="35">
        <v>12.520756</v>
      </c>
      <c r="V119" s="35">
        <v>12.584975999999999</v>
      </c>
      <c r="W119" s="35">
        <v>12.63931</v>
      </c>
      <c r="X119" s="35">
        <v>12.685874999999999</v>
      </c>
      <c r="Y119" s="35">
        <v>12.723126000000001</v>
      </c>
      <c r="Z119" s="35">
        <v>12.756363</v>
      </c>
      <c r="AA119" s="35">
        <v>12.786766999999999</v>
      </c>
      <c r="AB119" s="35">
        <v>12.815213</v>
      </c>
      <c r="AC119" s="35">
        <v>12.842938999999999</v>
      </c>
      <c r="AD119" s="35">
        <v>12.872318</v>
      </c>
      <c r="AE119" s="35">
        <v>12.904227000000001</v>
      </c>
      <c r="AF119" s="35">
        <v>12.939783</v>
      </c>
      <c r="AG119" s="34">
        <v>8.2089999999999993E-3</v>
      </c>
    </row>
    <row r="120" spans="1:33" ht="15" customHeight="1">
      <c r="A120" s="11" t="s">
        <v>2132</v>
      </c>
      <c r="B120" s="32" t="s">
        <v>2040</v>
      </c>
      <c r="C120" s="35">
        <v>11.399428</v>
      </c>
      <c r="D120" s="35">
        <v>11.399426999999999</v>
      </c>
      <c r="E120" s="35">
        <v>11.399426999999999</v>
      </c>
      <c r="F120" s="35">
        <v>11.399428</v>
      </c>
      <c r="G120" s="35">
        <v>11.399428</v>
      </c>
      <c r="H120" s="35">
        <v>11.399428</v>
      </c>
      <c r="I120" s="35">
        <v>11.399428</v>
      </c>
      <c r="J120" s="35">
        <v>11.399428</v>
      </c>
      <c r="K120" s="35">
        <v>11.399428</v>
      </c>
      <c r="L120" s="35">
        <v>11.399428</v>
      </c>
      <c r="M120" s="35">
        <v>11.399426999999999</v>
      </c>
      <c r="N120" s="35">
        <v>11.399426999999999</v>
      </c>
      <c r="O120" s="35">
        <v>11.399426</v>
      </c>
      <c r="P120" s="35">
        <v>11.399428</v>
      </c>
      <c r="Q120" s="35">
        <v>11.399426</v>
      </c>
      <c r="R120" s="35">
        <v>11.399426</v>
      </c>
      <c r="S120" s="35">
        <v>11.399426</v>
      </c>
      <c r="T120" s="35">
        <v>11.399426</v>
      </c>
      <c r="U120" s="35">
        <v>11.399430000000001</v>
      </c>
      <c r="V120" s="35">
        <v>11.399428</v>
      </c>
      <c r="W120" s="35">
        <v>11.399429</v>
      </c>
      <c r="X120" s="35">
        <v>11.399426999999999</v>
      </c>
      <c r="Y120" s="35">
        <v>11.399426</v>
      </c>
      <c r="Z120" s="35">
        <v>11.399425000000001</v>
      </c>
      <c r="AA120" s="35">
        <v>11.399428</v>
      </c>
      <c r="AB120" s="35">
        <v>11.399430000000001</v>
      </c>
      <c r="AC120" s="35">
        <v>11.399424</v>
      </c>
      <c r="AD120" s="35">
        <v>11.399428</v>
      </c>
      <c r="AE120" s="35">
        <v>11.399429</v>
      </c>
      <c r="AF120" s="35">
        <v>11.399429</v>
      </c>
      <c r="AG120" s="34">
        <v>0</v>
      </c>
    </row>
    <row r="121" spans="1:33" ht="15" customHeight="1">
      <c r="A121" s="11" t="s">
        <v>2133</v>
      </c>
      <c r="B121" s="32" t="s">
        <v>2134</v>
      </c>
      <c r="C121" s="35">
        <v>8.1503160000000001</v>
      </c>
      <c r="D121" s="35">
        <v>8.2616150000000008</v>
      </c>
      <c r="E121" s="35">
        <v>8.382123</v>
      </c>
      <c r="F121" s="35">
        <v>8.5105380000000004</v>
      </c>
      <c r="G121" s="35">
        <v>8.6508020000000005</v>
      </c>
      <c r="H121" s="35">
        <v>8.800338</v>
      </c>
      <c r="I121" s="35">
        <v>8.9573149999999995</v>
      </c>
      <c r="J121" s="35">
        <v>9.1082210000000003</v>
      </c>
      <c r="K121" s="35">
        <v>9.2664030000000004</v>
      </c>
      <c r="L121" s="35">
        <v>9.4320339999999998</v>
      </c>
      <c r="M121" s="35">
        <v>9.6027649999999998</v>
      </c>
      <c r="N121" s="35">
        <v>9.7696000000000005</v>
      </c>
      <c r="O121" s="35">
        <v>9.9284680000000005</v>
      </c>
      <c r="P121" s="35">
        <v>10.077175</v>
      </c>
      <c r="Q121" s="35">
        <v>10.214988999999999</v>
      </c>
      <c r="R121" s="35">
        <v>10.34249</v>
      </c>
      <c r="S121" s="35">
        <v>10.458622</v>
      </c>
      <c r="T121" s="35">
        <v>10.567076999999999</v>
      </c>
      <c r="U121" s="35">
        <v>10.663871</v>
      </c>
      <c r="V121" s="35">
        <v>10.754782000000001</v>
      </c>
      <c r="W121" s="35">
        <v>10.837672</v>
      </c>
      <c r="X121" s="35">
        <v>10.912521999999999</v>
      </c>
      <c r="Y121" s="35">
        <v>10.977235</v>
      </c>
      <c r="Z121" s="35">
        <v>11.03298</v>
      </c>
      <c r="AA121" s="35">
        <v>11.083342</v>
      </c>
      <c r="AB121" s="35">
        <v>11.130081000000001</v>
      </c>
      <c r="AC121" s="35">
        <v>11.172642</v>
      </c>
      <c r="AD121" s="35">
        <v>11.210627000000001</v>
      </c>
      <c r="AE121" s="35">
        <v>11.245906</v>
      </c>
      <c r="AF121" s="35">
        <v>11.280567</v>
      </c>
      <c r="AG121" s="34">
        <v>1.1271E-2</v>
      </c>
    </row>
    <row r="122" spans="1:33" ht="15" customHeight="1">
      <c r="B122" s="31" t="s">
        <v>2055</v>
      </c>
    </row>
    <row r="123" spans="1:33" ht="15" customHeight="1">
      <c r="A123" s="11" t="s">
        <v>2135</v>
      </c>
      <c r="B123" s="32" t="s">
        <v>2025</v>
      </c>
      <c r="C123" s="35">
        <v>6.1032229999999998</v>
      </c>
      <c r="D123" s="35">
        <v>6.1526110000000003</v>
      </c>
      <c r="E123" s="35">
        <v>6.2092179999999999</v>
      </c>
      <c r="F123" s="35">
        <v>6.2742420000000001</v>
      </c>
      <c r="G123" s="35">
        <v>6.3489190000000004</v>
      </c>
      <c r="H123" s="35">
        <v>6.4340830000000002</v>
      </c>
      <c r="I123" s="35">
        <v>6.5278229999999997</v>
      </c>
      <c r="J123" s="35">
        <v>6.6215310000000001</v>
      </c>
      <c r="K123" s="35">
        <v>6.7191910000000004</v>
      </c>
      <c r="L123" s="35">
        <v>6.8186289999999996</v>
      </c>
      <c r="M123" s="35">
        <v>6.9177270000000002</v>
      </c>
      <c r="N123" s="35">
        <v>7.0128839999999997</v>
      </c>
      <c r="O123" s="35">
        <v>7.0999160000000003</v>
      </c>
      <c r="P123" s="35">
        <v>7.1784030000000003</v>
      </c>
      <c r="Q123" s="35">
        <v>7.2481640000000001</v>
      </c>
      <c r="R123" s="35">
        <v>7.3104750000000003</v>
      </c>
      <c r="S123" s="35">
        <v>7.3663030000000003</v>
      </c>
      <c r="T123" s="35">
        <v>7.415457</v>
      </c>
      <c r="U123" s="35">
        <v>7.4589610000000004</v>
      </c>
      <c r="V123" s="35">
        <v>7.4973080000000003</v>
      </c>
      <c r="W123" s="35">
        <v>7.5314579999999998</v>
      </c>
      <c r="X123" s="35">
        <v>7.5600639999999997</v>
      </c>
      <c r="Y123" s="35">
        <v>7.5846720000000003</v>
      </c>
      <c r="Z123" s="35">
        <v>7.6058349999999999</v>
      </c>
      <c r="AA123" s="35">
        <v>7.6246299999999998</v>
      </c>
      <c r="AB123" s="35">
        <v>7.6423829999999997</v>
      </c>
      <c r="AC123" s="35">
        <v>7.6592269999999996</v>
      </c>
      <c r="AD123" s="35">
        <v>7.6753660000000004</v>
      </c>
      <c r="AE123" s="35">
        <v>7.6917340000000003</v>
      </c>
      <c r="AF123" s="35">
        <v>7.7085520000000001</v>
      </c>
      <c r="AG123" s="34">
        <v>8.0850000000000002E-3</v>
      </c>
    </row>
    <row r="124" spans="1:33" ht="15" customHeight="1">
      <c r="A124" s="11" t="s">
        <v>2136</v>
      </c>
      <c r="B124" s="32" t="s">
        <v>2027</v>
      </c>
      <c r="C124" s="35">
        <v>5.4228310000000004</v>
      </c>
      <c r="D124" s="35">
        <v>5.464213</v>
      </c>
      <c r="E124" s="35">
        <v>5.5125330000000003</v>
      </c>
      <c r="F124" s="35">
        <v>5.5681159999999998</v>
      </c>
      <c r="G124" s="35">
        <v>5.6333130000000002</v>
      </c>
      <c r="H124" s="35">
        <v>5.7046919999999997</v>
      </c>
      <c r="I124" s="35">
        <v>5.7795629999999996</v>
      </c>
      <c r="J124" s="35">
        <v>5.8574310000000001</v>
      </c>
      <c r="K124" s="35">
        <v>5.9422449999999998</v>
      </c>
      <c r="L124" s="35">
        <v>6.0263419999999996</v>
      </c>
      <c r="M124" s="35">
        <v>6.1150919999999998</v>
      </c>
      <c r="N124" s="35">
        <v>6.2089249999999998</v>
      </c>
      <c r="O124" s="35">
        <v>6.3033599999999996</v>
      </c>
      <c r="P124" s="35">
        <v>6.3957269999999999</v>
      </c>
      <c r="Q124" s="35">
        <v>6.4844790000000003</v>
      </c>
      <c r="R124" s="35">
        <v>6.5719180000000001</v>
      </c>
      <c r="S124" s="35">
        <v>6.6524960000000002</v>
      </c>
      <c r="T124" s="35">
        <v>6.7272920000000003</v>
      </c>
      <c r="U124" s="35">
        <v>6.7957539999999996</v>
      </c>
      <c r="V124" s="35">
        <v>6.8623019999999997</v>
      </c>
      <c r="W124" s="35">
        <v>6.922917</v>
      </c>
      <c r="X124" s="35">
        <v>6.9845499999999996</v>
      </c>
      <c r="Y124" s="35">
        <v>7.0398550000000002</v>
      </c>
      <c r="Z124" s="35">
        <v>7.0848880000000003</v>
      </c>
      <c r="AA124" s="35">
        <v>7.1213240000000004</v>
      </c>
      <c r="AB124" s="35">
        <v>7.1514350000000002</v>
      </c>
      <c r="AC124" s="35">
        <v>7.1774050000000003</v>
      </c>
      <c r="AD124" s="35">
        <v>7.1992139999999996</v>
      </c>
      <c r="AE124" s="35">
        <v>7.2198529999999996</v>
      </c>
      <c r="AF124" s="35">
        <v>7.2382119999999999</v>
      </c>
      <c r="AG124" s="34">
        <v>1.0007E-2</v>
      </c>
    </row>
    <row r="125" spans="1:33" ht="15" customHeight="1">
      <c r="A125" s="11" t="s">
        <v>2137</v>
      </c>
      <c r="B125" s="32" t="s">
        <v>1670</v>
      </c>
      <c r="C125" s="35">
        <v>5.958081</v>
      </c>
      <c r="D125" s="35">
        <v>6.0329930000000003</v>
      </c>
      <c r="E125" s="35">
        <v>6.1003629999999998</v>
      </c>
      <c r="F125" s="35">
        <v>6.1640870000000003</v>
      </c>
      <c r="G125" s="35">
        <v>6.2278010000000004</v>
      </c>
      <c r="H125" s="35">
        <v>6.2930669999999997</v>
      </c>
      <c r="I125" s="35">
        <v>6.3621249999999998</v>
      </c>
      <c r="J125" s="35">
        <v>6.4282870000000001</v>
      </c>
      <c r="K125" s="35">
        <v>6.5007900000000003</v>
      </c>
      <c r="L125" s="35">
        <v>6.5790360000000003</v>
      </c>
      <c r="M125" s="35">
        <v>6.6630789999999998</v>
      </c>
      <c r="N125" s="35">
        <v>6.7478239999999996</v>
      </c>
      <c r="O125" s="35">
        <v>6.8240119999999997</v>
      </c>
      <c r="P125" s="35">
        <v>6.8858750000000004</v>
      </c>
      <c r="Q125" s="35">
        <v>6.9345239999999997</v>
      </c>
      <c r="R125" s="35">
        <v>6.9765290000000002</v>
      </c>
      <c r="S125" s="35">
        <v>7.0132250000000003</v>
      </c>
      <c r="T125" s="35">
        <v>7.045795</v>
      </c>
      <c r="U125" s="35">
        <v>7.0730719999999998</v>
      </c>
      <c r="V125" s="35">
        <v>7.0955690000000002</v>
      </c>
      <c r="W125" s="35">
        <v>7.1124720000000003</v>
      </c>
      <c r="X125" s="35">
        <v>7.1255699999999997</v>
      </c>
      <c r="Y125" s="35">
        <v>7.1359700000000004</v>
      </c>
      <c r="Z125" s="35">
        <v>7.1443849999999998</v>
      </c>
      <c r="AA125" s="35">
        <v>7.1515890000000004</v>
      </c>
      <c r="AB125" s="35">
        <v>7.1580130000000004</v>
      </c>
      <c r="AC125" s="35">
        <v>7.1637810000000002</v>
      </c>
      <c r="AD125" s="35">
        <v>7.1693239999999996</v>
      </c>
      <c r="AE125" s="35">
        <v>7.1760390000000003</v>
      </c>
      <c r="AF125" s="35">
        <v>7.184215</v>
      </c>
      <c r="AG125" s="34">
        <v>6.4739999999999997E-3</v>
      </c>
    </row>
    <row r="126" spans="1:33" ht="15" customHeight="1">
      <c r="A126" s="11" t="s">
        <v>2138</v>
      </c>
      <c r="B126" s="32" t="s">
        <v>2030</v>
      </c>
      <c r="C126" s="35">
        <v>5.7259320000000002</v>
      </c>
      <c r="D126" s="35">
        <v>5.7535160000000003</v>
      </c>
      <c r="E126" s="35">
        <v>5.7979960000000004</v>
      </c>
      <c r="F126" s="35">
        <v>5.857564</v>
      </c>
      <c r="G126" s="35">
        <v>5.9309380000000003</v>
      </c>
      <c r="H126" s="35">
        <v>6.0166659999999998</v>
      </c>
      <c r="I126" s="35">
        <v>6.1127849999999997</v>
      </c>
      <c r="J126" s="35">
        <v>6.209511</v>
      </c>
      <c r="K126" s="35">
        <v>6.3115519999999998</v>
      </c>
      <c r="L126" s="35">
        <v>6.4172060000000002</v>
      </c>
      <c r="M126" s="35">
        <v>6.5244710000000001</v>
      </c>
      <c r="N126" s="35">
        <v>6.628781</v>
      </c>
      <c r="O126" s="35">
        <v>6.7270940000000001</v>
      </c>
      <c r="P126" s="35">
        <v>6.819242</v>
      </c>
      <c r="Q126" s="35">
        <v>6.9018860000000002</v>
      </c>
      <c r="R126" s="35">
        <v>6.9765810000000004</v>
      </c>
      <c r="S126" s="35">
        <v>7.0437060000000002</v>
      </c>
      <c r="T126" s="35">
        <v>7.1030819999999997</v>
      </c>
      <c r="U126" s="35">
        <v>7.1547260000000001</v>
      </c>
      <c r="V126" s="35">
        <v>7.1990990000000004</v>
      </c>
      <c r="W126" s="35">
        <v>7.2363939999999998</v>
      </c>
      <c r="X126" s="35">
        <v>7.2676850000000002</v>
      </c>
      <c r="Y126" s="35">
        <v>7.2947649999999999</v>
      </c>
      <c r="Z126" s="35">
        <v>7.3181339999999997</v>
      </c>
      <c r="AA126" s="35">
        <v>7.3380910000000004</v>
      </c>
      <c r="AB126" s="35">
        <v>7.3559520000000003</v>
      </c>
      <c r="AC126" s="35">
        <v>7.3717579999999998</v>
      </c>
      <c r="AD126" s="35">
        <v>7.3860640000000002</v>
      </c>
      <c r="AE126" s="35">
        <v>7.3992380000000004</v>
      </c>
      <c r="AF126" s="35">
        <v>7.4108669999999996</v>
      </c>
      <c r="AG126" s="34">
        <v>8.9339999999999992E-3</v>
      </c>
    </row>
    <row r="127" spans="1:33" ht="15" customHeight="1">
      <c r="A127" s="11" t="s">
        <v>2139</v>
      </c>
      <c r="B127" s="32" t="s">
        <v>2032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4" t="s">
        <v>1676</v>
      </c>
    </row>
    <row r="128" spans="1:33" ht="12" customHeight="1">
      <c r="A128" s="11" t="s">
        <v>2140</v>
      </c>
      <c r="B128" s="32" t="s">
        <v>2034</v>
      </c>
      <c r="C128" s="35">
        <v>13.217801</v>
      </c>
      <c r="D128" s="35">
        <v>13.204950999999999</v>
      </c>
      <c r="E128" s="35">
        <v>13.181350999999999</v>
      </c>
      <c r="F128" s="35">
        <v>13.150936</v>
      </c>
      <c r="G128" s="35">
        <v>13.115928</v>
      </c>
      <c r="H128" s="35">
        <v>13.077852999999999</v>
      </c>
      <c r="I128" s="35">
        <v>13.038121</v>
      </c>
      <c r="J128" s="35">
        <v>12.9968</v>
      </c>
      <c r="K128" s="35">
        <v>12.954967</v>
      </c>
      <c r="L128" s="35">
        <v>12.913586</v>
      </c>
      <c r="M128" s="35">
        <v>12.874293</v>
      </c>
      <c r="N128" s="35">
        <v>12.839858</v>
      </c>
      <c r="O128" s="35">
        <v>12.814945</v>
      </c>
      <c r="P128" s="35">
        <v>12.807727999999999</v>
      </c>
      <c r="Q128" s="35">
        <v>12.831485000000001</v>
      </c>
      <c r="R128" s="35">
        <v>12.805519</v>
      </c>
      <c r="S128" s="35">
        <v>12.739898</v>
      </c>
      <c r="T128" s="35">
        <v>12.71034</v>
      </c>
      <c r="U128" s="35">
        <v>12.788708</v>
      </c>
      <c r="V128" s="35">
        <v>12.832647</v>
      </c>
      <c r="W128" s="35">
        <v>12.849584</v>
      </c>
      <c r="X128" s="35">
        <v>12.831887999999999</v>
      </c>
      <c r="Y128" s="35">
        <v>12.823598</v>
      </c>
      <c r="Z128" s="35">
        <v>12.816858999999999</v>
      </c>
      <c r="AA128" s="35">
        <v>12.808187</v>
      </c>
      <c r="AB128" s="35">
        <v>12.797667000000001</v>
      </c>
      <c r="AC128" s="35">
        <v>12.785625</v>
      </c>
      <c r="AD128" s="35">
        <v>12.772387999999999</v>
      </c>
      <c r="AE128" s="35">
        <v>12.758027</v>
      </c>
      <c r="AF128" s="35">
        <v>12.742485</v>
      </c>
      <c r="AG128" s="34">
        <v>-1.2620000000000001E-3</v>
      </c>
    </row>
    <row r="129" spans="1:33" ht="12" customHeight="1">
      <c r="A129" s="11" t="s">
        <v>2141</v>
      </c>
      <c r="B129" s="32" t="s">
        <v>2036</v>
      </c>
      <c r="C129" s="35">
        <v>1.4500029999999999</v>
      </c>
      <c r="D129" s="35">
        <v>2.5371549999999998</v>
      </c>
      <c r="E129" s="35">
        <v>3.3665440000000002</v>
      </c>
      <c r="F129" s="35">
        <v>4.0080929999999997</v>
      </c>
      <c r="G129" s="35">
        <v>4.5324350000000004</v>
      </c>
      <c r="H129" s="35">
        <v>4.9878140000000002</v>
      </c>
      <c r="I129" s="35">
        <v>5.3953660000000001</v>
      </c>
      <c r="J129" s="35">
        <v>5.7681560000000003</v>
      </c>
      <c r="K129" s="35">
        <v>6.1291359999999999</v>
      </c>
      <c r="L129" s="35">
        <v>6.4874470000000004</v>
      </c>
      <c r="M129" s="35">
        <v>6.8446949999999998</v>
      </c>
      <c r="N129" s="35">
        <v>7.201219</v>
      </c>
      <c r="O129" s="35">
        <v>7.5552859999999997</v>
      </c>
      <c r="P129" s="35">
        <v>7.9000700000000004</v>
      </c>
      <c r="Q129" s="35">
        <v>8.2274740000000008</v>
      </c>
      <c r="R129" s="35">
        <v>8.5274429999999999</v>
      </c>
      <c r="S129" s="35">
        <v>8.787782</v>
      </c>
      <c r="T129" s="35">
        <v>8.992464</v>
      </c>
      <c r="U129" s="35">
        <v>9.1243079999999992</v>
      </c>
      <c r="V129" s="35">
        <v>9.3154719999999998</v>
      </c>
      <c r="W129" s="35">
        <v>9.5228570000000001</v>
      </c>
      <c r="X129" s="35">
        <v>9.6553640000000005</v>
      </c>
      <c r="Y129" s="35">
        <v>9.665578</v>
      </c>
      <c r="Z129" s="35">
        <v>9.7272960000000008</v>
      </c>
      <c r="AA129" s="35">
        <v>9.7834780000000006</v>
      </c>
      <c r="AB129" s="35">
        <v>9.8350519999999992</v>
      </c>
      <c r="AC129" s="35">
        <v>9.8826389999999993</v>
      </c>
      <c r="AD129" s="35">
        <v>9.9269560000000006</v>
      </c>
      <c r="AE129" s="35">
        <v>9.9691200000000002</v>
      </c>
      <c r="AF129" s="35">
        <v>10.009435</v>
      </c>
      <c r="AG129" s="34">
        <v>6.8889000000000006E-2</v>
      </c>
    </row>
    <row r="130" spans="1:33" ht="12" customHeight="1">
      <c r="A130" s="11" t="s">
        <v>2142</v>
      </c>
      <c r="B130" s="32" t="s">
        <v>2038</v>
      </c>
      <c r="C130" s="35">
        <v>1.4210320000000001</v>
      </c>
      <c r="D130" s="35">
        <v>2.5108830000000002</v>
      </c>
      <c r="E130" s="35">
        <v>3.3535300000000001</v>
      </c>
      <c r="F130" s="35">
        <v>4.0093430000000003</v>
      </c>
      <c r="G130" s="35">
        <v>4.5457470000000004</v>
      </c>
      <c r="H130" s="35">
        <v>5.0113649999999996</v>
      </c>
      <c r="I130" s="35">
        <v>5.4273850000000001</v>
      </c>
      <c r="J130" s="35">
        <v>5.8079539999999996</v>
      </c>
      <c r="K130" s="35">
        <v>6.1769910000000001</v>
      </c>
      <c r="L130" s="35">
        <v>6.5438039999999997</v>
      </c>
      <c r="M130" s="35">
        <v>6.9106459999999998</v>
      </c>
      <c r="N130" s="35">
        <v>7.2780880000000003</v>
      </c>
      <c r="O130" s="35">
        <v>7.6452669999999996</v>
      </c>
      <c r="P130" s="35">
        <v>8.0047650000000008</v>
      </c>
      <c r="Q130" s="35">
        <v>8.3469499999999996</v>
      </c>
      <c r="R130" s="35">
        <v>8.6612530000000003</v>
      </c>
      <c r="S130" s="35">
        <v>8.9347549999999991</v>
      </c>
      <c r="T130" s="35">
        <v>9.1503929999999993</v>
      </c>
      <c r="U130" s="35">
        <v>9.2918409999999998</v>
      </c>
      <c r="V130" s="35">
        <v>9.4968579999999996</v>
      </c>
      <c r="W130" s="35">
        <v>9.719951</v>
      </c>
      <c r="X130" s="35">
        <v>9.8630709999999997</v>
      </c>
      <c r="Y130" s="35">
        <v>9.8751739999999995</v>
      </c>
      <c r="Z130" s="35">
        <v>9.9430390000000006</v>
      </c>
      <c r="AA130" s="35">
        <v>10.004772000000001</v>
      </c>
      <c r="AB130" s="35">
        <v>10.061154</v>
      </c>
      <c r="AC130" s="35">
        <v>10.112731999999999</v>
      </c>
      <c r="AD130" s="35">
        <v>10.160055</v>
      </c>
      <c r="AE130" s="35">
        <v>10.204886999999999</v>
      </c>
      <c r="AF130" s="35">
        <v>10.247757</v>
      </c>
      <c r="AG130" s="34">
        <v>7.0500999999999994E-2</v>
      </c>
    </row>
    <row r="131" spans="1:33" ht="12" customHeight="1">
      <c r="A131" s="11" t="s">
        <v>2143</v>
      </c>
      <c r="B131" s="32" t="s">
        <v>2040</v>
      </c>
      <c r="C131" s="35">
        <v>7.1099579999999998</v>
      </c>
      <c r="D131" s="35">
        <v>6.9156149999999998</v>
      </c>
      <c r="E131" s="35">
        <v>6.8544809999999998</v>
      </c>
      <c r="F131" s="35">
        <v>6.8253019999999998</v>
      </c>
      <c r="G131" s="35">
        <v>6.8080309999999997</v>
      </c>
      <c r="H131" s="35">
        <v>6.7962990000000003</v>
      </c>
      <c r="I131" s="35">
        <v>6.7877419999999997</v>
      </c>
      <c r="J131" s="35">
        <v>6.7810579999999998</v>
      </c>
      <c r="K131" s="35">
        <v>6.7754849999999998</v>
      </c>
      <c r="L131" s="35">
        <v>6.7706770000000001</v>
      </c>
      <c r="M131" s="35">
        <v>6.7664650000000002</v>
      </c>
      <c r="N131" s="35">
        <v>6.7627410000000001</v>
      </c>
      <c r="O131" s="35">
        <v>6.7594329999999996</v>
      </c>
      <c r="P131" s="35">
        <v>6.7565210000000002</v>
      </c>
      <c r="Q131" s="35">
        <v>6.7540170000000002</v>
      </c>
      <c r="R131" s="35">
        <v>6.7519309999999999</v>
      </c>
      <c r="S131" s="35">
        <v>6.750292</v>
      </c>
      <c r="T131" s="35">
        <v>6.7491399999999997</v>
      </c>
      <c r="U131" s="35">
        <v>6.7485109999999997</v>
      </c>
      <c r="V131" s="35">
        <v>6.747452</v>
      </c>
      <c r="W131" s="35">
        <v>6.7463090000000001</v>
      </c>
      <c r="X131" s="35">
        <v>6.7456740000000002</v>
      </c>
      <c r="Y131" s="35">
        <v>6.7457969999999996</v>
      </c>
      <c r="Z131" s="35">
        <v>6.7455530000000001</v>
      </c>
      <c r="AA131" s="35">
        <v>6.7453209999999997</v>
      </c>
      <c r="AB131" s="35">
        <v>6.7450999999999999</v>
      </c>
      <c r="AC131" s="35">
        <v>6.7448940000000004</v>
      </c>
      <c r="AD131" s="35">
        <v>6.7447020000000002</v>
      </c>
      <c r="AE131" s="35">
        <v>6.744523</v>
      </c>
      <c r="AF131" s="35">
        <v>6.7443530000000003</v>
      </c>
      <c r="AG131" s="34">
        <v>-1.8190000000000001E-3</v>
      </c>
    </row>
    <row r="132" spans="1:33" ht="12" customHeight="1">
      <c r="A132" s="11" t="s">
        <v>2144</v>
      </c>
      <c r="B132" s="32" t="s">
        <v>2145</v>
      </c>
      <c r="C132" s="35">
        <v>6.0982209999999997</v>
      </c>
      <c r="D132" s="35">
        <v>6.1474019999999996</v>
      </c>
      <c r="E132" s="35">
        <v>6.2039249999999999</v>
      </c>
      <c r="F132" s="35">
        <v>6.2689529999999998</v>
      </c>
      <c r="G132" s="35">
        <v>6.3436940000000002</v>
      </c>
      <c r="H132" s="35">
        <v>6.4289319999999996</v>
      </c>
      <c r="I132" s="35">
        <v>6.5227490000000001</v>
      </c>
      <c r="J132" s="35">
        <v>6.6165310000000002</v>
      </c>
      <c r="K132" s="35">
        <v>6.7142679999999997</v>
      </c>
      <c r="L132" s="35">
        <v>6.8137889999999999</v>
      </c>
      <c r="M132" s="35">
        <v>6.9129800000000001</v>
      </c>
      <c r="N132" s="35">
        <v>7.0082269999999998</v>
      </c>
      <c r="O132" s="35">
        <v>7.0953540000000004</v>
      </c>
      <c r="P132" s="35">
        <v>7.1739410000000001</v>
      </c>
      <c r="Q132" s="35">
        <v>7.2437779999999998</v>
      </c>
      <c r="R132" s="35">
        <v>7.3061480000000003</v>
      </c>
      <c r="S132" s="35">
        <v>7.3620010000000002</v>
      </c>
      <c r="T132" s="35">
        <v>7.4111539999999998</v>
      </c>
      <c r="U132" s="35">
        <v>7.4546039999999998</v>
      </c>
      <c r="V132" s="35">
        <v>7.4928489999999996</v>
      </c>
      <c r="W132" s="35">
        <v>7.5268269999999999</v>
      </c>
      <c r="X132" s="35">
        <v>7.5552349999999997</v>
      </c>
      <c r="Y132" s="35">
        <v>7.5796200000000002</v>
      </c>
      <c r="Z132" s="35">
        <v>7.6005229999999999</v>
      </c>
      <c r="AA132" s="35">
        <v>7.6190049999999996</v>
      </c>
      <c r="AB132" s="35">
        <v>7.6363820000000002</v>
      </c>
      <c r="AC132" s="35">
        <v>7.6527820000000002</v>
      </c>
      <c r="AD132" s="35">
        <v>7.6684080000000003</v>
      </c>
      <c r="AE132" s="35">
        <v>7.6841670000000004</v>
      </c>
      <c r="AF132" s="35">
        <v>7.7002439999999996</v>
      </c>
      <c r="AG132" s="34">
        <v>8.0759999999999998E-3</v>
      </c>
    </row>
    <row r="133" spans="1:33" ht="12" customHeight="1">
      <c r="A133" s="11" t="s">
        <v>2146</v>
      </c>
      <c r="B133" s="31" t="s">
        <v>2147</v>
      </c>
      <c r="C133" s="64">
        <v>7.3318919999999999</v>
      </c>
      <c r="D133" s="64">
        <v>7.4103120000000002</v>
      </c>
      <c r="E133" s="64">
        <v>7.4979230000000001</v>
      </c>
      <c r="F133" s="64">
        <v>7.596298</v>
      </c>
      <c r="G133" s="64">
        <v>7.707821</v>
      </c>
      <c r="H133" s="64">
        <v>7.8329139999999997</v>
      </c>
      <c r="I133" s="64">
        <v>7.9705190000000004</v>
      </c>
      <c r="J133" s="64">
        <v>8.109591</v>
      </c>
      <c r="K133" s="64">
        <v>8.2548340000000007</v>
      </c>
      <c r="L133" s="64">
        <v>8.4030649999999998</v>
      </c>
      <c r="M133" s="64">
        <v>8.5515570000000007</v>
      </c>
      <c r="N133" s="64">
        <v>8.6958079999999995</v>
      </c>
      <c r="O133" s="64">
        <v>8.8307500000000001</v>
      </c>
      <c r="P133" s="64">
        <v>8.9557490000000008</v>
      </c>
      <c r="Q133" s="64">
        <v>9.0707240000000002</v>
      </c>
      <c r="R133" s="64">
        <v>9.1772050000000007</v>
      </c>
      <c r="S133" s="64">
        <v>9.2750219999999999</v>
      </c>
      <c r="T133" s="64">
        <v>9.3638530000000006</v>
      </c>
      <c r="U133" s="64">
        <v>9.4448000000000008</v>
      </c>
      <c r="V133" s="64">
        <v>9.519145</v>
      </c>
      <c r="W133" s="64">
        <v>9.5881860000000003</v>
      </c>
      <c r="X133" s="64">
        <v>9.6490089999999995</v>
      </c>
      <c r="Y133" s="64">
        <v>9.7042520000000003</v>
      </c>
      <c r="Z133" s="64">
        <v>9.7545149999999996</v>
      </c>
      <c r="AA133" s="64">
        <v>9.8019490000000005</v>
      </c>
      <c r="AB133" s="64">
        <v>9.8482439999999993</v>
      </c>
      <c r="AC133" s="64">
        <v>9.89405</v>
      </c>
      <c r="AD133" s="64">
        <v>9.9400300000000001</v>
      </c>
      <c r="AE133" s="64">
        <v>9.9859720000000003</v>
      </c>
      <c r="AF133" s="64">
        <v>10.031264</v>
      </c>
      <c r="AG133" s="38">
        <v>1.0867999999999999E-2</v>
      </c>
    </row>
    <row r="134" spans="1:33" ht="12" customHeight="1"/>
    <row r="135" spans="1:33" ht="12" customHeight="1">
      <c r="B135" s="31" t="s">
        <v>2148</v>
      </c>
    </row>
    <row r="136" spans="1:33" ht="12" customHeight="1">
      <c r="B136" s="31" t="s">
        <v>2023</v>
      </c>
    </row>
    <row r="137" spans="1:33" ht="12" customHeight="1">
      <c r="A137" s="11" t="s">
        <v>2149</v>
      </c>
      <c r="B137" s="32" t="s">
        <v>2025</v>
      </c>
      <c r="C137" s="36">
        <v>2.8777210000000002</v>
      </c>
      <c r="D137" s="36">
        <v>3.0126249999999999</v>
      </c>
      <c r="E137" s="36">
        <v>3.146868</v>
      </c>
      <c r="F137" s="36">
        <v>3.2772139999999998</v>
      </c>
      <c r="G137" s="36">
        <v>3.4051499999999999</v>
      </c>
      <c r="H137" s="36">
        <v>3.5318689999999999</v>
      </c>
      <c r="I137" s="36">
        <v>3.6540180000000002</v>
      </c>
      <c r="J137" s="36">
        <v>3.7694359999999998</v>
      </c>
      <c r="K137" s="36">
        <v>3.879407</v>
      </c>
      <c r="L137" s="36">
        <v>3.983555</v>
      </c>
      <c r="M137" s="36">
        <v>4.0810240000000002</v>
      </c>
      <c r="N137" s="36">
        <v>4.1741989999999998</v>
      </c>
      <c r="O137" s="36">
        <v>4.2536360000000002</v>
      </c>
      <c r="P137" s="36">
        <v>4.3255319999999999</v>
      </c>
      <c r="Q137" s="36">
        <v>4.387785</v>
      </c>
      <c r="R137" s="36">
        <v>4.4455169999999997</v>
      </c>
      <c r="S137" s="36">
        <v>4.4990209999999999</v>
      </c>
      <c r="T137" s="36">
        <v>4.5493350000000001</v>
      </c>
      <c r="U137" s="36">
        <v>4.5910500000000001</v>
      </c>
      <c r="V137" s="36">
        <v>4.6225610000000001</v>
      </c>
      <c r="W137" s="36">
        <v>4.6514350000000002</v>
      </c>
      <c r="X137" s="36">
        <v>4.6756180000000001</v>
      </c>
      <c r="Y137" s="36">
        <v>4.708755</v>
      </c>
      <c r="Z137" s="36">
        <v>4.7471300000000003</v>
      </c>
      <c r="AA137" s="36">
        <v>4.7798119999999997</v>
      </c>
      <c r="AB137" s="36">
        <v>4.8054410000000001</v>
      </c>
      <c r="AC137" s="36">
        <v>4.8321680000000002</v>
      </c>
      <c r="AD137" s="36">
        <v>4.8579660000000002</v>
      </c>
      <c r="AE137" s="36">
        <v>4.874295</v>
      </c>
      <c r="AF137" s="36">
        <v>4.8857629999999999</v>
      </c>
      <c r="AG137" s="34">
        <v>1.8419999999999999E-2</v>
      </c>
    </row>
    <row r="138" spans="1:33" ht="12" customHeight="1">
      <c r="A138" s="11" t="s">
        <v>2150</v>
      </c>
      <c r="B138" s="32" t="s">
        <v>2027</v>
      </c>
      <c r="C138" s="36">
        <v>1.1983200000000001</v>
      </c>
      <c r="D138" s="36">
        <v>1.2546299999999999</v>
      </c>
      <c r="E138" s="36">
        <v>1.317677</v>
      </c>
      <c r="F138" s="36">
        <v>1.38541</v>
      </c>
      <c r="G138" s="36">
        <v>1.4581980000000001</v>
      </c>
      <c r="H138" s="36">
        <v>1.53627</v>
      </c>
      <c r="I138" s="36">
        <v>1.617496</v>
      </c>
      <c r="J138" s="36">
        <v>1.6995169999999999</v>
      </c>
      <c r="K138" s="36">
        <v>1.7825390000000001</v>
      </c>
      <c r="L138" s="36">
        <v>1.8677410000000001</v>
      </c>
      <c r="M138" s="36">
        <v>1.95373</v>
      </c>
      <c r="N138" s="36">
        <v>2.0426579999999999</v>
      </c>
      <c r="O138" s="36">
        <v>2.131672</v>
      </c>
      <c r="P138" s="36">
        <v>2.221902</v>
      </c>
      <c r="Q138" s="36">
        <v>2.3123200000000002</v>
      </c>
      <c r="R138" s="36">
        <v>2.4061089999999998</v>
      </c>
      <c r="S138" s="36">
        <v>2.5038</v>
      </c>
      <c r="T138" s="36">
        <v>2.6036519999999999</v>
      </c>
      <c r="U138" s="36">
        <v>2.705768</v>
      </c>
      <c r="V138" s="36">
        <v>2.8113320000000002</v>
      </c>
      <c r="W138" s="36">
        <v>2.9231950000000002</v>
      </c>
      <c r="X138" s="36">
        <v>3.035355</v>
      </c>
      <c r="Y138" s="36">
        <v>3.153381</v>
      </c>
      <c r="Z138" s="36">
        <v>3.2789990000000002</v>
      </c>
      <c r="AA138" s="36">
        <v>3.4087730000000001</v>
      </c>
      <c r="AB138" s="36">
        <v>3.5412759999999999</v>
      </c>
      <c r="AC138" s="36">
        <v>3.6772269999999998</v>
      </c>
      <c r="AD138" s="36">
        <v>3.8149039999999999</v>
      </c>
      <c r="AE138" s="36">
        <v>3.9516140000000002</v>
      </c>
      <c r="AF138" s="36">
        <v>4.0883250000000002</v>
      </c>
      <c r="AG138" s="34">
        <v>4.3226000000000001E-2</v>
      </c>
    </row>
    <row r="139" spans="1:33" ht="12" customHeight="1">
      <c r="A139" s="11" t="s">
        <v>2151</v>
      </c>
      <c r="B139" s="32" t="s">
        <v>1670</v>
      </c>
      <c r="C139" s="36">
        <v>4.9600000000000002E-4</v>
      </c>
      <c r="D139" s="36">
        <v>8.83E-4</v>
      </c>
      <c r="E139" s="36">
        <v>1.292E-3</v>
      </c>
      <c r="F139" s="36">
        <v>1.7179999999999999E-3</v>
      </c>
      <c r="G139" s="36">
        <v>2.1640000000000001E-3</v>
      </c>
      <c r="H139" s="36">
        <v>2.6340000000000001E-3</v>
      </c>
      <c r="I139" s="36">
        <v>3.1210000000000001E-3</v>
      </c>
      <c r="J139" s="36">
        <v>3.6219999999999998E-3</v>
      </c>
      <c r="K139" s="36">
        <v>4.1409999999999997E-3</v>
      </c>
      <c r="L139" s="36">
        <v>4.6759999999999996E-3</v>
      </c>
      <c r="M139" s="36">
        <v>5.2300000000000003E-3</v>
      </c>
      <c r="N139" s="36">
        <v>5.8019999999999999E-3</v>
      </c>
      <c r="O139" s="36">
        <v>6.3940000000000004E-3</v>
      </c>
      <c r="P139" s="36">
        <v>6.992E-3</v>
      </c>
      <c r="Q139" s="36">
        <v>7.6039999999999996E-3</v>
      </c>
      <c r="R139" s="36">
        <v>8.2450000000000006E-3</v>
      </c>
      <c r="S139" s="36">
        <v>8.9160000000000003E-3</v>
      </c>
      <c r="T139" s="36">
        <v>9.6179999999999998E-3</v>
      </c>
      <c r="U139" s="36">
        <v>1.035E-2</v>
      </c>
      <c r="V139" s="36">
        <v>1.1115999999999999E-2</v>
      </c>
      <c r="W139" s="36">
        <v>1.1912000000000001E-2</v>
      </c>
      <c r="X139" s="36">
        <v>1.2735E-2</v>
      </c>
      <c r="Y139" s="36">
        <v>1.3589E-2</v>
      </c>
      <c r="Z139" s="36">
        <v>1.4473E-2</v>
      </c>
      <c r="AA139" s="36">
        <v>1.5391999999999999E-2</v>
      </c>
      <c r="AB139" s="36">
        <v>1.6348000000000001E-2</v>
      </c>
      <c r="AC139" s="36">
        <v>1.7335E-2</v>
      </c>
      <c r="AD139" s="36">
        <v>1.8353999999999999E-2</v>
      </c>
      <c r="AE139" s="36">
        <v>1.9411000000000001E-2</v>
      </c>
      <c r="AF139" s="36">
        <v>2.0507999999999998E-2</v>
      </c>
      <c r="AG139" s="34">
        <v>0.136907</v>
      </c>
    </row>
    <row r="140" spans="1:33" ht="12" customHeight="1">
      <c r="A140" s="11" t="s">
        <v>2152</v>
      </c>
      <c r="B140" s="32" t="s">
        <v>2030</v>
      </c>
      <c r="C140" s="36">
        <v>9.6900000000000003E-4</v>
      </c>
      <c r="D140" s="36">
        <v>1.1130000000000001E-3</v>
      </c>
      <c r="E140" s="36">
        <v>1.2589999999999999E-3</v>
      </c>
      <c r="F140" s="36">
        <v>1.405E-3</v>
      </c>
      <c r="G140" s="36">
        <v>1.552E-3</v>
      </c>
      <c r="H140" s="36">
        <v>1.701E-3</v>
      </c>
      <c r="I140" s="36">
        <v>1.8500000000000001E-3</v>
      </c>
      <c r="J140" s="36">
        <v>1.9970000000000001E-3</v>
      </c>
      <c r="K140" s="36">
        <v>2.1440000000000001E-3</v>
      </c>
      <c r="L140" s="36">
        <v>2.2899999999999999E-3</v>
      </c>
      <c r="M140" s="36">
        <v>2.4359999999999998E-3</v>
      </c>
      <c r="N140" s="36">
        <v>2.581E-3</v>
      </c>
      <c r="O140" s="36">
        <v>2.7269999999999998E-3</v>
      </c>
      <c r="P140" s="36">
        <v>2.872E-3</v>
      </c>
      <c r="Q140" s="36">
        <v>3.0179999999999998E-3</v>
      </c>
      <c r="R140" s="36">
        <v>3.1649999999999998E-3</v>
      </c>
      <c r="S140" s="36">
        <v>3.3149999999999998E-3</v>
      </c>
      <c r="T140" s="36">
        <v>3.4659999999999999E-3</v>
      </c>
      <c r="U140" s="36">
        <v>3.6210000000000001E-3</v>
      </c>
      <c r="V140" s="36">
        <v>3.7789999999999998E-3</v>
      </c>
      <c r="W140" s="36">
        <v>3.9420000000000002E-3</v>
      </c>
      <c r="X140" s="36">
        <v>4.1079999999999997E-3</v>
      </c>
      <c r="Y140" s="36">
        <v>4.2810000000000001E-3</v>
      </c>
      <c r="Z140" s="36">
        <v>4.4609999999999997E-3</v>
      </c>
      <c r="AA140" s="36">
        <v>4.6519999999999999E-3</v>
      </c>
      <c r="AB140" s="36">
        <v>4.8469999999999997E-3</v>
      </c>
      <c r="AC140" s="36">
        <v>5.0439999999999999E-3</v>
      </c>
      <c r="AD140" s="36">
        <v>5.2420000000000001E-3</v>
      </c>
      <c r="AE140" s="36">
        <v>5.45E-3</v>
      </c>
      <c r="AF140" s="36">
        <v>5.6600000000000001E-3</v>
      </c>
      <c r="AG140" s="34">
        <v>6.2745999999999996E-2</v>
      </c>
    </row>
    <row r="141" spans="1:33" ht="12" customHeight="1">
      <c r="A141" s="11" t="s">
        <v>2153</v>
      </c>
      <c r="B141" s="32" t="s">
        <v>2032</v>
      </c>
      <c r="C141" s="36">
        <v>0.21989800000000001</v>
      </c>
      <c r="D141" s="36">
        <v>0.22378100000000001</v>
      </c>
      <c r="E141" s="36">
        <v>0.227462</v>
      </c>
      <c r="F141" s="36">
        <v>0.230855</v>
      </c>
      <c r="G141" s="36">
        <v>0.23397599999999999</v>
      </c>
      <c r="H141" s="36">
        <v>0.23685999999999999</v>
      </c>
      <c r="I141" s="36">
        <v>0.239453</v>
      </c>
      <c r="J141" s="36">
        <v>0.24172099999999999</v>
      </c>
      <c r="K141" s="36">
        <v>0.24371999999999999</v>
      </c>
      <c r="L141" s="36">
        <v>0.24546299999999999</v>
      </c>
      <c r="M141" s="36">
        <v>0.24696599999999999</v>
      </c>
      <c r="N141" s="36">
        <v>0.24826000000000001</v>
      </c>
      <c r="O141" s="36">
        <v>0.249363</v>
      </c>
      <c r="P141" s="36">
        <v>0.250276</v>
      </c>
      <c r="Q141" s="36">
        <v>0.251002</v>
      </c>
      <c r="R141" s="36">
        <v>0.25156600000000001</v>
      </c>
      <c r="S141" s="36">
        <v>0.251996</v>
      </c>
      <c r="T141" s="36">
        <v>0.25230200000000003</v>
      </c>
      <c r="U141" s="36">
        <v>0.25254900000000002</v>
      </c>
      <c r="V141" s="36">
        <v>0.25276700000000002</v>
      </c>
      <c r="W141" s="36">
        <v>0.252913</v>
      </c>
      <c r="X141" s="36">
        <v>0.25299899999999997</v>
      </c>
      <c r="Y141" s="36">
        <v>0.25311800000000001</v>
      </c>
      <c r="Z141" s="36">
        <v>0.25204599999999999</v>
      </c>
      <c r="AA141" s="36">
        <v>0.24804599999999999</v>
      </c>
      <c r="AB141" s="36">
        <v>0.24195</v>
      </c>
      <c r="AC141" s="36">
        <v>0.23443600000000001</v>
      </c>
      <c r="AD141" s="36">
        <v>0.226552</v>
      </c>
      <c r="AE141" s="36">
        <v>0.215672</v>
      </c>
      <c r="AF141" s="36">
        <v>0.203957</v>
      </c>
      <c r="AG141" s="34">
        <v>-2.5920000000000001E-3</v>
      </c>
    </row>
    <row r="142" spans="1:33" ht="12" customHeight="1">
      <c r="A142" s="11" t="s">
        <v>2154</v>
      </c>
      <c r="B142" s="32" t="s">
        <v>2034</v>
      </c>
      <c r="C142" s="36">
        <v>7.1000000000000005E-5</v>
      </c>
      <c r="D142" s="36">
        <v>7.2999999999999999E-5</v>
      </c>
      <c r="E142" s="36">
        <v>7.6000000000000004E-5</v>
      </c>
      <c r="F142" s="36">
        <v>7.7999999999999999E-5</v>
      </c>
      <c r="G142" s="36">
        <v>8.0000000000000007E-5</v>
      </c>
      <c r="H142" s="36">
        <v>8.2000000000000001E-5</v>
      </c>
      <c r="I142" s="36">
        <v>8.3999999999999995E-5</v>
      </c>
      <c r="J142" s="36">
        <v>8.7000000000000001E-5</v>
      </c>
      <c r="K142" s="36">
        <v>8.8999999999999995E-5</v>
      </c>
      <c r="L142" s="36">
        <v>9.1000000000000003E-5</v>
      </c>
      <c r="M142" s="36">
        <v>9.2999999999999997E-5</v>
      </c>
      <c r="N142" s="36">
        <v>9.3999999999999994E-5</v>
      </c>
      <c r="O142" s="36">
        <v>9.6000000000000002E-5</v>
      </c>
      <c r="P142" s="36">
        <v>9.7999999999999997E-5</v>
      </c>
      <c r="Q142" s="36">
        <v>1E-4</v>
      </c>
      <c r="R142" s="36">
        <v>1.02E-4</v>
      </c>
      <c r="S142" s="36">
        <v>1.0399999999999999E-4</v>
      </c>
      <c r="T142" s="36">
        <v>1.05E-4</v>
      </c>
      <c r="U142" s="36">
        <v>1.07E-4</v>
      </c>
      <c r="V142" s="36">
        <v>1.0900000000000001E-4</v>
      </c>
      <c r="W142" s="36">
        <v>1.11E-4</v>
      </c>
      <c r="X142" s="36">
        <v>1.12E-4</v>
      </c>
      <c r="Y142" s="36">
        <v>1.1400000000000001E-4</v>
      </c>
      <c r="Z142" s="36">
        <v>1.0900000000000001E-4</v>
      </c>
      <c r="AA142" s="36">
        <v>1.01E-4</v>
      </c>
      <c r="AB142" s="36">
        <v>9.6000000000000002E-5</v>
      </c>
      <c r="AC142" s="36">
        <v>9.3999999999999994E-5</v>
      </c>
      <c r="AD142" s="36">
        <v>9.2999999999999997E-5</v>
      </c>
      <c r="AE142" s="36">
        <v>9.2999999999999997E-5</v>
      </c>
      <c r="AF142" s="36">
        <v>9.5000000000000005E-5</v>
      </c>
      <c r="AG142" s="34">
        <v>9.8309999999999995E-3</v>
      </c>
    </row>
    <row r="143" spans="1:33" ht="12" customHeight="1">
      <c r="A143" s="11" t="s">
        <v>2155</v>
      </c>
      <c r="B143" s="32" t="s">
        <v>2036</v>
      </c>
      <c r="C143" s="36">
        <v>4.2999999999999999E-4</v>
      </c>
      <c r="D143" s="36">
        <v>8.7299999999999997E-4</v>
      </c>
      <c r="E143" s="36">
        <v>1.343E-3</v>
      </c>
      <c r="F143" s="36">
        <v>1.8320000000000001E-3</v>
      </c>
      <c r="G143" s="36">
        <v>2.3440000000000002E-3</v>
      </c>
      <c r="H143" s="36">
        <v>2.882E-3</v>
      </c>
      <c r="I143" s="36">
        <v>3.4420000000000002E-3</v>
      </c>
      <c r="J143" s="36">
        <v>4.0159999999999996E-3</v>
      </c>
      <c r="K143" s="36">
        <v>4.6109999999999996E-3</v>
      </c>
      <c r="L143" s="36">
        <v>5.2259999999999997E-3</v>
      </c>
      <c r="M143" s="36">
        <v>5.8609999999999999E-3</v>
      </c>
      <c r="N143" s="36">
        <v>6.5170000000000002E-3</v>
      </c>
      <c r="O143" s="36">
        <v>7.1960000000000001E-3</v>
      </c>
      <c r="P143" s="36">
        <v>7.8980000000000005E-3</v>
      </c>
      <c r="Q143" s="36">
        <v>8.6210000000000002E-3</v>
      </c>
      <c r="R143" s="36">
        <v>9.3710000000000009E-3</v>
      </c>
      <c r="S143" s="36">
        <v>1.0149999999999999E-2</v>
      </c>
      <c r="T143" s="36">
        <v>1.0959E-2</v>
      </c>
      <c r="U143" s="36">
        <v>1.1801000000000001E-2</v>
      </c>
      <c r="V143" s="36">
        <v>1.268E-2</v>
      </c>
      <c r="W143" s="36">
        <v>1.3592E-2</v>
      </c>
      <c r="X143" s="36">
        <v>1.4534E-2</v>
      </c>
      <c r="Y143" s="36">
        <v>1.5509999999999999E-2</v>
      </c>
      <c r="Z143" s="36">
        <v>1.652E-2</v>
      </c>
      <c r="AA143" s="36">
        <v>1.7569999999999999E-2</v>
      </c>
      <c r="AB143" s="36">
        <v>1.8662000000000002E-2</v>
      </c>
      <c r="AC143" s="36">
        <v>1.9789000000000001E-2</v>
      </c>
      <c r="AD143" s="36">
        <v>2.0951999999999998E-2</v>
      </c>
      <c r="AE143" s="36">
        <v>2.2159000000000002E-2</v>
      </c>
      <c r="AF143" s="36">
        <v>2.3411999999999999E-2</v>
      </c>
      <c r="AG143" s="34">
        <v>0.14780399999999999</v>
      </c>
    </row>
    <row r="144" spans="1:33" ht="12" customHeight="1">
      <c r="A144" s="11" t="s">
        <v>2156</v>
      </c>
      <c r="B144" s="32" t="s">
        <v>2038</v>
      </c>
      <c r="C144" s="36">
        <v>4.3399999999999998E-4</v>
      </c>
      <c r="D144" s="36">
        <v>8.83E-4</v>
      </c>
      <c r="E144" s="36">
        <v>1.3569999999999999E-3</v>
      </c>
      <c r="F144" s="36">
        <v>1.8519999999999999E-3</v>
      </c>
      <c r="G144" s="36">
        <v>2.369E-3</v>
      </c>
      <c r="H144" s="36">
        <v>2.9139999999999999E-3</v>
      </c>
      <c r="I144" s="36">
        <v>3.4789999999999999E-3</v>
      </c>
      <c r="J144" s="36">
        <v>4.0600000000000002E-3</v>
      </c>
      <c r="K144" s="36">
        <v>4.6610000000000002E-3</v>
      </c>
      <c r="L144" s="36">
        <v>5.2830000000000004E-3</v>
      </c>
      <c r="M144" s="36">
        <v>5.9239999999999996E-3</v>
      </c>
      <c r="N144" s="36">
        <v>6.5880000000000001E-3</v>
      </c>
      <c r="O144" s="36">
        <v>7.2740000000000001E-3</v>
      </c>
      <c r="P144" s="36">
        <v>7.9830000000000005E-3</v>
      </c>
      <c r="Q144" s="36">
        <v>8.7150000000000005E-3</v>
      </c>
      <c r="R144" s="36">
        <v>9.4719999999999995E-3</v>
      </c>
      <c r="S144" s="36">
        <v>1.026E-2</v>
      </c>
      <c r="T144" s="36">
        <v>1.1077999999999999E-2</v>
      </c>
      <c r="U144" s="36">
        <v>1.1929E-2</v>
      </c>
      <c r="V144" s="36">
        <v>1.2818E-2</v>
      </c>
      <c r="W144" s="36">
        <v>1.3738999999999999E-2</v>
      </c>
      <c r="X144" s="36">
        <v>1.4690999999999999E-2</v>
      </c>
      <c r="Y144" s="36">
        <v>1.5678000000000001E-2</v>
      </c>
      <c r="Z144" s="36">
        <v>1.6698999999999999E-2</v>
      </c>
      <c r="AA144" s="36">
        <v>1.7760999999999999E-2</v>
      </c>
      <c r="AB144" s="36">
        <v>1.8863999999999999E-2</v>
      </c>
      <c r="AC144" s="36">
        <v>2.0004000000000001E-2</v>
      </c>
      <c r="AD144" s="36">
        <v>2.1180000000000001E-2</v>
      </c>
      <c r="AE144" s="36">
        <v>2.24E-2</v>
      </c>
      <c r="AF144" s="36">
        <v>2.3666E-2</v>
      </c>
      <c r="AG144" s="34">
        <v>0.14780399999999999</v>
      </c>
    </row>
    <row r="145" spans="1:33" ht="12" customHeight="1">
      <c r="A145" s="11" t="s">
        <v>2157</v>
      </c>
      <c r="B145" s="32" t="s">
        <v>2040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9.9999999999999995E-7</v>
      </c>
      <c r="M145" s="36">
        <v>9.9999999999999995E-7</v>
      </c>
      <c r="N145" s="36">
        <v>9.9999999999999995E-7</v>
      </c>
      <c r="O145" s="36">
        <v>9.9999999999999995E-7</v>
      </c>
      <c r="P145" s="36">
        <v>9.9999999999999995E-7</v>
      </c>
      <c r="Q145" s="36">
        <v>9.9999999999999995E-7</v>
      </c>
      <c r="R145" s="36">
        <v>9.9999999999999995E-7</v>
      </c>
      <c r="S145" s="36">
        <v>9.9999999999999995E-7</v>
      </c>
      <c r="T145" s="36">
        <v>9.9999999999999995E-7</v>
      </c>
      <c r="U145" s="36">
        <v>9.9999999999999995E-7</v>
      </c>
      <c r="V145" s="36">
        <v>9.9999999999999995E-7</v>
      </c>
      <c r="W145" s="36">
        <v>9.9999999999999995E-7</v>
      </c>
      <c r="X145" s="36">
        <v>9.9999999999999995E-7</v>
      </c>
      <c r="Y145" s="36">
        <v>9.9999999999999995E-7</v>
      </c>
      <c r="Z145" s="36">
        <v>9.9999999999999995E-7</v>
      </c>
      <c r="AA145" s="36">
        <v>9.9999999999999995E-7</v>
      </c>
      <c r="AB145" s="36">
        <v>9.9999999999999995E-7</v>
      </c>
      <c r="AC145" s="36">
        <v>9.9999999999999995E-7</v>
      </c>
      <c r="AD145" s="36">
        <v>9.9999999999999995E-7</v>
      </c>
      <c r="AE145" s="36">
        <v>9.9999999999999995E-7</v>
      </c>
      <c r="AF145" s="36">
        <v>9.9999999999999995E-7</v>
      </c>
      <c r="AG145" s="34">
        <v>0.11742900000000001</v>
      </c>
    </row>
    <row r="146" spans="1:33" ht="12" customHeight="1">
      <c r="A146" s="11" t="s">
        <v>2158</v>
      </c>
      <c r="B146" s="32" t="s">
        <v>2042</v>
      </c>
      <c r="C146" s="36">
        <v>4.2983370000000001</v>
      </c>
      <c r="D146" s="36">
        <v>4.4948620000000004</v>
      </c>
      <c r="E146" s="36">
        <v>4.6973339999999997</v>
      </c>
      <c r="F146" s="36">
        <v>4.9003639999999997</v>
      </c>
      <c r="G146" s="36">
        <v>5.1058329999999996</v>
      </c>
      <c r="H146" s="36">
        <v>5.3152160000000004</v>
      </c>
      <c r="I146" s="36">
        <v>5.5229429999999997</v>
      </c>
      <c r="J146" s="36">
        <v>5.7244549999999998</v>
      </c>
      <c r="K146" s="36">
        <v>5.9213100000000001</v>
      </c>
      <c r="L146" s="36">
        <v>6.1143260000000001</v>
      </c>
      <c r="M146" s="36">
        <v>6.3012620000000004</v>
      </c>
      <c r="N146" s="36">
        <v>6.4866950000000001</v>
      </c>
      <c r="O146" s="36">
        <v>6.6583600000000001</v>
      </c>
      <c r="P146" s="36">
        <v>6.8235539999999997</v>
      </c>
      <c r="Q146" s="36">
        <v>6.9791679999999996</v>
      </c>
      <c r="R146" s="36">
        <v>7.1335490000000004</v>
      </c>
      <c r="S146" s="36">
        <v>7.2875620000000003</v>
      </c>
      <c r="T146" s="36">
        <v>7.4405190000000001</v>
      </c>
      <c r="U146" s="36">
        <v>7.5871740000000001</v>
      </c>
      <c r="V146" s="36">
        <v>7.7271609999999997</v>
      </c>
      <c r="W146" s="36">
        <v>7.8708410000000004</v>
      </c>
      <c r="X146" s="36">
        <v>8.010154</v>
      </c>
      <c r="Y146" s="36">
        <v>8.1644210000000008</v>
      </c>
      <c r="Z146" s="36">
        <v>8.3304410000000004</v>
      </c>
      <c r="AA146" s="36">
        <v>8.4921039999999994</v>
      </c>
      <c r="AB146" s="36">
        <v>8.6474810000000009</v>
      </c>
      <c r="AC146" s="36">
        <v>8.8061000000000007</v>
      </c>
      <c r="AD146" s="36">
        <v>8.9652519999999996</v>
      </c>
      <c r="AE146" s="36">
        <v>9.111103</v>
      </c>
      <c r="AF146" s="36">
        <v>9.2513930000000002</v>
      </c>
      <c r="AG146" s="34">
        <v>2.6785E-2</v>
      </c>
    </row>
    <row r="147" spans="1:33" ht="12" customHeight="1">
      <c r="B147" s="31" t="s">
        <v>2043</v>
      </c>
    </row>
    <row r="148" spans="1:33" ht="12" customHeight="1">
      <c r="A148" s="11" t="s">
        <v>2159</v>
      </c>
      <c r="B148" s="32" t="s">
        <v>2025</v>
      </c>
      <c r="C148" s="36">
        <v>2.2274069999999999</v>
      </c>
      <c r="D148" s="36">
        <v>2.2843460000000002</v>
      </c>
      <c r="E148" s="36">
        <v>2.3441909999999999</v>
      </c>
      <c r="F148" s="36">
        <v>2.4046150000000002</v>
      </c>
      <c r="G148" s="36">
        <v>2.4657200000000001</v>
      </c>
      <c r="H148" s="36">
        <v>2.5285570000000002</v>
      </c>
      <c r="I148" s="36">
        <v>2.5885829999999999</v>
      </c>
      <c r="J148" s="36">
        <v>2.645149</v>
      </c>
      <c r="K148" s="36">
        <v>2.6981280000000001</v>
      </c>
      <c r="L148" s="36">
        <v>2.7508780000000002</v>
      </c>
      <c r="M148" s="36">
        <v>2.8006799999999998</v>
      </c>
      <c r="N148" s="36">
        <v>2.8489770000000001</v>
      </c>
      <c r="O148" s="36">
        <v>2.89167</v>
      </c>
      <c r="P148" s="36">
        <v>2.930186</v>
      </c>
      <c r="Q148" s="36">
        <v>2.9675660000000001</v>
      </c>
      <c r="R148" s="36">
        <v>3.0053390000000002</v>
      </c>
      <c r="S148" s="36">
        <v>3.044292</v>
      </c>
      <c r="T148" s="36">
        <v>3.0827659999999999</v>
      </c>
      <c r="U148" s="36">
        <v>3.1200450000000002</v>
      </c>
      <c r="V148" s="36">
        <v>3.1561110000000001</v>
      </c>
      <c r="W148" s="36">
        <v>3.1896580000000001</v>
      </c>
      <c r="X148" s="36">
        <v>3.2239089999999999</v>
      </c>
      <c r="Y148" s="36">
        <v>3.264138</v>
      </c>
      <c r="Z148" s="36">
        <v>3.3088220000000002</v>
      </c>
      <c r="AA148" s="36">
        <v>3.3548119999999999</v>
      </c>
      <c r="AB148" s="36">
        <v>3.4002940000000001</v>
      </c>
      <c r="AC148" s="36">
        <v>3.4458950000000002</v>
      </c>
      <c r="AD148" s="36">
        <v>3.4903149999999998</v>
      </c>
      <c r="AE148" s="36">
        <v>3.5349059999999999</v>
      </c>
      <c r="AF148" s="36">
        <v>3.581366</v>
      </c>
      <c r="AG148" s="34">
        <v>1.6511000000000001E-2</v>
      </c>
    </row>
    <row r="149" spans="1:33" ht="12" customHeight="1">
      <c r="A149" s="11" t="s">
        <v>2160</v>
      </c>
      <c r="B149" s="32" t="s">
        <v>2027</v>
      </c>
      <c r="C149" s="36">
        <v>1.4461360000000001</v>
      </c>
      <c r="D149" s="36">
        <v>1.4388989999999999</v>
      </c>
      <c r="E149" s="36">
        <v>1.435327</v>
      </c>
      <c r="F149" s="36">
        <v>1.4343570000000001</v>
      </c>
      <c r="G149" s="36">
        <v>1.4358979999999999</v>
      </c>
      <c r="H149" s="36">
        <v>1.439346</v>
      </c>
      <c r="I149" s="36">
        <v>1.4433469999999999</v>
      </c>
      <c r="J149" s="36">
        <v>1.446372</v>
      </c>
      <c r="K149" s="36">
        <v>1.4490700000000001</v>
      </c>
      <c r="L149" s="36">
        <v>1.4530369999999999</v>
      </c>
      <c r="M149" s="36">
        <v>1.45556</v>
      </c>
      <c r="N149" s="36">
        <v>1.4594419999999999</v>
      </c>
      <c r="O149" s="36">
        <v>1.461322</v>
      </c>
      <c r="P149" s="36">
        <v>1.463244</v>
      </c>
      <c r="Q149" s="36">
        <v>1.467605</v>
      </c>
      <c r="R149" s="36">
        <v>1.473187</v>
      </c>
      <c r="S149" s="36">
        <v>1.4806079999999999</v>
      </c>
      <c r="T149" s="36">
        <v>1.4891049999999999</v>
      </c>
      <c r="U149" s="36">
        <v>1.4999499999999999</v>
      </c>
      <c r="V149" s="36">
        <v>1.5107809999999999</v>
      </c>
      <c r="W149" s="36">
        <v>1.5231669999999999</v>
      </c>
      <c r="X149" s="36">
        <v>1.537552</v>
      </c>
      <c r="Y149" s="36">
        <v>1.555407</v>
      </c>
      <c r="Z149" s="36">
        <v>1.575663</v>
      </c>
      <c r="AA149" s="36">
        <v>1.5961270000000001</v>
      </c>
      <c r="AB149" s="36">
        <v>1.616611</v>
      </c>
      <c r="AC149" s="36">
        <v>1.6366860000000001</v>
      </c>
      <c r="AD149" s="36">
        <v>1.6558299999999999</v>
      </c>
      <c r="AE149" s="36">
        <v>1.675278</v>
      </c>
      <c r="AF149" s="36">
        <v>1.6942790000000001</v>
      </c>
      <c r="AG149" s="34">
        <v>5.476E-3</v>
      </c>
    </row>
    <row r="150" spans="1:33" ht="15" customHeight="1">
      <c r="A150" s="11" t="s">
        <v>2161</v>
      </c>
      <c r="B150" s="32" t="s">
        <v>1670</v>
      </c>
      <c r="C150" s="36">
        <v>2.666E-3</v>
      </c>
      <c r="D150" s="36">
        <v>2.7330000000000002E-3</v>
      </c>
      <c r="E150" s="36">
        <v>2.8479999999999998E-3</v>
      </c>
      <c r="F150" s="36">
        <v>2.9970000000000001E-3</v>
      </c>
      <c r="G150" s="36">
        <v>3.1749999999999999E-3</v>
      </c>
      <c r="H150" s="36">
        <v>3.3809999999999999E-3</v>
      </c>
      <c r="I150" s="36">
        <v>3.5969999999999999E-3</v>
      </c>
      <c r="J150" s="36">
        <v>3.8219999999999999E-3</v>
      </c>
      <c r="K150" s="36">
        <v>4.0470000000000002E-3</v>
      </c>
      <c r="L150" s="36">
        <v>4.2880000000000001E-3</v>
      </c>
      <c r="M150" s="36">
        <v>4.535E-3</v>
      </c>
      <c r="N150" s="36">
        <v>4.7930000000000004E-3</v>
      </c>
      <c r="O150" s="36">
        <v>5.071E-3</v>
      </c>
      <c r="P150" s="36">
        <v>5.3470000000000002E-3</v>
      </c>
      <c r="Q150" s="36">
        <v>5.6259999999999999E-3</v>
      </c>
      <c r="R150" s="36">
        <v>5.9280000000000001E-3</v>
      </c>
      <c r="S150" s="36">
        <v>6.2550000000000001E-3</v>
      </c>
      <c r="T150" s="36">
        <v>6.6030000000000004E-3</v>
      </c>
      <c r="U150" s="36">
        <v>6.9719999999999999E-3</v>
      </c>
      <c r="V150" s="36">
        <v>7.3619999999999996E-3</v>
      </c>
      <c r="W150" s="36">
        <v>7.7669999999999996E-3</v>
      </c>
      <c r="X150" s="36">
        <v>8.1880000000000008E-3</v>
      </c>
      <c r="Y150" s="36">
        <v>8.6269999999999993E-3</v>
      </c>
      <c r="Z150" s="36">
        <v>9.0810000000000005E-3</v>
      </c>
      <c r="AA150" s="36">
        <v>9.5510000000000005E-3</v>
      </c>
      <c r="AB150" s="36">
        <v>1.004E-2</v>
      </c>
      <c r="AC150" s="36">
        <v>1.0543E-2</v>
      </c>
      <c r="AD150" s="36">
        <v>1.1055000000000001E-2</v>
      </c>
      <c r="AE150" s="36">
        <v>1.1527000000000001E-2</v>
      </c>
      <c r="AF150" s="36">
        <v>1.2047E-2</v>
      </c>
      <c r="AG150" s="34">
        <v>5.3386999999999997E-2</v>
      </c>
    </row>
    <row r="151" spans="1:33" ht="15" customHeight="1">
      <c r="A151" s="11" t="s">
        <v>2162</v>
      </c>
      <c r="B151" s="32" t="s">
        <v>2030</v>
      </c>
      <c r="C151" s="36">
        <v>2.8779999999999999E-3</v>
      </c>
      <c r="D151" s="36">
        <v>3.522E-3</v>
      </c>
      <c r="E151" s="36">
        <v>4.1619999999999999E-3</v>
      </c>
      <c r="F151" s="36">
        <v>4.7850000000000002E-3</v>
      </c>
      <c r="G151" s="36">
        <v>5.391E-3</v>
      </c>
      <c r="H151" s="36">
        <v>5.9849999999999999E-3</v>
      </c>
      <c r="I151" s="36">
        <v>6.5550000000000001E-3</v>
      </c>
      <c r="J151" s="36">
        <v>7.1000000000000004E-3</v>
      </c>
      <c r="K151" s="36">
        <v>7.6309999999999998E-3</v>
      </c>
      <c r="L151" s="36">
        <v>8.1499999999999993E-3</v>
      </c>
      <c r="M151" s="36">
        <v>8.6540000000000002E-3</v>
      </c>
      <c r="N151" s="36">
        <v>9.1400000000000006E-3</v>
      </c>
      <c r="O151" s="36">
        <v>9.6139999999999993E-3</v>
      </c>
      <c r="P151" s="36">
        <v>1.0073E-2</v>
      </c>
      <c r="Q151" s="36">
        <v>1.0515E-2</v>
      </c>
      <c r="R151" s="36">
        <v>1.0939000000000001E-2</v>
      </c>
      <c r="S151" s="36">
        <v>1.1358E-2</v>
      </c>
      <c r="T151" s="36">
        <v>1.1773E-2</v>
      </c>
      <c r="U151" s="36">
        <v>1.2194999999999999E-2</v>
      </c>
      <c r="V151" s="36">
        <v>1.2623000000000001E-2</v>
      </c>
      <c r="W151" s="36">
        <v>1.3037999999999999E-2</v>
      </c>
      <c r="X151" s="36">
        <v>1.3455999999999999E-2</v>
      </c>
      <c r="Y151" s="36">
        <v>1.3852E-2</v>
      </c>
      <c r="Z151" s="36">
        <v>1.4239E-2</v>
      </c>
      <c r="AA151" s="36">
        <v>1.4644000000000001E-2</v>
      </c>
      <c r="AB151" s="36">
        <v>1.5065E-2</v>
      </c>
      <c r="AC151" s="36">
        <v>1.5481E-2</v>
      </c>
      <c r="AD151" s="36">
        <v>1.5892E-2</v>
      </c>
      <c r="AE151" s="36">
        <v>1.6320000000000001E-2</v>
      </c>
      <c r="AF151" s="36">
        <v>1.6781999999999998E-2</v>
      </c>
      <c r="AG151" s="34">
        <v>6.2687000000000007E-2</v>
      </c>
    </row>
    <row r="152" spans="1:33" ht="15" customHeight="1">
      <c r="A152" s="11" t="s">
        <v>2163</v>
      </c>
      <c r="B152" s="32" t="s">
        <v>2032</v>
      </c>
      <c r="C152" s="36">
        <v>3.7470999999999997E-2</v>
      </c>
      <c r="D152" s="36">
        <v>4.5025999999999997E-2</v>
      </c>
      <c r="E152" s="36">
        <v>5.2795000000000002E-2</v>
      </c>
      <c r="F152" s="36">
        <v>6.0603999999999998E-2</v>
      </c>
      <c r="G152" s="36">
        <v>6.8415000000000004E-2</v>
      </c>
      <c r="H152" s="36">
        <v>7.6297000000000004E-2</v>
      </c>
      <c r="I152" s="36">
        <v>8.4062999999999999E-2</v>
      </c>
      <c r="J152" s="36">
        <v>9.1698000000000002E-2</v>
      </c>
      <c r="K152" s="36">
        <v>9.9329000000000001E-2</v>
      </c>
      <c r="L152" s="36">
        <v>0.107013</v>
      </c>
      <c r="M152" s="36">
        <v>0.114716</v>
      </c>
      <c r="N152" s="36">
        <v>0.122432</v>
      </c>
      <c r="O152" s="36">
        <v>0.130221</v>
      </c>
      <c r="P152" s="36">
        <v>0.138096</v>
      </c>
      <c r="Q152" s="36">
        <v>0.14602999999999999</v>
      </c>
      <c r="R152" s="36">
        <v>0.15409100000000001</v>
      </c>
      <c r="S152" s="36">
        <v>0.162409</v>
      </c>
      <c r="T152" s="36">
        <v>0.17099400000000001</v>
      </c>
      <c r="U152" s="36">
        <v>0.179899</v>
      </c>
      <c r="V152" s="36">
        <v>0.18915999999999999</v>
      </c>
      <c r="W152" s="36">
        <v>0.19868</v>
      </c>
      <c r="X152" s="36">
        <v>0.20850299999999999</v>
      </c>
      <c r="Y152" s="36">
        <v>0.21867900000000001</v>
      </c>
      <c r="Z152" s="36">
        <v>0.22912099999999999</v>
      </c>
      <c r="AA152" s="36">
        <v>0.23982300000000001</v>
      </c>
      <c r="AB152" s="36">
        <v>0.25086799999999998</v>
      </c>
      <c r="AC152" s="36">
        <v>0.26204300000000003</v>
      </c>
      <c r="AD152" s="36">
        <v>0.27329599999999998</v>
      </c>
      <c r="AE152" s="36">
        <v>0.28498899999999999</v>
      </c>
      <c r="AF152" s="36">
        <v>0.29744399999999999</v>
      </c>
      <c r="AG152" s="34">
        <v>7.4050000000000005E-2</v>
      </c>
    </row>
    <row r="153" spans="1:33" ht="15" customHeight="1">
      <c r="A153" s="11" t="s">
        <v>2164</v>
      </c>
      <c r="B153" s="32" t="s">
        <v>2034</v>
      </c>
      <c r="C153" s="36">
        <v>1.34E-4</v>
      </c>
      <c r="D153" s="36">
        <v>1.4999999999999999E-4</v>
      </c>
      <c r="E153" s="36">
        <v>1.63E-4</v>
      </c>
      <c r="F153" s="36">
        <v>1.76E-4</v>
      </c>
      <c r="G153" s="36">
        <v>1.8699999999999999E-4</v>
      </c>
      <c r="H153" s="36">
        <v>1.9699999999999999E-4</v>
      </c>
      <c r="I153" s="36">
        <v>2.05E-4</v>
      </c>
      <c r="J153" s="36">
        <v>2.12E-4</v>
      </c>
      <c r="K153" s="36">
        <v>2.1800000000000001E-4</v>
      </c>
      <c r="L153" s="36">
        <v>2.22E-4</v>
      </c>
      <c r="M153" s="36">
        <v>2.2599999999999999E-4</v>
      </c>
      <c r="N153" s="36">
        <v>2.2900000000000001E-4</v>
      </c>
      <c r="O153" s="36">
        <v>2.3000000000000001E-4</v>
      </c>
      <c r="P153" s="36">
        <v>2.31E-4</v>
      </c>
      <c r="Q153" s="36">
        <v>2.32E-4</v>
      </c>
      <c r="R153" s="36">
        <v>2.31E-4</v>
      </c>
      <c r="S153" s="36">
        <v>2.3000000000000001E-4</v>
      </c>
      <c r="T153" s="36">
        <v>2.2800000000000001E-4</v>
      </c>
      <c r="U153" s="36">
        <v>2.2599999999999999E-4</v>
      </c>
      <c r="V153" s="36">
        <v>2.23E-4</v>
      </c>
      <c r="W153" s="36">
        <v>2.2000000000000001E-4</v>
      </c>
      <c r="X153" s="36">
        <v>2.1699999999999999E-4</v>
      </c>
      <c r="Y153" s="36">
        <v>2.13E-4</v>
      </c>
      <c r="Z153" s="36">
        <v>2.0900000000000001E-4</v>
      </c>
      <c r="AA153" s="36">
        <v>2.04E-4</v>
      </c>
      <c r="AB153" s="36">
        <v>2.0000000000000001E-4</v>
      </c>
      <c r="AC153" s="36">
        <v>1.95E-4</v>
      </c>
      <c r="AD153" s="36">
        <v>1.9000000000000001E-4</v>
      </c>
      <c r="AE153" s="36">
        <v>1.84E-4</v>
      </c>
      <c r="AF153" s="36">
        <v>1.7799999999999999E-4</v>
      </c>
      <c r="AG153" s="34">
        <v>9.8340000000000007E-3</v>
      </c>
    </row>
    <row r="154" spans="1:33" ht="15" customHeight="1">
      <c r="A154" s="11" t="s">
        <v>2165</v>
      </c>
      <c r="B154" s="32" t="s">
        <v>2036</v>
      </c>
      <c r="C154" s="36">
        <v>3.1599999999999998E-4</v>
      </c>
      <c r="D154" s="36">
        <v>6.5300000000000004E-4</v>
      </c>
      <c r="E154" s="36">
        <v>1.011E-3</v>
      </c>
      <c r="F154" s="36">
        <v>1.3829999999999999E-3</v>
      </c>
      <c r="G154" s="36">
        <v>1.768E-3</v>
      </c>
      <c r="H154" s="36">
        <v>2.1689999999999999E-3</v>
      </c>
      <c r="I154" s="36">
        <v>2.5760000000000002E-3</v>
      </c>
      <c r="J154" s="36">
        <v>2.9870000000000001E-3</v>
      </c>
      <c r="K154" s="36">
        <v>3.4090000000000001E-3</v>
      </c>
      <c r="L154" s="36">
        <v>3.8440000000000002E-3</v>
      </c>
      <c r="M154" s="36">
        <v>4.2880000000000001E-3</v>
      </c>
      <c r="N154" s="36">
        <v>4.7410000000000004E-3</v>
      </c>
      <c r="O154" s="36">
        <v>5.2050000000000004E-3</v>
      </c>
      <c r="P154" s="36">
        <v>5.6810000000000003E-3</v>
      </c>
      <c r="Q154" s="36">
        <v>6.1659999999999996E-3</v>
      </c>
      <c r="R154" s="36">
        <v>6.6620000000000004E-3</v>
      </c>
      <c r="S154" s="36">
        <v>7.1739999999999998E-3</v>
      </c>
      <c r="T154" s="36">
        <v>7.7029999999999998E-3</v>
      </c>
      <c r="U154" s="36">
        <v>8.2520000000000007E-3</v>
      </c>
      <c r="V154" s="36">
        <v>8.822E-3</v>
      </c>
      <c r="W154" s="36">
        <v>9.4079999999999997E-3</v>
      </c>
      <c r="X154" s="36">
        <v>1.0011000000000001E-2</v>
      </c>
      <c r="Y154" s="36">
        <v>1.0635E-2</v>
      </c>
      <c r="Z154" s="36">
        <v>1.1276E-2</v>
      </c>
      <c r="AA154" s="36">
        <v>1.1937E-2</v>
      </c>
      <c r="AB154" s="36">
        <v>1.2619999999999999E-2</v>
      </c>
      <c r="AC154" s="36">
        <v>1.3318999999999999E-2</v>
      </c>
      <c r="AD154" s="36">
        <v>1.4029E-2</v>
      </c>
      <c r="AE154" s="36">
        <v>1.4767000000000001E-2</v>
      </c>
      <c r="AF154" s="36">
        <v>1.5547E-2</v>
      </c>
      <c r="AG154" s="34">
        <v>0.143729</v>
      </c>
    </row>
    <row r="155" spans="1:33" ht="15" customHeight="1">
      <c r="A155" s="11" t="s">
        <v>2166</v>
      </c>
      <c r="B155" s="32" t="s">
        <v>2038</v>
      </c>
      <c r="C155" s="36">
        <v>2.8899999999999998E-4</v>
      </c>
      <c r="D155" s="36">
        <v>5.9699999999999998E-4</v>
      </c>
      <c r="E155" s="36">
        <v>9.2400000000000002E-4</v>
      </c>
      <c r="F155" s="36">
        <v>1.2639999999999999E-3</v>
      </c>
      <c r="G155" s="36">
        <v>1.616E-3</v>
      </c>
      <c r="H155" s="36">
        <v>1.9819999999999998E-3</v>
      </c>
      <c r="I155" s="36">
        <v>2.3540000000000002E-3</v>
      </c>
      <c r="J155" s="36">
        <v>2.7299999999999998E-3</v>
      </c>
      <c r="K155" s="36">
        <v>3.1159999999999998E-3</v>
      </c>
      <c r="L155" s="36">
        <v>3.5130000000000001E-3</v>
      </c>
      <c r="M155" s="36">
        <v>3.9189999999999997E-3</v>
      </c>
      <c r="N155" s="36">
        <v>4.333E-3</v>
      </c>
      <c r="O155" s="36">
        <v>4.7569999999999999E-3</v>
      </c>
      <c r="P155" s="36">
        <v>5.1919999999999996E-3</v>
      </c>
      <c r="Q155" s="36">
        <v>5.6350000000000003E-3</v>
      </c>
      <c r="R155" s="36">
        <v>6.0879999999999997E-3</v>
      </c>
      <c r="S155" s="36">
        <v>6.5560000000000002E-3</v>
      </c>
      <c r="T155" s="36">
        <v>7.0400000000000003E-3</v>
      </c>
      <c r="U155" s="36">
        <v>7.541E-3</v>
      </c>
      <c r="V155" s="36">
        <v>8.0619999999999997E-3</v>
      </c>
      <c r="W155" s="36">
        <v>8.5970000000000005E-3</v>
      </c>
      <c r="X155" s="36">
        <v>9.1489999999999991E-3</v>
      </c>
      <c r="Y155" s="36">
        <v>9.7190000000000002E-3</v>
      </c>
      <c r="Z155" s="36">
        <v>1.0305E-2</v>
      </c>
      <c r="AA155" s="36">
        <v>1.0909E-2</v>
      </c>
      <c r="AB155" s="36">
        <v>1.1533E-2</v>
      </c>
      <c r="AC155" s="36">
        <v>1.2172000000000001E-2</v>
      </c>
      <c r="AD155" s="36">
        <v>1.282E-2</v>
      </c>
      <c r="AE155" s="36">
        <v>1.3495E-2</v>
      </c>
      <c r="AF155" s="36">
        <v>1.4208E-2</v>
      </c>
      <c r="AG155" s="34">
        <v>0.143729</v>
      </c>
    </row>
    <row r="156" spans="1:33" ht="15" customHeight="1">
      <c r="A156" s="11" t="s">
        <v>2167</v>
      </c>
      <c r="B156" s="32" t="s">
        <v>2040</v>
      </c>
      <c r="C156" s="36">
        <v>4.84E-4</v>
      </c>
      <c r="D156" s="36">
        <v>9.990000000000001E-4</v>
      </c>
      <c r="E156" s="36">
        <v>1.5460000000000001E-3</v>
      </c>
      <c r="F156" s="36">
        <v>2.1150000000000001E-3</v>
      </c>
      <c r="G156" s="36">
        <v>2.7030000000000001E-3</v>
      </c>
      <c r="H156" s="36">
        <v>3.3149999999999998E-3</v>
      </c>
      <c r="I156" s="36">
        <v>3.9379999999999997E-3</v>
      </c>
      <c r="J156" s="36">
        <v>4.5669999999999999E-3</v>
      </c>
      <c r="K156" s="36">
        <v>5.2119999999999996E-3</v>
      </c>
      <c r="L156" s="36">
        <v>5.8770000000000003E-3</v>
      </c>
      <c r="M156" s="36">
        <v>6.5560000000000002E-3</v>
      </c>
      <c r="N156" s="36">
        <v>7.2490000000000002E-3</v>
      </c>
      <c r="O156" s="36">
        <v>7.9579999999999998E-3</v>
      </c>
      <c r="P156" s="36">
        <v>8.6859999999999993E-3</v>
      </c>
      <c r="Q156" s="36">
        <v>9.4269999999999996E-3</v>
      </c>
      <c r="R156" s="36">
        <v>1.0185E-2</v>
      </c>
      <c r="S156" s="36">
        <v>1.0968E-2</v>
      </c>
      <c r="T156" s="36">
        <v>1.1776999999999999E-2</v>
      </c>
      <c r="U156" s="36">
        <v>1.2616E-2</v>
      </c>
      <c r="V156" s="36">
        <v>1.3488E-2</v>
      </c>
      <c r="W156" s="36">
        <v>1.4383E-2</v>
      </c>
      <c r="X156" s="36">
        <v>1.5306E-2</v>
      </c>
      <c r="Y156" s="36">
        <v>1.6258999999999999E-2</v>
      </c>
      <c r="Z156" s="36">
        <v>1.7239999999999998E-2</v>
      </c>
      <c r="AA156" s="36">
        <v>1.8249999999999999E-2</v>
      </c>
      <c r="AB156" s="36">
        <v>1.9295E-2</v>
      </c>
      <c r="AC156" s="36">
        <v>2.0362000000000002E-2</v>
      </c>
      <c r="AD156" s="36">
        <v>2.1447000000000001E-2</v>
      </c>
      <c r="AE156" s="36">
        <v>2.2575999999999999E-2</v>
      </c>
      <c r="AF156" s="36">
        <v>2.3768999999999998E-2</v>
      </c>
      <c r="AG156" s="34">
        <v>0.143729</v>
      </c>
    </row>
    <row r="157" spans="1:33" ht="15" customHeight="1">
      <c r="A157" s="11" t="s">
        <v>2168</v>
      </c>
      <c r="B157" s="32" t="s">
        <v>2054</v>
      </c>
      <c r="C157" s="36">
        <v>3.7177790000000002</v>
      </c>
      <c r="D157" s="36">
        <v>3.7769240000000002</v>
      </c>
      <c r="E157" s="36">
        <v>3.8429690000000001</v>
      </c>
      <c r="F157" s="36">
        <v>3.9122970000000001</v>
      </c>
      <c r="G157" s="36">
        <v>3.9848729999999999</v>
      </c>
      <c r="H157" s="36">
        <v>4.0612279999999998</v>
      </c>
      <c r="I157" s="36">
        <v>4.1352180000000001</v>
      </c>
      <c r="J157" s="36">
        <v>4.204637</v>
      </c>
      <c r="K157" s="36">
        <v>4.2701630000000002</v>
      </c>
      <c r="L157" s="36">
        <v>4.3368180000000001</v>
      </c>
      <c r="M157" s="36">
        <v>4.3991350000000002</v>
      </c>
      <c r="N157" s="36">
        <v>4.4613339999999999</v>
      </c>
      <c r="O157" s="36">
        <v>4.5160479999999996</v>
      </c>
      <c r="P157" s="36">
        <v>4.5667340000000003</v>
      </c>
      <c r="Q157" s="36">
        <v>4.6188019999999996</v>
      </c>
      <c r="R157" s="36">
        <v>4.6726479999999997</v>
      </c>
      <c r="S157" s="36">
        <v>4.729851</v>
      </c>
      <c r="T157" s="36">
        <v>4.7879880000000004</v>
      </c>
      <c r="U157" s="36">
        <v>4.8476990000000004</v>
      </c>
      <c r="V157" s="36">
        <v>4.9066280000000004</v>
      </c>
      <c r="W157" s="36">
        <v>4.9649210000000004</v>
      </c>
      <c r="X157" s="36">
        <v>5.0262869999999999</v>
      </c>
      <c r="Y157" s="36">
        <v>5.0975279999999996</v>
      </c>
      <c r="Z157" s="36">
        <v>5.1759529999999998</v>
      </c>
      <c r="AA157" s="36">
        <v>5.2562610000000003</v>
      </c>
      <c r="AB157" s="36">
        <v>5.3365280000000004</v>
      </c>
      <c r="AC157" s="36">
        <v>5.4166980000000002</v>
      </c>
      <c r="AD157" s="36">
        <v>5.494872</v>
      </c>
      <c r="AE157" s="36">
        <v>5.5740460000000001</v>
      </c>
      <c r="AF157" s="36">
        <v>5.6556189999999997</v>
      </c>
      <c r="AG157" s="34">
        <v>1.4571000000000001E-2</v>
      </c>
    </row>
    <row r="158" spans="1:33" ht="15" customHeight="1">
      <c r="B158" s="31" t="s">
        <v>2055</v>
      </c>
    </row>
    <row r="159" spans="1:33" ht="15" customHeight="1">
      <c r="A159" s="11" t="s">
        <v>2169</v>
      </c>
      <c r="B159" s="32" t="s">
        <v>2025</v>
      </c>
      <c r="C159" s="36">
        <v>5.1645880000000002</v>
      </c>
      <c r="D159" s="36">
        <v>5.2510469999999998</v>
      </c>
      <c r="E159" s="36">
        <v>5.3408040000000003</v>
      </c>
      <c r="F159" s="36">
        <v>5.4267649999999996</v>
      </c>
      <c r="G159" s="36">
        <v>5.5102960000000003</v>
      </c>
      <c r="H159" s="36">
        <v>5.5932170000000001</v>
      </c>
      <c r="I159" s="36">
        <v>5.6667329999999998</v>
      </c>
      <c r="J159" s="36">
        <v>5.7276150000000001</v>
      </c>
      <c r="K159" s="36">
        <v>5.7770710000000003</v>
      </c>
      <c r="L159" s="36">
        <v>5.8212469999999996</v>
      </c>
      <c r="M159" s="36">
        <v>5.8598720000000002</v>
      </c>
      <c r="N159" s="36">
        <v>5.8899990000000004</v>
      </c>
      <c r="O159" s="36">
        <v>5.9105999999999996</v>
      </c>
      <c r="P159" s="36">
        <v>5.9200840000000001</v>
      </c>
      <c r="Q159" s="36">
        <v>5.9262309999999996</v>
      </c>
      <c r="R159" s="36">
        <v>5.9324110000000001</v>
      </c>
      <c r="S159" s="36">
        <v>5.9373620000000003</v>
      </c>
      <c r="T159" s="36">
        <v>5.9396589999999998</v>
      </c>
      <c r="U159" s="36">
        <v>5.9344789999999996</v>
      </c>
      <c r="V159" s="36">
        <v>5.9235069999999999</v>
      </c>
      <c r="W159" s="36">
        <v>5.9001760000000001</v>
      </c>
      <c r="X159" s="36">
        <v>5.8832069999999996</v>
      </c>
      <c r="Y159" s="36">
        <v>5.8693350000000004</v>
      </c>
      <c r="Z159" s="36">
        <v>5.8584240000000003</v>
      </c>
      <c r="AA159" s="36">
        <v>5.8472119999999999</v>
      </c>
      <c r="AB159" s="36">
        <v>5.8302630000000004</v>
      </c>
      <c r="AC159" s="36">
        <v>5.8064609999999997</v>
      </c>
      <c r="AD159" s="36">
        <v>5.7759</v>
      </c>
      <c r="AE159" s="36">
        <v>5.7390930000000004</v>
      </c>
      <c r="AF159" s="36">
        <v>5.697692</v>
      </c>
      <c r="AG159" s="34">
        <v>3.3930000000000002E-3</v>
      </c>
    </row>
    <row r="160" spans="1:33" ht="15" customHeight="1">
      <c r="A160" s="11" t="s">
        <v>2170</v>
      </c>
      <c r="B160" s="32" t="s">
        <v>2027</v>
      </c>
      <c r="C160" s="36">
        <v>4.4518000000000002E-2</v>
      </c>
      <c r="D160" s="36">
        <v>3.8718000000000002E-2</v>
      </c>
      <c r="E160" s="36">
        <v>3.3901000000000001E-2</v>
      </c>
      <c r="F160" s="36">
        <v>2.9756999999999999E-2</v>
      </c>
      <c r="G160" s="36">
        <v>2.6207000000000001E-2</v>
      </c>
      <c r="H160" s="36">
        <v>2.3344E-2</v>
      </c>
      <c r="I160" s="36">
        <v>2.1041000000000001E-2</v>
      </c>
      <c r="J160" s="36">
        <v>1.9141999999999999E-2</v>
      </c>
      <c r="K160" s="36">
        <v>1.7506000000000001E-2</v>
      </c>
      <c r="L160" s="36">
        <v>1.6154999999999999E-2</v>
      </c>
      <c r="M160" s="36">
        <v>1.4954E-2</v>
      </c>
      <c r="N160" s="36">
        <v>1.3946999999999999E-2</v>
      </c>
      <c r="O160" s="36">
        <v>1.3133000000000001E-2</v>
      </c>
      <c r="P160" s="36">
        <v>1.2479000000000001E-2</v>
      </c>
      <c r="Q160" s="36">
        <v>1.1989E-2</v>
      </c>
      <c r="R160" s="36">
        <v>1.1573E-2</v>
      </c>
      <c r="S160" s="36">
        <v>1.1283E-2</v>
      </c>
      <c r="T160" s="36">
        <v>1.1077999999999999E-2</v>
      </c>
      <c r="U160" s="36">
        <v>1.0898E-2</v>
      </c>
      <c r="V160" s="36">
        <v>1.0711999999999999E-2</v>
      </c>
      <c r="W160" s="36">
        <v>1.0573000000000001E-2</v>
      </c>
      <c r="X160" s="36">
        <v>1.0397E-2</v>
      </c>
      <c r="Y160" s="36">
        <v>1.0226000000000001E-2</v>
      </c>
      <c r="Z160" s="36">
        <v>1.0132E-2</v>
      </c>
      <c r="AA160" s="36">
        <v>1.0088E-2</v>
      </c>
      <c r="AB160" s="36">
        <v>1.0071E-2</v>
      </c>
      <c r="AC160" s="36">
        <v>1.0063000000000001E-2</v>
      </c>
      <c r="AD160" s="36">
        <v>1.0064999999999999E-2</v>
      </c>
      <c r="AE160" s="36">
        <v>1.0061E-2</v>
      </c>
      <c r="AF160" s="36">
        <v>1.0056000000000001E-2</v>
      </c>
      <c r="AG160" s="34">
        <v>-5.0006000000000002E-2</v>
      </c>
    </row>
    <row r="161" spans="1:33" ht="15" customHeight="1">
      <c r="A161" s="11" t="s">
        <v>2171</v>
      </c>
      <c r="B161" s="32" t="s">
        <v>1670</v>
      </c>
      <c r="C161" s="36">
        <v>3.287E-3</v>
      </c>
      <c r="D161" s="36">
        <v>3.228E-3</v>
      </c>
      <c r="E161" s="36">
        <v>3.179E-3</v>
      </c>
      <c r="F161" s="36">
        <v>3.1470000000000001E-3</v>
      </c>
      <c r="G161" s="36">
        <v>3.1340000000000001E-3</v>
      </c>
      <c r="H161" s="36">
        <v>3.156E-3</v>
      </c>
      <c r="I161" s="36">
        <v>3.186E-3</v>
      </c>
      <c r="J161" s="36">
        <v>3.2100000000000002E-3</v>
      </c>
      <c r="K161" s="36">
        <v>3.2100000000000002E-3</v>
      </c>
      <c r="L161" s="36">
        <v>3.2239999999999999E-3</v>
      </c>
      <c r="M161" s="36">
        <v>3.2439999999999999E-3</v>
      </c>
      <c r="N161" s="36">
        <v>3.2629999999999998E-3</v>
      </c>
      <c r="O161" s="36">
        <v>3.3080000000000002E-3</v>
      </c>
      <c r="P161" s="36">
        <v>3.3700000000000002E-3</v>
      </c>
      <c r="Q161" s="36">
        <v>3.4420000000000002E-3</v>
      </c>
      <c r="R161" s="36">
        <v>3.5200000000000001E-3</v>
      </c>
      <c r="S161" s="36">
        <v>3.6029999999999999E-3</v>
      </c>
      <c r="T161" s="36">
        <v>3.6879999999999999E-3</v>
      </c>
      <c r="U161" s="36">
        <v>3.7750000000000001E-3</v>
      </c>
      <c r="V161" s="36">
        <v>3.862E-3</v>
      </c>
      <c r="W161" s="36">
        <v>3.9490000000000003E-3</v>
      </c>
      <c r="X161" s="36">
        <v>4.0340000000000003E-3</v>
      </c>
      <c r="Y161" s="36">
        <v>4.1190000000000003E-3</v>
      </c>
      <c r="Z161" s="36">
        <v>4.2009999999999999E-3</v>
      </c>
      <c r="AA161" s="36">
        <v>4.2830000000000003E-3</v>
      </c>
      <c r="AB161" s="36">
        <v>4.3639999999999998E-3</v>
      </c>
      <c r="AC161" s="36">
        <v>4.4419999999999998E-3</v>
      </c>
      <c r="AD161" s="36">
        <v>4.5149999999999999E-3</v>
      </c>
      <c r="AE161" s="36">
        <v>4.5760000000000002E-3</v>
      </c>
      <c r="AF161" s="36">
        <v>4.6259999999999999E-3</v>
      </c>
      <c r="AG161" s="34">
        <v>1.1849999999999999E-2</v>
      </c>
    </row>
    <row r="162" spans="1:33" ht="15" customHeight="1">
      <c r="A162" s="11" t="s">
        <v>2172</v>
      </c>
      <c r="B162" s="32" t="s">
        <v>2030</v>
      </c>
      <c r="C162" s="36">
        <v>4.6627000000000002E-2</v>
      </c>
      <c r="D162" s="36">
        <v>5.0178E-2</v>
      </c>
      <c r="E162" s="36">
        <v>5.3428999999999997E-2</v>
      </c>
      <c r="F162" s="36">
        <v>5.6334000000000002E-2</v>
      </c>
      <c r="G162" s="36">
        <v>5.8936000000000002E-2</v>
      </c>
      <c r="H162" s="36">
        <v>6.1317999999999998E-2</v>
      </c>
      <c r="I162" s="36">
        <v>6.3455999999999999E-2</v>
      </c>
      <c r="J162" s="36">
        <v>6.5366999999999995E-2</v>
      </c>
      <c r="K162" s="36">
        <v>6.7119999999999999E-2</v>
      </c>
      <c r="L162" s="36">
        <v>6.8755999999999998E-2</v>
      </c>
      <c r="M162" s="36">
        <v>7.0286000000000001E-2</v>
      </c>
      <c r="N162" s="36">
        <v>7.1708999999999995E-2</v>
      </c>
      <c r="O162" s="36">
        <v>7.3071999999999998E-2</v>
      </c>
      <c r="P162" s="36">
        <v>7.4393000000000001E-2</v>
      </c>
      <c r="Q162" s="36">
        <v>7.5683E-2</v>
      </c>
      <c r="R162" s="36">
        <v>7.6974000000000001E-2</v>
      </c>
      <c r="S162" s="36">
        <v>7.8353000000000006E-2</v>
      </c>
      <c r="T162" s="36">
        <v>7.9864000000000004E-2</v>
      </c>
      <c r="U162" s="36">
        <v>8.1556000000000003E-2</v>
      </c>
      <c r="V162" s="36">
        <v>8.3488999999999994E-2</v>
      </c>
      <c r="W162" s="36">
        <v>8.5633000000000001E-2</v>
      </c>
      <c r="X162" s="36">
        <v>8.7994000000000003E-2</v>
      </c>
      <c r="Y162" s="36">
        <v>9.0582999999999997E-2</v>
      </c>
      <c r="Z162" s="36">
        <v>9.3496999999999997E-2</v>
      </c>
      <c r="AA162" s="36">
        <v>9.6724000000000004E-2</v>
      </c>
      <c r="AB162" s="36">
        <v>0.100282</v>
      </c>
      <c r="AC162" s="36">
        <v>0.104184</v>
      </c>
      <c r="AD162" s="36">
        <v>0.108322</v>
      </c>
      <c r="AE162" s="36">
        <v>0.112952</v>
      </c>
      <c r="AF162" s="36">
        <v>0.118239</v>
      </c>
      <c r="AG162" s="34">
        <v>3.2607999999999998E-2</v>
      </c>
    </row>
    <row r="163" spans="1:33" ht="12" customHeight="1">
      <c r="A163" s="11" t="s">
        <v>2173</v>
      </c>
      <c r="B163" s="32" t="s">
        <v>2032</v>
      </c>
      <c r="C163" s="36">
        <v>0</v>
      </c>
      <c r="D163" s="36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4" t="s">
        <v>1676</v>
      </c>
    </row>
    <row r="164" spans="1:33" ht="15" customHeight="1">
      <c r="A164" s="11" t="s">
        <v>2174</v>
      </c>
      <c r="B164" s="32" t="s">
        <v>2034</v>
      </c>
      <c r="C164" s="36">
        <v>1.2400000000000001E-4</v>
      </c>
      <c r="D164" s="36">
        <v>1.25E-4</v>
      </c>
      <c r="E164" s="36">
        <v>1.26E-4</v>
      </c>
      <c r="F164" s="36">
        <v>1.26E-4</v>
      </c>
      <c r="G164" s="36">
        <v>1.26E-4</v>
      </c>
      <c r="H164" s="36">
        <v>1.26E-4</v>
      </c>
      <c r="I164" s="36">
        <v>1.26E-4</v>
      </c>
      <c r="J164" s="36">
        <v>1.25E-4</v>
      </c>
      <c r="K164" s="36">
        <v>1.2400000000000001E-4</v>
      </c>
      <c r="L164" s="36">
        <v>1.22E-4</v>
      </c>
      <c r="M164" s="36">
        <v>1.21E-4</v>
      </c>
      <c r="N164" s="36">
        <v>1.1900000000000001E-4</v>
      </c>
      <c r="O164" s="36">
        <v>1.17E-4</v>
      </c>
      <c r="P164" s="36">
        <v>1.1400000000000001E-4</v>
      </c>
      <c r="Q164" s="36">
        <v>1.12E-4</v>
      </c>
      <c r="R164" s="36">
        <v>1.0900000000000001E-4</v>
      </c>
      <c r="S164" s="36">
        <v>1.06E-4</v>
      </c>
      <c r="T164" s="36">
        <v>1.03E-4</v>
      </c>
      <c r="U164" s="36">
        <v>9.8999999999999994E-5</v>
      </c>
      <c r="V164" s="36">
        <v>9.6000000000000002E-5</v>
      </c>
      <c r="W164" s="36">
        <v>9.2999999999999997E-5</v>
      </c>
      <c r="X164" s="36">
        <v>8.8999999999999995E-5</v>
      </c>
      <c r="Y164" s="36">
        <v>8.6000000000000003E-5</v>
      </c>
      <c r="Z164" s="36">
        <v>8.2000000000000001E-5</v>
      </c>
      <c r="AA164" s="36">
        <v>7.8999999999999996E-5</v>
      </c>
      <c r="AB164" s="36">
        <v>7.6000000000000004E-5</v>
      </c>
      <c r="AC164" s="36">
        <v>7.2000000000000002E-5</v>
      </c>
      <c r="AD164" s="36">
        <v>6.8999999999999997E-5</v>
      </c>
      <c r="AE164" s="36">
        <v>6.6000000000000005E-5</v>
      </c>
      <c r="AF164" s="36">
        <v>6.3E-5</v>
      </c>
      <c r="AG164" s="34">
        <v>-2.3269000000000001E-2</v>
      </c>
    </row>
    <row r="165" spans="1:33" ht="15" customHeight="1">
      <c r="A165" s="11" t="s">
        <v>2175</v>
      </c>
      <c r="B165" s="32" t="s">
        <v>2036</v>
      </c>
      <c r="C165" s="36">
        <v>2.4600000000000002E-4</v>
      </c>
      <c r="D165" s="36">
        <v>5.0199999999999995E-4</v>
      </c>
      <c r="E165" s="36">
        <v>7.6800000000000002E-4</v>
      </c>
      <c r="F165" s="36">
        <v>1.0380000000000001E-3</v>
      </c>
      <c r="G165" s="36">
        <v>1.31E-3</v>
      </c>
      <c r="H165" s="36">
        <v>1.588E-3</v>
      </c>
      <c r="I165" s="36">
        <v>1.8630000000000001E-3</v>
      </c>
      <c r="J165" s="36">
        <v>2.1350000000000002E-3</v>
      </c>
      <c r="K165" s="36">
        <v>2.4069999999999999E-3</v>
      </c>
      <c r="L165" s="36">
        <v>2.6800000000000001E-3</v>
      </c>
      <c r="M165" s="36">
        <v>2.9520000000000002E-3</v>
      </c>
      <c r="N165" s="36">
        <v>3.222E-3</v>
      </c>
      <c r="O165" s="36">
        <v>3.4910000000000002E-3</v>
      </c>
      <c r="P165" s="36">
        <v>3.7599999999999999E-3</v>
      </c>
      <c r="Q165" s="36">
        <v>4.0260000000000001E-3</v>
      </c>
      <c r="R165" s="36">
        <v>4.2890000000000003E-3</v>
      </c>
      <c r="S165" s="36">
        <v>4.5529999999999998E-3</v>
      </c>
      <c r="T165" s="36">
        <v>4.8180000000000002E-3</v>
      </c>
      <c r="U165" s="36">
        <v>5.084E-3</v>
      </c>
      <c r="V165" s="36">
        <v>5.3509999999999999E-3</v>
      </c>
      <c r="W165" s="36">
        <v>5.6160000000000003E-3</v>
      </c>
      <c r="X165" s="36">
        <v>5.8809999999999999E-3</v>
      </c>
      <c r="Y165" s="36">
        <v>6.1450000000000003E-3</v>
      </c>
      <c r="Z165" s="36">
        <v>6.4070000000000004E-3</v>
      </c>
      <c r="AA165" s="36">
        <v>6.6680000000000003E-3</v>
      </c>
      <c r="AB165" s="36">
        <v>6.927E-3</v>
      </c>
      <c r="AC165" s="36">
        <v>7.1830000000000001E-3</v>
      </c>
      <c r="AD165" s="36">
        <v>7.4320000000000002E-3</v>
      </c>
      <c r="AE165" s="36">
        <v>7.6829999999999997E-3</v>
      </c>
      <c r="AF165" s="36">
        <v>7.9380000000000006E-3</v>
      </c>
      <c r="AG165" s="34">
        <v>0.12726699999999999</v>
      </c>
    </row>
    <row r="166" spans="1:33" ht="15" customHeight="1">
      <c r="A166" s="11" t="s">
        <v>2176</v>
      </c>
      <c r="B166" s="32" t="s">
        <v>2038</v>
      </c>
      <c r="C166" s="36">
        <v>2.7500000000000002E-4</v>
      </c>
      <c r="D166" s="36">
        <v>5.5999999999999995E-4</v>
      </c>
      <c r="E166" s="36">
        <v>8.5700000000000001E-4</v>
      </c>
      <c r="F166" s="36">
        <v>1.158E-3</v>
      </c>
      <c r="G166" s="36">
        <v>1.4630000000000001E-3</v>
      </c>
      <c r="H166" s="36">
        <v>1.7719999999999999E-3</v>
      </c>
      <c r="I166" s="36">
        <v>2.0799999999999998E-3</v>
      </c>
      <c r="J166" s="36">
        <v>2.3830000000000001E-3</v>
      </c>
      <c r="K166" s="36">
        <v>2.6870000000000002E-3</v>
      </c>
      <c r="L166" s="36">
        <v>2.9910000000000002E-3</v>
      </c>
      <c r="M166" s="36">
        <v>3.2950000000000002E-3</v>
      </c>
      <c r="N166" s="36">
        <v>3.5969999999999999E-3</v>
      </c>
      <c r="O166" s="36">
        <v>3.8969999999999999E-3</v>
      </c>
      <c r="P166" s="36">
        <v>4.1970000000000002E-3</v>
      </c>
      <c r="Q166" s="36">
        <v>4.4929999999999996E-3</v>
      </c>
      <c r="R166" s="36">
        <v>4.7869999999999996E-3</v>
      </c>
      <c r="S166" s="36">
        <v>5.0819999999999997E-3</v>
      </c>
      <c r="T166" s="36">
        <v>5.3769999999999998E-3</v>
      </c>
      <c r="U166" s="36">
        <v>5.6740000000000002E-3</v>
      </c>
      <c r="V166" s="36">
        <v>5.9719999999999999E-3</v>
      </c>
      <c r="W166" s="36">
        <v>6.2690000000000003E-3</v>
      </c>
      <c r="X166" s="36">
        <v>6.5640000000000004E-3</v>
      </c>
      <c r="Y166" s="36">
        <v>6.8589999999999996E-3</v>
      </c>
      <c r="Z166" s="36">
        <v>7.1510000000000002E-3</v>
      </c>
      <c r="AA166" s="36">
        <v>7.4419999999999998E-3</v>
      </c>
      <c r="AB166" s="36">
        <v>7.7320000000000002E-3</v>
      </c>
      <c r="AC166" s="36">
        <v>8.0169999999999998E-3</v>
      </c>
      <c r="AD166" s="36">
        <v>8.2959999999999996E-3</v>
      </c>
      <c r="AE166" s="36">
        <v>8.5749999999999993E-3</v>
      </c>
      <c r="AF166" s="36">
        <v>8.8610000000000008E-3</v>
      </c>
      <c r="AG166" s="34">
        <v>0.12726699999999999</v>
      </c>
    </row>
    <row r="167" spans="1:33" ht="15" customHeight="1">
      <c r="A167" s="11" t="s">
        <v>2177</v>
      </c>
      <c r="B167" s="32" t="s">
        <v>2040</v>
      </c>
      <c r="C167" s="36">
        <v>3.0800000000000001E-4</v>
      </c>
      <c r="D167" s="36">
        <v>6.2799999999999998E-4</v>
      </c>
      <c r="E167" s="36">
        <v>9.6100000000000005E-4</v>
      </c>
      <c r="F167" s="36">
        <v>1.2979999999999999E-3</v>
      </c>
      <c r="G167" s="36">
        <v>1.64E-3</v>
      </c>
      <c r="H167" s="36">
        <v>1.9870000000000001E-3</v>
      </c>
      <c r="I167" s="36">
        <v>2.3319999999999999E-3</v>
      </c>
      <c r="J167" s="36">
        <v>2.6719999999999999E-3</v>
      </c>
      <c r="K167" s="36">
        <v>3.0119999999999999E-3</v>
      </c>
      <c r="L167" s="36">
        <v>3.3540000000000002E-3</v>
      </c>
      <c r="M167" s="36">
        <v>3.6939999999999998E-3</v>
      </c>
      <c r="N167" s="36">
        <v>4.032E-3</v>
      </c>
      <c r="O167" s="36">
        <v>4.3689999999999996E-3</v>
      </c>
      <c r="P167" s="36">
        <v>4.705E-3</v>
      </c>
      <c r="Q167" s="36">
        <v>5.0379999999999999E-3</v>
      </c>
      <c r="R167" s="36">
        <v>5.3670000000000002E-3</v>
      </c>
      <c r="S167" s="36">
        <v>5.6979999999999999E-3</v>
      </c>
      <c r="T167" s="36">
        <v>6.0289999999999996E-3</v>
      </c>
      <c r="U167" s="36">
        <v>6.3610000000000003E-3</v>
      </c>
      <c r="V167" s="36">
        <v>6.6959999999999997E-3</v>
      </c>
      <c r="W167" s="36">
        <v>7.0280000000000004E-3</v>
      </c>
      <c r="X167" s="36">
        <v>7.3590000000000001E-3</v>
      </c>
      <c r="Y167" s="36">
        <v>7.6899999999999998E-3</v>
      </c>
      <c r="Z167" s="36">
        <v>8.0180000000000008E-3</v>
      </c>
      <c r="AA167" s="36">
        <v>8.3429999999999997E-3</v>
      </c>
      <c r="AB167" s="36">
        <v>8.6689999999999996E-3</v>
      </c>
      <c r="AC167" s="36">
        <v>8.9879999999999995E-3</v>
      </c>
      <c r="AD167" s="36">
        <v>9.2999999999999992E-3</v>
      </c>
      <c r="AE167" s="36">
        <v>9.6139999999999993E-3</v>
      </c>
      <c r="AF167" s="36">
        <v>9.9340000000000001E-3</v>
      </c>
      <c r="AG167" s="34">
        <v>0.12726699999999999</v>
      </c>
    </row>
    <row r="168" spans="1:33" ht="15" customHeight="1">
      <c r="A168" s="11" t="s">
        <v>2178</v>
      </c>
      <c r="B168" s="32" t="s">
        <v>2066</v>
      </c>
      <c r="C168" s="36">
        <v>5.2599729999999996</v>
      </c>
      <c r="D168" s="36">
        <v>5.3449850000000003</v>
      </c>
      <c r="E168" s="36">
        <v>5.4340219999999997</v>
      </c>
      <c r="F168" s="36">
        <v>5.5196230000000002</v>
      </c>
      <c r="G168" s="36">
        <v>5.6031129999999996</v>
      </c>
      <c r="H168" s="36">
        <v>5.6865100000000002</v>
      </c>
      <c r="I168" s="36">
        <v>5.7608160000000002</v>
      </c>
      <c r="J168" s="36">
        <v>5.822648</v>
      </c>
      <c r="K168" s="36">
        <v>5.8731340000000003</v>
      </c>
      <c r="L168" s="36">
        <v>5.9185270000000001</v>
      </c>
      <c r="M168" s="36">
        <v>5.9584169999999999</v>
      </c>
      <c r="N168" s="36">
        <v>5.989884</v>
      </c>
      <c r="O168" s="36">
        <v>6.0119819999999997</v>
      </c>
      <c r="P168" s="36">
        <v>6.0230980000000001</v>
      </c>
      <c r="Q168" s="36">
        <v>6.0310069999999998</v>
      </c>
      <c r="R168" s="36">
        <v>6.0390259999999998</v>
      </c>
      <c r="S168" s="36">
        <v>6.046036</v>
      </c>
      <c r="T168" s="36">
        <v>6.0506130000000002</v>
      </c>
      <c r="U168" s="36">
        <v>6.0479229999999999</v>
      </c>
      <c r="V168" s="36">
        <v>6.0396799999999997</v>
      </c>
      <c r="W168" s="36">
        <v>6.0193320000000003</v>
      </c>
      <c r="X168" s="36">
        <v>6.0055209999999999</v>
      </c>
      <c r="Y168" s="36">
        <v>5.9950359999999998</v>
      </c>
      <c r="Z168" s="36">
        <v>5.9879069999999999</v>
      </c>
      <c r="AA168" s="36">
        <v>5.9808349999999999</v>
      </c>
      <c r="AB168" s="36">
        <v>5.9683780000000004</v>
      </c>
      <c r="AC168" s="36">
        <v>5.9494040000000004</v>
      </c>
      <c r="AD168" s="36">
        <v>5.9238989999999996</v>
      </c>
      <c r="AE168" s="36">
        <v>5.8926150000000002</v>
      </c>
      <c r="AF168" s="36">
        <v>5.857405</v>
      </c>
      <c r="AG168" s="34">
        <v>3.7169999999999998E-3</v>
      </c>
    </row>
    <row r="169" spans="1:33" ht="15" customHeight="1">
      <c r="A169" s="11" t="s">
        <v>2179</v>
      </c>
      <c r="B169" s="31" t="s">
        <v>2180</v>
      </c>
      <c r="C169" s="37">
        <v>13.276097</v>
      </c>
      <c r="D169" s="37">
        <v>13.616776</v>
      </c>
      <c r="E169" s="37">
        <v>13.974323</v>
      </c>
      <c r="F169" s="37">
        <v>14.332295</v>
      </c>
      <c r="G169" s="37">
        <v>14.693827000000001</v>
      </c>
      <c r="H169" s="37">
        <v>15.062942</v>
      </c>
      <c r="I169" s="37">
        <v>15.418974</v>
      </c>
      <c r="J169" s="37">
        <v>15.751728999999999</v>
      </c>
      <c r="K169" s="37">
        <v>16.064594</v>
      </c>
      <c r="L169" s="37">
        <v>16.369675000000001</v>
      </c>
      <c r="M169" s="37">
        <v>16.658805999999998</v>
      </c>
      <c r="N169" s="37">
        <v>16.937904</v>
      </c>
      <c r="O169" s="37">
        <v>17.186378000000001</v>
      </c>
      <c r="P169" s="37">
        <v>17.413374000000001</v>
      </c>
      <c r="Q169" s="37">
        <v>17.628954</v>
      </c>
      <c r="R169" s="37">
        <v>17.845186000000002</v>
      </c>
      <c r="S169" s="37">
        <v>18.063438000000001</v>
      </c>
      <c r="T169" s="37">
        <v>18.279122999999998</v>
      </c>
      <c r="U169" s="37">
        <v>18.482787999999999</v>
      </c>
      <c r="V169" s="37">
        <v>18.673454</v>
      </c>
      <c r="W169" s="37">
        <v>18.855067999999999</v>
      </c>
      <c r="X169" s="37">
        <v>19.041941000000001</v>
      </c>
      <c r="Y169" s="37">
        <v>19.256965999999998</v>
      </c>
      <c r="Z169" s="37">
        <v>19.494305000000001</v>
      </c>
      <c r="AA169" s="37">
        <v>19.729174</v>
      </c>
      <c r="AB169" s="37">
        <v>19.952383000000001</v>
      </c>
      <c r="AC169" s="37">
        <v>20.172181999999999</v>
      </c>
      <c r="AD169" s="37">
        <v>20.38401</v>
      </c>
      <c r="AE169" s="37">
        <v>20.577736000000002</v>
      </c>
      <c r="AF169" s="37">
        <v>20.764429</v>
      </c>
      <c r="AG169" s="38">
        <v>1.5543E-2</v>
      </c>
    </row>
    <row r="170" spans="1:33" ht="15" customHeight="1"/>
    <row r="171" spans="1:33" ht="15" customHeight="1">
      <c r="B171" s="31" t="s">
        <v>180</v>
      </c>
    </row>
    <row r="172" spans="1:33" ht="12" customHeight="1"/>
    <row r="173" spans="1:33" ht="15" customHeight="1">
      <c r="B173" s="31" t="s">
        <v>2112</v>
      </c>
    </row>
    <row r="174" spans="1:33" ht="15" customHeight="1">
      <c r="B174" s="31" t="s">
        <v>2023</v>
      </c>
    </row>
    <row r="175" spans="1:33" ht="15" customHeight="1">
      <c r="A175" s="11" t="s">
        <v>2181</v>
      </c>
      <c r="B175" s="32" t="s">
        <v>2025</v>
      </c>
      <c r="C175" s="35">
        <v>16.490631</v>
      </c>
      <c r="D175" s="35">
        <v>16.657988</v>
      </c>
      <c r="E175" s="35">
        <v>16.865583000000001</v>
      </c>
      <c r="F175" s="35">
        <v>17.274172</v>
      </c>
      <c r="G175" s="35">
        <v>17.758087</v>
      </c>
      <c r="H175" s="35">
        <v>18.191389000000001</v>
      </c>
      <c r="I175" s="35">
        <v>18.482361000000001</v>
      </c>
      <c r="J175" s="35">
        <v>18.484387999999999</v>
      </c>
      <c r="K175" s="35">
        <v>18.520954</v>
      </c>
      <c r="L175" s="35">
        <v>18.508075999999999</v>
      </c>
      <c r="M175" s="35">
        <v>18.479707999999999</v>
      </c>
      <c r="N175" s="35">
        <v>18.440346000000002</v>
      </c>
      <c r="O175" s="35">
        <v>18.402419999999999</v>
      </c>
      <c r="P175" s="35">
        <v>18.370125000000002</v>
      </c>
      <c r="Q175" s="35">
        <v>18.344763</v>
      </c>
      <c r="R175" s="35">
        <v>18.326912</v>
      </c>
      <c r="S175" s="35">
        <v>18.312086000000001</v>
      </c>
      <c r="T175" s="35">
        <v>18.299717000000001</v>
      </c>
      <c r="U175" s="35">
        <v>18.289434</v>
      </c>
      <c r="V175" s="35">
        <v>18.280563000000001</v>
      </c>
      <c r="W175" s="35">
        <v>18.273026999999999</v>
      </c>
      <c r="X175" s="35">
        <v>18.266660999999999</v>
      </c>
      <c r="Y175" s="35">
        <v>18.261267</v>
      </c>
      <c r="Z175" s="35">
        <v>18.256706000000001</v>
      </c>
      <c r="AA175" s="35">
        <v>18.252865</v>
      </c>
      <c r="AB175" s="35">
        <v>18.249580000000002</v>
      </c>
      <c r="AC175" s="35">
        <v>18.246752000000001</v>
      </c>
      <c r="AD175" s="35">
        <v>18.244308</v>
      </c>
      <c r="AE175" s="35">
        <v>18.242138000000001</v>
      </c>
      <c r="AF175" s="35">
        <v>18.240197999999999</v>
      </c>
      <c r="AG175" s="34">
        <v>3.483E-3</v>
      </c>
    </row>
    <row r="176" spans="1:33" ht="15" customHeight="1">
      <c r="A176" s="11" t="s">
        <v>2182</v>
      </c>
      <c r="B176" s="32" t="s">
        <v>2027</v>
      </c>
      <c r="C176" s="35">
        <v>13.406655000000001</v>
      </c>
      <c r="D176" s="35">
        <v>13.390872</v>
      </c>
      <c r="E176" s="35">
        <v>13.624947000000001</v>
      </c>
      <c r="F176" s="35">
        <v>13.833942</v>
      </c>
      <c r="G176" s="35">
        <v>14.089247</v>
      </c>
      <c r="H176" s="35">
        <v>14.348737</v>
      </c>
      <c r="I176" s="35">
        <v>14.577196000000001</v>
      </c>
      <c r="J176" s="35">
        <v>14.59329</v>
      </c>
      <c r="K176" s="35">
        <v>14.641341000000001</v>
      </c>
      <c r="L176" s="35">
        <v>14.684950000000001</v>
      </c>
      <c r="M176" s="35">
        <v>14.700699999999999</v>
      </c>
      <c r="N176" s="35">
        <v>14.658170999999999</v>
      </c>
      <c r="O176" s="35">
        <v>14.641164</v>
      </c>
      <c r="P176" s="35">
        <v>14.629367</v>
      </c>
      <c r="Q176" s="35">
        <v>14.619655</v>
      </c>
      <c r="R176" s="35">
        <v>14.613004999999999</v>
      </c>
      <c r="S176" s="35">
        <v>14.607843000000001</v>
      </c>
      <c r="T176" s="35">
        <v>14.604438999999999</v>
      </c>
      <c r="U176" s="35">
        <v>14.602283</v>
      </c>
      <c r="V176" s="35">
        <v>14.601373000000001</v>
      </c>
      <c r="W176" s="35">
        <v>14.600591</v>
      </c>
      <c r="X176" s="35">
        <v>14.404602000000001</v>
      </c>
      <c r="Y176" s="35">
        <v>14.418168</v>
      </c>
      <c r="Z176" s="35">
        <v>14.440212000000001</v>
      </c>
      <c r="AA176" s="35">
        <v>14.474017999999999</v>
      </c>
      <c r="AB176" s="35">
        <v>14.523809999999999</v>
      </c>
      <c r="AC176" s="35">
        <v>14.593228</v>
      </c>
      <c r="AD176" s="35">
        <v>14.682076</v>
      </c>
      <c r="AE176" s="35">
        <v>14.783524999999999</v>
      </c>
      <c r="AF176" s="35">
        <v>14.88693</v>
      </c>
      <c r="AG176" s="34">
        <v>3.6180000000000001E-3</v>
      </c>
    </row>
    <row r="177" spans="1:33" ht="15" customHeight="1">
      <c r="A177" s="11" t="s">
        <v>2183</v>
      </c>
      <c r="B177" s="32" t="s">
        <v>1670</v>
      </c>
      <c r="C177" s="35">
        <v>12.624862</v>
      </c>
      <c r="D177" s="35">
        <v>12.71697</v>
      </c>
      <c r="E177" s="35">
        <v>12.8179</v>
      </c>
      <c r="F177" s="35">
        <v>12.896065</v>
      </c>
      <c r="G177" s="35">
        <v>13.012043999999999</v>
      </c>
      <c r="H177" s="35">
        <v>13.176348000000001</v>
      </c>
      <c r="I177" s="35">
        <v>13.400192000000001</v>
      </c>
      <c r="J177" s="35">
        <v>13.479231</v>
      </c>
      <c r="K177" s="35">
        <v>13.639422</v>
      </c>
      <c r="L177" s="35">
        <v>13.809906</v>
      </c>
      <c r="M177" s="35">
        <v>13.945539</v>
      </c>
      <c r="N177" s="35">
        <v>14.037323000000001</v>
      </c>
      <c r="O177" s="35">
        <v>14.083603999999999</v>
      </c>
      <c r="P177" s="35">
        <v>14.099356999999999</v>
      </c>
      <c r="Q177" s="35">
        <v>14.031141</v>
      </c>
      <c r="R177" s="35">
        <v>14.035256</v>
      </c>
      <c r="S177" s="35">
        <v>14.044086</v>
      </c>
      <c r="T177" s="35">
        <v>14.058752</v>
      </c>
      <c r="U177" s="35">
        <v>14.082060999999999</v>
      </c>
      <c r="V177" s="35">
        <v>14.115887000000001</v>
      </c>
      <c r="W177" s="35">
        <v>14.159841</v>
      </c>
      <c r="X177" s="35">
        <v>14.211149000000001</v>
      </c>
      <c r="Y177" s="35">
        <v>14.263293000000001</v>
      </c>
      <c r="Z177" s="35">
        <v>14.31025</v>
      </c>
      <c r="AA177" s="35">
        <v>14.348736000000001</v>
      </c>
      <c r="AB177" s="35">
        <v>14.376898000000001</v>
      </c>
      <c r="AC177" s="35">
        <v>14.396907000000001</v>
      </c>
      <c r="AD177" s="35">
        <v>14.399818</v>
      </c>
      <c r="AE177" s="35">
        <v>14.399217999999999</v>
      </c>
      <c r="AF177" s="35">
        <v>14.398680000000001</v>
      </c>
      <c r="AG177" s="34">
        <v>4.5440000000000003E-3</v>
      </c>
    </row>
    <row r="178" spans="1:33" ht="15" customHeight="1">
      <c r="A178" s="11" t="s">
        <v>2184</v>
      </c>
      <c r="B178" s="32" t="s">
        <v>2030</v>
      </c>
      <c r="C178" s="35">
        <v>8.9705530000000007</v>
      </c>
      <c r="D178" s="35">
        <v>12.706604</v>
      </c>
      <c r="E178" s="35">
        <v>12.897489999999999</v>
      </c>
      <c r="F178" s="35">
        <v>13.119279000000001</v>
      </c>
      <c r="G178" s="35">
        <v>13.387620999999999</v>
      </c>
      <c r="H178" s="35">
        <v>13.697343</v>
      </c>
      <c r="I178" s="35">
        <v>14.015763</v>
      </c>
      <c r="J178" s="35">
        <v>14.079936999999999</v>
      </c>
      <c r="K178" s="35">
        <v>14.226708</v>
      </c>
      <c r="L178" s="35">
        <v>14.315179000000001</v>
      </c>
      <c r="M178" s="35">
        <v>14.362587</v>
      </c>
      <c r="N178" s="35">
        <v>14.379441999999999</v>
      </c>
      <c r="O178" s="35">
        <v>14.369514000000001</v>
      </c>
      <c r="P178" s="35">
        <v>14.355945999999999</v>
      </c>
      <c r="Q178" s="35">
        <v>14.341265</v>
      </c>
      <c r="R178" s="35">
        <v>14.321901</v>
      </c>
      <c r="S178" s="35">
        <v>14.298261999999999</v>
      </c>
      <c r="T178" s="35">
        <v>14.273948000000001</v>
      </c>
      <c r="U178" s="35">
        <v>14.24985</v>
      </c>
      <c r="V178" s="35">
        <v>14.223782999999999</v>
      </c>
      <c r="W178" s="35">
        <v>14.198535</v>
      </c>
      <c r="X178" s="35">
        <v>14.173295</v>
      </c>
      <c r="Y178" s="35">
        <v>14.147655</v>
      </c>
      <c r="Z178" s="35">
        <v>14.125093</v>
      </c>
      <c r="AA178" s="35">
        <v>14.102512000000001</v>
      </c>
      <c r="AB178" s="35">
        <v>14.081931000000001</v>
      </c>
      <c r="AC178" s="35">
        <v>14.061762999999999</v>
      </c>
      <c r="AD178" s="35">
        <v>14.045614</v>
      </c>
      <c r="AE178" s="35">
        <v>14.027972</v>
      </c>
      <c r="AF178" s="35">
        <v>14.011533999999999</v>
      </c>
      <c r="AG178" s="34">
        <v>1.5495999999999999E-2</v>
      </c>
    </row>
    <row r="179" spans="1:33" ht="15" customHeight="1">
      <c r="A179" s="11" t="s">
        <v>2185</v>
      </c>
      <c r="B179" s="32" t="s">
        <v>2032</v>
      </c>
      <c r="C179" s="35">
        <v>8.8073759999999996</v>
      </c>
      <c r="D179" s="35">
        <v>8.9271759999999993</v>
      </c>
      <c r="E179" s="35">
        <v>9.1100349999999999</v>
      </c>
      <c r="F179" s="35">
        <v>9.3191500000000005</v>
      </c>
      <c r="G179" s="35">
        <v>9.5621419999999997</v>
      </c>
      <c r="H179" s="35">
        <v>9.8183989999999994</v>
      </c>
      <c r="I179" s="35">
        <v>10.101972999999999</v>
      </c>
      <c r="J179" s="35">
        <v>10.202016</v>
      </c>
      <c r="K179" s="35">
        <v>10.452854</v>
      </c>
      <c r="L179" s="35">
        <v>10.679508</v>
      </c>
      <c r="M179" s="35">
        <v>10.899879</v>
      </c>
      <c r="N179" s="35">
        <v>11.05353</v>
      </c>
      <c r="O179" s="35">
        <v>11.124699</v>
      </c>
      <c r="P179" s="35">
        <v>11.151427999999999</v>
      </c>
      <c r="Q179" s="35">
        <v>11.150812999999999</v>
      </c>
      <c r="R179" s="35">
        <v>11.150351000000001</v>
      </c>
      <c r="S179" s="35">
        <v>11.149998999999999</v>
      </c>
      <c r="T179" s="35">
        <v>11.149732</v>
      </c>
      <c r="U179" s="35">
        <v>11.149528999999999</v>
      </c>
      <c r="V179" s="35">
        <v>11.149368000000001</v>
      </c>
      <c r="W179" s="35">
        <v>11.149243999999999</v>
      </c>
      <c r="X179" s="35">
        <v>11.149148</v>
      </c>
      <c r="Y179" s="35">
        <v>11.149073</v>
      </c>
      <c r="Z179" s="35">
        <v>11.149013999999999</v>
      </c>
      <c r="AA179" s="35">
        <v>11.14897</v>
      </c>
      <c r="AB179" s="35">
        <v>11.148934000000001</v>
      </c>
      <c r="AC179" s="35">
        <v>11.148909</v>
      </c>
      <c r="AD179" s="35">
        <v>11.148887</v>
      </c>
      <c r="AE179" s="35">
        <v>11.148872000000001</v>
      </c>
      <c r="AF179" s="35">
        <v>11.148859</v>
      </c>
      <c r="AG179" s="34">
        <v>8.1620000000000009E-3</v>
      </c>
    </row>
    <row r="180" spans="1:33" ht="15" customHeight="1">
      <c r="A180" s="11" t="s">
        <v>2186</v>
      </c>
      <c r="B180" s="32" t="s">
        <v>2034</v>
      </c>
      <c r="C180" s="35">
        <v>27.306767000000001</v>
      </c>
      <c r="D180" s="35">
        <v>27.373486</v>
      </c>
      <c r="E180" s="35">
        <v>27.479723</v>
      </c>
      <c r="F180" s="35">
        <v>27.558764</v>
      </c>
      <c r="G180" s="35">
        <v>27.674097</v>
      </c>
      <c r="H180" s="35">
        <v>27.836693</v>
      </c>
      <c r="I180" s="35">
        <v>28.053834999999999</v>
      </c>
      <c r="J180" s="35">
        <v>28.207539000000001</v>
      </c>
      <c r="K180" s="35">
        <v>28.443204999999999</v>
      </c>
      <c r="L180" s="35">
        <v>28.674709</v>
      </c>
      <c r="M180" s="35">
        <v>28.870735</v>
      </c>
      <c r="N180" s="35">
        <v>28.965260000000001</v>
      </c>
      <c r="O180" s="35">
        <v>28.993694000000001</v>
      </c>
      <c r="P180" s="35">
        <v>29.001149999999999</v>
      </c>
      <c r="Q180" s="35">
        <v>28.999898999999999</v>
      </c>
      <c r="R180" s="35">
        <v>28.998663000000001</v>
      </c>
      <c r="S180" s="35">
        <v>28.997719</v>
      </c>
      <c r="T180" s="35">
        <v>28.996970999999998</v>
      </c>
      <c r="U180" s="35">
        <v>28.996421999999999</v>
      </c>
      <c r="V180" s="35">
        <v>28.996338000000002</v>
      </c>
      <c r="W180" s="35">
        <v>28.996420000000001</v>
      </c>
      <c r="X180" s="35">
        <v>28.996763000000001</v>
      </c>
      <c r="Y180" s="35">
        <v>28.997484</v>
      </c>
      <c r="Z180" s="35">
        <v>28.975849</v>
      </c>
      <c r="AA180" s="35">
        <v>28.979357</v>
      </c>
      <c r="AB180" s="35">
        <v>28.984477999999999</v>
      </c>
      <c r="AC180" s="35">
        <v>28.991734999999998</v>
      </c>
      <c r="AD180" s="35">
        <v>29.001629000000001</v>
      </c>
      <c r="AE180" s="35">
        <v>29.014500000000002</v>
      </c>
      <c r="AF180" s="35">
        <v>29.030773</v>
      </c>
      <c r="AG180" s="34">
        <v>2.1129999999999999E-3</v>
      </c>
    </row>
    <row r="181" spans="1:33" ht="12" customHeight="1">
      <c r="A181" s="11" t="s">
        <v>2187</v>
      </c>
      <c r="B181" s="32" t="s">
        <v>2036</v>
      </c>
      <c r="C181" s="35">
        <v>23.005604000000002</v>
      </c>
      <c r="D181" s="35">
        <v>23.400020999999999</v>
      </c>
      <c r="E181" s="35">
        <v>23.759357000000001</v>
      </c>
      <c r="F181" s="35">
        <v>24.149006</v>
      </c>
      <c r="G181" s="35">
        <v>24.672279</v>
      </c>
      <c r="H181" s="35">
        <v>25.349667</v>
      </c>
      <c r="I181" s="35">
        <v>26.164290999999999</v>
      </c>
      <c r="J181" s="35">
        <v>26.605913000000001</v>
      </c>
      <c r="K181" s="35">
        <v>27.359231999999999</v>
      </c>
      <c r="L181" s="35">
        <v>28.056647999999999</v>
      </c>
      <c r="M181" s="35">
        <v>28.526541000000002</v>
      </c>
      <c r="N181" s="35">
        <v>28.780718</v>
      </c>
      <c r="O181" s="35">
        <v>28.849609000000001</v>
      </c>
      <c r="P181" s="35">
        <v>28.864253999999999</v>
      </c>
      <c r="Q181" s="35">
        <v>28.865772</v>
      </c>
      <c r="R181" s="35">
        <v>28.871856999999999</v>
      </c>
      <c r="S181" s="35">
        <v>28.866346</v>
      </c>
      <c r="T181" s="35">
        <v>28.861977</v>
      </c>
      <c r="U181" s="35">
        <v>28.858754999999999</v>
      </c>
      <c r="V181" s="35">
        <v>28.856477999999999</v>
      </c>
      <c r="W181" s="35">
        <v>28.854986</v>
      </c>
      <c r="X181" s="35">
        <v>28.854115</v>
      </c>
      <c r="Y181" s="35">
        <v>28.853702999999999</v>
      </c>
      <c r="Z181" s="35">
        <v>28.853580000000001</v>
      </c>
      <c r="AA181" s="35">
        <v>28.853628</v>
      </c>
      <c r="AB181" s="35">
        <v>28.853677999999999</v>
      </c>
      <c r="AC181" s="35">
        <v>28.853659</v>
      </c>
      <c r="AD181" s="35">
        <v>28.853531</v>
      </c>
      <c r="AE181" s="35">
        <v>28.853092</v>
      </c>
      <c r="AF181" s="35">
        <v>28.852087000000001</v>
      </c>
      <c r="AG181" s="34">
        <v>7.8390000000000005E-3</v>
      </c>
    </row>
    <row r="182" spans="1:33" ht="12" customHeight="1">
      <c r="A182" s="11" t="s">
        <v>2188</v>
      </c>
      <c r="B182" s="32" t="s">
        <v>2038</v>
      </c>
      <c r="C182" s="35">
        <v>19.178469</v>
      </c>
      <c r="D182" s="35">
        <v>19.306830999999999</v>
      </c>
      <c r="E182" s="35">
        <v>19.414116</v>
      </c>
      <c r="F182" s="35">
        <v>19.521678999999999</v>
      </c>
      <c r="G182" s="35">
        <v>19.673559000000001</v>
      </c>
      <c r="H182" s="35">
        <v>19.870455</v>
      </c>
      <c r="I182" s="35">
        <v>20.123327</v>
      </c>
      <c r="J182" s="35">
        <v>20.233167999999999</v>
      </c>
      <c r="K182" s="35">
        <v>20.388349999999999</v>
      </c>
      <c r="L182" s="35">
        <v>20.600597</v>
      </c>
      <c r="M182" s="35">
        <v>20.729555000000001</v>
      </c>
      <c r="N182" s="35">
        <v>20.823048</v>
      </c>
      <c r="O182" s="35">
        <v>20.900369999999999</v>
      </c>
      <c r="P182" s="35">
        <v>20.958041999999999</v>
      </c>
      <c r="Q182" s="35">
        <v>20.987030000000001</v>
      </c>
      <c r="R182" s="35">
        <v>21.010442999999999</v>
      </c>
      <c r="S182" s="35">
        <v>21.027752</v>
      </c>
      <c r="T182" s="35">
        <v>21.041440999999999</v>
      </c>
      <c r="U182" s="35">
        <v>21.042824</v>
      </c>
      <c r="V182" s="35">
        <v>21.039771999999999</v>
      </c>
      <c r="W182" s="35">
        <v>21.037172000000002</v>
      </c>
      <c r="X182" s="35">
        <v>21.035048</v>
      </c>
      <c r="Y182" s="35">
        <v>21.029344999999999</v>
      </c>
      <c r="Z182" s="35">
        <v>21.030071</v>
      </c>
      <c r="AA182" s="35">
        <v>21.031731000000001</v>
      </c>
      <c r="AB182" s="35">
        <v>21.034334000000001</v>
      </c>
      <c r="AC182" s="35">
        <v>21.03792</v>
      </c>
      <c r="AD182" s="35">
        <v>21.04241</v>
      </c>
      <c r="AE182" s="35">
        <v>21.039542999999998</v>
      </c>
      <c r="AF182" s="35">
        <v>21.048538000000001</v>
      </c>
      <c r="AG182" s="34">
        <v>3.2139999999999998E-3</v>
      </c>
    </row>
    <row r="183" spans="1:33" ht="15" customHeight="1">
      <c r="A183" s="11" t="s">
        <v>2189</v>
      </c>
      <c r="B183" s="32" t="s">
        <v>2040</v>
      </c>
      <c r="C183" s="35">
        <v>18.70326</v>
      </c>
      <c r="D183" s="35">
        <v>16.244858000000001</v>
      </c>
      <c r="E183" s="35">
        <v>16.244858000000001</v>
      </c>
      <c r="F183" s="35">
        <v>16.244858000000001</v>
      </c>
      <c r="G183" s="35">
        <v>16.244858000000001</v>
      </c>
      <c r="H183" s="35">
        <v>16.244858000000001</v>
      </c>
      <c r="I183" s="35">
        <v>16.244858000000001</v>
      </c>
      <c r="J183" s="35">
        <v>16.244858000000001</v>
      </c>
      <c r="K183" s="35">
        <v>16.244858000000001</v>
      </c>
      <c r="L183" s="35">
        <v>16.244858000000001</v>
      </c>
      <c r="M183" s="35">
        <v>16.244858000000001</v>
      </c>
      <c r="N183" s="35">
        <v>16.244858000000001</v>
      </c>
      <c r="O183" s="35">
        <v>16.244858000000001</v>
      </c>
      <c r="P183" s="35">
        <v>16.244858000000001</v>
      </c>
      <c r="Q183" s="35">
        <v>16.244858000000001</v>
      </c>
      <c r="R183" s="35">
        <v>16.244858000000001</v>
      </c>
      <c r="S183" s="35">
        <v>16.244858000000001</v>
      </c>
      <c r="T183" s="35">
        <v>16.244858000000001</v>
      </c>
      <c r="U183" s="35">
        <v>16.244858000000001</v>
      </c>
      <c r="V183" s="35">
        <v>16.244858000000001</v>
      </c>
      <c r="W183" s="35">
        <v>16.244858000000001</v>
      </c>
      <c r="X183" s="35">
        <v>16.244858000000001</v>
      </c>
      <c r="Y183" s="35">
        <v>16.244858000000001</v>
      </c>
      <c r="Z183" s="35">
        <v>16.244858000000001</v>
      </c>
      <c r="AA183" s="35">
        <v>16.244858000000001</v>
      </c>
      <c r="AB183" s="35">
        <v>16.244858000000001</v>
      </c>
      <c r="AC183" s="35">
        <v>16.244858000000001</v>
      </c>
      <c r="AD183" s="35">
        <v>16.244858000000001</v>
      </c>
      <c r="AE183" s="35">
        <v>16.244858000000001</v>
      </c>
      <c r="AF183" s="35">
        <v>16.244858000000001</v>
      </c>
      <c r="AG183" s="34">
        <v>-4.8479999999999999E-3</v>
      </c>
    </row>
    <row r="184" spans="1:33" ht="15" customHeight="1">
      <c r="A184" s="11" t="s">
        <v>2190</v>
      </c>
      <c r="B184" s="32" t="s">
        <v>2123</v>
      </c>
      <c r="C184" s="35">
        <v>15.745361000000001</v>
      </c>
      <c r="D184" s="35">
        <v>15.845704</v>
      </c>
      <c r="E184" s="35">
        <v>16.040210999999999</v>
      </c>
      <c r="F184" s="35">
        <v>16.367560999999998</v>
      </c>
      <c r="G184" s="35">
        <v>16.758938000000001</v>
      </c>
      <c r="H184" s="35">
        <v>17.113142</v>
      </c>
      <c r="I184" s="35">
        <v>17.357555000000001</v>
      </c>
      <c r="J184" s="35">
        <v>17.334826</v>
      </c>
      <c r="K184" s="35">
        <v>17.345827</v>
      </c>
      <c r="L184" s="35">
        <v>17.322779000000001</v>
      </c>
      <c r="M184" s="35">
        <v>17.279865000000001</v>
      </c>
      <c r="N184" s="35">
        <v>17.208002</v>
      </c>
      <c r="O184" s="35">
        <v>17.144780999999998</v>
      </c>
      <c r="P184" s="35">
        <v>17.089196999999999</v>
      </c>
      <c r="Q184" s="35">
        <v>17.036864999999999</v>
      </c>
      <c r="R184" s="35">
        <v>16.994081000000001</v>
      </c>
      <c r="S184" s="35">
        <v>16.951350999999999</v>
      </c>
      <c r="T184" s="35">
        <v>16.913582000000002</v>
      </c>
      <c r="U184" s="35">
        <v>16.877248999999999</v>
      </c>
      <c r="V184" s="35">
        <v>16.841707</v>
      </c>
      <c r="W184" s="35">
        <v>16.802837</v>
      </c>
      <c r="X184" s="35">
        <v>16.683385999999999</v>
      </c>
      <c r="Y184" s="35">
        <v>16.660204</v>
      </c>
      <c r="Z184" s="35">
        <v>16.638570999999999</v>
      </c>
      <c r="AA184" s="35">
        <v>16.628532</v>
      </c>
      <c r="AB184" s="35">
        <v>16.628481000000001</v>
      </c>
      <c r="AC184" s="35">
        <v>16.638560999999999</v>
      </c>
      <c r="AD184" s="35">
        <v>16.658847999999999</v>
      </c>
      <c r="AE184" s="35">
        <v>16.686192999999999</v>
      </c>
      <c r="AF184" s="35">
        <v>16.716265</v>
      </c>
      <c r="AG184" s="34">
        <v>2.065E-3</v>
      </c>
    </row>
    <row r="185" spans="1:33" ht="15" customHeight="1">
      <c r="B185" s="31" t="s">
        <v>2043</v>
      </c>
    </row>
    <row r="186" spans="1:33" ht="15" customHeight="1">
      <c r="A186" s="11" t="s">
        <v>2191</v>
      </c>
      <c r="B186" s="32" t="s">
        <v>2025</v>
      </c>
      <c r="C186" s="35">
        <v>9.9379860000000004</v>
      </c>
      <c r="D186" s="35">
        <v>10.092971</v>
      </c>
      <c r="E186" s="35">
        <v>10.321581999999999</v>
      </c>
      <c r="F186" s="35">
        <v>10.597592000000001</v>
      </c>
      <c r="G186" s="35">
        <v>10.914816</v>
      </c>
      <c r="H186" s="35">
        <v>11.234718000000001</v>
      </c>
      <c r="I186" s="35">
        <v>11.575718999999999</v>
      </c>
      <c r="J186" s="35">
        <v>11.743528</v>
      </c>
      <c r="K186" s="35">
        <v>12.048120000000001</v>
      </c>
      <c r="L186" s="35">
        <v>12.323485</v>
      </c>
      <c r="M186" s="35">
        <v>12.57606</v>
      </c>
      <c r="N186" s="35">
        <v>12.712394</v>
      </c>
      <c r="O186" s="35">
        <v>12.706125</v>
      </c>
      <c r="P186" s="35">
        <v>12.700659999999999</v>
      </c>
      <c r="Q186" s="35">
        <v>12.696635000000001</v>
      </c>
      <c r="R186" s="35">
        <v>12.694022</v>
      </c>
      <c r="S186" s="35">
        <v>12.692774999999999</v>
      </c>
      <c r="T186" s="35">
        <v>12.655964000000001</v>
      </c>
      <c r="U186" s="35">
        <v>12.658526999999999</v>
      </c>
      <c r="V186" s="35">
        <v>12.662374</v>
      </c>
      <c r="W186" s="35">
        <v>12.667802</v>
      </c>
      <c r="X186" s="35">
        <v>12.674972</v>
      </c>
      <c r="Y186" s="35">
        <v>12.683774</v>
      </c>
      <c r="Z186" s="35">
        <v>12.693517999999999</v>
      </c>
      <c r="AA186" s="35">
        <v>12.703303</v>
      </c>
      <c r="AB186" s="35">
        <v>12.712225</v>
      </c>
      <c r="AC186" s="35">
        <v>12.71963</v>
      </c>
      <c r="AD186" s="35">
        <v>12.723153</v>
      </c>
      <c r="AE186" s="35">
        <v>12.724192</v>
      </c>
      <c r="AF186" s="35">
        <v>12.725039000000001</v>
      </c>
      <c r="AG186" s="34">
        <v>8.5609999999999992E-3</v>
      </c>
    </row>
    <row r="187" spans="1:33" ht="15" customHeight="1">
      <c r="A187" s="11" t="s">
        <v>2192</v>
      </c>
      <c r="B187" s="32" t="s">
        <v>2027</v>
      </c>
      <c r="C187" s="35">
        <v>7.2991159999999997</v>
      </c>
      <c r="D187" s="35">
        <v>7.3826029999999996</v>
      </c>
      <c r="E187" s="35">
        <v>7.5242779999999998</v>
      </c>
      <c r="F187" s="35">
        <v>7.6900360000000001</v>
      </c>
      <c r="G187" s="35">
        <v>7.88293</v>
      </c>
      <c r="H187" s="35">
        <v>8.0885820000000006</v>
      </c>
      <c r="I187" s="35">
        <v>8.3122220000000002</v>
      </c>
      <c r="J187" s="35">
        <v>8.3905499999999993</v>
      </c>
      <c r="K187" s="35">
        <v>8.5932549999999992</v>
      </c>
      <c r="L187" s="35">
        <v>8.7738329999999998</v>
      </c>
      <c r="M187" s="35">
        <v>8.9459590000000002</v>
      </c>
      <c r="N187" s="35">
        <v>9.0631690000000003</v>
      </c>
      <c r="O187" s="35">
        <v>9.112482</v>
      </c>
      <c r="P187" s="35">
        <v>9.1509719999999994</v>
      </c>
      <c r="Q187" s="35">
        <v>9.1499020000000009</v>
      </c>
      <c r="R187" s="35">
        <v>9.1466550000000009</v>
      </c>
      <c r="S187" s="35">
        <v>9.1428829999999994</v>
      </c>
      <c r="T187" s="35">
        <v>9.1390989999999999</v>
      </c>
      <c r="U187" s="35">
        <v>9.1355660000000007</v>
      </c>
      <c r="V187" s="35">
        <v>9.1321619999999992</v>
      </c>
      <c r="W187" s="35">
        <v>9.1288940000000007</v>
      </c>
      <c r="X187" s="35">
        <v>9.1256959999999996</v>
      </c>
      <c r="Y187" s="35">
        <v>9.1224530000000001</v>
      </c>
      <c r="Z187" s="35">
        <v>9.1191420000000001</v>
      </c>
      <c r="AA187" s="35">
        <v>9.1157550000000001</v>
      </c>
      <c r="AB187" s="35">
        <v>9.1127690000000001</v>
      </c>
      <c r="AC187" s="35">
        <v>9.1093399999999995</v>
      </c>
      <c r="AD187" s="35">
        <v>9.1075490000000006</v>
      </c>
      <c r="AE187" s="35">
        <v>9.1051660000000005</v>
      </c>
      <c r="AF187" s="35">
        <v>9.1039510000000003</v>
      </c>
      <c r="AG187" s="34">
        <v>7.6480000000000003E-3</v>
      </c>
    </row>
    <row r="188" spans="1:33" ht="12" customHeight="1">
      <c r="A188" s="11" t="s">
        <v>2193</v>
      </c>
      <c r="B188" s="32" t="s">
        <v>1670</v>
      </c>
      <c r="C188" s="35">
        <v>6.9643329999999999</v>
      </c>
      <c r="D188" s="35">
        <v>7.0463019999999998</v>
      </c>
      <c r="E188" s="35">
        <v>7.1880280000000001</v>
      </c>
      <c r="F188" s="35">
        <v>7.3388179999999998</v>
      </c>
      <c r="G188" s="35">
        <v>7.5395029999999998</v>
      </c>
      <c r="H188" s="35">
        <v>7.7459930000000004</v>
      </c>
      <c r="I188" s="35">
        <v>7.9825889999999999</v>
      </c>
      <c r="J188" s="35">
        <v>8.0953119999999998</v>
      </c>
      <c r="K188" s="35">
        <v>8.3402809999999992</v>
      </c>
      <c r="L188" s="35">
        <v>8.5825060000000004</v>
      </c>
      <c r="M188" s="35">
        <v>8.802835</v>
      </c>
      <c r="N188" s="35">
        <v>8.9873499999999993</v>
      </c>
      <c r="O188" s="35">
        <v>9.0908110000000004</v>
      </c>
      <c r="P188" s="35">
        <v>9.1399469999999994</v>
      </c>
      <c r="Q188" s="35">
        <v>9.1646169999999998</v>
      </c>
      <c r="R188" s="35">
        <v>9.1847510000000003</v>
      </c>
      <c r="S188" s="35">
        <v>9.2014999999999993</v>
      </c>
      <c r="T188" s="35">
        <v>9.2066250000000007</v>
      </c>
      <c r="U188" s="35">
        <v>9.2068200000000004</v>
      </c>
      <c r="V188" s="35">
        <v>9.2070980000000002</v>
      </c>
      <c r="W188" s="35">
        <v>9.2074789999999993</v>
      </c>
      <c r="X188" s="35">
        <v>9.2079839999999997</v>
      </c>
      <c r="Y188" s="35">
        <v>9.2086170000000003</v>
      </c>
      <c r="Z188" s="35">
        <v>9.2093690000000006</v>
      </c>
      <c r="AA188" s="35">
        <v>9.2101980000000001</v>
      </c>
      <c r="AB188" s="35">
        <v>9.2110430000000001</v>
      </c>
      <c r="AC188" s="35">
        <v>9.211843</v>
      </c>
      <c r="AD188" s="35">
        <v>9.2125450000000004</v>
      </c>
      <c r="AE188" s="35">
        <v>9.2131139999999991</v>
      </c>
      <c r="AF188" s="35">
        <v>9.2135820000000006</v>
      </c>
      <c r="AG188" s="34">
        <v>9.698E-3</v>
      </c>
    </row>
    <row r="189" spans="1:33" ht="15" customHeight="1">
      <c r="A189" s="11" t="s">
        <v>2194</v>
      </c>
      <c r="B189" s="32" t="s">
        <v>2030</v>
      </c>
      <c r="C189" s="35">
        <v>7.3829039999999999</v>
      </c>
      <c r="D189" s="35">
        <v>7.3672170000000001</v>
      </c>
      <c r="E189" s="35">
        <v>7.5516990000000002</v>
      </c>
      <c r="F189" s="35">
        <v>7.7748819999999998</v>
      </c>
      <c r="G189" s="35">
        <v>8.0305710000000001</v>
      </c>
      <c r="H189" s="35">
        <v>8.2976299999999998</v>
      </c>
      <c r="I189" s="35">
        <v>8.5568639999999991</v>
      </c>
      <c r="J189" s="35">
        <v>8.6471400000000003</v>
      </c>
      <c r="K189" s="35">
        <v>8.8656989999999993</v>
      </c>
      <c r="L189" s="35">
        <v>9.059037</v>
      </c>
      <c r="M189" s="35">
        <v>9.2373089999999998</v>
      </c>
      <c r="N189" s="35">
        <v>9.3513409999999997</v>
      </c>
      <c r="O189" s="35">
        <v>9.3830249999999999</v>
      </c>
      <c r="P189" s="35">
        <v>9.4130269999999996</v>
      </c>
      <c r="Q189" s="35">
        <v>9.4342939999999995</v>
      </c>
      <c r="R189" s="35">
        <v>9.4367850000000004</v>
      </c>
      <c r="S189" s="35">
        <v>9.4399270000000008</v>
      </c>
      <c r="T189" s="35">
        <v>9.4424309999999991</v>
      </c>
      <c r="U189" s="35">
        <v>9.444509</v>
      </c>
      <c r="V189" s="35">
        <v>9.4466850000000004</v>
      </c>
      <c r="W189" s="35">
        <v>9.4493500000000008</v>
      </c>
      <c r="X189" s="35">
        <v>9.4519570000000002</v>
      </c>
      <c r="Y189" s="35">
        <v>9.4521339999999991</v>
      </c>
      <c r="Z189" s="35">
        <v>9.4515560000000001</v>
      </c>
      <c r="AA189" s="35">
        <v>9.4509939999999997</v>
      </c>
      <c r="AB189" s="35">
        <v>9.4538510000000002</v>
      </c>
      <c r="AC189" s="35">
        <v>9.4569500000000009</v>
      </c>
      <c r="AD189" s="35">
        <v>9.4602979999999999</v>
      </c>
      <c r="AE189" s="35">
        <v>9.4638930000000006</v>
      </c>
      <c r="AF189" s="35">
        <v>9.4677430000000005</v>
      </c>
      <c r="AG189" s="34">
        <v>8.6140000000000001E-3</v>
      </c>
    </row>
    <row r="190" spans="1:33" ht="15" customHeight="1">
      <c r="A190" s="11" t="s">
        <v>2195</v>
      </c>
      <c r="B190" s="32" t="s">
        <v>2032</v>
      </c>
      <c r="C190" s="35">
        <v>7.5571089999999996</v>
      </c>
      <c r="D190" s="35">
        <v>7.3150969999999997</v>
      </c>
      <c r="E190" s="35">
        <v>7.4511969999999996</v>
      </c>
      <c r="F190" s="35">
        <v>7.6110899999999999</v>
      </c>
      <c r="G190" s="35">
        <v>7.7977559999999997</v>
      </c>
      <c r="H190" s="35">
        <v>7.9957989999999999</v>
      </c>
      <c r="I190" s="35">
        <v>8.2131559999999997</v>
      </c>
      <c r="J190" s="35">
        <v>8.2864159999999991</v>
      </c>
      <c r="K190" s="35">
        <v>8.4812060000000002</v>
      </c>
      <c r="L190" s="35">
        <v>8.6536059999999999</v>
      </c>
      <c r="M190" s="35">
        <v>8.8186370000000007</v>
      </c>
      <c r="N190" s="35">
        <v>8.9308429999999994</v>
      </c>
      <c r="O190" s="35">
        <v>8.9777050000000003</v>
      </c>
      <c r="P190" s="35">
        <v>9.0118170000000006</v>
      </c>
      <c r="Q190" s="35">
        <v>9.0087150000000005</v>
      </c>
      <c r="R190" s="35">
        <v>9.0047230000000003</v>
      </c>
      <c r="S190" s="35">
        <v>9.0034720000000004</v>
      </c>
      <c r="T190" s="35">
        <v>9.0023140000000001</v>
      </c>
      <c r="U190" s="35">
        <v>9.0012380000000007</v>
      </c>
      <c r="V190" s="35">
        <v>9.0002329999999997</v>
      </c>
      <c r="W190" s="35">
        <v>8.9992929999999998</v>
      </c>
      <c r="X190" s="35">
        <v>8.9984120000000001</v>
      </c>
      <c r="Y190" s="35">
        <v>8.9975839999999998</v>
      </c>
      <c r="Z190" s="35">
        <v>8.99681</v>
      </c>
      <c r="AA190" s="35">
        <v>8.9960789999999999</v>
      </c>
      <c r="AB190" s="35">
        <v>8.9934999999999992</v>
      </c>
      <c r="AC190" s="35">
        <v>8.9934910000000006</v>
      </c>
      <c r="AD190" s="35">
        <v>8.9902560000000005</v>
      </c>
      <c r="AE190" s="35">
        <v>8.9902490000000004</v>
      </c>
      <c r="AF190" s="35">
        <v>8.9869430000000001</v>
      </c>
      <c r="AG190" s="34">
        <v>5.9930000000000001E-3</v>
      </c>
    </row>
    <row r="191" spans="1:33" ht="15" customHeight="1">
      <c r="A191" s="11" t="s">
        <v>2196</v>
      </c>
      <c r="B191" s="32" t="s">
        <v>2034</v>
      </c>
      <c r="C191" s="35">
        <v>16.601973999999998</v>
      </c>
      <c r="D191" s="35">
        <v>16.821842</v>
      </c>
      <c r="E191" s="35">
        <v>17.081011</v>
      </c>
      <c r="F191" s="35">
        <v>17.396118000000001</v>
      </c>
      <c r="G191" s="35">
        <v>17.787298</v>
      </c>
      <c r="H191" s="35">
        <v>18.265726000000001</v>
      </c>
      <c r="I191" s="35">
        <v>18.825469999999999</v>
      </c>
      <c r="J191" s="35">
        <v>19.113295000000001</v>
      </c>
      <c r="K191" s="35">
        <v>19.606352000000001</v>
      </c>
      <c r="L191" s="35">
        <v>20.072745999999999</v>
      </c>
      <c r="M191" s="35">
        <v>20.501856</v>
      </c>
      <c r="N191" s="35">
        <v>20.703116999999999</v>
      </c>
      <c r="O191" s="35">
        <v>20.734369000000001</v>
      </c>
      <c r="P191" s="35">
        <v>20.651688</v>
      </c>
      <c r="Q191" s="35">
        <v>20.749109000000001</v>
      </c>
      <c r="R191" s="35">
        <v>20.822105000000001</v>
      </c>
      <c r="S191" s="35">
        <v>20.879166000000001</v>
      </c>
      <c r="T191" s="35">
        <v>20.922582999999999</v>
      </c>
      <c r="U191" s="35">
        <v>20.918672999999998</v>
      </c>
      <c r="V191" s="35">
        <v>20.915417000000001</v>
      </c>
      <c r="W191" s="35">
        <v>20.945464999999999</v>
      </c>
      <c r="X191" s="35">
        <v>20.965281000000001</v>
      </c>
      <c r="Y191" s="35">
        <v>20.977453000000001</v>
      </c>
      <c r="Z191" s="35">
        <v>20.970528000000002</v>
      </c>
      <c r="AA191" s="35">
        <v>20.963232000000001</v>
      </c>
      <c r="AB191" s="35">
        <v>20.955770000000001</v>
      </c>
      <c r="AC191" s="35">
        <v>20.948761000000001</v>
      </c>
      <c r="AD191" s="35">
        <v>20.941931</v>
      </c>
      <c r="AE191" s="35">
        <v>20.93469</v>
      </c>
      <c r="AF191" s="35">
        <v>20.928217</v>
      </c>
      <c r="AG191" s="34">
        <v>8.0169999999999998E-3</v>
      </c>
    </row>
    <row r="192" spans="1:33" ht="15" customHeight="1">
      <c r="A192" s="11" t="s">
        <v>2197</v>
      </c>
      <c r="B192" s="32" t="s">
        <v>2036</v>
      </c>
      <c r="C192" s="35">
        <v>14.041238999999999</v>
      </c>
      <c r="D192" s="35">
        <v>14.454596</v>
      </c>
      <c r="E192" s="35">
        <v>14.720343</v>
      </c>
      <c r="F192" s="35">
        <v>14.999984</v>
      </c>
      <c r="G192" s="35">
        <v>15.384508</v>
      </c>
      <c r="H192" s="35">
        <v>15.837842</v>
      </c>
      <c r="I192" s="35">
        <v>16.234480000000001</v>
      </c>
      <c r="J192" s="35">
        <v>16.405806999999999</v>
      </c>
      <c r="K192" s="35">
        <v>16.763574999999999</v>
      </c>
      <c r="L192" s="35">
        <v>17.112756999999998</v>
      </c>
      <c r="M192" s="35">
        <v>17.428806000000002</v>
      </c>
      <c r="N192" s="35">
        <v>17.686947</v>
      </c>
      <c r="O192" s="35">
        <v>17.865442000000002</v>
      </c>
      <c r="P192" s="35">
        <v>17.941932999999999</v>
      </c>
      <c r="Q192" s="35">
        <v>17.985188999999998</v>
      </c>
      <c r="R192" s="35">
        <v>17.99663</v>
      </c>
      <c r="S192" s="35">
        <v>18.002941</v>
      </c>
      <c r="T192" s="35">
        <v>18.008455000000001</v>
      </c>
      <c r="U192" s="35">
        <v>18.013121000000002</v>
      </c>
      <c r="V192" s="35">
        <v>17.978672</v>
      </c>
      <c r="W192" s="35">
        <v>17.986637000000002</v>
      </c>
      <c r="X192" s="35">
        <v>17.995476</v>
      </c>
      <c r="Y192" s="35">
        <v>18.006758000000001</v>
      </c>
      <c r="Z192" s="35">
        <v>18.020652999999999</v>
      </c>
      <c r="AA192" s="35">
        <v>18.037085000000001</v>
      </c>
      <c r="AB192" s="35">
        <v>18.055523000000001</v>
      </c>
      <c r="AC192" s="35">
        <v>18.075175999999999</v>
      </c>
      <c r="AD192" s="35">
        <v>18.094861999999999</v>
      </c>
      <c r="AE192" s="35">
        <v>18.113367</v>
      </c>
      <c r="AF192" s="35">
        <v>18.130423</v>
      </c>
      <c r="AG192" s="34">
        <v>8.8520000000000005E-3</v>
      </c>
    </row>
    <row r="193" spans="1:33" ht="15" customHeight="1">
      <c r="A193" s="11" t="s">
        <v>2198</v>
      </c>
      <c r="B193" s="32" t="s">
        <v>2038</v>
      </c>
      <c r="C193" s="35">
        <v>10.208394999999999</v>
      </c>
      <c r="D193" s="35">
        <v>10.509522</v>
      </c>
      <c r="E193" s="35">
        <v>10.702645</v>
      </c>
      <c r="F193" s="35">
        <v>10.902372</v>
      </c>
      <c r="G193" s="35">
        <v>11.148501</v>
      </c>
      <c r="H193" s="35">
        <v>11.426221999999999</v>
      </c>
      <c r="I193" s="35">
        <v>11.756933999999999</v>
      </c>
      <c r="J193" s="35">
        <v>11.901579</v>
      </c>
      <c r="K193" s="35">
        <v>12.156635</v>
      </c>
      <c r="L193" s="35">
        <v>12.424281000000001</v>
      </c>
      <c r="M193" s="35">
        <v>12.649169000000001</v>
      </c>
      <c r="N193" s="35">
        <v>12.866922000000001</v>
      </c>
      <c r="O193" s="35">
        <v>12.996466</v>
      </c>
      <c r="P193" s="35">
        <v>13.014659</v>
      </c>
      <c r="Q193" s="35">
        <v>13.028067999999999</v>
      </c>
      <c r="R193" s="35">
        <v>13.038815</v>
      </c>
      <c r="S193" s="35">
        <v>13.045552000000001</v>
      </c>
      <c r="T193" s="35">
        <v>13.047215</v>
      </c>
      <c r="U193" s="35">
        <v>13.046222</v>
      </c>
      <c r="V193" s="35">
        <v>13.041895</v>
      </c>
      <c r="W193" s="35">
        <v>13.038589</v>
      </c>
      <c r="X193" s="35">
        <v>13.036254</v>
      </c>
      <c r="Y193" s="35">
        <v>13.008196999999999</v>
      </c>
      <c r="Z193" s="35">
        <v>13.019332</v>
      </c>
      <c r="AA193" s="35">
        <v>13.034409999999999</v>
      </c>
      <c r="AB193" s="35">
        <v>13.054019</v>
      </c>
      <c r="AC193" s="35">
        <v>13.078334999999999</v>
      </c>
      <c r="AD193" s="35">
        <v>13.126434</v>
      </c>
      <c r="AE193" s="35">
        <v>13.17967</v>
      </c>
      <c r="AF193" s="35">
        <v>13.241911</v>
      </c>
      <c r="AG193" s="34">
        <v>9.0119999999999992E-3</v>
      </c>
    </row>
    <row r="194" spans="1:33" ht="12" customHeight="1">
      <c r="A194" s="11" t="s">
        <v>2199</v>
      </c>
      <c r="B194" s="32" t="s">
        <v>2040</v>
      </c>
      <c r="C194" s="35">
        <v>11.399428</v>
      </c>
      <c r="D194" s="35">
        <v>11.399426999999999</v>
      </c>
      <c r="E194" s="35">
        <v>11.399426999999999</v>
      </c>
      <c r="F194" s="35">
        <v>11.399426999999999</v>
      </c>
      <c r="G194" s="35">
        <v>11.399426999999999</v>
      </c>
      <c r="H194" s="35">
        <v>11.399426999999999</v>
      </c>
      <c r="I194" s="35">
        <v>11.399426999999999</v>
      </c>
      <c r="J194" s="35">
        <v>11.399426999999999</v>
      </c>
      <c r="K194" s="35">
        <v>11.399426999999999</v>
      </c>
      <c r="L194" s="35">
        <v>11.399426999999999</v>
      </c>
      <c r="M194" s="35">
        <v>11.399426999999999</v>
      </c>
      <c r="N194" s="35">
        <v>11.399428</v>
      </c>
      <c r="O194" s="35">
        <v>11.399428</v>
      </c>
      <c r="P194" s="35">
        <v>11.399426999999999</v>
      </c>
      <c r="Q194" s="35">
        <v>11.399426999999999</v>
      </c>
      <c r="R194" s="35">
        <v>11.399426999999999</v>
      </c>
      <c r="S194" s="35">
        <v>11.399428</v>
      </c>
      <c r="T194" s="35">
        <v>11.399426999999999</v>
      </c>
      <c r="U194" s="35">
        <v>11.399428</v>
      </c>
      <c r="V194" s="35">
        <v>11.399426999999999</v>
      </c>
      <c r="W194" s="35">
        <v>11.399426999999999</v>
      </c>
      <c r="X194" s="35">
        <v>11.399426999999999</v>
      </c>
      <c r="Y194" s="35">
        <v>11.399428</v>
      </c>
      <c r="Z194" s="35">
        <v>11.399426999999999</v>
      </c>
      <c r="AA194" s="35">
        <v>11.399428</v>
      </c>
      <c r="AB194" s="35">
        <v>11.399428</v>
      </c>
      <c r="AC194" s="35">
        <v>11.399426999999999</v>
      </c>
      <c r="AD194" s="35">
        <v>11.399426999999999</v>
      </c>
      <c r="AE194" s="35">
        <v>11.399426999999999</v>
      </c>
      <c r="AF194" s="35">
        <v>11.399426999999999</v>
      </c>
      <c r="AG194" s="34">
        <v>0</v>
      </c>
    </row>
    <row r="195" spans="1:33" ht="15" customHeight="1">
      <c r="A195" s="11" t="s">
        <v>2200</v>
      </c>
      <c r="B195" s="32" t="s">
        <v>2134</v>
      </c>
      <c r="C195" s="35">
        <v>9.2946349999999995</v>
      </c>
      <c r="D195" s="35">
        <v>9.4283439999999992</v>
      </c>
      <c r="E195" s="35">
        <v>9.6318780000000004</v>
      </c>
      <c r="F195" s="35">
        <v>9.8759429999999995</v>
      </c>
      <c r="G195" s="35">
        <v>10.157805</v>
      </c>
      <c r="H195" s="35">
        <v>10.446301</v>
      </c>
      <c r="I195" s="35">
        <v>10.752204000000001</v>
      </c>
      <c r="J195" s="35">
        <v>10.889925</v>
      </c>
      <c r="K195" s="35">
        <v>11.162376999999999</v>
      </c>
      <c r="L195" s="35">
        <v>11.407593</v>
      </c>
      <c r="M195" s="35">
        <v>11.634361</v>
      </c>
      <c r="N195" s="35">
        <v>11.763640000000001</v>
      </c>
      <c r="O195" s="35">
        <v>11.770443999999999</v>
      </c>
      <c r="P195" s="35">
        <v>11.773622</v>
      </c>
      <c r="Q195" s="35">
        <v>11.764556000000001</v>
      </c>
      <c r="R195" s="35">
        <v>11.755887</v>
      </c>
      <c r="S195" s="35">
        <v>11.747702</v>
      </c>
      <c r="T195" s="35">
        <v>11.71604</v>
      </c>
      <c r="U195" s="35">
        <v>11.711516</v>
      </c>
      <c r="V195" s="35">
        <v>11.708321</v>
      </c>
      <c r="W195" s="35">
        <v>11.706455</v>
      </c>
      <c r="X195" s="35">
        <v>11.705533000000001</v>
      </c>
      <c r="Y195" s="35">
        <v>11.705423</v>
      </c>
      <c r="Z195" s="35">
        <v>11.705643</v>
      </c>
      <c r="AA195" s="35">
        <v>11.705176</v>
      </c>
      <c r="AB195" s="35">
        <v>11.705753</v>
      </c>
      <c r="AC195" s="35">
        <v>11.707424</v>
      </c>
      <c r="AD195" s="35">
        <v>11.709237999999999</v>
      </c>
      <c r="AE195" s="35">
        <v>11.709395000000001</v>
      </c>
      <c r="AF195" s="35">
        <v>11.712272</v>
      </c>
      <c r="AG195" s="34">
        <v>8.0040000000000007E-3</v>
      </c>
    </row>
    <row r="196" spans="1:33" ht="15" customHeight="1">
      <c r="B196" s="31" t="s">
        <v>2055</v>
      </c>
    </row>
    <row r="197" spans="1:33" ht="15" customHeight="1">
      <c r="A197" s="11" t="s">
        <v>2201</v>
      </c>
      <c r="B197" s="32" t="s">
        <v>2025</v>
      </c>
      <c r="C197" s="35">
        <v>6.3732610000000003</v>
      </c>
      <c r="D197" s="35">
        <v>6.4667469999999998</v>
      </c>
      <c r="E197" s="35">
        <v>6.5828369999999996</v>
      </c>
      <c r="F197" s="35">
        <v>6.7289789999999998</v>
      </c>
      <c r="G197" s="35">
        <v>6.900048</v>
      </c>
      <c r="H197" s="35">
        <v>7.0847740000000003</v>
      </c>
      <c r="I197" s="35">
        <v>7.2756660000000002</v>
      </c>
      <c r="J197" s="35">
        <v>7.3732470000000001</v>
      </c>
      <c r="K197" s="35">
        <v>7.5133770000000002</v>
      </c>
      <c r="L197" s="35">
        <v>7.6306830000000003</v>
      </c>
      <c r="M197" s="35">
        <v>7.7350649999999996</v>
      </c>
      <c r="N197" s="35">
        <v>7.7967079999999997</v>
      </c>
      <c r="O197" s="35">
        <v>7.8049020000000002</v>
      </c>
      <c r="P197" s="35">
        <v>7.8105640000000003</v>
      </c>
      <c r="Q197" s="35">
        <v>7.810454</v>
      </c>
      <c r="R197" s="35">
        <v>7.8121970000000003</v>
      </c>
      <c r="S197" s="35">
        <v>7.814953</v>
      </c>
      <c r="T197" s="35">
        <v>7.8150120000000003</v>
      </c>
      <c r="U197" s="35">
        <v>7.8128970000000004</v>
      </c>
      <c r="V197" s="35">
        <v>7.8137049999999997</v>
      </c>
      <c r="W197" s="35">
        <v>7.81508</v>
      </c>
      <c r="X197" s="35">
        <v>7.8111069999999998</v>
      </c>
      <c r="Y197" s="35">
        <v>7.8141579999999999</v>
      </c>
      <c r="Z197" s="35">
        <v>7.8181839999999996</v>
      </c>
      <c r="AA197" s="35">
        <v>7.823531</v>
      </c>
      <c r="AB197" s="35">
        <v>7.8294560000000004</v>
      </c>
      <c r="AC197" s="35">
        <v>7.8359329999999998</v>
      </c>
      <c r="AD197" s="35">
        <v>7.8425000000000002</v>
      </c>
      <c r="AE197" s="35">
        <v>7.8485709999999997</v>
      </c>
      <c r="AF197" s="35">
        <v>7.8539560000000002</v>
      </c>
      <c r="AG197" s="34">
        <v>7.2300000000000003E-3</v>
      </c>
    </row>
    <row r="198" spans="1:33" ht="15" customHeight="1">
      <c r="A198" s="11" t="s">
        <v>2202</v>
      </c>
      <c r="B198" s="32" t="s">
        <v>2027</v>
      </c>
      <c r="C198" s="35">
        <v>5.8255800000000004</v>
      </c>
      <c r="D198" s="35">
        <v>6.116282</v>
      </c>
      <c r="E198" s="35">
        <v>6.2036309999999997</v>
      </c>
      <c r="F198" s="35">
        <v>6.297631</v>
      </c>
      <c r="G198" s="35">
        <v>6.4148040000000002</v>
      </c>
      <c r="H198" s="35">
        <v>6.5538230000000004</v>
      </c>
      <c r="I198" s="35">
        <v>6.7189199999999998</v>
      </c>
      <c r="J198" s="35">
        <v>6.8024519999999997</v>
      </c>
      <c r="K198" s="35">
        <v>6.9494280000000002</v>
      </c>
      <c r="L198" s="35">
        <v>7.0940459999999996</v>
      </c>
      <c r="M198" s="35">
        <v>7.2232469999999998</v>
      </c>
      <c r="N198" s="35">
        <v>7.3221569999999998</v>
      </c>
      <c r="O198" s="35">
        <v>7.3693280000000003</v>
      </c>
      <c r="P198" s="35">
        <v>7.3729360000000002</v>
      </c>
      <c r="Q198" s="35">
        <v>7.3760820000000002</v>
      </c>
      <c r="R198" s="35">
        <v>7.3787630000000002</v>
      </c>
      <c r="S198" s="35">
        <v>7.3790310000000003</v>
      </c>
      <c r="T198" s="35">
        <v>7.3785759999999998</v>
      </c>
      <c r="U198" s="35">
        <v>7.359216</v>
      </c>
      <c r="V198" s="35">
        <v>7.3625780000000001</v>
      </c>
      <c r="W198" s="35">
        <v>7.3670229999999997</v>
      </c>
      <c r="X198" s="35">
        <v>7.3727600000000004</v>
      </c>
      <c r="Y198" s="35">
        <v>7.3798729999999999</v>
      </c>
      <c r="Z198" s="35">
        <v>7.388312</v>
      </c>
      <c r="AA198" s="35">
        <v>7.3978669999999997</v>
      </c>
      <c r="AB198" s="35">
        <v>7.408112</v>
      </c>
      <c r="AC198" s="35">
        <v>7.4184539999999997</v>
      </c>
      <c r="AD198" s="35">
        <v>7.4282830000000004</v>
      </c>
      <c r="AE198" s="35">
        <v>7.4370830000000003</v>
      </c>
      <c r="AF198" s="35">
        <v>7.444807</v>
      </c>
      <c r="AG198" s="34">
        <v>8.4930000000000005E-3</v>
      </c>
    </row>
    <row r="199" spans="1:33" ht="15" customHeight="1">
      <c r="A199" s="11" t="s">
        <v>2203</v>
      </c>
      <c r="B199" s="32" t="s">
        <v>1670</v>
      </c>
      <c r="C199" s="35">
        <v>6.6631819999999999</v>
      </c>
      <c r="D199" s="35">
        <v>6.2847479999999996</v>
      </c>
      <c r="E199" s="35">
        <v>6.3682299999999996</v>
      </c>
      <c r="F199" s="35">
        <v>6.4663830000000004</v>
      </c>
      <c r="G199" s="35">
        <v>6.5777159999999997</v>
      </c>
      <c r="H199" s="35">
        <v>6.6887369999999997</v>
      </c>
      <c r="I199" s="35">
        <v>6.8129939999999998</v>
      </c>
      <c r="J199" s="35">
        <v>6.8617100000000004</v>
      </c>
      <c r="K199" s="35">
        <v>6.9723439999999997</v>
      </c>
      <c r="L199" s="35">
        <v>7.0814839999999997</v>
      </c>
      <c r="M199" s="35">
        <v>7.1878580000000003</v>
      </c>
      <c r="N199" s="35">
        <v>7.2623620000000004</v>
      </c>
      <c r="O199" s="35">
        <v>7.2901540000000002</v>
      </c>
      <c r="P199" s="35">
        <v>7.2939290000000003</v>
      </c>
      <c r="Q199" s="35">
        <v>7.287185</v>
      </c>
      <c r="R199" s="35">
        <v>7.2824070000000001</v>
      </c>
      <c r="S199" s="35">
        <v>7.2786239999999998</v>
      </c>
      <c r="T199" s="35">
        <v>7.2717200000000002</v>
      </c>
      <c r="U199" s="35">
        <v>7.2625469999999996</v>
      </c>
      <c r="V199" s="35">
        <v>7.2553859999999997</v>
      </c>
      <c r="W199" s="35">
        <v>7.2459360000000004</v>
      </c>
      <c r="X199" s="35">
        <v>7.2392539999999999</v>
      </c>
      <c r="Y199" s="35">
        <v>7.2358510000000003</v>
      </c>
      <c r="Z199" s="35">
        <v>7.2340039999999997</v>
      </c>
      <c r="AA199" s="35">
        <v>7.2351369999999999</v>
      </c>
      <c r="AB199" s="35">
        <v>7.2368189999999997</v>
      </c>
      <c r="AC199" s="35">
        <v>7.2387680000000003</v>
      </c>
      <c r="AD199" s="35">
        <v>7.2406110000000004</v>
      </c>
      <c r="AE199" s="35">
        <v>7.2403570000000004</v>
      </c>
      <c r="AF199" s="35">
        <v>7.2399889999999996</v>
      </c>
      <c r="AG199" s="34">
        <v>2.8670000000000002E-3</v>
      </c>
    </row>
    <row r="200" spans="1:33" ht="12" customHeight="1">
      <c r="A200" s="11" t="s">
        <v>2204</v>
      </c>
      <c r="B200" s="32" t="s">
        <v>2030</v>
      </c>
      <c r="C200" s="35">
        <v>5.7166499999999996</v>
      </c>
      <c r="D200" s="35">
        <v>5.9802239999999998</v>
      </c>
      <c r="E200" s="35">
        <v>6.1365999999999996</v>
      </c>
      <c r="F200" s="35">
        <v>6.3198970000000001</v>
      </c>
      <c r="G200" s="35">
        <v>6.5210460000000001</v>
      </c>
      <c r="H200" s="35">
        <v>6.717911</v>
      </c>
      <c r="I200" s="35">
        <v>6.9255630000000004</v>
      </c>
      <c r="J200" s="35">
        <v>7.0183330000000002</v>
      </c>
      <c r="K200" s="35">
        <v>7.1692609999999997</v>
      </c>
      <c r="L200" s="35">
        <v>7.2937760000000003</v>
      </c>
      <c r="M200" s="35">
        <v>7.3992709999999997</v>
      </c>
      <c r="N200" s="35">
        <v>7.4599970000000004</v>
      </c>
      <c r="O200" s="35">
        <v>7.4811019999999999</v>
      </c>
      <c r="P200" s="35">
        <v>7.4960909999999998</v>
      </c>
      <c r="Q200" s="35">
        <v>7.481109</v>
      </c>
      <c r="R200" s="35">
        <v>7.4878109999999998</v>
      </c>
      <c r="S200" s="35">
        <v>7.4934900000000004</v>
      </c>
      <c r="T200" s="35">
        <v>7.4946349999999997</v>
      </c>
      <c r="U200" s="35">
        <v>7.4931010000000002</v>
      </c>
      <c r="V200" s="35">
        <v>7.4910930000000002</v>
      </c>
      <c r="W200" s="35">
        <v>7.4857740000000002</v>
      </c>
      <c r="X200" s="35">
        <v>7.4811769999999997</v>
      </c>
      <c r="Y200" s="35">
        <v>7.4801029999999997</v>
      </c>
      <c r="Z200" s="35">
        <v>7.478561</v>
      </c>
      <c r="AA200" s="35">
        <v>7.4737179999999999</v>
      </c>
      <c r="AB200" s="35">
        <v>7.4721310000000001</v>
      </c>
      <c r="AC200" s="35">
        <v>7.4713979999999998</v>
      </c>
      <c r="AD200" s="35">
        <v>7.4695830000000001</v>
      </c>
      <c r="AE200" s="35">
        <v>7.4695520000000002</v>
      </c>
      <c r="AF200" s="35">
        <v>7.4655040000000001</v>
      </c>
      <c r="AG200" s="34">
        <v>9.2460000000000007E-3</v>
      </c>
    </row>
    <row r="201" spans="1:33" ht="15" customHeight="1">
      <c r="A201" s="11" t="s">
        <v>2205</v>
      </c>
      <c r="B201" s="32" t="s">
        <v>2032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4" t="s">
        <v>1676</v>
      </c>
    </row>
    <row r="202" spans="1:33" ht="15" customHeight="1">
      <c r="A202" s="11" t="s">
        <v>2206</v>
      </c>
      <c r="B202" s="32" t="s">
        <v>2034</v>
      </c>
      <c r="C202" s="35">
        <v>6.4083480000000002</v>
      </c>
      <c r="D202" s="35">
        <v>10.365833</v>
      </c>
      <c r="E202" s="35">
        <v>10.471909999999999</v>
      </c>
      <c r="F202" s="35">
        <v>10.605252</v>
      </c>
      <c r="G202" s="35">
        <v>10.773624</v>
      </c>
      <c r="H202" s="35">
        <v>10.982072000000001</v>
      </c>
      <c r="I202" s="35">
        <v>11.229799</v>
      </c>
      <c r="J202" s="35">
        <v>11.349745</v>
      </c>
      <c r="K202" s="35">
        <v>11.55514</v>
      </c>
      <c r="L202" s="35">
        <v>11.760237</v>
      </c>
      <c r="M202" s="35">
        <v>11.955880000000001</v>
      </c>
      <c r="N202" s="35">
        <v>12.120715000000001</v>
      </c>
      <c r="O202" s="35">
        <v>12.212510999999999</v>
      </c>
      <c r="P202" s="35">
        <v>12.236897000000001</v>
      </c>
      <c r="Q202" s="35">
        <v>12.251808</v>
      </c>
      <c r="R202" s="35">
        <v>12.259606</v>
      </c>
      <c r="S202" s="35">
        <v>12.264984999999999</v>
      </c>
      <c r="T202" s="35">
        <v>12.268836</v>
      </c>
      <c r="U202" s="35">
        <v>12.268630999999999</v>
      </c>
      <c r="V202" s="35">
        <v>12.267147</v>
      </c>
      <c r="W202" s="35">
        <v>12.265458000000001</v>
      </c>
      <c r="X202" s="35">
        <v>12.263930999999999</v>
      </c>
      <c r="Y202" s="35">
        <v>12.262547</v>
      </c>
      <c r="Z202" s="35">
        <v>12.26126</v>
      </c>
      <c r="AA202" s="35">
        <v>12.260069</v>
      </c>
      <c r="AB202" s="35">
        <v>12.258965999999999</v>
      </c>
      <c r="AC202" s="35">
        <v>12.257955000000001</v>
      </c>
      <c r="AD202" s="35">
        <v>12.257013000000001</v>
      </c>
      <c r="AE202" s="35">
        <v>12.256129</v>
      </c>
      <c r="AF202" s="35">
        <v>12.255316000000001</v>
      </c>
      <c r="AG202" s="34">
        <v>2.2609000000000001E-2</v>
      </c>
    </row>
    <row r="203" spans="1:33" ht="15" customHeight="1">
      <c r="A203" s="11" t="s">
        <v>2207</v>
      </c>
      <c r="B203" s="32" t="s">
        <v>2036</v>
      </c>
      <c r="C203" s="35">
        <v>1.4500029999999999</v>
      </c>
      <c r="D203" s="35">
        <v>8.5589230000000001</v>
      </c>
      <c r="E203" s="35">
        <v>8.7024840000000001</v>
      </c>
      <c r="F203" s="35">
        <v>8.8727590000000003</v>
      </c>
      <c r="G203" s="35">
        <v>9.0786619999999996</v>
      </c>
      <c r="H203" s="35">
        <v>9.3018970000000003</v>
      </c>
      <c r="I203" s="35">
        <v>9.5604080000000007</v>
      </c>
      <c r="J203" s="35">
        <v>9.6750900000000009</v>
      </c>
      <c r="K203" s="35">
        <v>9.8675239999999995</v>
      </c>
      <c r="L203" s="35">
        <v>10.059328000000001</v>
      </c>
      <c r="M203" s="35">
        <v>10.216625000000001</v>
      </c>
      <c r="N203" s="35">
        <v>10.339706</v>
      </c>
      <c r="O203" s="35">
        <v>10.403283999999999</v>
      </c>
      <c r="P203" s="35">
        <v>10.399448</v>
      </c>
      <c r="Q203" s="35">
        <v>10.391793</v>
      </c>
      <c r="R203" s="35">
        <v>10.384387</v>
      </c>
      <c r="S203" s="35">
        <v>10.378272000000001</v>
      </c>
      <c r="T203" s="35">
        <v>10.37344</v>
      </c>
      <c r="U203" s="35">
        <v>10.340070000000001</v>
      </c>
      <c r="V203" s="35">
        <v>10.341514999999999</v>
      </c>
      <c r="W203" s="35">
        <v>10.344825</v>
      </c>
      <c r="X203" s="35">
        <v>10.350168999999999</v>
      </c>
      <c r="Y203" s="35">
        <v>10.35763</v>
      </c>
      <c r="Z203" s="35">
        <v>10.367122</v>
      </c>
      <c r="AA203" s="35">
        <v>10.37833</v>
      </c>
      <c r="AB203" s="35">
        <v>10.390617000000001</v>
      </c>
      <c r="AC203" s="35">
        <v>10.403169</v>
      </c>
      <c r="AD203" s="35">
        <v>10.415141</v>
      </c>
      <c r="AE203" s="35">
        <v>10.425851</v>
      </c>
      <c r="AF203" s="35">
        <v>10.43512</v>
      </c>
      <c r="AG203" s="34">
        <v>7.0425000000000001E-2</v>
      </c>
    </row>
    <row r="204" spans="1:33" ht="12" customHeight="1">
      <c r="A204" s="11" t="s">
        <v>2208</v>
      </c>
      <c r="B204" s="32" t="s">
        <v>2038</v>
      </c>
      <c r="C204" s="35">
        <v>1.4210320000000001</v>
      </c>
      <c r="D204" s="35">
        <v>8.9575890000000005</v>
      </c>
      <c r="E204" s="35">
        <v>9.0516719999999999</v>
      </c>
      <c r="F204" s="35">
        <v>9.1698900000000005</v>
      </c>
      <c r="G204" s="35">
        <v>9.3204259999999994</v>
      </c>
      <c r="H204" s="35">
        <v>9.5053889999999992</v>
      </c>
      <c r="I204" s="35">
        <v>9.7291860000000003</v>
      </c>
      <c r="J204" s="35">
        <v>9.8235919999999997</v>
      </c>
      <c r="K204" s="35">
        <v>10.013624999999999</v>
      </c>
      <c r="L204" s="35">
        <v>10.206</v>
      </c>
      <c r="M204" s="35">
        <v>10.378928999999999</v>
      </c>
      <c r="N204" s="35">
        <v>10.523897</v>
      </c>
      <c r="O204" s="35">
        <v>10.627613999999999</v>
      </c>
      <c r="P204" s="35">
        <v>10.651871</v>
      </c>
      <c r="Q204" s="35">
        <v>10.647845</v>
      </c>
      <c r="R204" s="35">
        <v>10.644501999999999</v>
      </c>
      <c r="S204" s="35">
        <v>10.641761000000001</v>
      </c>
      <c r="T204" s="35">
        <v>10.639628</v>
      </c>
      <c r="U204" s="35">
        <v>10.637987000000001</v>
      </c>
      <c r="V204" s="35">
        <v>10.623801</v>
      </c>
      <c r="W204" s="35">
        <v>10.625878999999999</v>
      </c>
      <c r="X204" s="35">
        <v>10.629094</v>
      </c>
      <c r="Y204" s="35">
        <v>10.633587</v>
      </c>
      <c r="Z204" s="35">
        <v>10.639485000000001</v>
      </c>
      <c r="AA204" s="35">
        <v>10.646606999999999</v>
      </c>
      <c r="AB204" s="35">
        <v>10.654794000000001</v>
      </c>
      <c r="AC204" s="35">
        <v>10.66361</v>
      </c>
      <c r="AD204" s="35">
        <v>10.669359</v>
      </c>
      <c r="AE204" s="35">
        <v>10.682427000000001</v>
      </c>
      <c r="AF204" s="35">
        <v>10.696173999999999</v>
      </c>
      <c r="AG204" s="34">
        <v>7.2082999999999994E-2</v>
      </c>
    </row>
    <row r="205" spans="1:33" ht="15" customHeight="1">
      <c r="A205" s="11" t="s">
        <v>2209</v>
      </c>
      <c r="B205" s="32" t="s">
        <v>2040</v>
      </c>
      <c r="C205" s="35">
        <v>7.1099579999999998</v>
      </c>
      <c r="D205" s="35">
        <v>6.7426649999999997</v>
      </c>
      <c r="E205" s="35">
        <v>6.7426649999999997</v>
      </c>
      <c r="F205" s="35">
        <v>6.7426649999999997</v>
      </c>
      <c r="G205" s="35">
        <v>6.7426649999999997</v>
      </c>
      <c r="H205" s="35">
        <v>6.7426649999999997</v>
      </c>
      <c r="I205" s="35">
        <v>6.7426649999999997</v>
      </c>
      <c r="J205" s="35">
        <v>6.7426649999999997</v>
      </c>
      <c r="K205" s="35">
        <v>6.7426649999999997</v>
      </c>
      <c r="L205" s="35">
        <v>6.7426649999999997</v>
      </c>
      <c r="M205" s="35">
        <v>6.7426649999999997</v>
      </c>
      <c r="N205" s="35">
        <v>6.7426649999999997</v>
      </c>
      <c r="O205" s="35">
        <v>6.7426649999999997</v>
      </c>
      <c r="P205" s="35">
        <v>6.7426649999999997</v>
      </c>
      <c r="Q205" s="35">
        <v>6.7426649999999997</v>
      </c>
      <c r="R205" s="35">
        <v>6.7426649999999997</v>
      </c>
      <c r="S205" s="35">
        <v>6.7426649999999997</v>
      </c>
      <c r="T205" s="35">
        <v>6.7426649999999997</v>
      </c>
      <c r="U205" s="35">
        <v>6.7426649999999997</v>
      </c>
      <c r="V205" s="35">
        <v>6.7426649999999997</v>
      </c>
      <c r="W205" s="35">
        <v>6.7426649999999997</v>
      </c>
      <c r="X205" s="35">
        <v>6.7426649999999997</v>
      </c>
      <c r="Y205" s="35">
        <v>6.7426649999999997</v>
      </c>
      <c r="Z205" s="35">
        <v>6.7426649999999997</v>
      </c>
      <c r="AA205" s="35">
        <v>6.7426649999999997</v>
      </c>
      <c r="AB205" s="35">
        <v>6.7426649999999997</v>
      </c>
      <c r="AC205" s="35">
        <v>6.7426649999999997</v>
      </c>
      <c r="AD205" s="35">
        <v>6.7426649999999997</v>
      </c>
      <c r="AE205" s="35">
        <v>6.7426649999999997</v>
      </c>
      <c r="AF205" s="35">
        <v>6.7426649999999997</v>
      </c>
      <c r="AG205" s="34">
        <v>-1.8270000000000001E-3</v>
      </c>
    </row>
    <row r="206" spans="1:33" ht="15" customHeight="1">
      <c r="A206" s="11" t="s">
        <v>2210</v>
      </c>
      <c r="B206" s="32" t="s">
        <v>2145</v>
      </c>
      <c r="C206" s="35">
        <v>6.364573</v>
      </c>
      <c r="D206" s="35">
        <v>6.4607520000000003</v>
      </c>
      <c r="E206" s="35">
        <v>6.5776000000000003</v>
      </c>
      <c r="F206" s="35">
        <v>6.7243500000000003</v>
      </c>
      <c r="G206" s="35">
        <v>6.8958409999999999</v>
      </c>
      <c r="H206" s="35">
        <v>7.0807019999999996</v>
      </c>
      <c r="I206" s="35">
        <v>7.2717479999999997</v>
      </c>
      <c r="J206" s="35">
        <v>7.3692149999999996</v>
      </c>
      <c r="K206" s="35">
        <v>7.509404</v>
      </c>
      <c r="L206" s="35">
        <v>7.626722</v>
      </c>
      <c r="M206" s="35">
        <v>7.7310220000000003</v>
      </c>
      <c r="N206" s="35">
        <v>7.7925529999999998</v>
      </c>
      <c r="O206" s="35">
        <v>7.8007759999999999</v>
      </c>
      <c r="P206" s="35">
        <v>7.8063950000000002</v>
      </c>
      <c r="Q206" s="35">
        <v>7.8058899999999998</v>
      </c>
      <c r="R206" s="35">
        <v>7.8074539999999999</v>
      </c>
      <c r="S206" s="35">
        <v>7.8099540000000003</v>
      </c>
      <c r="T206" s="35">
        <v>7.8096800000000002</v>
      </c>
      <c r="U206" s="35">
        <v>7.8071830000000002</v>
      </c>
      <c r="V206" s="35">
        <v>7.8074870000000001</v>
      </c>
      <c r="W206" s="35">
        <v>7.8082479999999999</v>
      </c>
      <c r="X206" s="35">
        <v>7.8037489999999998</v>
      </c>
      <c r="Y206" s="35">
        <v>7.8061280000000002</v>
      </c>
      <c r="Z206" s="35">
        <v>7.8093170000000001</v>
      </c>
      <c r="AA206" s="35">
        <v>7.813618</v>
      </c>
      <c r="AB206" s="35">
        <v>7.8184170000000002</v>
      </c>
      <c r="AC206" s="35">
        <v>7.8236600000000003</v>
      </c>
      <c r="AD206" s="35">
        <v>7.8287709999999997</v>
      </c>
      <c r="AE206" s="35">
        <v>7.8333199999999996</v>
      </c>
      <c r="AF206" s="35">
        <v>7.8369669999999996</v>
      </c>
      <c r="AG206" s="34">
        <v>7.2020000000000001E-3</v>
      </c>
    </row>
    <row r="207" spans="1:33" ht="15" customHeight="1">
      <c r="A207" s="11" t="s">
        <v>2211</v>
      </c>
      <c r="B207" s="31" t="s">
        <v>2147</v>
      </c>
      <c r="C207" s="64">
        <v>7.7170019999999999</v>
      </c>
      <c r="D207" s="64">
        <v>7.8224980000000004</v>
      </c>
      <c r="E207" s="64">
        <v>7.9807730000000001</v>
      </c>
      <c r="F207" s="64">
        <v>8.1842670000000002</v>
      </c>
      <c r="G207" s="64">
        <v>8.4264790000000005</v>
      </c>
      <c r="H207" s="64">
        <v>8.6803519999999992</v>
      </c>
      <c r="I207" s="64">
        <v>8.9442900000000005</v>
      </c>
      <c r="J207" s="64">
        <v>9.0818130000000004</v>
      </c>
      <c r="K207" s="64">
        <v>9.2705760000000001</v>
      </c>
      <c r="L207" s="64">
        <v>9.4255099999999992</v>
      </c>
      <c r="M207" s="64">
        <v>9.5704770000000003</v>
      </c>
      <c r="N207" s="64">
        <v>9.6664600000000007</v>
      </c>
      <c r="O207" s="64">
        <v>9.6947779999999995</v>
      </c>
      <c r="P207" s="64">
        <v>9.7182929999999992</v>
      </c>
      <c r="Q207" s="64">
        <v>9.7382100000000005</v>
      </c>
      <c r="R207" s="64">
        <v>9.7636950000000002</v>
      </c>
      <c r="S207" s="64">
        <v>9.7825579999999999</v>
      </c>
      <c r="T207" s="64">
        <v>9.7958370000000006</v>
      </c>
      <c r="U207" s="64">
        <v>9.8097930000000009</v>
      </c>
      <c r="V207" s="64">
        <v>9.8293759999999999</v>
      </c>
      <c r="W207" s="64">
        <v>9.8511170000000003</v>
      </c>
      <c r="X207" s="64">
        <v>9.8582809999999998</v>
      </c>
      <c r="Y207" s="64">
        <v>9.8800629999999998</v>
      </c>
      <c r="Z207" s="64">
        <v>9.9048870000000004</v>
      </c>
      <c r="AA207" s="64">
        <v>9.9361940000000004</v>
      </c>
      <c r="AB207" s="64">
        <v>9.9664450000000002</v>
      </c>
      <c r="AC207" s="64">
        <v>10.001613000000001</v>
      </c>
      <c r="AD207" s="64">
        <v>10.04318</v>
      </c>
      <c r="AE207" s="64">
        <v>10.070981</v>
      </c>
      <c r="AF207" s="64">
        <v>10.087934000000001</v>
      </c>
      <c r="AG207" s="38">
        <v>9.2809999999999993E-3</v>
      </c>
    </row>
    <row r="208" spans="1:33" ht="15" customHeight="1"/>
    <row r="209" spans="1:33" ht="12" customHeight="1">
      <c r="B209" s="31" t="s">
        <v>2212</v>
      </c>
    </row>
    <row r="210" spans="1:33" ht="15" customHeight="1">
      <c r="B210" s="31" t="s">
        <v>2023</v>
      </c>
    </row>
    <row r="211" spans="1:33" ht="15" customHeight="1">
      <c r="A211" s="11" t="s">
        <v>2213</v>
      </c>
      <c r="B211" s="32" t="s">
        <v>2025</v>
      </c>
      <c r="C211" s="35">
        <v>185.68128999999999</v>
      </c>
      <c r="D211" s="35">
        <v>184.13769500000001</v>
      </c>
      <c r="E211" s="35">
        <v>187.10652200000001</v>
      </c>
      <c r="F211" s="35">
        <v>187.062637</v>
      </c>
      <c r="G211" s="35">
        <v>187.859497</v>
      </c>
      <c r="H211" s="35">
        <v>189.94920300000001</v>
      </c>
      <c r="I211" s="35">
        <v>189.32873499999999</v>
      </c>
      <c r="J211" s="35">
        <v>186.78413399999999</v>
      </c>
      <c r="K211" s="35">
        <v>185.90417500000001</v>
      </c>
      <c r="L211" s="35">
        <v>184.462051</v>
      </c>
      <c r="M211" s="35">
        <v>183.03097500000001</v>
      </c>
      <c r="N211" s="35">
        <v>181.82283000000001</v>
      </c>
      <c r="O211" s="35">
        <v>180.69744900000001</v>
      </c>
      <c r="P211" s="35">
        <v>179.43687399999999</v>
      </c>
      <c r="Q211" s="35">
        <v>177.79392999999999</v>
      </c>
      <c r="R211" s="35">
        <v>177.17858899999999</v>
      </c>
      <c r="S211" s="35">
        <v>177.060181</v>
      </c>
      <c r="T211" s="35">
        <v>176.927536</v>
      </c>
      <c r="U211" s="35">
        <v>176.97421299999999</v>
      </c>
      <c r="V211" s="35">
        <v>177.58904999999999</v>
      </c>
      <c r="W211" s="35">
        <v>176.567398</v>
      </c>
      <c r="X211" s="35">
        <v>175.959137</v>
      </c>
      <c r="Y211" s="35">
        <v>175.656342</v>
      </c>
      <c r="Z211" s="35">
        <v>174.74070699999999</v>
      </c>
      <c r="AA211" s="35">
        <v>175.08410599999999</v>
      </c>
      <c r="AB211" s="35">
        <v>175.48495500000001</v>
      </c>
      <c r="AC211" s="35">
        <v>174.74288899999999</v>
      </c>
      <c r="AD211" s="35">
        <v>174.02600100000001</v>
      </c>
      <c r="AE211" s="35">
        <v>173.926208</v>
      </c>
      <c r="AF211" s="35">
        <v>173.915558</v>
      </c>
      <c r="AG211" s="34">
        <v>-2.2550000000000001E-3</v>
      </c>
    </row>
    <row r="212" spans="1:33" ht="15" customHeight="1">
      <c r="A212" s="11" t="s">
        <v>2214</v>
      </c>
      <c r="B212" s="32" t="s">
        <v>2027</v>
      </c>
      <c r="C212" s="35">
        <v>81.600516999999996</v>
      </c>
      <c r="D212" s="35">
        <v>83.752860999999996</v>
      </c>
      <c r="E212" s="35">
        <v>88.283394000000001</v>
      </c>
      <c r="F212" s="35">
        <v>91.598442000000006</v>
      </c>
      <c r="G212" s="35">
        <v>95.292739999999995</v>
      </c>
      <c r="H212" s="35">
        <v>99.820374000000001</v>
      </c>
      <c r="I212" s="35">
        <v>103.200676</v>
      </c>
      <c r="J212" s="35">
        <v>105.657028</v>
      </c>
      <c r="K212" s="35">
        <v>109.161575</v>
      </c>
      <c r="L212" s="35">
        <v>112.47043600000001</v>
      </c>
      <c r="M212" s="35">
        <v>115.88200399999999</v>
      </c>
      <c r="N212" s="35">
        <v>119.56186700000001</v>
      </c>
      <c r="O212" s="35">
        <v>123.632828</v>
      </c>
      <c r="P212" s="35">
        <v>127.394379</v>
      </c>
      <c r="Q212" s="35">
        <v>131.21489</v>
      </c>
      <c r="R212" s="35">
        <v>135.33609000000001</v>
      </c>
      <c r="S212" s="35">
        <v>140.346802</v>
      </c>
      <c r="T212" s="35">
        <v>145.04025300000001</v>
      </c>
      <c r="U212" s="35">
        <v>150.08122299999999</v>
      </c>
      <c r="V212" s="35">
        <v>155.88147000000001</v>
      </c>
      <c r="W212" s="35">
        <v>161.16305500000001</v>
      </c>
      <c r="X212" s="35">
        <v>165.140457</v>
      </c>
      <c r="Y212" s="35">
        <v>169.64056400000001</v>
      </c>
      <c r="Z212" s="35">
        <v>174.23422199999999</v>
      </c>
      <c r="AA212" s="35">
        <v>179.22051999999999</v>
      </c>
      <c r="AB212" s="35">
        <v>184.10514800000001</v>
      </c>
      <c r="AC212" s="35">
        <v>187.946472</v>
      </c>
      <c r="AD212" s="35">
        <v>191.94603000000001</v>
      </c>
      <c r="AE212" s="35">
        <v>196.754807</v>
      </c>
      <c r="AF212" s="35">
        <v>201.60282900000001</v>
      </c>
      <c r="AG212" s="34">
        <v>3.168E-2</v>
      </c>
    </row>
    <row r="213" spans="1:33" ht="15" customHeight="1">
      <c r="A213" s="11" t="s">
        <v>2215</v>
      </c>
      <c r="B213" s="32" t="s">
        <v>1670</v>
      </c>
      <c r="C213" s="35">
        <v>0.37649700000000003</v>
      </c>
      <c r="D213" s="35">
        <v>0.38852399999999998</v>
      </c>
      <c r="E213" s="35">
        <v>0.41122999999999998</v>
      </c>
      <c r="F213" s="35">
        <v>0.42844900000000002</v>
      </c>
      <c r="G213" s="35">
        <v>0.44826700000000003</v>
      </c>
      <c r="H213" s="35">
        <v>0.47236499999999998</v>
      </c>
      <c r="I213" s="35">
        <v>0.49104199999999998</v>
      </c>
      <c r="J213" s="35">
        <v>0.50550200000000001</v>
      </c>
      <c r="K213" s="35">
        <v>0.52525500000000003</v>
      </c>
      <c r="L213" s="35">
        <v>0.54439099999999996</v>
      </c>
      <c r="M213" s="35">
        <v>0.56444300000000003</v>
      </c>
      <c r="N213" s="35">
        <v>0.58621299999999998</v>
      </c>
      <c r="O213" s="35">
        <v>0.60975100000000004</v>
      </c>
      <c r="P213" s="35">
        <v>0.63327</v>
      </c>
      <c r="Q213" s="35">
        <v>0.65697700000000003</v>
      </c>
      <c r="R213" s="35">
        <v>0.68445999999999996</v>
      </c>
      <c r="S213" s="35">
        <v>0.716144</v>
      </c>
      <c r="T213" s="35">
        <v>0.74837500000000001</v>
      </c>
      <c r="U213" s="35">
        <v>0.78329099999999996</v>
      </c>
      <c r="V213" s="35">
        <v>0.822932</v>
      </c>
      <c r="W213" s="35">
        <v>0.858734</v>
      </c>
      <c r="X213" s="35">
        <v>0.89366299999999999</v>
      </c>
      <c r="Y213" s="35">
        <v>0.932365</v>
      </c>
      <c r="Z213" s="35">
        <v>0.97103200000000001</v>
      </c>
      <c r="AA213" s="35">
        <v>1.0160279999999999</v>
      </c>
      <c r="AB213" s="35">
        <v>1.062673</v>
      </c>
      <c r="AC213" s="35">
        <v>1.104555</v>
      </c>
      <c r="AD213" s="35">
        <v>1.148477</v>
      </c>
      <c r="AE213" s="35">
        <v>1.1987369999999999</v>
      </c>
      <c r="AF213" s="35">
        <v>1.2509749999999999</v>
      </c>
      <c r="AG213" s="34">
        <v>4.2275E-2</v>
      </c>
    </row>
    <row r="214" spans="1:33" ht="15" customHeight="1">
      <c r="A214" s="11" t="s">
        <v>2216</v>
      </c>
      <c r="B214" s="32" t="s">
        <v>2030</v>
      </c>
      <c r="C214" s="35">
        <v>0.146287</v>
      </c>
      <c r="D214" s="35">
        <v>0.14553099999999999</v>
      </c>
      <c r="E214" s="35">
        <v>0.148622</v>
      </c>
      <c r="F214" s="35">
        <v>0.14951900000000001</v>
      </c>
      <c r="G214" s="35">
        <v>0.15116599999999999</v>
      </c>
      <c r="H214" s="35">
        <v>0.154033</v>
      </c>
      <c r="I214" s="35">
        <v>0.15493699999999999</v>
      </c>
      <c r="J214" s="35">
        <v>0.15442900000000001</v>
      </c>
      <c r="K214" s="35">
        <v>0.155475</v>
      </c>
      <c r="L214" s="35">
        <v>0.15631100000000001</v>
      </c>
      <c r="M214" s="35">
        <v>0.15732199999999999</v>
      </c>
      <c r="N214" s="35">
        <v>0.15867400000000001</v>
      </c>
      <c r="O214" s="35">
        <v>0.160473</v>
      </c>
      <c r="P214" s="35">
        <v>0.16277</v>
      </c>
      <c r="Q214" s="35">
        <v>0.16508700000000001</v>
      </c>
      <c r="R214" s="35">
        <v>0.16850200000000001</v>
      </c>
      <c r="S214" s="35">
        <v>0.17291200000000001</v>
      </c>
      <c r="T214" s="35">
        <v>0.17738599999999999</v>
      </c>
      <c r="U214" s="35">
        <v>0.18254100000000001</v>
      </c>
      <c r="V214" s="35">
        <v>0.18965199999999999</v>
      </c>
      <c r="W214" s="35">
        <v>0.19601199999999999</v>
      </c>
      <c r="X214" s="35">
        <v>0.202349</v>
      </c>
      <c r="Y214" s="35">
        <v>0.21178</v>
      </c>
      <c r="Z214" s="35">
        <v>0.22175400000000001</v>
      </c>
      <c r="AA214" s="35">
        <v>0.23529700000000001</v>
      </c>
      <c r="AB214" s="35">
        <v>0.25015399999999999</v>
      </c>
      <c r="AC214" s="35">
        <v>0.26714900000000003</v>
      </c>
      <c r="AD214" s="35">
        <v>0.28497299999999998</v>
      </c>
      <c r="AE214" s="35">
        <v>0.30641400000000002</v>
      </c>
      <c r="AF214" s="35">
        <v>0.32533499999999999</v>
      </c>
      <c r="AG214" s="34">
        <v>2.7945000000000001E-2</v>
      </c>
    </row>
    <row r="215" spans="1:33" ht="15" customHeight="1">
      <c r="A215" s="11" t="s">
        <v>2217</v>
      </c>
      <c r="B215" s="32" t="s">
        <v>2032</v>
      </c>
      <c r="C215" s="35">
        <v>4.6749590000000003</v>
      </c>
      <c r="D215" s="35">
        <v>4.5432709999999998</v>
      </c>
      <c r="E215" s="35">
        <v>4.5286710000000001</v>
      </c>
      <c r="F215" s="35">
        <v>4.443441</v>
      </c>
      <c r="G215" s="35">
        <v>4.3781650000000001</v>
      </c>
      <c r="H215" s="35">
        <v>4.347874</v>
      </c>
      <c r="I215" s="35">
        <v>4.2653530000000002</v>
      </c>
      <c r="J215" s="35">
        <v>4.1463080000000003</v>
      </c>
      <c r="K215" s="35">
        <v>4.0850860000000004</v>
      </c>
      <c r="L215" s="35">
        <v>4.0345740000000001</v>
      </c>
      <c r="M215" s="35">
        <v>3.9969030000000001</v>
      </c>
      <c r="N215" s="35">
        <v>3.9884689999999998</v>
      </c>
      <c r="O215" s="35">
        <v>3.9943170000000001</v>
      </c>
      <c r="P215" s="35">
        <v>3.997465</v>
      </c>
      <c r="Q215" s="35">
        <v>3.9996659999999999</v>
      </c>
      <c r="R215" s="35">
        <v>4.0223139999999997</v>
      </c>
      <c r="S215" s="35">
        <v>4.065963</v>
      </c>
      <c r="T215" s="35">
        <v>4.1151809999999998</v>
      </c>
      <c r="U215" s="35">
        <v>4.223109</v>
      </c>
      <c r="V215" s="35">
        <v>4.3536520000000003</v>
      </c>
      <c r="W215" s="35">
        <v>4.436903</v>
      </c>
      <c r="X215" s="35">
        <v>4.5241110000000004</v>
      </c>
      <c r="Y215" s="35">
        <v>4.695678</v>
      </c>
      <c r="Z215" s="35">
        <v>4.8151489999999999</v>
      </c>
      <c r="AA215" s="35">
        <v>4.989579</v>
      </c>
      <c r="AB215" s="35">
        <v>5.1405450000000004</v>
      </c>
      <c r="AC215" s="35">
        <v>5.2536069999999997</v>
      </c>
      <c r="AD215" s="35">
        <v>5.3335059999999999</v>
      </c>
      <c r="AE215" s="35">
        <v>5.4529319999999997</v>
      </c>
      <c r="AF215" s="35">
        <v>5.4387639999999999</v>
      </c>
      <c r="AG215" s="34">
        <v>5.2319999999999997E-3</v>
      </c>
    </row>
    <row r="216" spans="1:33" ht="15" customHeight="1">
      <c r="A216" s="11" t="s">
        <v>2218</v>
      </c>
      <c r="B216" s="32" t="s">
        <v>2034</v>
      </c>
      <c r="C216" s="35">
        <v>2.7330000000000002E-3</v>
      </c>
      <c r="D216" s="35">
        <v>2.7390000000000001E-3</v>
      </c>
      <c r="E216" s="35">
        <v>2.8140000000000001E-3</v>
      </c>
      <c r="F216" s="35">
        <v>2.8470000000000001E-3</v>
      </c>
      <c r="G216" s="35">
        <v>2.892E-3</v>
      </c>
      <c r="H216" s="35">
        <v>2.9580000000000001E-3</v>
      </c>
      <c r="I216" s="35">
        <v>2.9859999999999999E-3</v>
      </c>
      <c r="J216" s="35">
        <v>2.9840000000000001E-3</v>
      </c>
      <c r="K216" s="35">
        <v>3.0100000000000001E-3</v>
      </c>
      <c r="L216" s="35">
        <v>3.029E-3</v>
      </c>
      <c r="M216" s="35">
        <v>3.0490000000000001E-3</v>
      </c>
      <c r="N216" s="35">
        <v>3.075E-3</v>
      </c>
      <c r="O216" s="35">
        <v>3.1050000000000001E-3</v>
      </c>
      <c r="P216" s="35">
        <v>3.1310000000000001E-3</v>
      </c>
      <c r="Q216" s="35">
        <v>3.153E-3</v>
      </c>
      <c r="R216" s="35">
        <v>3.1900000000000001E-3</v>
      </c>
      <c r="S216" s="35">
        <v>3.2420000000000001E-3</v>
      </c>
      <c r="T216" s="35">
        <v>3.29E-3</v>
      </c>
      <c r="U216" s="35">
        <v>3.346E-3</v>
      </c>
      <c r="V216" s="35">
        <v>3.4160000000000002E-3</v>
      </c>
      <c r="W216" s="35">
        <v>3.4650000000000002E-3</v>
      </c>
      <c r="X216" s="35">
        <v>3.5070000000000001E-3</v>
      </c>
      <c r="Y216" s="35">
        <v>3.5620000000000001E-3</v>
      </c>
      <c r="Z216" s="35">
        <v>3.6120000000000002E-3</v>
      </c>
      <c r="AA216" s="35">
        <v>3.6819999999999999E-3</v>
      </c>
      <c r="AB216" s="35">
        <v>3.7529999999999998E-3</v>
      </c>
      <c r="AC216" s="35">
        <v>3.803E-3</v>
      </c>
      <c r="AD216" s="35">
        <v>3.8570000000000002E-3</v>
      </c>
      <c r="AE216" s="35">
        <v>3.9290000000000002E-3</v>
      </c>
      <c r="AF216" s="35">
        <v>4.0029999999999996E-3</v>
      </c>
      <c r="AG216" s="34">
        <v>1.3240999999999999E-2</v>
      </c>
    </row>
    <row r="217" spans="1:33" ht="15" customHeight="1">
      <c r="A217" s="11" t="s">
        <v>2219</v>
      </c>
      <c r="B217" s="32" t="s">
        <v>2036</v>
      </c>
      <c r="C217" s="35">
        <v>0.42980600000000002</v>
      </c>
      <c r="D217" s="35">
        <v>0.44353599999999999</v>
      </c>
      <c r="E217" s="35">
        <v>0.46945700000000001</v>
      </c>
      <c r="F217" s="35">
        <v>0.48911399999999999</v>
      </c>
      <c r="G217" s="35">
        <v>0.51173900000000005</v>
      </c>
      <c r="H217" s="35">
        <v>0.53924799999999995</v>
      </c>
      <c r="I217" s="35">
        <v>0.56056899999999998</v>
      </c>
      <c r="J217" s="35">
        <v>0.57707699999999995</v>
      </c>
      <c r="K217" s="35">
        <v>0.59962700000000002</v>
      </c>
      <c r="L217" s="35">
        <v>0.62147300000000005</v>
      </c>
      <c r="M217" s="35">
        <v>0.64436400000000005</v>
      </c>
      <c r="N217" s="35">
        <v>0.66921600000000003</v>
      </c>
      <c r="O217" s="35">
        <v>0.69608700000000001</v>
      </c>
      <c r="P217" s="35">
        <v>0.72293600000000002</v>
      </c>
      <c r="Q217" s="35">
        <v>0.75</v>
      </c>
      <c r="R217" s="35">
        <v>0.78137400000000001</v>
      </c>
      <c r="S217" s="35">
        <v>0.81754400000000005</v>
      </c>
      <c r="T217" s="35">
        <v>0.85433999999999999</v>
      </c>
      <c r="U217" s="35">
        <v>0.89419999999999999</v>
      </c>
      <c r="V217" s="35">
        <v>0.93945299999999998</v>
      </c>
      <c r="W217" s="35">
        <v>0.98032399999999997</v>
      </c>
      <c r="X217" s="35">
        <v>1.0201990000000001</v>
      </c>
      <c r="Y217" s="35">
        <v>1.064381</v>
      </c>
      <c r="Z217" s="35">
        <v>1.1085229999999999</v>
      </c>
      <c r="AA217" s="35">
        <v>1.1598900000000001</v>
      </c>
      <c r="AB217" s="35">
        <v>1.213139</v>
      </c>
      <c r="AC217" s="35">
        <v>1.2609520000000001</v>
      </c>
      <c r="AD217" s="35">
        <v>1.3110930000000001</v>
      </c>
      <c r="AE217" s="35">
        <v>1.3684700000000001</v>
      </c>
      <c r="AF217" s="35">
        <v>1.428104</v>
      </c>
      <c r="AG217" s="34">
        <v>4.2275E-2</v>
      </c>
    </row>
    <row r="218" spans="1:33" ht="15" customHeight="1">
      <c r="A218" s="11" t="s">
        <v>2220</v>
      </c>
      <c r="B218" s="32" t="s">
        <v>2038</v>
      </c>
      <c r="C218" s="35">
        <v>0.434475</v>
      </c>
      <c r="D218" s="35">
        <v>0.44835399999999997</v>
      </c>
      <c r="E218" s="35">
        <v>0.47455700000000001</v>
      </c>
      <c r="F218" s="35">
        <v>0.49442799999999998</v>
      </c>
      <c r="G218" s="35">
        <v>0.51729800000000004</v>
      </c>
      <c r="H218" s="35">
        <v>0.54510599999999998</v>
      </c>
      <c r="I218" s="35">
        <v>0.56665900000000002</v>
      </c>
      <c r="J218" s="35">
        <v>0.58334600000000003</v>
      </c>
      <c r="K218" s="35">
        <v>0.60614100000000004</v>
      </c>
      <c r="L218" s="35">
        <v>0.628224</v>
      </c>
      <c r="M218" s="35">
        <v>0.65136400000000005</v>
      </c>
      <c r="N218" s="35">
        <v>0.67648600000000003</v>
      </c>
      <c r="O218" s="35">
        <v>0.70364899999999997</v>
      </c>
      <c r="P218" s="35">
        <v>0.73079000000000005</v>
      </c>
      <c r="Q218" s="35">
        <v>0.75814700000000002</v>
      </c>
      <c r="R218" s="35">
        <v>0.78986199999999995</v>
      </c>
      <c r="S218" s="35">
        <v>0.82642599999999999</v>
      </c>
      <c r="T218" s="35">
        <v>0.86362099999999997</v>
      </c>
      <c r="U218" s="35">
        <v>0.903914</v>
      </c>
      <c r="V218" s="35">
        <v>0.94965900000000003</v>
      </c>
      <c r="W218" s="35">
        <v>0.99097400000000002</v>
      </c>
      <c r="X218" s="35">
        <v>1.031282</v>
      </c>
      <c r="Y218" s="35">
        <v>1.075944</v>
      </c>
      <c r="Z218" s="35">
        <v>1.120566</v>
      </c>
      <c r="AA218" s="35">
        <v>1.17249</v>
      </c>
      <c r="AB218" s="35">
        <v>1.226318</v>
      </c>
      <c r="AC218" s="35">
        <v>1.2746500000000001</v>
      </c>
      <c r="AD218" s="35">
        <v>1.3253360000000001</v>
      </c>
      <c r="AE218" s="35">
        <v>1.3833359999999999</v>
      </c>
      <c r="AF218" s="35">
        <v>1.4436180000000001</v>
      </c>
      <c r="AG218" s="34">
        <v>4.2275E-2</v>
      </c>
    </row>
    <row r="219" spans="1:33" ht="15" customHeight="1">
      <c r="A219" s="11" t="s">
        <v>2221</v>
      </c>
      <c r="B219" s="32" t="s">
        <v>2040</v>
      </c>
      <c r="C219" s="35">
        <v>5.0000000000000002E-5</v>
      </c>
      <c r="D219" s="35">
        <v>5.0000000000000002E-5</v>
      </c>
      <c r="E219" s="35">
        <v>5.1E-5</v>
      </c>
      <c r="F219" s="35">
        <v>5.1999999999999997E-5</v>
      </c>
      <c r="G219" s="35">
        <v>5.1999999999999997E-5</v>
      </c>
      <c r="H219" s="35">
        <v>5.3000000000000001E-5</v>
      </c>
      <c r="I219" s="35">
        <v>5.3000000000000001E-5</v>
      </c>
      <c r="J219" s="35">
        <v>5.3000000000000001E-5</v>
      </c>
      <c r="K219" s="35">
        <v>5.3000000000000001E-5</v>
      </c>
      <c r="L219" s="35">
        <v>5.1999999999999997E-5</v>
      </c>
      <c r="M219" s="35">
        <v>5.1E-5</v>
      </c>
      <c r="N219" s="35">
        <v>5.1E-5</v>
      </c>
      <c r="O219" s="35">
        <v>5.0000000000000002E-5</v>
      </c>
      <c r="P219" s="35">
        <v>4.8999999999999998E-5</v>
      </c>
      <c r="Q219" s="35">
        <v>4.8000000000000001E-5</v>
      </c>
      <c r="R219" s="35">
        <v>4.6999999999999997E-5</v>
      </c>
      <c r="S219" s="35">
        <v>4.6E-5</v>
      </c>
      <c r="T219" s="35">
        <v>4.5000000000000003E-5</v>
      </c>
      <c r="U219" s="35">
        <v>4.5000000000000003E-5</v>
      </c>
      <c r="V219" s="35">
        <v>4.3999999999999999E-5</v>
      </c>
      <c r="W219" s="35">
        <v>4.3000000000000002E-5</v>
      </c>
      <c r="X219" s="35">
        <v>4.3000000000000002E-5</v>
      </c>
      <c r="Y219" s="35">
        <v>4.1999999999999998E-5</v>
      </c>
      <c r="Z219" s="35">
        <v>4.1E-5</v>
      </c>
      <c r="AA219" s="35">
        <v>4.0000000000000003E-5</v>
      </c>
      <c r="AB219" s="35">
        <v>4.0000000000000003E-5</v>
      </c>
      <c r="AC219" s="35">
        <v>3.8999999999999999E-5</v>
      </c>
      <c r="AD219" s="35">
        <v>3.8000000000000002E-5</v>
      </c>
      <c r="AE219" s="35">
        <v>3.6999999999999998E-5</v>
      </c>
      <c r="AF219" s="35">
        <v>3.6999999999999998E-5</v>
      </c>
      <c r="AG219" s="34">
        <v>-1.0701E-2</v>
      </c>
    </row>
    <row r="220" spans="1:33" ht="15" customHeight="1">
      <c r="A220" s="11" t="s">
        <v>2222</v>
      </c>
      <c r="B220" s="32" t="s">
        <v>2042</v>
      </c>
      <c r="C220" s="35">
        <v>273.346588</v>
      </c>
      <c r="D220" s="35">
        <v>273.86257899999998</v>
      </c>
      <c r="E220" s="35">
        <v>281.42529300000001</v>
      </c>
      <c r="F220" s="35">
        <v>284.66891500000003</v>
      </c>
      <c r="G220" s="35">
        <v>289.161835</v>
      </c>
      <c r="H220" s="35">
        <v>295.83117700000003</v>
      </c>
      <c r="I220" s="35">
        <v>298.57101399999999</v>
      </c>
      <c r="J220" s="35">
        <v>298.41085800000002</v>
      </c>
      <c r="K220" s="35">
        <v>301.040436</v>
      </c>
      <c r="L220" s="35">
        <v>302.920502</v>
      </c>
      <c r="M220" s="35">
        <v>304.93048099999999</v>
      </c>
      <c r="N220" s="35">
        <v>307.46688799999998</v>
      </c>
      <c r="O220" s="35">
        <v>310.497772</v>
      </c>
      <c r="P220" s="35">
        <v>313.08169600000002</v>
      </c>
      <c r="Q220" s="35">
        <v>315.34191900000002</v>
      </c>
      <c r="R220" s="35">
        <v>318.96444700000001</v>
      </c>
      <c r="S220" s="35">
        <v>324.00924700000002</v>
      </c>
      <c r="T220" s="35">
        <v>328.73007200000001</v>
      </c>
      <c r="U220" s="35">
        <v>334.045929</v>
      </c>
      <c r="V220" s="35">
        <v>340.72933999999998</v>
      </c>
      <c r="W220" s="35">
        <v>345.19689899999997</v>
      </c>
      <c r="X220" s="35">
        <v>348.77468900000002</v>
      </c>
      <c r="Y220" s="35">
        <v>353.28064000000001</v>
      </c>
      <c r="Z220" s="35">
        <v>357.21566799999999</v>
      </c>
      <c r="AA220" s="35">
        <v>362.88165300000003</v>
      </c>
      <c r="AB220" s="35">
        <v>368.486694</v>
      </c>
      <c r="AC220" s="35">
        <v>371.85412600000001</v>
      </c>
      <c r="AD220" s="35">
        <v>375.37933299999997</v>
      </c>
      <c r="AE220" s="35">
        <v>380.39489700000001</v>
      </c>
      <c r="AF220" s="35">
        <v>385.40924100000001</v>
      </c>
      <c r="AG220" s="34">
        <v>1.1917000000000001E-2</v>
      </c>
    </row>
    <row r="221" spans="1:33" ht="15" customHeight="1">
      <c r="B221" s="31" t="s">
        <v>2043</v>
      </c>
    </row>
    <row r="222" spans="1:33" ht="15" customHeight="1">
      <c r="A222" s="11" t="s">
        <v>2223</v>
      </c>
      <c r="B222" s="32" t="s">
        <v>2025</v>
      </c>
      <c r="C222" s="35">
        <v>135.12986799999999</v>
      </c>
      <c r="D222" s="35">
        <v>139.453384</v>
      </c>
      <c r="E222" s="35">
        <v>143.74560500000001</v>
      </c>
      <c r="F222" s="35">
        <v>144.85406499999999</v>
      </c>
      <c r="G222" s="35">
        <v>145.49165300000001</v>
      </c>
      <c r="H222" s="35">
        <v>147.43112199999999</v>
      </c>
      <c r="I222" s="35">
        <v>146.07455400000001</v>
      </c>
      <c r="J222" s="35">
        <v>144.165131</v>
      </c>
      <c r="K222" s="35">
        <v>144.53701799999999</v>
      </c>
      <c r="L222" s="35">
        <v>145.67569</v>
      </c>
      <c r="M222" s="35">
        <v>146.054306</v>
      </c>
      <c r="N222" s="35">
        <v>146.14154099999999</v>
      </c>
      <c r="O222" s="35">
        <v>147.05055200000001</v>
      </c>
      <c r="P222" s="35">
        <v>148.117966</v>
      </c>
      <c r="Q222" s="35">
        <v>148.48142999999999</v>
      </c>
      <c r="R222" s="35">
        <v>149.074997</v>
      </c>
      <c r="S222" s="35">
        <v>151.350357</v>
      </c>
      <c r="T222" s="35">
        <v>153.58429000000001</v>
      </c>
      <c r="U222" s="35">
        <v>156.32963599999999</v>
      </c>
      <c r="V222" s="35">
        <v>159.265503</v>
      </c>
      <c r="W222" s="35">
        <v>160.78149400000001</v>
      </c>
      <c r="X222" s="35">
        <v>162.59957900000001</v>
      </c>
      <c r="Y222" s="35">
        <v>164.742355</v>
      </c>
      <c r="Z222" s="35">
        <v>166.176514</v>
      </c>
      <c r="AA222" s="35">
        <v>167.761978</v>
      </c>
      <c r="AB222" s="35">
        <v>169.83422899999999</v>
      </c>
      <c r="AC222" s="35">
        <v>170.57334900000001</v>
      </c>
      <c r="AD222" s="35">
        <v>170.60907</v>
      </c>
      <c r="AE222" s="35">
        <v>173.64875799999999</v>
      </c>
      <c r="AF222" s="35">
        <v>178.698868</v>
      </c>
      <c r="AG222" s="34">
        <v>9.6830000000000006E-3</v>
      </c>
    </row>
    <row r="223" spans="1:33" ht="15" customHeight="1">
      <c r="A223" s="11" t="s">
        <v>2224</v>
      </c>
      <c r="B223" s="32" t="s">
        <v>2027</v>
      </c>
      <c r="C223" s="35">
        <v>51.407775999999998</v>
      </c>
      <c r="D223" s="35">
        <v>53.211444999999998</v>
      </c>
      <c r="E223" s="35">
        <v>55.105240000000002</v>
      </c>
      <c r="F223" s="35">
        <v>55.804340000000003</v>
      </c>
      <c r="G223" s="35">
        <v>56.270564999999998</v>
      </c>
      <c r="H223" s="35">
        <v>57.149872000000002</v>
      </c>
      <c r="I223" s="35">
        <v>57.021912</v>
      </c>
      <c r="J223" s="35">
        <v>56.673237</v>
      </c>
      <c r="K223" s="35">
        <v>57.272407999999999</v>
      </c>
      <c r="L223" s="35">
        <v>58.133170999999997</v>
      </c>
      <c r="M223" s="35">
        <v>58.665539000000003</v>
      </c>
      <c r="N223" s="35">
        <v>59.014938000000001</v>
      </c>
      <c r="O223" s="35">
        <v>59.856335000000001</v>
      </c>
      <c r="P223" s="35">
        <v>60.815193000000001</v>
      </c>
      <c r="Q223" s="35">
        <v>61.503799000000001</v>
      </c>
      <c r="R223" s="35">
        <v>62.270721000000002</v>
      </c>
      <c r="S223" s="35">
        <v>63.77449</v>
      </c>
      <c r="T223" s="35">
        <v>65.213706999999999</v>
      </c>
      <c r="U223" s="35">
        <v>66.851653999999996</v>
      </c>
      <c r="V223" s="35">
        <v>68.545197000000002</v>
      </c>
      <c r="W223" s="35">
        <v>69.615844999999993</v>
      </c>
      <c r="X223" s="35">
        <v>70.851837000000003</v>
      </c>
      <c r="Y223" s="35">
        <v>72.262680000000003</v>
      </c>
      <c r="Z223" s="35">
        <v>73.397696999999994</v>
      </c>
      <c r="AA223" s="35">
        <v>74.672577000000004</v>
      </c>
      <c r="AB223" s="35">
        <v>76.015663000000004</v>
      </c>
      <c r="AC223" s="35">
        <v>76.524483000000004</v>
      </c>
      <c r="AD223" s="35">
        <v>76.487526000000003</v>
      </c>
      <c r="AE223" s="35">
        <v>77.773124999999993</v>
      </c>
      <c r="AF223" s="35">
        <v>79.681472999999997</v>
      </c>
      <c r="AG223" s="34">
        <v>1.5226999999999999E-2</v>
      </c>
    </row>
    <row r="224" spans="1:33" ht="15" customHeight="1">
      <c r="A224" s="11" t="s">
        <v>2225</v>
      </c>
      <c r="B224" s="32" t="s">
        <v>1670</v>
      </c>
      <c r="C224" s="35">
        <v>0.24156</v>
      </c>
      <c r="D224" s="35">
        <v>0.25702599999999998</v>
      </c>
      <c r="E224" s="35">
        <v>0.27330199999999999</v>
      </c>
      <c r="F224" s="35">
        <v>0.28414600000000001</v>
      </c>
      <c r="G224" s="35">
        <v>0.29438700000000001</v>
      </c>
      <c r="H224" s="35">
        <v>0.30759199999999998</v>
      </c>
      <c r="I224" s="35">
        <v>0.31467800000000001</v>
      </c>
      <c r="J224" s="35">
        <v>0.32073600000000002</v>
      </c>
      <c r="K224" s="35">
        <v>0.33220100000000002</v>
      </c>
      <c r="L224" s="35">
        <v>0.345858</v>
      </c>
      <c r="M224" s="35">
        <v>0.35818499999999998</v>
      </c>
      <c r="N224" s="35">
        <v>0.370139</v>
      </c>
      <c r="O224" s="35">
        <v>0.38495600000000002</v>
      </c>
      <c r="P224" s="35">
        <v>0.400889</v>
      </c>
      <c r="Q224" s="35">
        <v>0.41556500000000002</v>
      </c>
      <c r="R224" s="35">
        <v>0.43152099999999999</v>
      </c>
      <c r="S224" s="35">
        <v>0.45319500000000001</v>
      </c>
      <c r="T224" s="35">
        <v>0.47561300000000001</v>
      </c>
      <c r="U224" s="35">
        <v>0.50062700000000004</v>
      </c>
      <c r="V224" s="35">
        <v>0.52735699999999996</v>
      </c>
      <c r="W224" s="35">
        <v>0.55044099999999996</v>
      </c>
      <c r="X224" s="35">
        <v>0.57564899999999997</v>
      </c>
      <c r="Y224" s="35">
        <v>0.60322299999999995</v>
      </c>
      <c r="Z224" s="35">
        <v>0.62943499999999997</v>
      </c>
      <c r="AA224" s="35">
        <v>0.65741400000000005</v>
      </c>
      <c r="AB224" s="35">
        <v>0.68835000000000002</v>
      </c>
      <c r="AC224" s="35">
        <v>0.71411100000000005</v>
      </c>
      <c r="AD224" s="35">
        <v>0.73743899999999996</v>
      </c>
      <c r="AE224" s="35">
        <v>0.77459699999999998</v>
      </c>
      <c r="AF224" s="35">
        <v>0.82214699999999996</v>
      </c>
      <c r="AG224" s="34">
        <v>4.3138999999999997E-2</v>
      </c>
    </row>
    <row r="225" spans="1:33" ht="15" customHeight="1">
      <c r="A225" s="11" t="s">
        <v>2226</v>
      </c>
      <c r="B225" s="32" t="s">
        <v>2030</v>
      </c>
      <c r="C225" s="35">
        <v>0.68683499999999997</v>
      </c>
      <c r="D225" s="35">
        <v>0.68494699999999997</v>
      </c>
      <c r="E225" s="35">
        <v>0.68427199999999999</v>
      </c>
      <c r="F225" s="35">
        <v>0.671288</v>
      </c>
      <c r="G225" s="35">
        <v>0.659049</v>
      </c>
      <c r="H225" s="35">
        <v>0.65517099999999995</v>
      </c>
      <c r="I225" s="35">
        <v>0.63901699999999995</v>
      </c>
      <c r="J225" s="35">
        <v>0.62424500000000005</v>
      </c>
      <c r="K225" s="35">
        <v>0.62058999999999997</v>
      </c>
      <c r="L225" s="35">
        <v>0.62098500000000001</v>
      </c>
      <c r="M225" s="35">
        <v>0.61890400000000001</v>
      </c>
      <c r="N225" s="35">
        <v>0.61622100000000002</v>
      </c>
      <c r="O225" s="35">
        <v>0.61820600000000003</v>
      </c>
      <c r="P225" s="35">
        <v>0.62166299999999997</v>
      </c>
      <c r="Q225" s="35">
        <v>0.62293299999999996</v>
      </c>
      <c r="R225" s="35">
        <v>0.62619999999999998</v>
      </c>
      <c r="S225" s="35">
        <v>0.63837200000000005</v>
      </c>
      <c r="T225" s="35">
        <v>0.65246400000000004</v>
      </c>
      <c r="U225" s="35">
        <v>0.670991</v>
      </c>
      <c r="V225" s="35">
        <v>0.69132000000000005</v>
      </c>
      <c r="W225" s="35">
        <v>0.706237</v>
      </c>
      <c r="X225" s="35">
        <v>0.720414</v>
      </c>
      <c r="Y225" s="35">
        <v>0.73754799999999998</v>
      </c>
      <c r="Z225" s="35">
        <v>0.752332</v>
      </c>
      <c r="AA225" s="35">
        <v>0.77266900000000005</v>
      </c>
      <c r="AB225" s="35">
        <v>0.79640500000000003</v>
      </c>
      <c r="AC225" s="35">
        <v>0.81426399999999999</v>
      </c>
      <c r="AD225" s="35">
        <v>0.829739</v>
      </c>
      <c r="AE225" s="35">
        <v>0.86115600000000003</v>
      </c>
      <c r="AF225" s="35">
        <v>0.904393</v>
      </c>
      <c r="AG225" s="34">
        <v>9.5340000000000008E-3</v>
      </c>
    </row>
    <row r="226" spans="1:33" ht="15" customHeight="1">
      <c r="A226" s="11" t="s">
        <v>2227</v>
      </c>
      <c r="B226" s="32" t="s">
        <v>2032</v>
      </c>
      <c r="C226" s="35">
        <v>7.515034</v>
      </c>
      <c r="D226" s="35">
        <v>7.7834630000000002</v>
      </c>
      <c r="E226" s="35">
        <v>8.0633230000000005</v>
      </c>
      <c r="F226" s="35">
        <v>8.1746639999999999</v>
      </c>
      <c r="G226" s="35">
        <v>8.2657769999999999</v>
      </c>
      <c r="H226" s="35">
        <v>8.4416510000000002</v>
      </c>
      <c r="I226" s="35">
        <v>8.4483429999999995</v>
      </c>
      <c r="J226" s="35">
        <v>8.4560879999999994</v>
      </c>
      <c r="K226" s="35">
        <v>8.6072819999999997</v>
      </c>
      <c r="L226" s="35">
        <v>8.8288589999999996</v>
      </c>
      <c r="M226" s="35">
        <v>9.0311830000000004</v>
      </c>
      <c r="N226" s="35">
        <v>9.2411150000000006</v>
      </c>
      <c r="O226" s="35">
        <v>9.5214280000000002</v>
      </c>
      <c r="P226" s="35">
        <v>9.8276160000000008</v>
      </c>
      <c r="Q226" s="35">
        <v>10.115543000000001</v>
      </c>
      <c r="R226" s="35">
        <v>10.482157000000001</v>
      </c>
      <c r="S226" s="35">
        <v>10.987102999999999</v>
      </c>
      <c r="T226" s="35">
        <v>11.5093</v>
      </c>
      <c r="U226" s="35">
        <v>12.093500000000001</v>
      </c>
      <c r="V226" s="35">
        <v>12.718275</v>
      </c>
      <c r="W226" s="35">
        <v>13.254421000000001</v>
      </c>
      <c r="X226" s="35">
        <v>13.841127999999999</v>
      </c>
      <c r="Y226" s="35">
        <v>14.484124</v>
      </c>
      <c r="Z226" s="35">
        <v>15.093854</v>
      </c>
      <c r="AA226" s="35">
        <v>15.691374</v>
      </c>
      <c r="AB226" s="35">
        <v>16.429784999999999</v>
      </c>
      <c r="AC226" s="35">
        <v>16.945433000000001</v>
      </c>
      <c r="AD226" s="35">
        <v>17.499003999999999</v>
      </c>
      <c r="AE226" s="35">
        <v>18.271837000000001</v>
      </c>
      <c r="AF226" s="35">
        <v>19.382950000000001</v>
      </c>
      <c r="AG226" s="34">
        <v>3.3211999999999998E-2</v>
      </c>
    </row>
    <row r="227" spans="1:33" ht="15" customHeight="1">
      <c r="A227" s="11" t="s">
        <v>2228</v>
      </c>
      <c r="B227" s="32" t="s">
        <v>2034</v>
      </c>
      <c r="C227" s="35">
        <v>1.661E-2</v>
      </c>
      <c r="D227" s="35">
        <v>1.5602E-2</v>
      </c>
      <c r="E227" s="35">
        <v>1.4659999999999999E-2</v>
      </c>
      <c r="F227" s="35">
        <v>1.3483E-2</v>
      </c>
      <c r="G227" s="35">
        <v>1.2373E-2</v>
      </c>
      <c r="H227" s="35">
        <v>1.1464999999999999E-2</v>
      </c>
      <c r="I227" s="35">
        <v>1.0416E-2</v>
      </c>
      <c r="J227" s="35">
        <v>9.443E-3</v>
      </c>
      <c r="K227" s="35">
        <v>8.7130000000000003E-3</v>
      </c>
      <c r="L227" s="35">
        <v>8.0949999999999998E-3</v>
      </c>
      <c r="M227" s="35">
        <v>7.4949999999999999E-3</v>
      </c>
      <c r="N227" s="35">
        <v>6.9379999999999997E-3</v>
      </c>
      <c r="O227" s="35">
        <v>6.4770000000000001E-3</v>
      </c>
      <c r="P227" s="35">
        <v>6.0670000000000003E-3</v>
      </c>
      <c r="Q227" s="35">
        <v>5.6709999999999998E-3</v>
      </c>
      <c r="R227" s="35">
        <v>5.3210000000000002E-3</v>
      </c>
      <c r="S227" s="35">
        <v>5.0629999999999998E-3</v>
      </c>
      <c r="T227" s="35">
        <v>4.8260000000000004E-3</v>
      </c>
      <c r="U227" s="35">
        <v>4.6259999999999999E-3</v>
      </c>
      <c r="V227" s="35">
        <v>4.4489999999999998E-3</v>
      </c>
      <c r="W227" s="35">
        <v>4.2519999999999997E-3</v>
      </c>
      <c r="X227" s="35">
        <v>4.0819999999999997E-3</v>
      </c>
      <c r="Y227" s="35">
        <v>3.9379999999999997E-3</v>
      </c>
      <c r="Z227" s="35">
        <v>3.7940000000000001E-3</v>
      </c>
      <c r="AA227" s="35">
        <v>3.6679999999999998E-3</v>
      </c>
      <c r="AB227" s="35">
        <v>3.5699999999999998E-3</v>
      </c>
      <c r="AC227" s="35">
        <v>3.4689999999999999E-3</v>
      </c>
      <c r="AD227" s="35">
        <v>3.3630000000000001E-3</v>
      </c>
      <c r="AE227" s="35">
        <v>3.3240000000000001E-3</v>
      </c>
      <c r="AF227" s="35">
        <v>3.3279999999999998E-3</v>
      </c>
      <c r="AG227" s="34">
        <v>-5.3927000000000003E-2</v>
      </c>
    </row>
    <row r="228" spans="1:33" ht="15" customHeight="1">
      <c r="A228" s="11" t="s">
        <v>2229</v>
      </c>
      <c r="B228" s="32" t="s">
        <v>2036</v>
      </c>
      <c r="C228" s="35">
        <v>0.31643300000000002</v>
      </c>
      <c r="D228" s="35">
        <v>0.33669399999999999</v>
      </c>
      <c r="E228" s="35">
        <v>0.35801500000000003</v>
      </c>
      <c r="F228" s="35">
        <v>0.37221900000000002</v>
      </c>
      <c r="G228" s="35">
        <v>0.38563500000000001</v>
      </c>
      <c r="H228" s="35">
        <v>0.40293299999999999</v>
      </c>
      <c r="I228" s="35">
        <v>0.41221600000000003</v>
      </c>
      <c r="J228" s="35">
        <v>0.420151</v>
      </c>
      <c r="K228" s="35">
        <v>0.43516899999999997</v>
      </c>
      <c r="L228" s="35">
        <v>0.45305899999999999</v>
      </c>
      <c r="M228" s="35">
        <v>0.46920699999999999</v>
      </c>
      <c r="N228" s="35">
        <v>0.48486699999999999</v>
      </c>
      <c r="O228" s="35">
        <v>0.50427699999999998</v>
      </c>
      <c r="P228" s="35">
        <v>0.52514799999999995</v>
      </c>
      <c r="Q228" s="35">
        <v>0.544373</v>
      </c>
      <c r="R228" s="35">
        <v>0.56527400000000005</v>
      </c>
      <c r="S228" s="35">
        <v>0.59366699999999994</v>
      </c>
      <c r="T228" s="35">
        <v>0.62303299999999995</v>
      </c>
      <c r="U228" s="35">
        <v>0.65580000000000005</v>
      </c>
      <c r="V228" s="35">
        <v>0.69081599999999999</v>
      </c>
      <c r="W228" s="35">
        <v>0.721055</v>
      </c>
      <c r="X228" s="35">
        <v>0.75407599999999997</v>
      </c>
      <c r="Y228" s="35">
        <v>0.79019600000000001</v>
      </c>
      <c r="Z228" s="35">
        <v>0.82453299999999996</v>
      </c>
      <c r="AA228" s="35">
        <v>0.86118499999999998</v>
      </c>
      <c r="AB228" s="35">
        <v>0.90171100000000004</v>
      </c>
      <c r="AC228" s="35">
        <v>0.93545500000000004</v>
      </c>
      <c r="AD228" s="35">
        <v>0.96601499999999996</v>
      </c>
      <c r="AE228" s="35">
        <v>1.0146900000000001</v>
      </c>
      <c r="AF228" s="35">
        <v>1.0769789999999999</v>
      </c>
      <c r="AG228" s="34">
        <v>4.3138999999999997E-2</v>
      </c>
    </row>
    <row r="229" spans="1:33" ht="15" customHeight="1">
      <c r="A229" s="11" t="s">
        <v>2230</v>
      </c>
      <c r="B229" s="32" t="s">
        <v>2038</v>
      </c>
      <c r="C229" s="35">
        <v>0.28917599999999999</v>
      </c>
      <c r="D229" s="35">
        <v>0.30769099999999999</v>
      </c>
      <c r="E229" s="35">
        <v>0.32717600000000002</v>
      </c>
      <c r="F229" s="35">
        <v>0.34015699999999999</v>
      </c>
      <c r="G229" s="35">
        <v>0.35241699999999998</v>
      </c>
      <c r="H229" s="35">
        <v>0.36822500000000002</v>
      </c>
      <c r="I229" s="35">
        <v>0.37670799999999999</v>
      </c>
      <c r="J229" s="35">
        <v>0.38395899999999999</v>
      </c>
      <c r="K229" s="35">
        <v>0.39768399999999998</v>
      </c>
      <c r="L229" s="35">
        <v>0.41403299999999998</v>
      </c>
      <c r="M229" s="35">
        <v>0.42879</v>
      </c>
      <c r="N229" s="35">
        <v>0.44310100000000002</v>
      </c>
      <c r="O229" s="35">
        <v>0.460839</v>
      </c>
      <c r="P229" s="35">
        <v>0.47991200000000001</v>
      </c>
      <c r="Q229" s="35">
        <v>0.49748100000000001</v>
      </c>
      <c r="R229" s="35">
        <v>0.51658199999999999</v>
      </c>
      <c r="S229" s="35">
        <v>0.54252900000000004</v>
      </c>
      <c r="T229" s="35">
        <v>0.56936600000000004</v>
      </c>
      <c r="U229" s="35">
        <v>0.59931000000000001</v>
      </c>
      <c r="V229" s="35">
        <v>0.63131000000000004</v>
      </c>
      <c r="W229" s="35">
        <v>0.65894399999999997</v>
      </c>
      <c r="X229" s="35">
        <v>0.68911999999999995</v>
      </c>
      <c r="Y229" s="35">
        <v>0.72213000000000005</v>
      </c>
      <c r="Z229" s="35">
        <v>0.75350899999999998</v>
      </c>
      <c r="AA229" s="35">
        <v>0.78700300000000001</v>
      </c>
      <c r="AB229" s="35">
        <v>0.82403800000000005</v>
      </c>
      <c r="AC229" s="35">
        <v>0.85487599999999997</v>
      </c>
      <c r="AD229" s="35">
        <v>0.882803</v>
      </c>
      <c r="AE229" s="35">
        <v>0.92728500000000003</v>
      </c>
      <c r="AF229" s="35">
        <v>0.984209</v>
      </c>
      <c r="AG229" s="34">
        <v>4.3138999999999997E-2</v>
      </c>
    </row>
    <row r="230" spans="1:33" ht="15" customHeight="1">
      <c r="A230" s="11" t="s">
        <v>2231</v>
      </c>
      <c r="B230" s="32" t="s">
        <v>2040</v>
      </c>
      <c r="C230" s="35">
        <v>0.48377799999999999</v>
      </c>
      <c r="D230" s="35">
        <v>0.51475300000000002</v>
      </c>
      <c r="E230" s="35">
        <v>0.54735</v>
      </c>
      <c r="F230" s="35">
        <v>0.56906699999999999</v>
      </c>
      <c r="G230" s="35">
        <v>0.58957599999999999</v>
      </c>
      <c r="H230" s="35">
        <v>0.61602299999999999</v>
      </c>
      <c r="I230" s="35">
        <v>0.63021499999999997</v>
      </c>
      <c r="J230" s="35">
        <v>0.64234599999999997</v>
      </c>
      <c r="K230" s="35">
        <v>0.66530800000000001</v>
      </c>
      <c r="L230" s="35">
        <v>0.692658</v>
      </c>
      <c r="M230" s="35">
        <v>0.71734600000000004</v>
      </c>
      <c r="N230" s="35">
        <v>0.74128799999999995</v>
      </c>
      <c r="O230" s="35">
        <v>0.77096200000000004</v>
      </c>
      <c r="P230" s="35">
        <v>0.802871</v>
      </c>
      <c r="Q230" s="35">
        <v>0.83226299999999998</v>
      </c>
      <c r="R230" s="35">
        <v>0.86421800000000004</v>
      </c>
      <c r="S230" s="35">
        <v>0.90762600000000004</v>
      </c>
      <c r="T230" s="35">
        <v>0.95252199999999998</v>
      </c>
      <c r="U230" s="35">
        <v>1.002618</v>
      </c>
      <c r="V230" s="35">
        <v>1.056152</v>
      </c>
      <c r="W230" s="35">
        <v>1.102384</v>
      </c>
      <c r="X230" s="35">
        <v>1.1528670000000001</v>
      </c>
      <c r="Y230" s="35">
        <v>1.2080900000000001</v>
      </c>
      <c r="Z230" s="35">
        <v>1.260586</v>
      </c>
      <c r="AA230" s="35">
        <v>1.3166199999999999</v>
      </c>
      <c r="AB230" s="35">
        <v>1.3785780000000001</v>
      </c>
      <c r="AC230" s="35">
        <v>1.4301680000000001</v>
      </c>
      <c r="AD230" s="35">
        <v>1.4768889999999999</v>
      </c>
      <c r="AE230" s="35">
        <v>1.5513049999999999</v>
      </c>
      <c r="AF230" s="35">
        <v>1.646536</v>
      </c>
      <c r="AG230" s="34">
        <v>4.3138999999999997E-2</v>
      </c>
    </row>
    <row r="231" spans="1:33" ht="15" customHeight="1">
      <c r="A231" s="11" t="s">
        <v>2232</v>
      </c>
      <c r="B231" s="32" t="s">
        <v>2054</v>
      </c>
      <c r="C231" s="35">
        <v>196.087097</v>
      </c>
      <c r="D231" s="35">
        <v>202.564987</v>
      </c>
      <c r="E231" s="35">
        <v>209.118942</v>
      </c>
      <c r="F231" s="35">
        <v>211.08345</v>
      </c>
      <c r="G231" s="35">
        <v>212.32145700000001</v>
      </c>
      <c r="H231" s="35">
        <v>215.38403299999999</v>
      </c>
      <c r="I231" s="35">
        <v>213.92802399999999</v>
      </c>
      <c r="J231" s="35">
        <v>211.69534300000001</v>
      </c>
      <c r="K231" s="35">
        <v>212.876373</v>
      </c>
      <c r="L231" s="35">
        <v>215.17245500000001</v>
      </c>
      <c r="M231" s="35">
        <v>216.350922</v>
      </c>
      <c r="N231" s="35">
        <v>217.060135</v>
      </c>
      <c r="O231" s="35">
        <v>219.174026</v>
      </c>
      <c r="P231" s="35">
        <v>221.59732099999999</v>
      </c>
      <c r="Q231" s="35">
        <v>223.01904300000001</v>
      </c>
      <c r="R231" s="35">
        <v>224.83702099999999</v>
      </c>
      <c r="S231" s="35">
        <v>229.25237999999999</v>
      </c>
      <c r="T231" s="35">
        <v>233.585114</v>
      </c>
      <c r="U231" s="35">
        <v>238.70877100000001</v>
      </c>
      <c r="V231" s="35">
        <v>244.130371</v>
      </c>
      <c r="W231" s="35">
        <v>247.39505</v>
      </c>
      <c r="X231" s="35">
        <v>251.188782</v>
      </c>
      <c r="Y231" s="35">
        <v>255.55426</v>
      </c>
      <c r="Z231" s="35">
        <v>258.89230300000003</v>
      </c>
      <c r="AA231" s="35">
        <v>262.524475</v>
      </c>
      <c r="AB231" s="35">
        <v>266.872345</v>
      </c>
      <c r="AC231" s="35">
        <v>268.79562399999998</v>
      </c>
      <c r="AD231" s="35">
        <v>269.49188199999998</v>
      </c>
      <c r="AE231" s="35">
        <v>274.82611100000003</v>
      </c>
      <c r="AF231" s="35">
        <v>283.20095800000001</v>
      </c>
      <c r="AG231" s="34">
        <v>1.2756E-2</v>
      </c>
    </row>
    <row r="232" spans="1:33" ht="15" customHeight="1">
      <c r="B232" s="31" t="s">
        <v>2055</v>
      </c>
    </row>
    <row r="233" spans="1:33" ht="15" customHeight="1">
      <c r="A233" s="11" t="s">
        <v>2233</v>
      </c>
      <c r="B233" s="32" t="s">
        <v>2025</v>
      </c>
      <c r="C233" s="35">
        <v>282.73034699999999</v>
      </c>
      <c r="D233" s="35">
        <v>285.64764400000001</v>
      </c>
      <c r="E233" s="35">
        <v>288.39135700000003</v>
      </c>
      <c r="F233" s="35">
        <v>284.66729700000002</v>
      </c>
      <c r="G233" s="35">
        <v>279.975708</v>
      </c>
      <c r="H233" s="35">
        <v>277.66787699999998</v>
      </c>
      <c r="I233" s="35">
        <v>269.60437000000002</v>
      </c>
      <c r="J233" s="35">
        <v>260.79623400000003</v>
      </c>
      <c r="K233" s="35">
        <v>256.352081</v>
      </c>
      <c r="L233" s="35">
        <v>253.27384900000001</v>
      </c>
      <c r="M233" s="35">
        <v>248.90356399999999</v>
      </c>
      <c r="N233" s="35">
        <v>244.07702599999999</v>
      </c>
      <c r="O233" s="35">
        <v>240.865906</v>
      </c>
      <c r="P233" s="35">
        <v>237.998199</v>
      </c>
      <c r="Q233" s="35">
        <v>234.065842</v>
      </c>
      <c r="R233" s="35">
        <v>230.56542999999999</v>
      </c>
      <c r="S233" s="35">
        <v>229.664536</v>
      </c>
      <c r="T233" s="35">
        <v>228.55320699999999</v>
      </c>
      <c r="U233" s="35">
        <v>228.09463500000001</v>
      </c>
      <c r="V233" s="35">
        <v>227.756744</v>
      </c>
      <c r="W233" s="35">
        <v>225.322281</v>
      </c>
      <c r="X233" s="35">
        <v>223.32630900000001</v>
      </c>
      <c r="Y233" s="35">
        <v>221.74691799999999</v>
      </c>
      <c r="Z233" s="35">
        <v>219.15699799999999</v>
      </c>
      <c r="AA233" s="35">
        <v>216.77267499999999</v>
      </c>
      <c r="AB233" s="35">
        <v>214.871567</v>
      </c>
      <c r="AC233" s="35">
        <v>210.968796</v>
      </c>
      <c r="AD233" s="35">
        <v>206.10022000000001</v>
      </c>
      <c r="AE233" s="35">
        <v>204.70922899999999</v>
      </c>
      <c r="AF233" s="35">
        <v>205.41712999999999</v>
      </c>
      <c r="AG233" s="34">
        <v>-1.0954999999999999E-2</v>
      </c>
    </row>
    <row r="234" spans="1:33" ht="15" customHeight="1">
      <c r="A234" s="11" t="s">
        <v>2234</v>
      </c>
      <c r="B234" s="32" t="s">
        <v>2027</v>
      </c>
      <c r="C234" s="35">
        <v>0.48007100000000003</v>
      </c>
      <c r="D234" s="35">
        <v>0.48459000000000002</v>
      </c>
      <c r="E234" s="35">
        <v>0.488875</v>
      </c>
      <c r="F234" s="35">
        <v>0.48227300000000001</v>
      </c>
      <c r="G234" s="35">
        <v>0.47413499999999997</v>
      </c>
      <c r="H234" s="35">
        <v>0.470136</v>
      </c>
      <c r="I234" s="35">
        <v>0.45646799999999998</v>
      </c>
      <c r="J234" s="35">
        <v>0.44158500000000001</v>
      </c>
      <c r="K234" s="35">
        <v>0.43412600000000001</v>
      </c>
      <c r="L234" s="35">
        <v>0.42902499999999999</v>
      </c>
      <c r="M234" s="35">
        <v>0.42177700000000001</v>
      </c>
      <c r="N234" s="35">
        <v>0.41376000000000002</v>
      </c>
      <c r="O234" s="35">
        <v>0.408524</v>
      </c>
      <c r="P234" s="35">
        <v>0.40389199999999997</v>
      </c>
      <c r="Q234" s="35">
        <v>0.39748899999999998</v>
      </c>
      <c r="R234" s="35">
        <v>0.39186799999999999</v>
      </c>
      <c r="S234" s="35">
        <v>0.390733</v>
      </c>
      <c r="T234" s="35">
        <v>0.38932099999999997</v>
      </c>
      <c r="U234" s="35">
        <v>0.389071</v>
      </c>
      <c r="V234" s="35">
        <v>0.38911400000000002</v>
      </c>
      <c r="W234" s="35">
        <v>0.38559900000000003</v>
      </c>
      <c r="X234" s="35">
        <v>0.38285000000000002</v>
      </c>
      <c r="Y234" s="35">
        <v>0.38087700000000002</v>
      </c>
      <c r="Z234" s="35">
        <v>0.37729600000000002</v>
      </c>
      <c r="AA234" s="35">
        <v>0.37409300000000001</v>
      </c>
      <c r="AB234" s="35">
        <v>0.37182900000000002</v>
      </c>
      <c r="AC234" s="35">
        <v>0.36616100000000001</v>
      </c>
      <c r="AD234" s="35">
        <v>0.35890899999999998</v>
      </c>
      <c r="AE234" s="35">
        <v>0.35781600000000002</v>
      </c>
      <c r="AF234" s="35">
        <v>0.36043999999999998</v>
      </c>
      <c r="AG234" s="34">
        <v>-9.8340000000000007E-3</v>
      </c>
    </row>
    <row r="235" spans="1:33" ht="15" customHeight="1">
      <c r="A235" s="11" t="s">
        <v>2235</v>
      </c>
      <c r="B235" s="32" t="s">
        <v>1670</v>
      </c>
      <c r="C235" s="35">
        <v>0.19309699999999999</v>
      </c>
      <c r="D235" s="35">
        <v>0.19445000000000001</v>
      </c>
      <c r="E235" s="35">
        <v>0.195877</v>
      </c>
      <c r="F235" s="35">
        <v>0.19311700000000001</v>
      </c>
      <c r="G235" s="35">
        <v>0.190001</v>
      </c>
      <c r="H235" s="35">
        <v>0.18870899999999999</v>
      </c>
      <c r="I235" s="35">
        <v>0.183728</v>
      </c>
      <c r="J235" s="35">
        <v>0.17838499999999999</v>
      </c>
      <c r="K235" s="35">
        <v>0.176285</v>
      </c>
      <c r="L235" s="35">
        <v>0.175313</v>
      </c>
      <c r="M235" s="35">
        <v>0.17377300000000001</v>
      </c>
      <c r="N235" s="35">
        <v>0.172017</v>
      </c>
      <c r="O235" s="35">
        <v>0.171519</v>
      </c>
      <c r="P235" s="35">
        <v>0.17138600000000001</v>
      </c>
      <c r="Q235" s="35">
        <v>0.17078299999999999</v>
      </c>
      <c r="R235" s="35">
        <v>0.17091999999999999</v>
      </c>
      <c r="S235" s="35">
        <v>0.173204</v>
      </c>
      <c r="T235" s="35">
        <v>0.17550099999999999</v>
      </c>
      <c r="U235" s="35">
        <v>0.17873900000000001</v>
      </c>
      <c r="V235" s="35">
        <v>0.182287</v>
      </c>
      <c r="W235" s="35">
        <v>0.18437000000000001</v>
      </c>
      <c r="X235" s="35">
        <v>0.18709799999999999</v>
      </c>
      <c r="Y235" s="35">
        <v>0.19031899999999999</v>
      </c>
      <c r="Z235" s="35">
        <v>0.19295399999999999</v>
      </c>
      <c r="AA235" s="35">
        <v>0.19587099999999999</v>
      </c>
      <c r="AB235" s="35">
        <v>0.19938400000000001</v>
      </c>
      <c r="AC235" s="35">
        <v>0.20114399999999999</v>
      </c>
      <c r="AD235" s="35">
        <v>0.20203699999999999</v>
      </c>
      <c r="AE235" s="35">
        <v>0.20646200000000001</v>
      </c>
      <c r="AF235" s="35">
        <v>0.21313599999999999</v>
      </c>
      <c r="AG235" s="34">
        <v>3.4099999999999998E-3</v>
      </c>
    </row>
    <row r="236" spans="1:33" ht="15" customHeight="1">
      <c r="A236" s="11" t="s">
        <v>2236</v>
      </c>
      <c r="B236" s="32" t="s">
        <v>2030</v>
      </c>
      <c r="C236" s="35">
        <v>4.1966960000000002</v>
      </c>
      <c r="D236" s="35">
        <v>3.955654</v>
      </c>
      <c r="E236" s="35">
        <v>3.7472560000000001</v>
      </c>
      <c r="F236" s="35">
        <v>3.4993460000000001</v>
      </c>
      <c r="G236" s="35">
        <v>3.3013110000000001</v>
      </c>
      <c r="H236" s="35">
        <v>3.1926410000000001</v>
      </c>
      <c r="I236" s="35">
        <v>3.0629420000000001</v>
      </c>
      <c r="J236" s="35">
        <v>2.9528759999999998</v>
      </c>
      <c r="K236" s="35">
        <v>2.9133870000000002</v>
      </c>
      <c r="L236" s="35">
        <v>2.9160439999999999</v>
      </c>
      <c r="M236" s="35">
        <v>2.928115</v>
      </c>
      <c r="N236" s="35">
        <v>2.9376980000000001</v>
      </c>
      <c r="O236" s="35">
        <v>2.9918979999999999</v>
      </c>
      <c r="P236" s="35">
        <v>3.0629050000000002</v>
      </c>
      <c r="Q236" s="35">
        <v>3.1410680000000002</v>
      </c>
      <c r="R236" s="35">
        <v>3.2541009999999999</v>
      </c>
      <c r="S236" s="35">
        <v>3.4434999999999998</v>
      </c>
      <c r="T236" s="35">
        <v>3.6774369999999998</v>
      </c>
      <c r="U236" s="35">
        <v>3.94983</v>
      </c>
      <c r="V236" s="35">
        <v>4.275633</v>
      </c>
      <c r="W236" s="35">
        <v>4.5755619999999997</v>
      </c>
      <c r="X236" s="35">
        <v>4.8923719999999999</v>
      </c>
      <c r="Y236" s="35">
        <v>5.2549029999999997</v>
      </c>
      <c r="Z236" s="35">
        <v>5.6686439999999996</v>
      </c>
      <c r="AA236" s="35">
        <v>6.101693</v>
      </c>
      <c r="AB236" s="35">
        <v>6.6100890000000003</v>
      </c>
      <c r="AC236" s="35">
        <v>7.0922349999999996</v>
      </c>
      <c r="AD236" s="35">
        <v>7.5967469999999997</v>
      </c>
      <c r="AE236" s="35">
        <v>8.2909919999999993</v>
      </c>
      <c r="AF236" s="35">
        <v>9.0971510000000002</v>
      </c>
      <c r="AG236" s="34">
        <v>2.7036999999999999E-2</v>
      </c>
    </row>
    <row r="237" spans="1:33" ht="15" customHeight="1">
      <c r="A237" s="11" t="s">
        <v>2237</v>
      </c>
      <c r="B237" s="32" t="s">
        <v>2032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4" t="s">
        <v>1676</v>
      </c>
    </row>
    <row r="238" spans="1:33" ht="15" customHeight="1">
      <c r="A238" s="11" t="s">
        <v>2238</v>
      </c>
      <c r="B238" s="32" t="s">
        <v>2034</v>
      </c>
      <c r="C238" s="35">
        <v>9.6000000000000002E-4</v>
      </c>
      <c r="D238" s="35">
        <v>9.6900000000000003E-4</v>
      </c>
      <c r="E238" s="35">
        <v>9.7799999999999992E-4</v>
      </c>
      <c r="F238" s="35">
        <v>9.6500000000000004E-4</v>
      </c>
      <c r="G238" s="35">
        <v>9.4799999999999995E-4</v>
      </c>
      <c r="H238" s="35">
        <v>9.3999999999999997E-4</v>
      </c>
      <c r="I238" s="35">
        <v>9.1299999999999997E-4</v>
      </c>
      <c r="J238" s="35">
        <v>8.83E-4</v>
      </c>
      <c r="K238" s="35">
        <v>8.6799999999999996E-4</v>
      </c>
      <c r="L238" s="35">
        <v>8.5800000000000004E-4</v>
      </c>
      <c r="M238" s="35">
        <v>8.4400000000000002E-4</v>
      </c>
      <c r="N238" s="35">
        <v>8.2799999999999996E-4</v>
      </c>
      <c r="O238" s="35">
        <v>8.1700000000000002E-4</v>
      </c>
      <c r="P238" s="35">
        <v>8.0800000000000002E-4</v>
      </c>
      <c r="Q238" s="35">
        <v>7.9500000000000003E-4</v>
      </c>
      <c r="R238" s="35">
        <v>7.8399999999999997E-4</v>
      </c>
      <c r="S238" s="35">
        <v>7.8100000000000001E-4</v>
      </c>
      <c r="T238" s="35">
        <v>7.7899999999999996E-4</v>
      </c>
      <c r="U238" s="35">
        <v>7.7800000000000005E-4</v>
      </c>
      <c r="V238" s="35">
        <v>7.7800000000000005E-4</v>
      </c>
      <c r="W238" s="35">
        <v>7.7099999999999998E-4</v>
      </c>
      <c r="X238" s="35">
        <v>7.6599999999999997E-4</v>
      </c>
      <c r="Y238" s="35">
        <v>7.6199999999999998E-4</v>
      </c>
      <c r="Z238" s="35">
        <v>7.5500000000000003E-4</v>
      </c>
      <c r="AA238" s="35">
        <v>7.4799999999999997E-4</v>
      </c>
      <c r="AB238" s="35">
        <v>7.4399999999999998E-4</v>
      </c>
      <c r="AC238" s="35">
        <v>7.3200000000000001E-4</v>
      </c>
      <c r="AD238" s="35">
        <v>7.18E-4</v>
      </c>
      <c r="AE238" s="35">
        <v>7.1599999999999995E-4</v>
      </c>
      <c r="AF238" s="35">
        <v>7.2099999999999996E-4</v>
      </c>
      <c r="AG238" s="34">
        <v>-9.8340000000000007E-3</v>
      </c>
    </row>
    <row r="239" spans="1:33" ht="15" customHeight="1">
      <c r="A239" s="11" t="s">
        <v>2239</v>
      </c>
      <c r="B239" s="32" t="s">
        <v>2036</v>
      </c>
      <c r="C239" s="35">
        <v>0.24601600000000001</v>
      </c>
      <c r="D239" s="35">
        <v>0.25578200000000001</v>
      </c>
      <c r="E239" s="35">
        <v>0.26578499999999999</v>
      </c>
      <c r="F239" s="35">
        <v>0.27006200000000002</v>
      </c>
      <c r="G239" s="35">
        <v>0.27346999999999999</v>
      </c>
      <c r="H239" s="35">
        <v>0.27929799999999999</v>
      </c>
      <c r="I239" s="35">
        <v>0.27931400000000001</v>
      </c>
      <c r="J239" s="35">
        <v>0.27831299999999998</v>
      </c>
      <c r="K239" s="35">
        <v>0.28182000000000001</v>
      </c>
      <c r="L239" s="35">
        <v>0.28686400000000001</v>
      </c>
      <c r="M239" s="35">
        <v>0.29047800000000001</v>
      </c>
      <c r="N239" s="35">
        <v>0.29350599999999999</v>
      </c>
      <c r="O239" s="35">
        <v>0.298485</v>
      </c>
      <c r="P239" s="35">
        <v>0.303954</v>
      </c>
      <c r="Q239" s="35">
        <v>0.30810900000000002</v>
      </c>
      <c r="R239" s="35">
        <v>0.312865</v>
      </c>
      <c r="S239" s="35">
        <v>0.32131700000000002</v>
      </c>
      <c r="T239" s="35">
        <v>0.32976100000000003</v>
      </c>
      <c r="U239" s="35">
        <v>0.33943499999999999</v>
      </c>
      <c r="V239" s="35">
        <v>0.349657</v>
      </c>
      <c r="W239" s="35">
        <v>0.35689399999999999</v>
      </c>
      <c r="X239" s="35">
        <v>0.36498000000000003</v>
      </c>
      <c r="Y239" s="35">
        <v>0.37399199999999999</v>
      </c>
      <c r="Z239" s="35">
        <v>0.38158999999999998</v>
      </c>
      <c r="AA239" s="35">
        <v>0.38970100000000002</v>
      </c>
      <c r="AB239" s="35">
        <v>0.39896300000000001</v>
      </c>
      <c r="AC239" s="35">
        <v>0.404667</v>
      </c>
      <c r="AD239" s="35">
        <v>0.40855200000000003</v>
      </c>
      <c r="AE239" s="35">
        <v>0.41952699999999998</v>
      </c>
      <c r="AF239" s="35">
        <v>0.435282</v>
      </c>
      <c r="AG239" s="34">
        <v>1.9871E-2</v>
      </c>
    </row>
    <row r="240" spans="1:33" ht="15" customHeight="1">
      <c r="A240" s="11" t="s">
        <v>2240</v>
      </c>
      <c r="B240" s="32" t="s">
        <v>2038</v>
      </c>
      <c r="C240" s="35">
        <v>0.27459699999999998</v>
      </c>
      <c r="D240" s="35">
        <v>0.285497</v>
      </c>
      <c r="E240" s="35">
        <v>0.29666300000000001</v>
      </c>
      <c r="F240" s="35">
        <v>0.30143500000000001</v>
      </c>
      <c r="G240" s="35">
        <v>0.30523899999999998</v>
      </c>
      <c r="H240" s="35">
        <v>0.31174499999999999</v>
      </c>
      <c r="I240" s="35">
        <v>0.31176300000000001</v>
      </c>
      <c r="J240" s="35">
        <v>0.31064599999999998</v>
      </c>
      <c r="K240" s="35">
        <v>0.31456000000000001</v>
      </c>
      <c r="L240" s="35">
        <v>0.32018999999999997</v>
      </c>
      <c r="M240" s="35">
        <v>0.32422400000000001</v>
      </c>
      <c r="N240" s="35">
        <v>0.32760299999999998</v>
      </c>
      <c r="O240" s="35">
        <v>0.33316099999999998</v>
      </c>
      <c r="P240" s="35">
        <v>0.33926499999999998</v>
      </c>
      <c r="Q240" s="35">
        <v>0.34390300000000001</v>
      </c>
      <c r="R240" s="35">
        <v>0.34921099999999999</v>
      </c>
      <c r="S240" s="35">
        <v>0.35864600000000002</v>
      </c>
      <c r="T240" s="35">
        <v>0.36807099999999998</v>
      </c>
      <c r="U240" s="35">
        <v>0.37886799999999998</v>
      </c>
      <c r="V240" s="35">
        <v>0.39027800000000001</v>
      </c>
      <c r="W240" s="35">
        <v>0.39835500000000001</v>
      </c>
      <c r="X240" s="35">
        <v>0.40738000000000002</v>
      </c>
      <c r="Y240" s="35">
        <v>0.417439</v>
      </c>
      <c r="Z240" s="35">
        <v>0.42592000000000002</v>
      </c>
      <c r="AA240" s="35">
        <v>0.43497400000000003</v>
      </c>
      <c r="AB240" s="35">
        <v>0.44531100000000001</v>
      </c>
      <c r="AC240" s="35">
        <v>0.451679</v>
      </c>
      <c r="AD240" s="35">
        <v>0.45601399999999997</v>
      </c>
      <c r="AE240" s="35">
        <v>0.46826499999999999</v>
      </c>
      <c r="AF240" s="35">
        <v>0.48585</v>
      </c>
      <c r="AG240" s="34">
        <v>1.9871E-2</v>
      </c>
    </row>
    <row r="241" spans="1:33" ht="15" customHeight="1">
      <c r="A241" s="11" t="s">
        <v>2241</v>
      </c>
      <c r="B241" s="32" t="s">
        <v>2040</v>
      </c>
      <c r="C241" s="35">
        <v>0.30785299999999999</v>
      </c>
      <c r="D241" s="35">
        <v>0.32007400000000003</v>
      </c>
      <c r="E241" s="35">
        <v>0.33259100000000003</v>
      </c>
      <c r="F241" s="35">
        <v>0.33794200000000002</v>
      </c>
      <c r="G241" s="35">
        <v>0.34220699999999998</v>
      </c>
      <c r="H241" s="35">
        <v>0.34950100000000001</v>
      </c>
      <c r="I241" s="35">
        <v>0.34952</v>
      </c>
      <c r="J241" s="35">
        <v>0.34826800000000002</v>
      </c>
      <c r="K241" s="35">
        <v>0.352657</v>
      </c>
      <c r="L241" s="35">
        <v>0.35896899999999998</v>
      </c>
      <c r="M241" s="35">
        <v>0.36349100000000001</v>
      </c>
      <c r="N241" s="35">
        <v>0.36727900000000002</v>
      </c>
      <c r="O241" s="35">
        <v>0.37351000000000001</v>
      </c>
      <c r="P241" s="35">
        <v>0.38035400000000003</v>
      </c>
      <c r="Q241" s="35">
        <v>0.38555299999999998</v>
      </c>
      <c r="R241" s="35">
        <v>0.39150400000000002</v>
      </c>
      <c r="S241" s="35">
        <v>0.40208100000000002</v>
      </c>
      <c r="T241" s="35">
        <v>0.41264800000000001</v>
      </c>
      <c r="U241" s="35">
        <v>0.42475299999999999</v>
      </c>
      <c r="V241" s="35">
        <v>0.43754500000000002</v>
      </c>
      <c r="W241" s="35">
        <v>0.4466</v>
      </c>
      <c r="X241" s="35">
        <v>0.45671800000000001</v>
      </c>
      <c r="Y241" s="35">
        <v>0.46799600000000002</v>
      </c>
      <c r="Z241" s="35">
        <v>0.47750300000000001</v>
      </c>
      <c r="AA241" s="35">
        <v>0.487653</v>
      </c>
      <c r="AB241" s="35">
        <v>0.49924299999999999</v>
      </c>
      <c r="AC241" s="35">
        <v>0.506382</v>
      </c>
      <c r="AD241" s="35">
        <v>0.511243</v>
      </c>
      <c r="AE241" s="35">
        <v>0.52497700000000003</v>
      </c>
      <c r="AF241" s="35">
        <v>0.54469100000000004</v>
      </c>
      <c r="AG241" s="34">
        <v>1.9871E-2</v>
      </c>
    </row>
    <row r="242" spans="1:33" ht="15" customHeight="1">
      <c r="A242" s="11" t="s">
        <v>2242</v>
      </c>
      <c r="B242" s="32" t="s">
        <v>2066</v>
      </c>
      <c r="C242" s="35">
        <v>288.42962599999998</v>
      </c>
      <c r="D242" s="35">
        <v>291.14465300000001</v>
      </c>
      <c r="E242" s="35">
        <v>293.71935999999999</v>
      </c>
      <c r="F242" s="35">
        <v>289.752411</v>
      </c>
      <c r="G242" s="35">
        <v>284.86309799999998</v>
      </c>
      <c r="H242" s="35">
        <v>282.460846</v>
      </c>
      <c r="I242" s="35">
        <v>274.249054</v>
      </c>
      <c r="J242" s="35">
        <v>265.30718999999999</v>
      </c>
      <c r="K242" s="35">
        <v>260.82574499999998</v>
      </c>
      <c r="L242" s="35">
        <v>257.761078</v>
      </c>
      <c r="M242" s="35">
        <v>253.40621899999999</v>
      </c>
      <c r="N242" s="35">
        <v>248.58970600000001</v>
      </c>
      <c r="O242" s="35">
        <v>245.44383199999999</v>
      </c>
      <c r="P242" s="35">
        <v>242.66078200000001</v>
      </c>
      <c r="Q242" s="35">
        <v>238.81353799999999</v>
      </c>
      <c r="R242" s="35">
        <v>235.436691</v>
      </c>
      <c r="S242" s="35">
        <v>234.75482199999999</v>
      </c>
      <c r="T242" s="35">
        <v>233.90673799999999</v>
      </c>
      <c r="U242" s="35">
        <v>233.75611900000001</v>
      </c>
      <c r="V242" s="35">
        <v>233.78204299999999</v>
      </c>
      <c r="W242" s="35">
        <v>231.67044100000001</v>
      </c>
      <c r="X242" s="35">
        <v>230.01844800000001</v>
      </c>
      <c r="Y242" s="35">
        <v>228.833191</v>
      </c>
      <c r="Z242" s="35">
        <v>226.681656</v>
      </c>
      <c r="AA242" s="35">
        <v>224.75741600000001</v>
      </c>
      <c r="AB242" s="35">
        <v>223.397141</v>
      </c>
      <c r="AC242" s="35">
        <v>219.991806</v>
      </c>
      <c r="AD242" s="35">
        <v>215.634445</v>
      </c>
      <c r="AE242" s="35">
        <v>214.97796600000001</v>
      </c>
      <c r="AF242" s="35">
        <v>216.55439799999999</v>
      </c>
      <c r="AG242" s="34">
        <v>-9.8340000000000007E-3</v>
      </c>
    </row>
    <row r="243" spans="1:33" ht="15" customHeight="1">
      <c r="A243" s="11" t="s">
        <v>2243</v>
      </c>
      <c r="B243" s="31" t="s">
        <v>2244</v>
      </c>
      <c r="C243" s="64">
        <v>757.86328100000003</v>
      </c>
      <c r="D243" s="64">
        <v>767.57214399999998</v>
      </c>
      <c r="E243" s="64">
        <v>784.26367200000004</v>
      </c>
      <c r="F243" s="64">
        <v>785.50494400000002</v>
      </c>
      <c r="G243" s="64">
        <v>786.34625200000005</v>
      </c>
      <c r="H243" s="64">
        <v>793.67620799999997</v>
      </c>
      <c r="I243" s="64">
        <v>786.74823000000004</v>
      </c>
      <c r="J243" s="64">
        <v>775.41345200000001</v>
      </c>
      <c r="K243" s="64">
        <v>774.742615</v>
      </c>
      <c r="L243" s="64">
        <v>775.85400400000003</v>
      </c>
      <c r="M243" s="64">
        <v>774.68768299999999</v>
      </c>
      <c r="N243" s="64">
        <v>773.11676</v>
      </c>
      <c r="O243" s="64">
        <v>775.115723</v>
      </c>
      <c r="P243" s="64">
        <v>777.33984399999997</v>
      </c>
      <c r="Q243" s="64">
        <v>777.17449999999997</v>
      </c>
      <c r="R243" s="64">
        <v>779.238159</v>
      </c>
      <c r="S243" s="64">
        <v>788.01635699999997</v>
      </c>
      <c r="T243" s="64">
        <v>796.22186299999998</v>
      </c>
      <c r="U243" s="64">
        <v>806.51080300000001</v>
      </c>
      <c r="V243" s="64">
        <v>818.64184599999999</v>
      </c>
      <c r="W243" s="64">
        <v>824.26245100000006</v>
      </c>
      <c r="X243" s="64">
        <v>829.98211700000002</v>
      </c>
      <c r="Y243" s="64">
        <v>837.66803000000004</v>
      </c>
      <c r="Z243" s="64">
        <v>842.78985599999999</v>
      </c>
      <c r="AA243" s="64">
        <v>850.16369599999996</v>
      </c>
      <c r="AB243" s="64">
        <v>858.75616500000001</v>
      </c>
      <c r="AC243" s="64">
        <v>860.64154099999996</v>
      </c>
      <c r="AD243" s="64">
        <v>860.50567599999999</v>
      </c>
      <c r="AE243" s="64">
        <v>870.19909700000005</v>
      </c>
      <c r="AF243" s="64">
        <v>885.16455099999996</v>
      </c>
      <c r="AG243" s="38">
        <v>5.3680000000000004E-3</v>
      </c>
    </row>
    <row r="244" spans="1:33" ht="15" customHeight="1"/>
    <row r="245" spans="1:33" ht="15" customHeight="1"/>
    <row r="246" spans="1:33" ht="15" customHeight="1"/>
    <row r="247" spans="1:33" ht="15" customHeight="1">
      <c r="B247" s="31" t="s">
        <v>181</v>
      </c>
    </row>
    <row r="248" spans="1:33" ht="12" customHeight="1">
      <c r="A248" s="11" t="s">
        <v>2245</v>
      </c>
      <c r="B248" s="32" t="s">
        <v>2246</v>
      </c>
      <c r="C248" s="33">
        <v>1644.4914550000001</v>
      </c>
      <c r="D248" s="33">
        <v>1665.161255</v>
      </c>
      <c r="E248" s="33">
        <v>1687.212769</v>
      </c>
      <c r="F248" s="33">
        <v>1584.567871</v>
      </c>
      <c r="G248" s="33">
        <v>1618.044678</v>
      </c>
      <c r="H248" s="33">
        <v>1660.064453</v>
      </c>
      <c r="I248" s="33">
        <v>1667.3862300000001</v>
      </c>
      <c r="J248" s="33">
        <v>1673.5900879999999</v>
      </c>
      <c r="K248" s="33">
        <v>1678.877563</v>
      </c>
      <c r="L248" s="33">
        <v>1688.528564</v>
      </c>
      <c r="M248" s="33">
        <v>1699.8828120000001</v>
      </c>
      <c r="N248" s="33">
        <v>1711.360596</v>
      </c>
      <c r="O248" s="33">
        <v>1724.682129</v>
      </c>
      <c r="P248" s="33">
        <v>1718.117432</v>
      </c>
      <c r="Q248" s="33">
        <v>1722.3842770000001</v>
      </c>
      <c r="R248" s="33">
        <v>1715.605591</v>
      </c>
      <c r="S248" s="33">
        <v>1728.4023440000001</v>
      </c>
      <c r="T248" s="33">
        <v>1737.814453</v>
      </c>
      <c r="U248" s="33">
        <v>1747.3446039999999</v>
      </c>
      <c r="V248" s="33">
        <v>1754.172607</v>
      </c>
      <c r="W248" s="33">
        <v>1763.524658</v>
      </c>
      <c r="X248" s="33">
        <v>1775.6241460000001</v>
      </c>
      <c r="Y248" s="33">
        <v>1781.4792480000001</v>
      </c>
      <c r="Z248" s="33">
        <v>1785.230591</v>
      </c>
      <c r="AA248" s="33">
        <v>1792.4876710000001</v>
      </c>
      <c r="AB248" s="33">
        <v>1803.185547</v>
      </c>
      <c r="AC248" s="33">
        <v>1810.229004</v>
      </c>
      <c r="AD248" s="33">
        <v>1819.670654</v>
      </c>
      <c r="AE248" s="33">
        <v>1831.4157709999999</v>
      </c>
      <c r="AF248" s="33">
        <v>1852.349976</v>
      </c>
      <c r="AG248" s="34">
        <v>4.1130000000000003E-3</v>
      </c>
    </row>
    <row r="249" spans="1:33" ht="15" customHeight="1">
      <c r="A249" s="11" t="s">
        <v>2247</v>
      </c>
      <c r="B249" s="32" t="s">
        <v>2248</v>
      </c>
      <c r="C249" s="35">
        <v>3.512003</v>
      </c>
      <c r="D249" s="35">
        <v>3.5347819999999999</v>
      </c>
      <c r="E249" s="35">
        <v>3.5577100000000002</v>
      </c>
      <c r="F249" s="35">
        <v>3.5807850000000001</v>
      </c>
      <c r="G249" s="35">
        <v>3.6040100000000002</v>
      </c>
      <c r="H249" s="35">
        <v>3.627386</v>
      </c>
      <c r="I249" s="35">
        <v>3.6509140000000002</v>
      </c>
      <c r="J249" s="35">
        <v>3.6745939999999999</v>
      </c>
      <c r="K249" s="35">
        <v>3.6984279999999998</v>
      </c>
      <c r="L249" s="35">
        <v>3.7224159999999999</v>
      </c>
      <c r="M249" s="35">
        <v>3.7465600000000001</v>
      </c>
      <c r="N249" s="35">
        <v>3.7708599999999999</v>
      </c>
      <c r="O249" s="35">
        <v>3.795318</v>
      </c>
      <c r="P249" s="35">
        <v>3.8199350000000001</v>
      </c>
      <c r="Q249" s="35">
        <v>3.8447119999999999</v>
      </c>
      <c r="R249" s="35">
        <v>3.8696489999999999</v>
      </c>
      <c r="S249" s="35">
        <v>3.8947479999999999</v>
      </c>
      <c r="T249" s="35">
        <v>3.9200089999999999</v>
      </c>
      <c r="U249" s="35">
        <v>3.9454349999999998</v>
      </c>
      <c r="V249" s="35">
        <v>3.971025</v>
      </c>
      <c r="W249" s="35">
        <v>3.9967820000000001</v>
      </c>
      <c r="X249" s="35">
        <v>4.0227050000000002</v>
      </c>
      <c r="Y249" s="35">
        <v>4.0487970000000004</v>
      </c>
      <c r="Z249" s="35">
        <v>4.0750580000000003</v>
      </c>
      <c r="AA249" s="35">
        <v>4.1014889999999999</v>
      </c>
      <c r="AB249" s="35">
        <v>4.1280910000000004</v>
      </c>
      <c r="AC249" s="35">
        <v>4.1548660000000002</v>
      </c>
      <c r="AD249" s="35">
        <v>4.1818150000000003</v>
      </c>
      <c r="AE249" s="35">
        <v>4.208939</v>
      </c>
      <c r="AF249" s="35">
        <v>4.2362380000000002</v>
      </c>
      <c r="AG249" s="34">
        <v>6.4859999999999996E-3</v>
      </c>
    </row>
    <row r="250" spans="1:33" ht="15" customHeight="1">
      <c r="B250" s="31" t="s">
        <v>2249</v>
      </c>
    </row>
    <row r="251" spans="1:33" ht="15" customHeight="1">
      <c r="A251" s="11" t="s">
        <v>2250</v>
      </c>
      <c r="B251" s="32" t="s">
        <v>2251</v>
      </c>
      <c r="C251" s="35">
        <v>466.74658199999999</v>
      </c>
      <c r="D251" s="35">
        <v>468.05999800000001</v>
      </c>
      <c r="E251" s="35">
        <v>469.18505900000002</v>
      </c>
      <c r="F251" s="35">
        <v>435.459045</v>
      </c>
      <c r="G251" s="35">
        <v>437.88919099999998</v>
      </c>
      <c r="H251" s="35">
        <v>440.86505099999999</v>
      </c>
      <c r="I251" s="35">
        <v>433.00036599999999</v>
      </c>
      <c r="J251" s="35">
        <v>423.47860700000001</v>
      </c>
      <c r="K251" s="35">
        <v>412.46298200000001</v>
      </c>
      <c r="L251" s="35">
        <v>402.75726300000002</v>
      </c>
      <c r="M251" s="35">
        <v>393.64819299999999</v>
      </c>
      <c r="N251" s="35">
        <v>384.74282799999997</v>
      </c>
      <c r="O251" s="35">
        <v>376.411652</v>
      </c>
      <c r="P251" s="35">
        <v>364.013214</v>
      </c>
      <c r="Q251" s="35">
        <v>354.24575800000002</v>
      </c>
      <c r="R251" s="35">
        <v>342.53298999999998</v>
      </c>
      <c r="S251" s="35">
        <v>334.996399</v>
      </c>
      <c r="T251" s="35">
        <v>326.97082499999999</v>
      </c>
      <c r="U251" s="35">
        <v>319.149719</v>
      </c>
      <c r="V251" s="35">
        <v>311.02734400000003</v>
      </c>
      <c r="W251" s="35">
        <v>303.54150399999997</v>
      </c>
      <c r="X251" s="35">
        <v>296.68661500000002</v>
      </c>
      <c r="Y251" s="35">
        <v>288.96017499999999</v>
      </c>
      <c r="Z251" s="35">
        <v>281.100616</v>
      </c>
      <c r="AA251" s="35">
        <v>273.98956299999998</v>
      </c>
      <c r="AB251" s="35">
        <v>267.56451399999997</v>
      </c>
      <c r="AC251" s="35">
        <v>260.75457799999998</v>
      </c>
      <c r="AD251" s="35">
        <v>254.449524</v>
      </c>
      <c r="AE251" s="35">
        <v>248.602814</v>
      </c>
      <c r="AF251" s="35">
        <v>244.09139999999999</v>
      </c>
      <c r="AG251" s="34">
        <v>-2.2105E-2</v>
      </c>
    </row>
    <row r="252" spans="1:33" ht="12" customHeight="1">
      <c r="A252" s="11" t="s">
        <v>2252</v>
      </c>
      <c r="B252" s="32" t="s">
        <v>2253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4" t="s">
        <v>1676</v>
      </c>
    </row>
    <row r="253" spans="1:33" ht="15" customHeight="1">
      <c r="A253" s="11" t="s">
        <v>2254</v>
      </c>
      <c r="B253" s="32" t="s">
        <v>2255</v>
      </c>
      <c r="C253" s="35">
        <v>0</v>
      </c>
      <c r="D253" s="35">
        <v>0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4" t="s">
        <v>1676</v>
      </c>
    </row>
    <row r="254" spans="1:33" ht="15" customHeight="1">
      <c r="A254" s="11" t="s">
        <v>2256</v>
      </c>
      <c r="B254" s="32" t="s">
        <v>2257</v>
      </c>
      <c r="C254" s="35">
        <v>1.502254</v>
      </c>
      <c r="D254" s="35">
        <v>3.018894</v>
      </c>
      <c r="E254" s="35">
        <v>5.0562379999999996</v>
      </c>
      <c r="F254" s="35">
        <v>7.0606559999999998</v>
      </c>
      <c r="G254" s="35">
        <v>11.067543000000001</v>
      </c>
      <c r="H254" s="35">
        <v>16.782509000000001</v>
      </c>
      <c r="I254" s="35">
        <v>23.703420999999999</v>
      </c>
      <c r="J254" s="35">
        <v>31.97044</v>
      </c>
      <c r="K254" s="35">
        <v>41.480578999999999</v>
      </c>
      <c r="L254" s="35">
        <v>50.853653000000001</v>
      </c>
      <c r="M254" s="35">
        <v>60.070095000000002</v>
      </c>
      <c r="N254" s="35">
        <v>69.095436000000007</v>
      </c>
      <c r="O254" s="35">
        <v>78.011948000000004</v>
      </c>
      <c r="P254" s="35">
        <v>85.763396999999998</v>
      </c>
      <c r="Q254" s="35">
        <v>93.742142000000001</v>
      </c>
      <c r="R254" s="35">
        <v>100.816208</v>
      </c>
      <c r="S254" s="35">
        <v>108.78138</v>
      </c>
      <c r="T254" s="35">
        <v>116.348152</v>
      </c>
      <c r="U254" s="35">
        <v>123.727859</v>
      </c>
      <c r="V254" s="35">
        <v>130.71568300000001</v>
      </c>
      <c r="W254" s="35">
        <v>137.694672</v>
      </c>
      <c r="X254" s="35">
        <v>144.713943</v>
      </c>
      <c r="Y254" s="35">
        <v>151.04200700000001</v>
      </c>
      <c r="Z254" s="35">
        <v>156.98658800000001</v>
      </c>
      <c r="AA254" s="35">
        <v>163.04388399999999</v>
      </c>
      <c r="AB254" s="35">
        <v>169.243988</v>
      </c>
      <c r="AC254" s="35">
        <v>174.93424999999999</v>
      </c>
      <c r="AD254" s="35">
        <v>180.68945299999999</v>
      </c>
      <c r="AE254" s="35">
        <v>186.522491</v>
      </c>
      <c r="AF254" s="35">
        <v>193.17152400000001</v>
      </c>
      <c r="AG254" s="34">
        <v>0.182309</v>
      </c>
    </row>
    <row r="255" spans="1:33" ht="12" customHeight="1"/>
    <row r="256" spans="1:33" ht="15" customHeight="1">
      <c r="B256" s="31" t="s">
        <v>182</v>
      </c>
    </row>
    <row r="257" spans="1:33" ht="15" customHeight="1">
      <c r="A257" s="11" t="s">
        <v>2258</v>
      </c>
      <c r="B257" s="32" t="s">
        <v>2259</v>
      </c>
      <c r="C257" s="33">
        <v>340.48684700000001</v>
      </c>
      <c r="D257" s="33">
        <v>355.07800300000002</v>
      </c>
      <c r="E257" s="33">
        <v>354.80612200000002</v>
      </c>
      <c r="F257" s="33">
        <v>347.34994499999999</v>
      </c>
      <c r="G257" s="33">
        <v>340.59832799999998</v>
      </c>
      <c r="H257" s="33">
        <v>332.846924</v>
      </c>
      <c r="I257" s="33">
        <v>323.82995599999998</v>
      </c>
      <c r="J257" s="33">
        <v>315.29077100000001</v>
      </c>
      <c r="K257" s="33">
        <v>306.40820300000001</v>
      </c>
      <c r="L257" s="33">
        <v>297.530731</v>
      </c>
      <c r="M257" s="33">
        <v>293.539581</v>
      </c>
      <c r="N257" s="33">
        <v>289.49127199999998</v>
      </c>
      <c r="O257" s="33">
        <v>285.82244900000001</v>
      </c>
      <c r="P257" s="33">
        <v>281.63906900000001</v>
      </c>
      <c r="Q257" s="33">
        <v>277.23455799999999</v>
      </c>
      <c r="R257" s="33">
        <v>273.04852299999999</v>
      </c>
      <c r="S257" s="33">
        <v>269.29669200000001</v>
      </c>
      <c r="T257" s="33">
        <v>265.31900000000002</v>
      </c>
      <c r="U257" s="33">
        <v>261.74301100000002</v>
      </c>
      <c r="V257" s="33">
        <v>258.02157599999998</v>
      </c>
      <c r="W257" s="33">
        <v>257.14193699999998</v>
      </c>
      <c r="X257" s="33">
        <v>256.133331</v>
      </c>
      <c r="Y257" s="33">
        <v>254.95567299999999</v>
      </c>
      <c r="Z257" s="33">
        <v>253.95632900000001</v>
      </c>
      <c r="AA257" s="33">
        <v>252.95214799999999</v>
      </c>
      <c r="AB257" s="33">
        <v>252.08273299999999</v>
      </c>
      <c r="AC257" s="33">
        <v>250.629547</v>
      </c>
      <c r="AD257" s="33">
        <v>248.75683599999999</v>
      </c>
      <c r="AE257" s="33">
        <v>247.79969800000001</v>
      </c>
      <c r="AF257" s="33">
        <v>247.80908199999999</v>
      </c>
      <c r="AG257" s="34">
        <v>-1.0895999999999999E-2</v>
      </c>
    </row>
    <row r="258" spans="1:33" ht="15" customHeight="1">
      <c r="A258" s="11" t="s">
        <v>2260</v>
      </c>
      <c r="B258" s="72" t="s">
        <v>2248</v>
      </c>
      <c r="C258" s="75">
        <v>4.8707260000000003</v>
      </c>
      <c r="D258" s="75">
        <v>4.8996630000000003</v>
      </c>
      <c r="E258" s="75">
        <v>4.9287720000000004</v>
      </c>
      <c r="F258" s="75">
        <v>4.9580539999999997</v>
      </c>
      <c r="G258" s="75">
        <v>4.9875090000000002</v>
      </c>
      <c r="H258" s="75">
        <v>5.0171400000000004</v>
      </c>
      <c r="I258" s="75">
        <v>5.0469470000000003</v>
      </c>
      <c r="J258" s="75">
        <v>5.0769310000000001</v>
      </c>
      <c r="K258" s="75">
        <v>5.1070919999999997</v>
      </c>
      <c r="L258" s="75">
        <v>5.1374339999999998</v>
      </c>
      <c r="M258" s="75">
        <v>5.1679550000000001</v>
      </c>
      <c r="N258" s="75">
        <v>5.198658</v>
      </c>
      <c r="O258" s="75">
        <v>5.2295429999999996</v>
      </c>
      <c r="P258" s="75">
        <v>5.2606109999999999</v>
      </c>
      <c r="Q258" s="75">
        <v>5.2918640000000003</v>
      </c>
      <c r="R258" s="75">
        <v>5.3233030000000001</v>
      </c>
      <c r="S258" s="75">
        <v>5.3549290000000003</v>
      </c>
      <c r="T258" s="75">
        <v>5.3867419999999999</v>
      </c>
      <c r="U258" s="75">
        <v>5.4187450000000004</v>
      </c>
      <c r="V258" s="75">
        <v>5.4509379999999998</v>
      </c>
      <c r="W258" s="75">
        <v>5.4833220000000003</v>
      </c>
      <c r="X258" s="75">
        <v>5.515898</v>
      </c>
      <c r="Y258" s="75">
        <v>5.548667</v>
      </c>
      <c r="Z258" s="75">
        <v>5.5816319999999999</v>
      </c>
      <c r="AA258" s="75">
        <v>5.6147919999999996</v>
      </c>
      <c r="AB258" s="75">
        <v>5.6481500000000002</v>
      </c>
      <c r="AC258" s="75">
        <v>5.681705</v>
      </c>
      <c r="AD258" s="75">
        <v>5.7154600000000002</v>
      </c>
      <c r="AE258" s="75">
        <v>5.7494160000000001</v>
      </c>
      <c r="AF258" s="75">
        <v>5.7835729999999996</v>
      </c>
      <c r="AG258" s="74">
        <v>5.9410000000000001E-3</v>
      </c>
    </row>
    <row r="259" spans="1:33" ht="15" customHeight="1">
      <c r="B259" s="31" t="s">
        <v>2249</v>
      </c>
    </row>
    <row r="260" spans="1:33" ht="15" customHeight="1">
      <c r="A260" s="11" t="s">
        <v>2261</v>
      </c>
      <c r="B260" s="32" t="s">
        <v>2251</v>
      </c>
      <c r="C260" s="35">
        <v>73.017257999999998</v>
      </c>
      <c r="D260" s="35">
        <v>75.437629999999999</v>
      </c>
      <c r="E260" s="35">
        <v>74.942642000000006</v>
      </c>
      <c r="F260" s="35">
        <v>72.962173000000007</v>
      </c>
      <c r="G260" s="35">
        <v>71.154540999999995</v>
      </c>
      <c r="H260" s="35">
        <v>69.167182999999994</v>
      </c>
      <c r="I260" s="35">
        <v>66.929717999999994</v>
      </c>
      <c r="J260" s="35">
        <v>64.821083000000002</v>
      </c>
      <c r="K260" s="35">
        <v>62.652237</v>
      </c>
      <c r="L260" s="35">
        <v>60.509067999999999</v>
      </c>
      <c r="M260" s="35">
        <v>59.375098999999999</v>
      </c>
      <c r="N260" s="35">
        <v>58.240456000000002</v>
      </c>
      <c r="O260" s="35">
        <v>57.186782999999998</v>
      </c>
      <c r="P260" s="35">
        <v>56.037548000000001</v>
      </c>
      <c r="Q260" s="35">
        <v>54.872925000000002</v>
      </c>
      <c r="R260" s="35">
        <v>53.753525000000003</v>
      </c>
      <c r="S260" s="35">
        <v>52.725825999999998</v>
      </c>
      <c r="T260" s="35">
        <v>51.671089000000002</v>
      </c>
      <c r="U260" s="35">
        <v>50.697575000000001</v>
      </c>
      <c r="V260" s="35">
        <v>49.681941999999999</v>
      </c>
      <c r="W260" s="35">
        <v>49.175784999999998</v>
      </c>
      <c r="X260" s="35">
        <v>48.648246999999998</v>
      </c>
      <c r="Y260" s="35">
        <v>48.084274000000001</v>
      </c>
      <c r="Z260" s="35">
        <v>47.552925000000002</v>
      </c>
      <c r="AA260" s="35">
        <v>47.020828000000002</v>
      </c>
      <c r="AB260" s="35">
        <v>46.514626</v>
      </c>
      <c r="AC260" s="35">
        <v>45.895980999999999</v>
      </c>
      <c r="AD260" s="35">
        <v>45.203902999999997</v>
      </c>
      <c r="AE260" s="35">
        <v>44.682087000000003</v>
      </c>
      <c r="AF260" s="35">
        <v>44.326450000000001</v>
      </c>
      <c r="AG260" s="34">
        <v>-1.7063999999999999E-2</v>
      </c>
    </row>
    <row r="261" spans="1:33" ht="15" customHeight="1">
      <c r="A261" s="11" t="s">
        <v>2262</v>
      </c>
      <c r="B261" s="32" t="s">
        <v>2253</v>
      </c>
      <c r="C261" s="35">
        <v>1.7114860000000001</v>
      </c>
      <c r="D261" s="35">
        <v>1.6128480000000001</v>
      </c>
      <c r="E261" s="35">
        <v>1.4495020000000001</v>
      </c>
      <c r="F261" s="35">
        <v>1.347504</v>
      </c>
      <c r="G261" s="35">
        <v>1.2532080000000001</v>
      </c>
      <c r="H261" s="35">
        <v>1.1653819999999999</v>
      </c>
      <c r="I261" s="35">
        <v>1.073898</v>
      </c>
      <c r="J261" s="35">
        <v>0.98857200000000001</v>
      </c>
      <c r="K261" s="35">
        <v>0.90627199999999997</v>
      </c>
      <c r="L261" s="35">
        <v>0.82484000000000002</v>
      </c>
      <c r="M261" s="35">
        <v>0.75754299999999997</v>
      </c>
      <c r="N261" s="35">
        <v>0.693527</v>
      </c>
      <c r="O261" s="35">
        <v>0.63092499999999996</v>
      </c>
      <c r="P261" s="35">
        <v>0.57072699999999998</v>
      </c>
      <c r="Q261" s="35">
        <v>0.513567</v>
      </c>
      <c r="R261" s="35">
        <v>0.465084</v>
      </c>
      <c r="S261" s="35">
        <v>0.41512900000000003</v>
      </c>
      <c r="T261" s="35">
        <v>0.36051800000000001</v>
      </c>
      <c r="U261" s="35">
        <v>0.304753</v>
      </c>
      <c r="V261" s="35">
        <v>0.25576300000000002</v>
      </c>
      <c r="W261" s="35">
        <v>0.25337700000000002</v>
      </c>
      <c r="X261" s="35">
        <v>0.25087799999999999</v>
      </c>
      <c r="Y261" s="35">
        <v>0.24824499999999999</v>
      </c>
      <c r="Z261" s="35">
        <v>0.24580399999999999</v>
      </c>
      <c r="AA261" s="35">
        <v>0.24337800000000001</v>
      </c>
      <c r="AB261" s="35">
        <v>0.24110400000000001</v>
      </c>
      <c r="AC261" s="35">
        <v>0.23829500000000001</v>
      </c>
      <c r="AD261" s="35">
        <v>0.23511299999999999</v>
      </c>
      <c r="AE261" s="35">
        <v>0.232824</v>
      </c>
      <c r="AF261" s="35">
        <v>0.231458</v>
      </c>
      <c r="AG261" s="34">
        <v>-6.6664000000000001E-2</v>
      </c>
    </row>
    <row r="262" spans="1:33" ht="15" customHeight="1">
      <c r="A262" s="11" t="s">
        <v>2263</v>
      </c>
      <c r="B262" s="32" t="s">
        <v>2255</v>
      </c>
      <c r="C262" s="35">
        <v>0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4" t="s">
        <v>1676</v>
      </c>
    </row>
    <row r="263" spans="1:33" ht="15" customHeight="1">
      <c r="A263" s="11" t="s">
        <v>2264</v>
      </c>
      <c r="B263" s="32" t="s">
        <v>2257</v>
      </c>
      <c r="C263" s="35">
        <v>0.440946</v>
      </c>
      <c r="D263" s="35">
        <v>0.50288900000000003</v>
      </c>
      <c r="E263" s="35">
        <v>0.545682</v>
      </c>
      <c r="F263" s="35">
        <v>0.57410099999999997</v>
      </c>
      <c r="G263" s="35">
        <v>0.60097900000000004</v>
      </c>
      <c r="H263" s="35">
        <v>0.61970499999999995</v>
      </c>
      <c r="I263" s="35">
        <v>0.63590100000000005</v>
      </c>
      <c r="J263" s="35">
        <v>0.65048399999999995</v>
      </c>
      <c r="K263" s="35">
        <v>0.66195300000000001</v>
      </c>
      <c r="L263" s="35">
        <v>0.67338399999999998</v>
      </c>
      <c r="M263" s="35">
        <v>0.69588000000000005</v>
      </c>
      <c r="N263" s="35">
        <v>0.71614999999999995</v>
      </c>
      <c r="O263" s="35">
        <v>0.73718399999999995</v>
      </c>
      <c r="P263" s="35">
        <v>0.75467799999999996</v>
      </c>
      <c r="Q263" s="35">
        <v>0.76964900000000003</v>
      </c>
      <c r="R263" s="35">
        <v>0.779756</v>
      </c>
      <c r="S263" s="35">
        <v>0.79277600000000004</v>
      </c>
      <c r="T263" s="35">
        <v>0.80840000000000001</v>
      </c>
      <c r="U263" s="35">
        <v>0.82653799999999999</v>
      </c>
      <c r="V263" s="35">
        <v>0.86590999999999996</v>
      </c>
      <c r="W263" s="35">
        <v>0.916883</v>
      </c>
      <c r="X263" s="35">
        <v>0.97040899999999997</v>
      </c>
      <c r="Y263" s="35">
        <v>1.0262519999999999</v>
      </c>
      <c r="Z263" s="35">
        <v>1.086009</v>
      </c>
      <c r="AA263" s="35">
        <v>1.1492020000000001</v>
      </c>
      <c r="AB263" s="35">
        <v>1.216726</v>
      </c>
      <c r="AC263" s="35">
        <v>1.2850699999999999</v>
      </c>
      <c r="AD263" s="35">
        <v>1.354975</v>
      </c>
      <c r="AE263" s="35">
        <v>1.434007</v>
      </c>
      <c r="AF263" s="35">
        <v>1.5233730000000001</v>
      </c>
      <c r="AG263" s="34">
        <v>4.3677000000000001E-2</v>
      </c>
    </row>
    <row r="264" spans="1:33" ht="15" customHeight="1"/>
    <row r="265" spans="1:33" ht="15" customHeight="1">
      <c r="B265" s="31" t="s">
        <v>183</v>
      </c>
    </row>
    <row r="266" spans="1:33" ht="15" customHeight="1">
      <c r="A266" s="11" t="s">
        <v>2265</v>
      </c>
      <c r="B266" s="32" t="s">
        <v>2266</v>
      </c>
      <c r="C266" s="33">
        <v>4794.59375</v>
      </c>
      <c r="D266" s="33">
        <v>5047.7509769999997</v>
      </c>
      <c r="E266" s="33">
        <v>5332.2773440000001</v>
      </c>
      <c r="F266" s="33">
        <v>5590.4506840000004</v>
      </c>
      <c r="G266" s="33">
        <v>5833.4345700000003</v>
      </c>
      <c r="H266" s="33">
        <v>6070.8354490000002</v>
      </c>
      <c r="I266" s="33">
        <v>6299.3520509999998</v>
      </c>
      <c r="J266" s="33">
        <v>6526.1015619999998</v>
      </c>
      <c r="K266" s="33">
        <v>6772.685547</v>
      </c>
      <c r="L266" s="33">
        <v>7026.9897460000002</v>
      </c>
      <c r="M266" s="33">
        <v>7276.4497069999998</v>
      </c>
      <c r="N266" s="33">
        <v>7527.921875</v>
      </c>
      <c r="O266" s="33">
        <v>7785.1298829999996</v>
      </c>
      <c r="P266" s="33">
        <v>8054.830078</v>
      </c>
      <c r="Q266" s="33">
        <v>8317.4931639999995</v>
      </c>
      <c r="R266" s="33">
        <v>8584.5917969999991</v>
      </c>
      <c r="S266" s="33">
        <v>8858.9365230000003</v>
      </c>
      <c r="T266" s="33">
        <v>9143.5214840000008</v>
      </c>
      <c r="U266" s="33">
        <v>9428.9824219999991</v>
      </c>
      <c r="V266" s="33">
        <v>9737.7226559999999</v>
      </c>
      <c r="W266" s="33">
        <v>10064.452148</v>
      </c>
      <c r="X266" s="33">
        <v>10405.672852</v>
      </c>
      <c r="Y266" s="33">
        <v>10790.130859000001</v>
      </c>
      <c r="Z266" s="33">
        <v>11182.078125</v>
      </c>
      <c r="AA266" s="33">
        <v>11576.326171999999</v>
      </c>
      <c r="AB266" s="33">
        <v>11997.627930000001</v>
      </c>
      <c r="AC266" s="33">
        <v>12435.961914</v>
      </c>
      <c r="AD266" s="33">
        <v>12872.827148</v>
      </c>
      <c r="AE266" s="33">
        <v>13348.634765999999</v>
      </c>
      <c r="AF266" s="33">
        <v>13871.255859000001</v>
      </c>
      <c r="AG266" s="34">
        <v>3.7310999999999997E-2</v>
      </c>
    </row>
    <row r="267" spans="1:33" ht="12" customHeight="1">
      <c r="A267" s="11" t="s">
        <v>2267</v>
      </c>
      <c r="B267" s="32" t="s">
        <v>2268</v>
      </c>
      <c r="C267" s="33">
        <v>1725.5207519999999</v>
      </c>
      <c r="D267" s="33">
        <v>1835.9832759999999</v>
      </c>
      <c r="E267" s="33">
        <v>1972.1529539999999</v>
      </c>
      <c r="F267" s="33">
        <v>2072.4289549999999</v>
      </c>
      <c r="G267" s="33">
        <v>2162.0673830000001</v>
      </c>
      <c r="H267" s="33">
        <v>2245.0334469999998</v>
      </c>
      <c r="I267" s="33">
        <v>2319.102539</v>
      </c>
      <c r="J267" s="33">
        <v>2400.290039</v>
      </c>
      <c r="K267" s="33">
        <v>2485.8376459999999</v>
      </c>
      <c r="L267" s="33">
        <v>2575.477539</v>
      </c>
      <c r="M267" s="33">
        <v>2664.4580080000001</v>
      </c>
      <c r="N267" s="33">
        <v>2755.204346</v>
      </c>
      <c r="O267" s="33">
        <v>2847.8188479999999</v>
      </c>
      <c r="P267" s="33">
        <v>2937.224365</v>
      </c>
      <c r="Q267" s="33">
        <v>3026.342529</v>
      </c>
      <c r="R267" s="33">
        <v>3115.7702640000002</v>
      </c>
      <c r="S267" s="33">
        <v>3204.6157229999999</v>
      </c>
      <c r="T267" s="33">
        <v>3292.6596679999998</v>
      </c>
      <c r="U267" s="33">
        <v>3394.7216800000001</v>
      </c>
      <c r="V267" s="33">
        <v>3506.8732909999999</v>
      </c>
      <c r="W267" s="33">
        <v>3624.4377439999998</v>
      </c>
      <c r="X267" s="33">
        <v>3755.8190920000002</v>
      </c>
      <c r="Y267" s="33">
        <v>3899.5588379999999</v>
      </c>
      <c r="Z267" s="33">
        <v>4052.7409670000002</v>
      </c>
      <c r="AA267" s="33">
        <v>4210.6420900000003</v>
      </c>
      <c r="AB267" s="33">
        <v>4373.9228519999997</v>
      </c>
      <c r="AC267" s="33">
        <v>4532.0791019999997</v>
      </c>
      <c r="AD267" s="33">
        <v>4693.7861329999996</v>
      </c>
      <c r="AE267" s="33">
        <v>4870.794922</v>
      </c>
      <c r="AF267" s="33">
        <v>5062.3461909999996</v>
      </c>
      <c r="AG267" s="34">
        <v>3.7810999999999997E-2</v>
      </c>
    </row>
    <row r="268" spans="1:33" ht="12" customHeight="1">
      <c r="A268" s="11" t="s">
        <v>2269</v>
      </c>
      <c r="B268" s="32" t="s">
        <v>2270</v>
      </c>
      <c r="C268" s="33">
        <v>3069.0727539999998</v>
      </c>
      <c r="D268" s="33">
        <v>3211.767578</v>
      </c>
      <c r="E268" s="33">
        <v>3360.1245119999999</v>
      </c>
      <c r="F268" s="33">
        <v>3518.0217290000001</v>
      </c>
      <c r="G268" s="33">
        <v>3671.3671880000002</v>
      </c>
      <c r="H268" s="33">
        <v>3825.8020019999999</v>
      </c>
      <c r="I268" s="33">
        <v>3980.2495119999999</v>
      </c>
      <c r="J268" s="33">
        <v>4125.8115230000003</v>
      </c>
      <c r="K268" s="33">
        <v>4286.8476559999999</v>
      </c>
      <c r="L268" s="33">
        <v>4451.5122069999998</v>
      </c>
      <c r="M268" s="33">
        <v>4611.9916990000002</v>
      </c>
      <c r="N268" s="33">
        <v>4772.7172849999997</v>
      </c>
      <c r="O268" s="33">
        <v>4937.3110349999997</v>
      </c>
      <c r="P268" s="33">
        <v>5117.6054690000001</v>
      </c>
      <c r="Q268" s="33">
        <v>5291.1503910000001</v>
      </c>
      <c r="R268" s="33">
        <v>5468.8217770000001</v>
      </c>
      <c r="S268" s="33">
        <v>5654.3208009999998</v>
      </c>
      <c r="T268" s="33">
        <v>5850.861328</v>
      </c>
      <c r="U268" s="33">
        <v>6034.2602539999998</v>
      </c>
      <c r="V268" s="33">
        <v>6230.8496089999999</v>
      </c>
      <c r="W268" s="33">
        <v>6440.0141599999997</v>
      </c>
      <c r="X268" s="33">
        <v>6649.8535160000001</v>
      </c>
      <c r="Y268" s="33">
        <v>6890.5722660000001</v>
      </c>
      <c r="Z268" s="33">
        <v>7129.3369140000004</v>
      </c>
      <c r="AA268" s="33">
        <v>7365.6845700000003</v>
      </c>
      <c r="AB268" s="33">
        <v>7623.705078</v>
      </c>
      <c r="AC268" s="33">
        <v>7903.8828119999998</v>
      </c>
      <c r="AD268" s="33">
        <v>8179.0410160000001</v>
      </c>
      <c r="AE268" s="33">
        <v>8477.8398440000001</v>
      </c>
      <c r="AF268" s="33">
        <v>8808.9091800000006</v>
      </c>
      <c r="AG268" s="34">
        <v>3.7026999999999997E-2</v>
      </c>
    </row>
    <row r="269" spans="1:33" ht="12" customHeight="1">
      <c r="B269" s="31" t="s">
        <v>2249</v>
      </c>
    </row>
    <row r="270" spans="1:33" ht="12" customHeight="1">
      <c r="A270" s="11" t="s">
        <v>2271</v>
      </c>
      <c r="B270" s="32" t="s">
        <v>2251</v>
      </c>
      <c r="C270" s="35">
        <v>351.65612800000002</v>
      </c>
      <c r="D270" s="35">
        <v>238.17157</v>
      </c>
      <c r="E270" s="35">
        <v>341.49670400000002</v>
      </c>
      <c r="F270" s="35">
        <v>337.37942500000003</v>
      </c>
      <c r="G270" s="35">
        <v>332.16564899999997</v>
      </c>
      <c r="H270" s="35">
        <v>331.91503899999998</v>
      </c>
      <c r="I270" s="35">
        <v>335.13259900000003</v>
      </c>
      <c r="J270" s="35">
        <v>337.84320100000002</v>
      </c>
      <c r="K270" s="35">
        <v>338.748535</v>
      </c>
      <c r="L270" s="35">
        <v>341.154968</v>
      </c>
      <c r="M270" s="35">
        <v>339.24258400000002</v>
      </c>
      <c r="N270" s="35">
        <v>339.37771600000002</v>
      </c>
      <c r="O270" s="35">
        <v>339.98928799999999</v>
      </c>
      <c r="P270" s="35">
        <v>339.515198</v>
      </c>
      <c r="Q270" s="35">
        <v>338.44873000000001</v>
      </c>
      <c r="R270" s="35">
        <v>336.32299799999998</v>
      </c>
      <c r="S270" s="35">
        <v>333.43383799999998</v>
      </c>
      <c r="T270" s="35">
        <v>333.31323200000003</v>
      </c>
      <c r="U270" s="35">
        <v>332.17944299999999</v>
      </c>
      <c r="V270" s="35">
        <v>334.76266500000003</v>
      </c>
      <c r="W270" s="35">
        <v>335.45147700000001</v>
      </c>
      <c r="X270" s="35">
        <v>336.63207999999997</v>
      </c>
      <c r="Y270" s="35">
        <v>337.43170199999997</v>
      </c>
      <c r="Z270" s="35">
        <v>336.05450400000001</v>
      </c>
      <c r="AA270" s="35">
        <v>335.15737899999999</v>
      </c>
      <c r="AB270" s="35">
        <v>333.87554899999998</v>
      </c>
      <c r="AC270" s="35">
        <v>333.81549100000001</v>
      </c>
      <c r="AD270" s="35">
        <v>333.91772500000002</v>
      </c>
      <c r="AE270" s="35">
        <v>334.09484900000001</v>
      </c>
      <c r="AF270" s="35">
        <v>334.64166299999999</v>
      </c>
      <c r="AG270" s="34">
        <v>-1.709E-3</v>
      </c>
    </row>
    <row r="271" spans="1:33" ht="12" customHeight="1">
      <c r="A271" s="11" t="s">
        <v>2272</v>
      </c>
      <c r="B271" s="32" t="s">
        <v>2253</v>
      </c>
      <c r="C271" s="35">
        <v>535.95062299999995</v>
      </c>
      <c r="D271" s="35">
        <v>727.49896200000001</v>
      </c>
      <c r="E271" s="35">
        <v>503.42858899999999</v>
      </c>
      <c r="F271" s="35">
        <v>502.77362099999999</v>
      </c>
      <c r="G271" s="35">
        <v>507.00457799999998</v>
      </c>
      <c r="H271" s="35">
        <v>500.63662699999998</v>
      </c>
      <c r="I271" s="35">
        <v>488.62951700000002</v>
      </c>
      <c r="J271" s="35">
        <v>483.53585800000002</v>
      </c>
      <c r="K271" s="35">
        <v>482.90744000000001</v>
      </c>
      <c r="L271" s="35">
        <v>478.91043100000002</v>
      </c>
      <c r="M271" s="35">
        <v>490.33029199999999</v>
      </c>
      <c r="N271" s="35">
        <v>488.39150999999998</v>
      </c>
      <c r="O271" s="35">
        <v>488.33117700000003</v>
      </c>
      <c r="P271" s="35">
        <v>489.60311899999999</v>
      </c>
      <c r="Q271" s="35">
        <v>490.947113</v>
      </c>
      <c r="R271" s="35">
        <v>494.14855999999997</v>
      </c>
      <c r="S271" s="35">
        <v>497.88388099999997</v>
      </c>
      <c r="T271" s="35">
        <v>495.34140000000002</v>
      </c>
      <c r="U271" s="35">
        <v>498.27636699999999</v>
      </c>
      <c r="V271" s="35">
        <v>484.67297400000001</v>
      </c>
      <c r="W271" s="35">
        <v>479.240387</v>
      </c>
      <c r="X271" s="35">
        <v>474.04070999999999</v>
      </c>
      <c r="Y271" s="35">
        <v>462.37161300000002</v>
      </c>
      <c r="Z271" s="35">
        <v>454.591339</v>
      </c>
      <c r="AA271" s="35">
        <v>453.270355</v>
      </c>
      <c r="AB271" s="35">
        <v>448.61398300000002</v>
      </c>
      <c r="AC271" s="35">
        <v>446.11673000000002</v>
      </c>
      <c r="AD271" s="35">
        <v>447.29937699999999</v>
      </c>
      <c r="AE271" s="35">
        <v>447.15524299999998</v>
      </c>
      <c r="AF271" s="35">
        <v>448.565247</v>
      </c>
      <c r="AG271" s="34">
        <v>-6.1190000000000003E-3</v>
      </c>
    </row>
    <row r="272" spans="1:33" ht="12" customHeight="1">
      <c r="A272" s="11" t="s">
        <v>2273</v>
      </c>
      <c r="B272" s="32" t="s">
        <v>2255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4" t="s">
        <v>1676</v>
      </c>
    </row>
    <row r="273" spans="1:34" ht="12" customHeight="1">
      <c r="A273" s="11" t="s">
        <v>2274</v>
      </c>
      <c r="B273" s="32" t="s">
        <v>2257</v>
      </c>
      <c r="C273" s="35">
        <v>39.844611999999998</v>
      </c>
      <c r="D273" s="35">
        <v>24.350292</v>
      </c>
      <c r="E273" s="35">
        <v>39.134216000000002</v>
      </c>
      <c r="F273" s="35">
        <v>44.554015999999997</v>
      </c>
      <c r="G273" s="35">
        <v>47.891013999999998</v>
      </c>
      <c r="H273" s="35">
        <v>52.865997</v>
      </c>
      <c r="I273" s="35">
        <v>57.850662</v>
      </c>
      <c r="J273" s="35">
        <v>58.963535</v>
      </c>
      <c r="K273" s="35">
        <v>59.113273999999997</v>
      </c>
      <c r="L273" s="35">
        <v>59.864296000000003</v>
      </c>
      <c r="M273" s="35">
        <v>55.213051</v>
      </c>
      <c r="N273" s="35">
        <v>56.885941000000003</v>
      </c>
      <c r="O273" s="35">
        <v>56.898018</v>
      </c>
      <c r="P273" s="35">
        <v>57.170631</v>
      </c>
      <c r="Q273" s="35">
        <v>57.956054999999999</v>
      </c>
      <c r="R273" s="35">
        <v>58.623233999999997</v>
      </c>
      <c r="S273" s="35">
        <v>59.721397000000003</v>
      </c>
      <c r="T273" s="35">
        <v>61.992119000000002</v>
      </c>
      <c r="U273" s="35">
        <v>61.818676000000004</v>
      </c>
      <c r="V273" s="35">
        <v>68.345634000000004</v>
      </c>
      <c r="W273" s="35">
        <v>71.643828999999997</v>
      </c>
      <c r="X273" s="35">
        <v>74.311394000000007</v>
      </c>
      <c r="Y273" s="35">
        <v>81.473067999999998</v>
      </c>
      <c r="Z273" s="35">
        <v>88.355773999999997</v>
      </c>
      <c r="AA273" s="35">
        <v>90.687775000000002</v>
      </c>
      <c r="AB273" s="35">
        <v>95.520767000000006</v>
      </c>
      <c r="AC273" s="35">
        <v>97.773712000000003</v>
      </c>
      <c r="AD273" s="35">
        <v>97.526932000000002</v>
      </c>
      <c r="AE273" s="35">
        <v>98.071976000000006</v>
      </c>
      <c r="AF273" s="35">
        <v>97.309059000000005</v>
      </c>
      <c r="AG273" s="34">
        <v>3.1268999999999998E-2</v>
      </c>
    </row>
    <row r="274" spans="1:34" ht="12" customHeight="1" thickBot="1"/>
    <row r="275" spans="1:34" ht="12" customHeight="1">
      <c r="B275" s="71" t="s">
        <v>2275</v>
      </c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56"/>
    </row>
    <row r="276" spans="1:34" ht="12" customHeight="1">
      <c r="B276" s="6" t="s">
        <v>2276</v>
      </c>
    </row>
    <row r="277" spans="1:34" ht="12" customHeight="1">
      <c r="B277" s="6" t="s">
        <v>203</v>
      </c>
    </row>
    <row r="278" spans="1:34" ht="12" customHeight="1">
      <c r="B278" s="6" t="s">
        <v>1791</v>
      </c>
    </row>
    <row r="279" spans="1:34" ht="12" customHeight="1">
      <c r="B279" s="6" t="s">
        <v>1693</v>
      </c>
    </row>
    <row r="280" spans="1:34" ht="12" customHeight="1">
      <c r="B280" s="6" t="s">
        <v>2277</v>
      </c>
    </row>
    <row r="281" spans="1:34" ht="12" customHeight="1">
      <c r="B281" s="6" t="s">
        <v>2278</v>
      </c>
    </row>
    <row r="282" spans="1:34" ht="12" customHeight="1">
      <c r="B282" s="6" t="s">
        <v>2279</v>
      </c>
    </row>
    <row r="283" spans="1:34" ht="12" customHeight="1"/>
    <row r="284" spans="1:34" ht="12" customHeight="1"/>
    <row r="285" spans="1:34" ht="12" customHeight="1"/>
    <row r="286" spans="1:34" ht="12" customHeight="1"/>
    <row r="287" spans="1:34" ht="12" customHeight="1"/>
    <row r="288" spans="1:34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2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2" customHeight="1"/>
    <row r="328" ht="15" customHeight="1"/>
    <row r="329" ht="12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spans="2:33" ht="15" customHeight="1"/>
    <row r="338" spans="2:33" ht="15" customHeight="1"/>
    <row r="339" spans="2:33" ht="15" customHeight="1"/>
    <row r="340" spans="2:33" ht="15" customHeight="1"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</row>
    <row r="341" spans="2:33" ht="15" customHeight="1"/>
    <row r="342" spans="2:33" ht="15" customHeight="1"/>
    <row r="343" spans="2:33" ht="15" customHeight="1"/>
    <row r="344" spans="2:33" ht="15" customHeight="1"/>
    <row r="345" spans="2:33" ht="15" customHeight="1"/>
    <row r="346" spans="2:33" ht="12" customHeight="1"/>
    <row r="347" spans="2:33" ht="12" customHeight="1"/>
    <row r="348" spans="2:33" ht="12" customHeight="1"/>
    <row r="349" spans="2:33" ht="12" customHeight="1"/>
    <row r="350" spans="2:33" ht="12" customHeight="1"/>
    <row r="351" spans="2:33" ht="12" customHeight="1"/>
    <row r="352" spans="2:33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2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2" customHeight="1"/>
    <row r="403" ht="15" customHeight="1"/>
    <row r="404" ht="15" customHeight="1"/>
    <row r="405" ht="12" customHeight="1"/>
    <row r="406" ht="15" customHeight="1"/>
    <row r="407" ht="15" customHeight="1"/>
    <row r="408" ht="15" customHeight="1"/>
    <row r="409" ht="15" customHeight="1"/>
    <row r="410" ht="15" customHeight="1"/>
    <row r="411" ht="12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2" customHeight="1"/>
    <row r="429" ht="15" customHeight="1"/>
    <row r="430" ht="15" customHeight="1"/>
    <row r="431" ht="12" customHeight="1"/>
    <row r="432" ht="15" customHeight="1"/>
    <row r="433" ht="15" customHeight="1"/>
    <row r="434" ht="15" customHeight="1"/>
    <row r="435" ht="12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2" customHeight="1"/>
    <row r="447" ht="15" customHeight="1"/>
    <row r="448" ht="15" customHeight="1"/>
    <row r="449" spans="2:33" ht="12" customHeight="1"/>
    <row r="450" spans="2:33" ht="15" customHeight="1"/>
    <row r="451" spans="2:33" ht="15" customHeight="1"/>
    <row r="452" spans="2:33" ht="15" customHeight="1"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</row>
    <row r="453" spans="2:33" ht="15" customHeight="1"/>
    <row r="454" spans="2:33" ht="15" customHeight="1"/>
    <row r="455" spans="2:33" ht="15" customHeight="1"/>
    <row r="456" spans="2:33" ht="15" customHeight="1"/>
    <row r="457" spans="2:33" ht="15" customHeight="1"/>
    <row r="458" spans="2:33" ht="15" customHeight="1"/>
    <row r="459" spans="2:33" ht="15" customHeight="1"/>
    <row r="460" spans="2:33" ht="12" customHeight="1"/>
    <row r="461" spans="2:33" ht="12" customHeight="1"/>
    <row r="462" spans="2:33" ht="12" customHeight="1"/>
    <row r="463" spans="2:33" ht="12" customHeight="1"/>
    <row r="464" spans="2:33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2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2" customHeight="1"/>
    <row r="528" ht="15" customHeight="1"/>
    <row r="529" ht="12" customHeight="1"/>
    <row r="530" ht="15" customHeight="1"/>
    <row r="531" ht="15" customHeight="1"/>
    <row r="532" ht="15" customHeight="1"/>
    <row r="533" ht="15" customHeight="1"/>
    <row r="534" ht="15" customHeight="1"/>
    <row r="535" ht="12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spans="2:33" ht="15" customHeight="1"/>
    <row r="546" spans="2:33" ht="15" customHeight="1"/>
    <row r="547" spans="2:33" ht="15" customHeight="1"/>
    <row r="548" spans="2:33" ht="15" customHeight="1"/>
    <row r="549" spans="2:33" ht="15" customHeight="1"/>
    <row r="550" spans="2:33" ht="15" customHeight="1"/>
    <row r="551" spans="2:33" ht="15" customHeight="1"/>
    <row r="552" spans="2:33" ht="12" customHeight="1"/>
    <row r="553" spans="2:33" ht="15" customHeight="1"/>
    <row r="554" spans="2:33" ht="12" customHeight="1"/>
    <row r="555" spans="2:33" ht="15" customHeight="1"/>
    <row r="556" spans="2:33" ht="15" customHeight="1"/>
    <row r="557" spans="2:33" ht="15" customHeight="1"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</row>
    <row r="558" spans="2:33" ht="15" customHeight="1"/>
    <row r="559" spans="2:33" ht="15" customHeight="1"/>
    <row r="560" spans="2:33" ht="15" customHeight="1"/>
    <row r="561" ht="15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2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2" customHeight="1"/>
    <row r="601" ht="15" customHeight="1"/>
    <row r="602" ht="12" customHeight="1"/>
    <row r="603" ht="15" customHeight="1"/>
    <row r="604" ht="15" customHeight="1"/>
    <row r="605" ht="15" customHeight="1"/>
    <row r="606" ht="15" customHeight="1"/>
    <row r="607" ht="12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2" customHeight="1"/>
    <row r="624" ht="15" customHeight="1"/>
    <row r="625" spans="2:33" ht="12" customHeight="1"/>
    <row r="626" spans="2:33" ht="15" customHeight="1"/>
    <row r="627" spans="2:33" ht="12" customHeight="1"/>
    <row r="628" spans="2:33" ht="15" customHeight="1"/>
    <row r="629" spans="2:33" ht="15" customHeight="1"/>
    <row r="630" spans="2:33" ht="12" customHeight="1"/>
    <row r="631" spans="2:33" ht="15" customHeight="1"/>
    <row r="632" spans="2:33" ht="12" customHeight="1"/>
    <row r="633" spans="2:33" ht="12" customHeight="1"/>
    <row r="634" spans="2:33" ht="15" customHeight="1"/>
    <row r="635" spans="2:33" ht="12" customHeight="1"/>
    <row r="636" spans="2:33" ht="15" customHeight="1"/>
    <row r="637" spans="2:33" ht="15" customHeight="1"/>
    <row r="638" spans="2:33" ht="15" customHeight="1"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</row>
    <row r="639" spans="2:33" ht="15" customHeight="1"/>
    <row r="640" spans="2:33" ht="15" customHeight="1"/>
    <row r="641" ht="15" customHeight="1"/>
    <row r="642" ht="15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2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2" customHeight="1"/>
    <row r="699" ht="15" customHeight="1"/>
    <row r="700" ht="15" customHeight="1"/>
    <row r="701" ht="15" customHeight="1"/>
    <row r="702" ht="15" customHeight="1"/>
    <row r="703" ht="12" customHeight="1"/>
    <row r="704" ht="15" customHeight="1"/>
    <row r="705" spans="2:33" ht="15" customHeight="1"/>
    <row r="706" spans="2:33" ht="15" customHeight="1"/>
    <row r="707" spans="2:33" ht="15" customHeight="1"/>
    <row r="708" spans="2:33" ht="15" customHeight="1"/>
    <row r="709" spans="2:33" ht="15" customHeight="1"/>
    <row r="710" spans="2:33" ht="15" customHeight="1"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</row>
    <row r="711" spans="2:33" ht="15" customHeight="1"/>
    <row r="712" spans="2:33" ht="15" customHeight="1"/>
    <row r="713" spans="2:33" ht="15" customHeight="1"/>
    <row r="714" spans="2:33" ht="15" customHeight="1"/>
    <row r="715" spans="2:33" ht="15" customHeight="1"/>
    <row r="716" spans="2:33" ht="12" customHeight="1"/>
    <row r="717" spans="2:33" ht="12" customHeight="1"/>
    <row r="718" spans="2:33" ht="12" customHeight="1"/>
    <row r="719" spans="2:33" ht="12" customHeight="1"/>
    <row r="720" spans="2:33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2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2" customHeight="1"/>
    <row r="781" ht="15" customHeight="1"/>
    <row r="782" ht="15" customHeight="1"/>
    <row r="783" ht="15" customHeight="1"/>
    <row r="784" ht="12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2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2" customHeight="1"/>
    <row r="811" ht="15" customHeight="1"/>
    <row r="812" ht="15" customHeight="1"/>
    <row r="813" ht="15" customHeight="1"/>
    <row r="814" ht="12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2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2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2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2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2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spans="2:33" ht="12" customHeight="1"/>
    <row r="882" spans="2:33" ht="15" customHeight="1"/>
    <row r="883" spans="2:33" ht="15" customHeight="1"/>
    <row r="884" spans="2:33" ht="15" customHeight="1"/>
    <row r="885" spans="2:33" ht="15" customHeight="1"/>
    <row r="886" spans="2:33" ht="15" customHeight="1"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</row>
    <row r="887" spans="2:33" ht="15" customHeight="1"/>
    <row r="888" spans="2:33" ht="15" customHeight="1"/>
    <row r="889" spans="2:33" ht="12" customHeight="1"/>
    <row r="890" spans="2:33" ht="12" customHeight="1"/>
    <row r="891" spans="2:33" ht="12" customHeight="1"/>
    <row r="892" spans="2:33" ht="12" customHeight="1"/>
    <row r="893" spans="2:33" ht="12" customHeight="1"/>
    <row r="894" spans="2:33" ht="12" customHeight="1"/>
    <row r="895" spans="2:33" ht="12" customHeight="1"/>
    <row r="896" spans="2:33" ht="12" customHeight="1"/>
    <row r="897" ht="12" customHeight="1"/>
    <row r="898" ht="12" customHeight="1"/>
    <row r="899" ht="12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2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2" customHeight="1"/>
    <row r="928" ht="15" customHeight="1"/>
    <row r="929" ht="12" customHeight="1"/>
    <row r="930" ht="15" customHeight="1"/>
    <row r="931" ht="15" customHeight="1"/>
    <row r="932" ht="15" customHeight="1"/>
    <row r="933" ht="15" customHeight="1"/>
    <row r="934" ht="15" customHeight="1"/>
    <row r="935" ht="12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2" customHeight="1"/>
    <row r="953" ht="15" customHeight="1"/>
    <row r="954" ht="12" customHeight="1"/>
    <row r="955" ht="15" customHeight="1"/>
    <row r="956" ht="12" customHeight="1"/>
    <row r="957" ht="15" customHeight="1"/>
    <row r="958" ht="15" customHeight="1"/>
    <row r="959" ht="15" customHeight="1"/>
    <row r="960" ht="15" customHeight="1"/>
    <row r="961" spans="2:33" ht="15" customHeight="1"/>
    <row r="962" spans="2:33" ht="15" customHeight="1"/>
    <row r="963" spans="2:33" ht="15" customHeight="1"/>
    <row r="964" spans="2:33" ht="15" customHeight="1"/>
    <row r="965" spans="2:33" ht="15" customHeight="1"/>
    <row r="966" spans="2:33" ht="15" customHeight="1"/>
    <row r="967" spans="2:33" ht="15" customHeight="1"/>
    <row r="968" spans="2:33" ht="15" customHeight="1"/>
    <row r="969" spans="2:33" ht="15" customHeight="1"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</row>
    <row r="970" spans="2:33" ht="15" customHeight="1"/>
    <row r="971" spans="2:33" ht="15" customHeight="1"/>
    <row r="972" spans="2:33" ht="15" customHeight="1"/>
    <row r="973" spans="2:33" ht="15" customHeight="1"/>
    <row r="974" spans="2:33" ht="15" customHeight="1"/>
    <row r="975" spans="2:33" ht="12" customHeight="1"/>
    <row r="976" spans="2:33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2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2" customHeight="1"/>
    <row r="1028" ht="15" customHeight="1"/>
    <row r="1029" ht="15" customHeight="1"/>
    <row r="1030" ht="12" customHeight="1"/>
    <row r="1031" ht="15" customHeight="1"/>
    <row r="1032" ht="15" customHeight="1"/>
    <row r="1033" ht="15" customHeight="1"/>
    <row r="1034" ht="15" customHeight="1"/>
    <row r="1035" ht="15" customHeight="1"/>
    <row r="1036" ht="12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2" customHeight="1"/>
    <row r="1054" ht="15" customHeight="1"/>
    <row r="1055" ht="15" customHeight="1"/>
    <row r="1056" ht="12" customHeight="1"/>
    <row r="1057" spans="2:33" ht="15" customHeight="1"/>
    <row r="1058" spans="2:33" ht="12" customHeight="1"/>
    <row r="1059" spans="2:33" ht="15" customHeight="1"/>
    <row r="1060" spans="2:33" ht="15" customHeight="1"/>
    <row r="1061" spans="2:33" ht="15" customHeight="1"/>
    <row r="1062" spans="2:33" ht="15" customHeight="1"/>
    <row r="1063" spans="2:33" ht="15" customHeight="1"/>
    <row r="1064" spans="2:33" ht="15" customHeight="1"/>
    <row r="1065" spans="2:33" ht="15" customHeight="1"/>
    <row r="1066" spans="2:33" ht="15" customHeight="1"/>
    <row r="1067" spans="2:33" ht="15" customHeight="1"/>
    <row r="1068" spans="2:33" ht="15" customHeight="1"/>
    <row r="1069" spans="2:33" ht="15" customHeight="1"/>
    <row r="1070" spans="2:33" ht="15" customHeight="1"/>
    <row r="1071" spans="2:33" ht="15" customHeight="1"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</row>
    <row r="1072" spans="2:33" ht="15" customHeight="1"/>
    <row r="1073" ht="15" customHeight="1"/>
    <row r="1074" ht="15" customHeight="1"/>
    <row r="1075" ht="15" customHeight="1"/>
    <row r="1076" ht="15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2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2" customHeight="1"/>
    <row r="1128" ht="15" customHeight="1"/>
    <row r="1129" ht="12" customHeight="1"/>
    <row r="1130" ht="15" customHeight="1"/>
    <row r="1131" ht="15" customHeight="1"/>
    <row r="1132" ht="15" customHeight="1"/>
    <row r="1133" ht="15" customHeight="1"/>
    <row r="1134" ht="15" customHeight="1"/>
    <row r="1135" ht="12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2" customHeight="1"/>
    <row r="1153" ht="15" customHeight="1"/>
    <row r="1154" ht="12" customHeight="1"/>
    <row r="1155" ht="15" customHeight="1"/>
    <row r="1156" ht="12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spans="2:33" ht="15" customHeight="1">
      <c r="B1169" s="69"/>
      <c r="C1169" s="69"/>
      <c r="D1169" s="69"/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</row>
    <row r="1170" spans="2:33" ht="15" customHeight="1"/>
    <row r="1171" spans="2:33" ht="15" customHeight="1"/>
    <row r="1172" spans="2:33" ht="15" customHeight="1"/>
    <row r="1173" spans="2:33" ht="15" customHeight="1"/>
    <row r="1174" spans="2:33" ht="15" customHeight="1"/>
    <row r="1175" spans="2:33" ht="12" customHeight="1"/>
    <row r="1176" spans="2:33" ht="12" customHeight="1"/>
    <row r="1177" spans="2:33" ht="12" customHeight="1"/>
    <row r="1178" spans="2:33" ht="12" customHeight="1"/>
    <row r="1179" spans="2:33" ht="12" customHeight="1"/>
    <row r="1180" spans="2:33" ht="12" customHeight="1"/>
    <row r="1181" spans="2:33" ht="12" customHeight="1"/>
    <row r="1182" spans="2:33" ht="12" customHeight="1"/>
    <row r="1183" spans="2:33" ht="12" customHeight="1"/>
    <row r="1184" spans="2:33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2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2" customHeight="1"/>
    <row r="1228" ht="15" customHeight="1"/>
    <row r="1229" ht="12" customHeight="1"/>
    <row r="1230" ht="15" customHeight="1"/>
    <row r="1231" ht="15" customHeight="1"/>
    <row r="1232" ht="15" customHeight="1"/>
    <row r="1233" ht="15" customHeight="1"/>
    <row r="1234" ht="15" customHeight="1"/>
    <row r="1235" ht="12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2" customHeight="1"/>
    <row r="1253" ht="15" customHeight="1"/>
    <row r="1254" ht="12" customHeight="1"/>
    <row r="1255" ht="15" customHeight="1"/>
    <row r="1256" ht="12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spans="2:33" ht="15" customHeight="1"/>
    <row r="1266" spans="2:33" ht="15" customHeight="1"/>
    <row r="1267" spans="2:33" ht="15" customHeight="1"/>
    <row r="1268" spans="2:33" ht="15" customHeight="1"/>
    <row r="1269" spans="2:33" ht="15" customHeight="1">
      <c r="B1269" s="69"/>
      <c r="C1269" s="69"/>
      <c r="D1269" s="69"/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</row>
    <row r="1270" spans="2:33" ht="15" customHeight="1"/>
    <row r="1271" spans="2:33" ht="15" customHeight="1"/>
    <row r="1272" spans="2:33" ht="15" customHeight="1"/>
    <row r="1273" spans="2:33" ht="15" customHeight="1"/>
    <row r="1274" spans="2:33" ht="15" customHeight="1"/>
    <row r="1275" spans="2:33" ht="12" customHeight="1"/>
    <row r="1276" spans="2:33" ht="12" customHeight="1"/>
    <row r="1277" spans="2:33" ht="12" customHeight="1"/>
    <row r="1278" spans="2:33" ht="12" customHeight="1"/>
    <row r="1279" spans="2:33" ht="12" customHeight="1"/>
    <row r="1280" spans="2:33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2" customHeight="1"/>
    <row r="1307" ht="15" customHeight="1"/>
    <row r="1308" ht="15" customHeight="1"/>
    <row r="1309" ht="15" customHeight="1"/>
    <row r="1310" ht="15" customHeight="1"/>
    <row r="1311" ht="12" customHeight="1"/>
    <row r="1312" ht="15" customHeight="1"/>
    <row r="1313" ht="15" customHeight="1"/>
    <row r="1314" ht="15" customHeight="1"/>
    <row r="1315" ht="12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2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2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2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2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2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2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spans="2:33" ht="15" customHeight="1"/>
    <row r="1474" spans="2:33" ht="15" customHeight="1"/>
    <row r="1475" spans="2:33" ht="15" customHeight="1"/>
    <row r="1476" spans="2:33" ht="15" customHeight="1"/>
    <row r="1477" spans="2:33" ht="15" customHeight="1"/>
    <row r="1478" spans="2:33" ht="15" customHeight="1"/>
    <row r="1479" spans="2:33" ht="15" customHeight="1"/>
    <row r="1480" spans="2:33" ht="15" customHeight="1"/>
    <row r="1481" spans="2:33" ht="15" customHeight="1"/>
    <row r="1482" spans="2:33" ht="15" customHeight="1"/>
    <row r="1483" spans="2:33" ht="15" customHeight="1"/>
    <row r="1484" spans="2:33" ht="15" customHeight="1">
      <c r="B1484" s="69"/>
      <c r="C1484" s="69"/>
      <c r="D1484" s="69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</row>
    <row r="1485" spans="2:33" ht="15" customHeight="1"/>
    <row r="1486" spans="2:33" ht="15" customHeight="1"/>
    <row r="1487" spans="2:33" ht="15" customHeight="1"/>
    <row r="1488" spans="2:33" ht="15" customHeight="1"/>
    <row r="1489" ht="15" customHeight="1"/>
    <row r="1490" ht="15" customHeight="1"/>
    <row r="1491" ht="15" customHeight="1"/>
    <row r="1492" ht="15" customHeight="1"/>
    <row r="1493" ht="15" customHeight="1"/>
    <row r="1494" ht="12" customHeight="1"/>
    <row r="1495" ht="12" customHeight="1"/>
    <row r="1496" ht="12" customHeight="1"/>
    <row r="1497" ht="12" customHeight="1"/>
    <row r="1498" ht="12" customHeight="1"/>
    <row r="1499" ht="12" customHeight="1"/>
    <row r="1500" ht="12" customHeight="1"/>
    <row r="1501" ht="12" customHeight="1"/>
    <row r="1502" ht="12" customHeight="1"/>
    <row r="1503" ht="12" customHeight="1"/>
    <row r="1504" ht="12" customHeight="1"/>
    <row r="1505" ht="12" customHeight="1"/>
    <row r="1506" ht="12" customHeight="1"/>
    <row r="1507" ht="12" customHeight="1"/>
    <row r="1508" ht="12" customHeight="1"/>
    <row r="1509" ht="12" customHeight="1"/>
    <row r="1510" ht="12" customHeight="1"/>
    <row r="1511" ht="12" customHeight="1"/>
    <row r="1512" ht="12" customHeight="1"/>
    <row r="1513" ht="12" customHeight="1"/>
    <row r="1514" ht="12" customHeight="1"/>
    <row r="1515" ht="12" customHeight="1"/>
    <row r="1516" ht="12" customHeight="1"/>
    <row r="1517" ht="12" customHeight="1"/>
    <row r="1518" ht="12" customHeight="1"/>
    <row r="1519" ht="12" customHeight="1"/>
    <row r="1520" ht="12" customHeight="1"/>
    <row r="1521" ht="12" customHeight="1"/>
    <row r="1522" ht="12" customHeight="1"/>
    <row r="1523" ht="12" customHeight="1"/>
    <row r="1524" ht="12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2" customHeight="1"/>
    <row r="1585" ht="12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2" customHeight="1"/>
    <row r="1641" ht="12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2" customHeight="1"/>
    <row r="1697" ht="12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spans="2:33" ht="15" customHeight="1">
      <c r="B1713" s="69"/>
      <c r="C1713" s="69"/>
      <c r="D1713" s="69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  <c r="Y1713" s="69"/>
      <c r="Z1713" s="69"/>
      <c r="AA1713" s="69"/>
      <c r="AB1713" s="69"/>
      <c r="AC1713" s="69"/>
      <c r="AD1713" s="69"/>
      <c r="AE1713" s="69"/>
      <c r="AF1713" s="69"/>
      <c r="AG1713" s="69"/>
    </row>
    <row r="1714" spans="2:33" ht="12" customHeight="1"/>
    <row r="1715" spans="2:33" ht="12" customHeight="1"/>
    <row r="1716" spans="2:33" ht="12" customHeight="1"/>
    <row r="1717" spans="2:33" ht="12" customHeight="1"/>
    <row r="1718" spans="2:33" ht="12" customHeight="1"/>
    <row r="1719" spans="2:33" ht="12" customHeight="1"/>
    <row r="1720" spans="2:33" ht="12" customHeight="1"/>
    <row r="1721" spans="2:33" ht="12" customHeight="1"/>
    <row r="1722" spans="2:33" ht="12" customHeight="1"/>
    <row r="1723" spans="2:33" ht="12" customHeight="1"/>
    <row r="1724" spans="2:33" ht="12" customHeight="1"/>
    <row r="1725" spans="2:33" ht="15" customHeight="1"/>
    <row r="1726" spans="2:33" ht="15" customHeight="1"/>
    <row r="1727" spans="2:33" ht="15" customHeight="1"/>
    <row r="1728" spans="2:33" ht="15" customHeight="1"/>
    <row r="1729" ht="15" customHeight="1"/>
    <row r="1730" ht="15" customHeight="1"/>
    <row r="1731" ht="12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2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2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2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2" customHeight="1"/>
    <row r="1886" ht="15" customHeight="1"/>
    <row r="1887" ht="12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2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2" customHeight="1"/>
    <row r="1960" ht="12" customHeight="1"/>
    <row r="1961" ht="12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2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2" customHeight="1"/>
    <row r="1980" ht="15" customHeight="1"/>
    <row r="1981" ht="15" customHeight="1"/>
    <row r="1982" ht="15" customHeight="1"/>
    <row r="1983" ht="15" customHeight="1"/>
    <row r="1984" ht="15" customHeight="1"/>
    <row r="1985" spans="2:33" ht="15" customHeight="1"/>
    <row r="1986" spans="2:33" ht="15" customHeight="1"/>
    <row r="1987" spans="2:33" ht="15" customHeight="1"/>
    <row r="1988" spans="2:33" ht="15" customHeight="1"/>
    <row r="1989" spans="2:33" ht="15" customHeight="1"/>
    <row r="1990" spans="2:33" ht="15" customHeight="1">
      <c r="B1990" s="69"/>
      <c r="C1990" s="69"/>
      <c r="D1990" s="69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  <c r="Y1990" s="69"/>
      <c r="Z1990" s="69"/>
      <c r="AA1990" s="69"/>
      <c r="AB1990" s="69"/>
      <c r="AC1990" s="69"/>
      <c r="AD1990" s="69"/>
      <c r="AE1990" s="69"/>
      <c r="AF1990" s="69"/>
      <c r="AG1990" s="69"/>
    </row>
    <row r="1991" spans="2:33" ht="15" customHeight="1"/>
    <row r="1992" spans="2:33" ht="15" customHeight="1"/>
    <row r="1993" spans="2:33" ht="15" customHeight="1"/>
    <row r="1994" spans="2:33" ht="15" customHeight="1"/>
    <row r="1995" spans="2:33" ht="15" customHeight="1"/>
    <row r="1996" spans="2:33" ht="15" customHeight="1"/>
    <row r="1997" spans="2:33" ht="15" customHeight="1"/>
    <row r="1998" spans="2:33" ht="12" customHeight="1"/>
    <row r="1999" spans="2:33" ht="12" customHeight="1"/>
    <row r="2000" spans="2:33" ht="12" customHeight="1"/>
    <row r="2001" ht="12" customHeight="1"/>
    <row r="2002" ht="12" customHeight="1"/>
    <row r="2003" ht="12" customHeight="1"/>
    <row r="2004" ht="12" customHeight="1"/>
    <row r="2005" ht="12" customHeight="1"/>
    <row r="2006" ht="12" customHeight="1"/>
    <row r="2007" ht="12" customHeight="1"/>
    <row r="2008" ht="12" customHeight="1"/>
    <row r="2009" ht="12" customHeight="1"/>
    <row r="2010" ht="12" customHeight="1"/>
    <row r="2011" ht="12" customHeight="1"/>
    <row r="2012" ht="12" customHeight="1"/>
    <row r="2013" ht="12" customHeight="1"/>
    <row r="2014" ht="12" customHeight="1"/>
    <row r="2015" ht="12" customHeight="1"/>
    <row r="2016" ht="12" customHeight="1"/>
    <row r="2017" ht="12" customHeight="1"/>
    <row r="2018" ht="12" customHeight="1"/>
    <row r="2019" ht="12" customHeight="1"/>
    <row r="2020" ht="12" customHeight="1"/>
    <row r="2021" ht="12" customHeight="1"/>
    <row r="2022" ht="12" customHeight="1"/>
    <row r="2023" ht="12" customHeight="1"/>
    <row r="2024" ht="12" customHeight="1"/>
    <row r="2025" ht="12" customHeight="1"/>
    <row r="2026" ht="12" customHeight="1"/>
    <row r="2027" ht="12" customHeight="1"/>
    <row r="2028" ht="12" customHeight="1"/>
    <row r="2029" ht="12" customHeight="1"/>
    <row r="2030" ht="12" customHeight="1"/>
    <row r="2031" ht="12" customHeight="1"/>
    <row r="2032" ht="12" customHeight="1"/>
    <row r="2033" ht="12" customHeight="1"/>
    <row r="2034" ht="12" customHeight="1"/>
    <row r="2035" ht="12" customHeight="1"/>
    <row r="2036" ht="12" customHeight="1"/>
    <row r="2037" ht="12" customHeight="1"/>
    <row r="2038" ht="12" customHeight="1"/>
    <row r="2039" ht="12" customHeight="1"/>
    <row r="2040" ht="12" customHeight="1"/>
    <row r="2041" ht="12" customHeight="1"/>
    <row r="2042" ht="12" customHeight="1"/>
    <row r="2043" ht="12" customHeight="1"/>
    <row r="2044" ht="12" customHeight="1"/>
    <row r="2045" ht="12" customHeight="1"/>
    <row r="2046" ht="12" customHeight="1"/>
    <row r="2047" ht="12" customHeight="1"/>
    <row r="2048" ht="12" customHeight="1"/>
    <row r="2049" ht="12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2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2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spans="2:33" ht="15" customHeight="1"/>
    <row r="2322" spans="2:33" ht="15" customHeight="1"/>
    <row r="2323" spans="2:33" ht="15" customHeight="1"/>
    <row r="2324" spans="2:33" ht="15" customHeight="1"/>
    <row r="2325" spans="2:33" ht="15" customHeight="1">
      <c r="B2325" s="69"/>
      <c r="C2325" s="69"/>
      <c r="D2325" s="69"/>
      <c r="E2325" s="69"/>
      <c r="F2325" s="69"/>
      <c r="G2325" s="69"/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69"/>
      <c r="V2325" s="69"/>
      <c r="W2325" s="69"/>
      <c r="X2325" s="69"/>
      <c r="Y2325" s="69"/>
      <c r="Z2325" s="69"/>
      <c r="AA2325" s="69"/>
      <c r="AB2325" s="69"/>
      <c r="AC2325" s="69"/>
      <c r="AD2325" s="69"/>
      <c r="AE2325" s="69"/>
      <c r="AF2325" s="69"/>
      <c r="AG2325" s="69"/>
    </row>
    <row r="2326" spans="2:33" ht="15" customHeight="1"/>
    <row r="2327" spans="2:33" ht="12" customHeight="1"/>
    <row r="2328" spans="2:33" ht="12" customHeight="1"/>
    <row r="2329" spans="2:33" ht="12" customHeight="1"/>
    <row r="2330" spans="2:33" ht="12" customHeight="1"/>
    <row r="2331" spans="2:33" ht="12" customHeight="1"/>
    <row r="2332" spans="2:33" ht="12" customHeight="1"/>
    <row r="2333" spans="2:33" ht="12" customHeight="1"/>
    <row r="2334" spans="2:33" ht="12" customHeight="1"/>
    <row r="2335" spans="2:33" ht="12" customHeight="1"/>
    <row r="2336" spans="2:33" ht="12" customHeight="1"/>
    <row r="2337" ht="12" customHeight="1"/>
    <row r="2338" ht="12" customHeight="1"/>
    <row r="2339" ht="12" customHeight="1"/>
    <row r="2340" ht="12" customHeight="1"/>
    <row r="2341" ht="12" customHeight="1"/>
    <row r="2342" ht="12" customHeight="1"/>
    <row r="2343" ht="12" customHeight="1"/>
    <row r="2344" ht="12" customHeight="1"/>
    <row r="2345" ht="12" customHeight="1"/>
    <row r="2346" ht="12" customHeight="1"/>
    <row r="2347" ht="12" customHeight="1"/>
    <row r="2348" ht="12" customHeight="1"/>
    <row r="2349" ht="12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2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2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2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2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2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2" customHeight="1"/>
    <row r="2463" ht="12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2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2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2" customHeight="1"/>
    <row r="2518" ht="12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2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2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2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2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2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2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spans="2:33" ht="15" customHeight="1"/>
    <row r="2642" spans="2:33" ht="15" customHeight="1"/>
    <row r="2643" spans="2:33" ht="15" customHeight="1"/>
    <row r="2644" spans="2:33" ht="15" customHeight="1"/>
    <row r="2645" spans="2:33" ht="15" customHeight="1">
      <c r="B2645" s="69"/>
      <c r="C2645" s="69"/>
      <c r="D2645" s="69"/>
      <c r="E2645" s="69"/>
      <c r="F2645" s="69"/>
      <c r="G2645" s="69"/>
      <c r="H2645" s="69"/>
      <c r="I2645" s="69"/>
      <c r="J2645" s="69"/>
      <c r="K2645" s="69"/>
      <c r="L2645" s="69"/>
      <c r="M2645" s="69"/>
      <c r="N2645" s="69"/>
      <c r="O2645" s="69"/>
      <c r="P2645" s="69"/>
      <c r="Q2645" s="69"/>
      <c r="R2645" s="69"/>
      <c r="S2645" s="69"/>
      <c r="T2645" s="69"/>
      <c r="U2645" s="69"/>
      <c r="V2645" s="69"/>
      <c r="W2645" s="69"/>
      <c r="X2645" s="69"/>
      <c r="Y2645" s="69"/>
      <c r="Z2645" s="69"/>
      <c r="AA2645" s="69"/>
      <c r="AB2645" s="69"/>
      <c r="AC2645" s="69"/>
      <c r="AD2645" s="69"/>
      <c r="AE2645" s="69"/>
      <c r="AF2645" s="69"/>
      <c r="AG2645" s="69"/>
    </row>
    <row r="2646" spans="2:33" ht="15" customHeight="1"/>
    <row r="2647" spans="2:33" ht="12" customHeight="1"/>
    <row r="2648" spans="2:33" ht="12" customHeight="1"/>
    <row r="2649" spans="2:33" ht="12" customHeight="1"/>
    <row r="2650" spans="2:33" ht="12" customHeight="1"/>
    <row r="2651" spans="2:33" ht="12" customHeight="1"/>
    <row r="2652" spans="2:33" ht="12" customHeight="1"/>
    <row r="2653" spans="2:33" ht="12" customHeight="1"/>
    <row r="2654" spans="2:33" ht="12" customHeight="1"/>
    <row r="2655" spans="2:33" ht="12" customHeight="1"/>
    <row r="2656" spans="2:33" ht="12" customHeight="1"/>
    <row r="2657" ht="12" customHeight="1"/>
    <row r="2658" ht="12" customHeight="1"/>
    <row r="2659" ht="12" customHeight="1"/>
    <row r="2660" ht="12" customHeight="1"/>
    <row r="2661" ht="12" customHeight="1"/>
    <row r="2662" ht="12" customHeight="1"/>
    <row r="2663" ht="12" customHeight="1"/>
    <row r="2664" ht="12" customHeight="1"/>
    <row r="2665" ht="12" customHeight="1"/>
    <row r="2666" ht="12" customHeight="1"/>
    <row r="2667" ht="12" customHeight="1"/>
    <row r="2668" ht="12" customHeight="1"/>
    <row r="2669" ht="12" customHeight="1"/>
    <row r="2670" ht="12" customHeight="1"/>
    <row r="2671" ht="12" customHeight="1"/>
    <row r="2672" ht="12" customHeight="1"/>
    <row r="2673" ht="12" customHeight="1"/>
    <row r="2674" ht="12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2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2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2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2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2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2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2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2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2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2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2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2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2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spans="2:33" ht="15" customHeight="1"/>
    <row r="2962" spans="2:33" ht="15" customHeight="1"/>
    <row r="2963" spans="2:33" ht="15" customHeight="1"/>
    <row r="2964" spans="2:33" ht="15" customHeight="1"/>
    <row r="2965" spans="2:33" ht="12" customHeight="1"/>
    <row r="2966" spans="2:33" ht="15" customHeight="1"/>
    <row r="2967" spans="2:33" ht="15" customHeight="1"/>
    <row r="2968" spans="2:33" ht="15" customHeight="1"/>
    <row r="2969" spans="2:33" ht="15" customHeight="1"/>
    <row r="2970" spans="2:33" ht="15" customHeight="1"/>
    <row r="2971" spans="2:33" ht="15" customHeight="1">
      <c r="B2971" s="69"/>
      <c r="C2971" s="69"/>
      <c r="D2971" s="69"/>
      <c r="E2971" s="69"/>
      <c r="F2971" s="69"/>
      <c r="G2971" s="69"/>
      <c r="H2971" s="69"/>
      <c r="I2971" s="69"/>
      <c r="J2971" s="69"/>
      <c r="K2971" s="69"/>
      <c r="L2971" s="69"/>
      <c r="M2971" s="69"/>
      <c r="N2971" s="69"/>
      <c r="O2971" s="69"/>
      <c r="P2971" s="69"/>
      <c r="Q2971" s="69"/>
      <c r="R2971" s="69"/>
      <c r="S2971" s="69"/>
      <c r="T2971" s="69"/>
      <c r="U2971" s="69"/>
      <c r="V2971" s="69"/>
      <c r="W2971" s="69"/>
      <c r="X2971" s="69"/>
      <c r="Y2971" s="69"/>
      <c r="Z2971" s="69"/>
      <c r="AA2971" s="69"/>
      <c r="AB2971" s="69"/>
      <c r="AC2971" s="69"/>
      <c r="AD2971" s="69"/>
      <c r="AE2971" s="69"/>
      <c r="AF2971" s="69"/>
      <c r="AG2971" s="69"/>
    </row>
    <row r="2972" spans="2:33" ht="15" customHeight="1"/>
    <row r="2973" spans="2:33" ht="12" customHeight="1"/>
    <row r="2974" spans="2:33" ht="12" customHeight="1"/>
    <row r="2975" spans="2:33" ht="12" customHeight="1"/>
    <row r="2976" spans="2:33" ht="12" customHeight="1"/>
    <row r="2977" ht="12" customHeight="1"/>
    <row r="2978" ht="12" customHeight="1"/>
    <row r="2979" ht="12" customHeight="1"/>
    <row r="2980" ht="12" customHeight="1"/>
    <row r="2981" ht="12" customHeight="1"/>
    <row r="2982" ht="12" customHeight="1"/>
    <row r="2983" ht="12" customHeight="1"/>
    <row r="2984" ht="12" customHeight="1"/>
    <row r="2985" ht="12" customHeight="1"/>
    <row r="2986" ht="12" customHeight="1"/>
    <row r="2987" ht="12" customHeight="1"/>
    <row r="2988" ht="12" customHeight="1"/>
    <row r="2989" ht="12" customHeight="1"/>
    <row r="2990" ht="12" customHeight="1"/>
    <row r="2991" ht="12" customHeight="1"/>
    <row r="2992" ht="12" customHeight="1"/>
    <row r="2993" ht="12" customHeight="1"/>
    <row r="2994" ht="12" customHeight="1"/>
    <row r="2995" ht="12" customHeight="1"/>
    <row r="2996" ht="12" customHeight="1"/>
    <row r="2997" ht="12" customHeight="1"/>
    <row r="2998" ht="12" customHeight="1"/>
    <row r="2999" ht="12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2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2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2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2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2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2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2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2" customHeight="1"/>
    <row r="3166" ht="12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2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2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2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2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2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2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spans="2:33" ht="15" customHeight="1"/>
    <row r="3282" spans="2:33" ht="15" customHeight="1"/>
    <row r="3283" spans="2:33" ht="15" customHeight="1"/>
    <row r="3284" spans="2:33" ht="15" customHeight="1"/>
    <row r="3285" spans="2:33" ht="15" customHeight="1"/>
    <row r="3286" spans="2:33" ht="15" customHeight="1"/>
    <row r="3287" spans="2:33" ht="15" customHeight="1"/>
    <row r="3288" spans="2:33" ht="15" customHeight="1"/>
    <row r="3289" spans="2:33" ht="15" customHeight="1"/>
    <row r="3290" spans="2:33" ht="15" customHeight="1"/>
    <row r="3291" spans="2:33" ht="15" customHeight="1"/>
    <row r="3292" spans="2:33" ht="15" customHeight="1"/>
    <row r="3293" spans="2:33" ht="15" customHeight="1">
      <c r="B3293" s="69"/>
      <c r="C3293" s="69"/>
      <c r="D3293" s="69"/>
      <c r="E3293" s="69"/>
      <c r="F3293" s="69"/>
      <c r="G3293" s="69"/>
      <c r="H3293" s="69"/>
      <c r="I3293" s="69"/>
      <c r="J3293" s="69"/>
      <c r="K3293" s="69"/>
      <c r="L3293" s="69"/>
      <c r="M3293" s="69"/>
      <c r="N3293" s="69"/>
      <c r="O3293" s="69"/>
      <c r="P3293" s="69"/>
      <c r="Q3293" s="69"/>
      <c r="R3293" s="69"/>
      <c r="S3293" s="69"/>
      <c r="T3293" s="69"/>
      <c r="U3293" s="69"/>
      <c r="V3293" s="69"/>
      <c r="W3293" s="69"/>
      <c r="X3293" s="69"/>
      <c r="Y3293" s="69"/>
      <c r="Z3293" s="69"/>
      <c r="AA3293" s="69"/>
      <c r="AB3293" s="69"/>
      <c r="AC3293" s="69"/>
      <c r="AD3293" s="69"/>
      <c r="AE3293" s="69"/>
      <c r="AF3293" s="69"/>
      <c r="AG3293" s="69"/>
    </row>
    <row r="3294" spans="2:33" ht="12" customHeight="1"/>
    <row r="3295" spans="2:33" ht="12" customHeight="1"/>
    <row r="3296" spans="2:33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2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2" customHeight="1"/>
    <row r="3353" ht="15" customHeight="1"/>
    <row r="3354" ht="15" customHeight="1"/>
    <row r="3355" ht="12" customHeight="1"/>
    <row r="3356" ht="15" customHeight="1"/>
    <row r="3357" ht="15" customHeight="1"/>
    <row r="3358" ht="15" customHeight="1"/>
    <row r="3359" ht="15" customHeight="1"/>
    <row r="3360" ht="15" customHeight="1"/>
    <row r="3361" ht="12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2" customHeight="1"/>
    <row r="3379" ht="15" customHeight="1"/>
    <row r="3380" ht="15" customHeight="1"/>
    <row r="3381" ht="12" customHeight="1"/>
    <row r="3382" ht="15" customHeight="1"/>
    <row r="3383" ht="15" customHeight="1"/>
    <row r="3384" ht="15" customHeight="1"/>
    <row r="3385" ht="12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spans="2:33" ht="15" customHeight="1"/>
    <row r="3394" spans="2:33" ht="15" customHeight="1"/>
    <row r="3395" spans="2:33" ht="15" customHeight="1"/>
    <row r="3396" spans="2:33" ht="12" customHeight="1"/>
    <row r="3397" spans="2:33" ht="15" customHeight="1"/>
    <row r="3398" spans="2:33" ht="15" customHeight="1"/>
    <row r="3399" spans="2:33" ht="12" customHeight="1"/>
    <row r="3400" spans="2:33" ht="15" customHeight="1"/>
    <row r="3401" spans="2:33" ht="15" customHeight="1"/>
    <row r="3402" spans="2:33" ht="15" customHeight="1">
      <c r="B3402" s="69"/>
      <c r="C3402" s="69"/>
      <c r="D3402" s="69"/>
      <c r="E3402" s="69"/>
      <c r="F3402" s="69"/>
      <c r="G3402" s="69"/>
      <c r="H3402" s="69"/>
      <c r="I3402" s="69"/>
      <c r="J3402" s="69"/>
      <c r="K3402" s="69"/>
      <c r="L3402" s="69"/>
      <c r="M3402" s="69"/>
      <c r="N3402" s="69"/>
      <c r="O3402" s="69"/>
      <c r="P3402" s="69"/>
      <c r="Q3402" s="69"/>
      <c r="R3402" s="69"/>
      <c r="S3402" s="69"/>
      <c r="T3402" s="69"/>
      <c r="U3402" s="69"/>
      <c r="V3402" s="69"/>
      <c r="W3402" s="69"/>
      <c r="X3402" s="69"/>
      <c r="Y3402" s="69"/>
      <c r="Z3402" s="69"/>
      <c r="AA3402" s="69"/>
      <c r="AB3402" s="69"/>
      <c r="AC3402" s="69"/>
      <c r="AD3402" s="69"/>
      <c r="AE3402" s="69"/>
      <c r="AF3402" s="69"/>
      <c r="AG3402" s="69"/>
    </row>
    <row r="3403" spans="2:33" ht="15" customHeight="1"/>
    <row r="3404" spans="2:33" ht="15" customHeight="1"/>
    <row r="3405" spans="2:33" ht="15" customHeight="1"/>
    <row r="3406" spans="2:33" ht="15" customHeight="1"/>
    <row r="3407" spans="2:33" ht="15" customHeight="1"/>
    <row r="3408" spans="2:33" ht="15" customHeight="1"/>
    <row r="3409" ht="15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2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2" customHeight="1"/>
    <row r="3478" ht="15" customHeight="1"/>
    <row r="3479" ht="15" customHeight="1"/>
    <row r="3480" ht="12" customHeight="1"/>
    <row r="3481" ht="15" customHeight="1"/>
    <row r="3482" ht="15" customHeight="1"/>
    <row r="3483" ht="15" customHeight="1"/>
    <row r="3484" ht="15" customHeight="1"/>
    <row r="3485" ht="15" customHeight="1"/>
    <row r="3486" ht="12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2" customHeight="1"/>
    <row r="3504" ht="15" customHeight="1"/>
    <row r="3505" ht="15" customHeight="1"/>
    <row r="3506" ht="12" customHeight="1"/>
    <row r="3507" ht="15" customHeight="1"/>
    <row r="3508" ht="15" customHeight="1"/>
    <row r="3509" ht="15" customHeight="1"/>
    <row r="3510" ht="12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spans="2:33" ht="12" customHeight="1"/>
    <row r="3522" spans="2:33" ht="15" customHeight="1"/>
    <row r="3523" spans="2:33" ht="15" customHeight="1"/>
    <row r="3524" spans="2:33" ht="12" customHeight="1"/>
    <row r="3525" spans="2:33" ht="15" customHeight="1"/>
    <row r="3526" spans="2:33" ht="15" customHeight="1"/>
    <row r="3527" spans="2:33" ht="15" customHeight="1">
      <c r="B3527" s="69"/>
      <c r="C3527" s="69"/>
      <c r="D3527" s="69"/>
      <c r="E3527" s="69"/>
      <c r="F3527" s="69"/>
      <c r="G3527" s="69"/>
      <c r="H3527" s="69"/>
      <c r="I3527" s="69"/>
      <c r="J3527" s="69"/>
      <c r="K3527" s="69"/>
      <c r="L3527" s="69"/>
      <c r="M3527" s="69"/>
      <c r="N3527" s="69"/>
      <c r="O3527" s="69"/>
      <c r="P3527" s="69"/>
      <c r="Q3527" s="69"/>
      <c r="R3527" s="69"/>
      <c r="S3527" s="69"/>
      <c r="T3527" s="69"/>
      <c r="U3527" s="69"/>
      <c r="V3527" s="69"/>
      <c r="W3527" s="69"/>
      <c r="X3527" s="69"/>
      <c r="Y3527" s="69"/>
      <c r="Z3527" s="69"/>
      <c r="AA3527" s="69"/>
      <c r="AB3527" s="69"/>
      <c r="AC3527" s="69"/>
      <c r="AD3527" s="69"/>
      <c r="AE3527" s="69"/>
      <c r="AF3527" s="69"/>
      <c r="AG3527" s="69"/>
    </row>
    <row r="3528" spans="2:33" ht="15" customHeight="1"/>
    <row r="3529" spans="2:33" ht="15" customHeight="1"/>
    <row r="3530" spans="2:33" ht="15" customHeight="1"/>
    <row r="3531" spans="2:33" ht="15" customHeight="1"/>
    <row r="3532" spans="2:33" ht="15" customHeight="1"/>
    <row r="3533" spans="2:33" ht="15" customHeight="1"/>
    <row r="3534" spans="2:33" ht="15" customHeight="1"/>
    <row r="3535" spans="2:33" ht="12" customHeight="1"/>
    <row r="3536" spans="2:33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2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2" customHeight="1"/>
    <row r="3603" ht="15" customHeight="1"/>
    <row r="3604" ht="15" customHeight="1"/>
    <row r="3605" ht="12" customHeight="1"/>
    <row r="3606" ht="15" customHeight="1"/>
    <row r="3607" ht="15" customHeight="1"/>
    <row r="3608" ht="15" customHeight="1"/>
    <row r="3609" ht="15" customHeight="1"/>
    <row r="3610" ht="15" customHeight="1"/>
    <row r="3611" ht="12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2" customHeight="1"/>
    <row r="3629" ht="15" customHeight="1"/>
    <row r="3630" ht="15" customHeight="1"/>
    <row r="3631" ht="12" customHeight="1"/>
    <row r="3632" ht="15" customHeight="1"/>
    <row r="3633" ht="15" customHeight="1"/>
    <row r="3634" ht="15" customHeight="1"/>
    <row r="3635" ht="12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2" customHeight="1"/>
    <row r="3647" ht="15" customHeight="1"/>
    <row r="3648" ht="15" customHeight="1"/>
    <row r="3649" spans="2:33" ht="12" customHeight="1"/>
    <row r="3650" spans="2:33" ht="15" customHeight="1"/>
    <row r="3651" spans="2:33" ht="15" customHeight="1"/>
    <row r="3652" spans="2:33" ht="15" customHeight="1">
      <c r="B3652" s="69"/>
      <c r="C3652" s="69"/>
      <c r="D3652" s="69"/>
      <c r="E3652" s="69"/>
      <c r="F3652" s="69"/>
      <c r="G3652" s="69"/>
      <c r="H3652" s="69"/>
      <c r="I3652" s="69"/>
      <c r="J3652" s="69"/>
      <c r="K3652" s="69"/>
      <c r="L3652" s="69"/>
      <c r="M3652" s="69"/>
      <c r="N3652" s="69"/>
      <c r="O3652" s="69"/>
      <c r="P3652" s="69"/>
      <c r="Q3652" s="69"/>
      <c r="R3652" s="69"/>
      <c r="S3652" s="69"/>
      <c r="T3652" s="69"/>
      <c r="U3652" s="69"/>
      <c r="V3652" s="69"/>
      <c r="W3652" s="69"/>
      <c r="X3652" s="69"/>
      <c r="Y3652" s="69"/>
      <c r="Z3652" s="69"/>
      <c r="AA3652" s="69"/>
      <c r="AB3652" s="69"/>
      <c r="AC3652" s="69"/>
      <c r="AD3652" s="69"/>
      <c r="AE3652" s="69"/>
      <c r="AF3652" s="69"/>
      <c r="AG3652" s="69"/>
    </row>
    <row r="3653" spans="2:33" ht="15" customHeight="1"/>
    <row r="3654" spans="2:33" ht="15" customHeight="1"/>
    <row r="3655" spans="2:33" ht="15" customHeight="1"/>
    <row r="3656" spans="2:33" ht="15" customHeight="1"/>
    <row r="3657" spans="2:33" ht="15" customHeight="1"/>
    <row r="3658" spans="2:33" ht="15" customHeight="1"/>
    <row r="3659" spans="2:33" ht="15" customHeight="1"/>
    <row r="3660" spans="2:33" ht="12" customHeight="1"/>
    <row r="3661" spans="2:33" ht="12" customHeight="1"/>
    <row r="3662" spans="2:33" ht="12" customHeight="1"/>
    <row r="3663" spans="2:33" ht="12" customHeight="1"/>
    <row r="3664" spans="2:33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2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2" customHeight="1"/>
    <row r="3728" ht="15" customHeight="1"/>
    <row r="3729" ht="15" customHeight="1"/>
    <row r="3730" ht="12" customHeight="1"/>
    <row r="3731" ht="15" customHeight="1"/>
    <row r="3732" ht="15" customHeight="1"/>
    <row r="3733" ht="15" customHeight="1"/>
    <row r="3734" ht="15" customHeight="1"/>
    <row r="3735" ht="15" customHeight="1"/>
    <row r="3736" ht="12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2" customHeight="1"/>
    <row r="3754" ht="15" customHeight="1"/>
    <row r="3755" ht="15" customHeight="1"/>
    <row r="3756" ht="12" customHeight="1"/>
    <row r="3757" ht="15" customHeight="1"/>
    <row r="3758" ht="15" customHeight="1"/>
    <row r="3759" ht="15" customHeight="1"/>
    <row r="3760" ht="12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2" customHeight="1"/>
    <row r="3772" ht="15" customHeight="1"/>
    <row r="3773" ht="15" customHeight="1"/>
    <row r="3774" ht="12" customHeight="1"/>
    <row r="3775" ht="15" customHeight="1"/>
    <row r="3776" ht="15" customHeight="1"/>
    <row r="3777" spans="2:33" ht="15" customHeight="1">
      <c r="B3777" s="69"/>
      <c r="C3777" s="69"/>
      <c r="D3777" s="69"/>
      <c r="E3777" s="69"/>
      <c r="F3777" s="69"/>
      <c r="G3777" s="69"/>
      <c r="H3777" s="69"/>
      <c r="I3777" s="69"/>
      <c r="J3777" s="69"/>
      <c r="K3777" s="69"/>
      <c r="L3777" s="69"/>
      <c r="M3777" s="69"/>
      <c r="N3777" s="69"/>
      <c r="O3777" s="69"/>
      <c r="P3777" s="69"/>
      <c r="Q3777" s="69"/>
      <c r="R3777" s="69"/>
      <c r="S3777" s="69"/>
      <c r="T3777" s="69"/>
      <c r="U3777" s="69"/>
      <c r="V3777" s="69"/>
      <c r="W3777" s="69"/>
      <c r="X3777" s="69"/>
      <c r="Y3777" s="69"/>
      <c r="Z3777" s="69"/>
      <c r="AA3777" s="69"/>
      <c r="AB3777" s="69"/>
      <c r="AC3777" s="69"/>
      <c r="AD3777" s="69"/>
      <c r="AE3777" s="69"/>
      <c r="AF3777" s="69"/>
      <c r="AG3777" s="69"/>
    </row>
    <row r="3778" spans="2:33" ht="15" customHeight="1"/>
    <row r="3779" spans="2:33" ht="15" customHeight="1"/>
    <row r="3780" spans="2:33" ht="15" customHeight="1"/>
    <row r="3781" spans="2:33" ht="15" customHeight="1"/>
    <row r="3782" spans="2:33" ht="15" customHeight="1"/>
    <row r="3783" spans="2:33" ht="15" customHeight="1"/>
    <row r="3784" spans="2:33" ht="15" customHeight="1"/>
    <row r="3785" spans="2:33" ht="12" customHeight="1"/>
    <row r="3786" spans="2:33" ht="12" customHeight="1"/>
    <row r="3787" spans="2:33" ht="12" customHeight="1"/>
    <row r="3788" spans="2:33" ht="12" customHeight="1"/>
    <row r="3789" spans="2:33" ht="12" customHeight="1"/>
    <row r="3790" spans="2:33" ht="12" customHeight="1"/>
    <row r="3791" spans="2:33" ht="12" customHeight="1"/>
    <row r="3792" spans="2:33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2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2" customHeight="1"/>
    <row r="3853" ht="15" customHeight="1"/>
    <row r="3854" ht="15" customHeight="1"/>
    <row r="3855" ht="12" customHeight="1"/>
    <row r="3856" ht="15" customHeight="1"/>
    <row r="3857" ht="15" customHeight="1"/>
    <row r="3858" ht="15" customHeight="1"/>
    <row r="3859" ht="15" customHeight="1"/>
    <row r="3860" ht="15" customHeight="1"/>
    <row r="3861" ht="12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2" customHeight="1"/>
    <row r="3879" ht="15" customHeight="1"/>
    <row r="3880" ht="15" customHeight="1"/>
    <row r="3881" ht="12" customHeight="1"/>
    <row r="3882" ht="15" customHeight="1"/>
    <row r="3883" ht="15" customHeight="1"/>
    <row r="3884" ht="15" customHeight="1"/>
    <row r="3885" ht="12" customHeight="1"/>
    <row r="3886" ht="15" customHeight="1"/>
    <row r="3887" ht="15" customHeight="1"/>
    <row r="3888" ht="15" customHeight="1"/>
    <row r="3889" spans="2:33" ht="15" customHeight="1"/>
    <row r="3890" spans="2:33" ht="15" customHeight="1"/>
    <row r="3891" spans="2:33" ht="15" customHeight="1"/>
    <row r="3892" spans="2:33" ht="15" customHeight="1"/>
    <row r="3893" spans="2:33" ht="15" customHeight="1"/>
    <row r="3894" spans="2:33" ht="15" customHeight="1"/>
    <row r="3895" spans="2:33" ht="15" customHeight="1"/>
    <row r="3896" spans="2:33" ht="12" customHeight="1"/>
    <row r="3897" spans="2:33" ht="15" customHeight="1"/>
    <row r="3898" spans="2:33" ht="15" customHeight="1"/>
    <row r="3899" spans="2:33" ht="12" customHeight="1"/>
    <row r="3900" spans="2:33" ht="15" customHeight="1"/>
    <row r="3901" spans="2:33" ht="15" customHeight="1"/>
    <row r="3902" spans="2:33" ht="15" customHeight="1">
      <c r="B3902" s="69"/>
      <c r="C3902" s="69"/>
      <c r="D3902" s="69"/>
      <c r="E3902" s="69"/>
      <c r="F3902" s="69"/>
      <c r="G3902" s="69"/>
      <c r="H3902" s="69"/>
      <c r="I3902" s="69"/>
      <c r="J3902" s="69"/>
      <c r="K3902" s="69"/>
      <c r="L3902" s="69"/>
      <c r="M3902" s="69"/>
      <c r="N3902" s="69"/>
      <c r="O3902" s="69"/>
      <c r="P3902" s="69"/>
      <c r="Q3902" s="69"/>
      <c r="R3902" s="69"/>
      <c r="S3902" s="69"/>
      <c r="T3902" s="69"/>
      <c r="U3902" s="69"/>
      <c r="V3902" s="69"/>
      <c r="W3902" s="69"/>
      <c r="X3902" s="69"/>
      <c r="Y3902" s="69"/>
      <c r="Z3902" s="69"/>
      <c r="AA3902" s="69"/>
      <c r="AB3902" s="69"/>
      <c r="AC3902" s="69"/>
      <c r="AD3902" s="69"/>
      <c r="AE3902" s="69"/>
      <c r="AF3902" s="69"/>
      <c r="AG3902" s="69"/>
    </row>
    <row r="3903" spans="2:33" ht="15" customHeight="1"/>
    <row r="3904" spans="2:33" ht="15" customHeight="1"/>
    <row r="3905" ht="15" customHeight="1"/>
    <row r="3906" ht="15" customHeight="1"/>
    <row r="3907" ht="15" customHeight="1"/>
    <row r="3908" ht="15" customHeight="1"/>
    <row r="3909" ht="15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2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2" customHeight="1"/>
    <row r="3978" ht="15" customHeight="1"/>
    <row r="3979" ht="15" customHeight="1"/>
    <row r="3980" ht="12" customHeight="1"/>
    <row r="3981" ht="15" customHeight="1"/>
    <row r="3982" ht="15" customHeight="1"/>
    <row r="3983" ht="15" customHeight="1"/>
    <row r="3984" ht="15" customHeight="1"/>
    <row r="3985" ht="15" customHeight="1"/>
    <row r="3986" ht="12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2" customHeight="1"/>
    <row r="4004" ht="15" customHeight="1"/>
    <row r="4005" ht="15" customHeight="1"/>
    <row r="4006" ht="12" customHeight="1"/>
    <row r="4007" ht="15" customHeight="1"/>
    <row r="4008" ht="15" customHeight="1"/>
    <row r="4009" ht="15" customHeight="1"/>
    <row r="4010" ht="12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spans="2:33" ht="15" customHeight="1"/>
    <row r="4018" spans="2:33" ht="15" customHeight="1"/>
    <row r="4019" spans="2:33" ht="15" customHeight="1"/>
    <row r="4020" spans="2:33" ht="15" customHeight="1"/>
    <row r="4021" spans="2:33" ht="12" customHeight="1"/>
    <row r="4022" spans="2:33" ht="15" customHeight="1"/>
    <row r="4023" spans="2:33" ht="15" customHeight="1"/>
    <row r="4024" spans="2:33" ht="12" customHeight="1"/>
    <row r="4025" spans="2:33" ht="15" customHeight="1"/>
    <row r="4026" spans="2:33" ht="15" customHeight="1"/>
    <row r="4027" spans="2:33" ht="15" customHeight="1">
      <c r="B4027" s="69"/>
      <c r="C4027" s="69"/>
      <c r="D4027" s="69"/>
      <c r="E4027" s="69"/>
      <c r="F4027" s="69"/>
      <c r="G4027" s="69"/>
      <c r="H4027" s="69"/>
      <c r="I4027" s="69"/>
      <c r="J4027" s="69"/>
      <c r="K4027" s="69"/>
      <c r="L4027" s="69"/>
      <c r="M4027" s="69"/>
      <c r="N4027" s="69"/>
      <c r="O4027" s="69"/>
      <c r="P4027" s="69"/>
      <c r="Q4027" s="69"/>
      <c r="R4027" s="69"/>
      <c r="S4027" s="69"/>
      <c r="T4027" s="69"/>
      <c r="U4027" s="69"/>
      <c r="V4027" s="69"/>
      <c r="W4027" s="69"/>
      <c r="X4027" s="69"/>
      <c r="Y4027" s="69"/>
      <c r="Z4027" s="69"/>
      <c r="AA4027" s="69"/>
      <c r="AB4027" s="69"/>
      <c r="AC4027" s="69"/>
      <c r="AD4027" s="69"/>
      <c r="AE4027" s="69"/>
      <c r="AF4027" s="69"/>
      <c r="AG4027" s="69"/>
    </row>
    <row r="4028" spans="2:33" ht="15" customHeight="1"/>
    <row r="4029" spans="2:33" ht="15" customHeight="1"/>
    <row r="4030" spans="2:33" ht="15" customHeight="1"/>
    <row r="4031" spans="2:33" ht="15" customHeight="1"/>
    <row r="4032" spans="2:33" ht="15" customHeight="1"/>
    <row r="4033" ht="15" customHeight="1"/>
    <row r="4034" ht="15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2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2" customHeight="1"/>
    <row r="4103" ht="15" customHeight="1"/>
    <row r="4104" ht="15" customHeight="1"/>
    <row r="4105" ht="12" customHeight="1"/>
    <row r="4106" ht="15" customHeight="1"/>
    <row r="4107" ht="15" customHeight="1"/>
    <row r="4108" ht="15" customHeight="1"/>
    <row r="4109" ht="15" customHeight="1"/>
    <row r="4110" ht="15" customHeight="1"/>
    <row r="4111" ht="12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2" customHeight="1"/>
    <row r="4129" ht="15" customHeight="1"/>
    <row r="4130" ht="15" customHeight="1"/>
    <row r="4131" ht="12" customHeight="1"/>
    <row r="4132" ht="15" customHeight="1"/>
    <row r="4133" ht="15" customHeight="1"/>
    <row r="4134" ht="15" customHeight="1"/>
    <row r="4135" ht="12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spans="2:33" ht="15" customHeight="1"/>
    <row r="4146" spans="2:33" ht="12" customHeight="1"/>
    <row r="4147" spans="2:33" ht="15" customHeight="1"/>
    <row r="4148" spans="2:33" ht="15" customHeight="1"/>
    <row r="4149" spans="2:33" ht="12" customHeight="1"/>
    <row r="4150" spans="2:33" ht="15" customHeight="1"/>
    <row r="4151" spans="2:33" ht="15" customHeight="1"/>
    <row r="4152" spans="2:33" ht="15" customHeight="1">
      <c r="B4152" s="69"/>
      <c r="C4152" s="69"/>
      <c r="D4152" s="69"/>
      <c r="E4152" s="69"/>
      <c r="F4152" s="69"/>
      <c r="G4152" s="69"/>
      <c r="H4152" s="69"/>
      <c r="I4152" s="69"/>
      <c r="J4152" s="69"/>
      <c r="K4152" s="69"/>
      <c r="L4152" s="69"/>
      <c r="M4152" s="69"/>
      <c r="N4152" s="69"/>
      <c r="O4152" s="69"/>
      <c r="P4152" s="69"/>
      <c r="Q4152" s="69"/>
      <c r="R4152" s="69"/>
      <c r="S4152" s="69"/>
      <c r="T4152" s="69"/>
      <c r="U4152" s="69"/>
      <c r="V4152" s="69"/>
      <c r="W4152" s="69"/>
      <c r="X4152" s="69"/>
      <c r="Y4152" s="69"/>
      <c r="Z4152" s="69"/>
      <c r="AA4152" s="69"/>
      <c r="AB4152" s="69"/>
      <c r="AC4152" s="69"/>
      <c r="AD4152" s="69"/>
      <c r="AE4152" s="69"/>
      <c r="AF4152" s="69"/>
      <c r="AG4152" s="69"/>
    </row>
    <row r="4153" spans="2:33" ht="15" customHeight="1"/>
    <row r="4154" spans="2:33" ht="15" customHeight="1"/>
    <row r="4155" spans="2:33" ht="15" customHeight="1"/>
    <row r="4156" spans="2:33" ht="15" customHeight="1"/>
    <row r="4157" spans="2:33" ht="15" customHeight="1"/>
    <row r="4158" spans="2:33" ht="15" customHeight="1"/>
    <row r="4159" spans="2:33" ht="15" customHeight="1"/>
    <row r="4160" spans="2:33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2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2" customHeight="1"/>
    <row r="4228" ht="15" customHeight="1"/>
    <row r="4229" ht="15" customHeight="1"/>
    <row r="4230" ht="12" customHeight="1"/>
    <row r="4231" ht="15" customHeight="1"/>
    <row r="4232" ht="15" customHeight="1"/>
    <row r="4233" ht="15" customHeight="1"/>
    <row r="4234" ht="15" customHeight="1"/>
    <row r="4235" ht="15" customHeight="1"/>
    <row r="4236" ht="12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2" customHeight="1"/>
    <row r="4254" ht="15" customHeight="1"/>
    <row r="4255" ht="15" customHeight="1"/>
    <row r="4256" ht="12" customHeight="1"/>
    <row r="4257" ht="15" customHeight="1"/>
    <row r="4258" ht="15" customHeight="1"/>
    <row r="4259" ht="15" customHeight="1"/>
    <row r="4260" ht="12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2" customHeight="1"/>
    <row r="4272" ht="15" customHeight="1"/>
    <row r="4273" spans="2:33" ht="15" customHeight="1"/>
    <row r="4274" spans="2:33" ht="12" customHeight="1"/>
    <row r="4275" spans="2:33" ht="15" customHeight="1"/>
    <row r="4276" spans="2:33" ht="15" customHeight="1"/>
    <row r="4277" spans="2:33" ht="15" customHeight="1">
      <c r="B4277" s="69"/>
      <c r="C4277" s="69"/>
      <c r="D4277" s="69"/>
      <c r="E4277" s="69"/>
      <c r="F4277" s="69"/>
      <c r="G4277" s="69"/>
      <c r="H4277" s="69"/>
      <c r="I4277" s="69"/>
      <c r="J4277" s="69"/>
      <c r="K4277" s="69"/>
      <c r="L4277" s="69"/>
      <c r="M4277" s="69"/>
      <c r="N4277" s="69"/>
      <c r="O4277" s="69"/>
      <c r="P4277" s="69"/>
      <c r="Q4277" s="69"/>
      <c r="R4277" s="69"/>
      <c r="S4277" s="69"/>
      <c r="T4277" s="69"/>
      <c r="U4277" s="69"/>
      <c r="V4277" s="69"/>
      <c r="W4277" s="69"/>
      <c r="X4277" s="69"/>
      <c r="Y4277" s="69"/>
      <c r="Z4277" s="69"/>
      <c r="AA4277" s="69"/>
      <c r="AB4277" s="69"/>
      <c r="AC4277" s="69"/>
      <c r="AD4277" s="69"/>
      <c r="AE4277" s="69"/>
      <c r="AF4277" s="69"/>
      <c r="AG4277" s="69"/>
    </row>
    <row r="4278" spans="2:33" ht="15" customHeight="1"/>
    <row r="4279" spans="2:33" ht="15" customHeight="1"/>
    <row r="4280" spans="2:33" ht="15" customHeight="1"/>
    <row r="4281" spans="2:33" ht="15" customHeight="1"/>
    <row r="4282" spans="2:33" ht="15" customHeight="1"/>
    <row r="4283" spans="2:33" ht="15" customHeight="1"/>
    <row r="4284" spans="2:33" ht="15" customHeight="1"/>
    <row r="4285" spans="2:33" ht="12" customHeight="1"/>
    <row r="4286" spans="2:33" ht="12" customHeight="1"/>
    <row r="4287" spans="2:33" ht="12" customHeight="1"/>
    <row r="4288" spans="2:33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2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2" customHeight="1"/>
    <row r="4353" ht="15" customHeight="1"/>
    <row r="4354" ht="15" customHeight="1"/>
    <row r="4355" ht="12" customHeight="1"/>
    <row r="4356" ht="15" customHeight="1"/>
    <row r="4357" ht="15" customHeight="1"/>
    <row r="4358" ht="15" customHeight="1"/>
    <row r="4359" ht="15" customHeight="1"/>
    <row r="4360" ht="15" customHeight="1"/>
    <row r="4361" ht="12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2" customHeight="1"/>
    <row r="4379" ht="15" customHeight="1"/>
    <row r="4380" ht="15" customHeight="1"/>
    <row r="4381" ht="12" customHeight="1"/>
    <row r="4382" ht="15" customHeight="1"/>
    <row r="4383" ht="15" customHeight="1"/>
    <row r="4384" ht="15" customHeight="1"/>
    <row r="4385" ht="12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2" customHeight="1"/>
    <row r="4397" ht="15" customHeight="1"/>
    <row r="4398" ht="15" customHeight="1"/>
    <row r="4399" ht="12" customHeight="1"/>
    <row r="4400" ht="15" customHeight="1"/>
    <row r="4401" spans="2:33" ht="15" customHeight="1"/>
    <row r="4402" spans="2:33" ht="15" customHeight="1">
      <c r="B4402" s="69"/>
      <c r="C4402" s="69"/>
      <c r="D4402" s="69"/>
      <c r="E4402" s="69"/>
      <c r="F4402" s="69"/>
      <c r="G4402" s="69"/>
      <c r="H4402" s="69"/>
      <c r="I4402" s="69"/>
      <c r="J4402" s="69"/>
      <c r="K4402" s="69"/>
      <c r="L4402" s="69"/>
      <c r="M4402" s="69"/>
      <c r="N4402" s="69"/>
      <c r="O4402" s="69"/>
      <c r="P4402" s="69"/>
      <c r="Q4402" s="69"/>
      <c r="R4402" s="69"/>
      <c r="S4402" s="69"/>
      <c r="T4402" s="69"/>
      <c r="U4402" s="69"/>
      <c r="V4402" s="69"/>
      <c r="W4402" s="69"/>
      <c r="X4402" s="69"/>
      <c r="Y4402" s="69"/>
      <c r="Z4402" s="69"/>
      <c r="AA4402" s="69"/>
      <c r="AB4402" s="69"/>
      <c r="AC4402" s="69"/>
      <c r="AD4402" s="69"/>
      <c r="AE4402" s="69"/>
      <c r="AF4402" s="69"/>
      <c r="AG4402" s="69"/>
    </row>
    <row r="4403" spans="2:33" ht="15" customHeight="1"/>
    <row r="4404" spans="2:33" ht="15" customHeight="1"/>
    <row r="4405" spans="2:33" ht="15" customHeight="1"/>
    <row r="4406" spans="2:33" ht="15" customHeight="1"/>
    <row r="4407" spans="2:33" ht="15" customHeight="1"/>
    <row r="4408" spans="2:33" ht="15" customHeight="1"/>
    <row r="4409" spans="2:33" ht="15" customHeight="1"/>
  </sheetData>
  <mergeCells count="29">
    <mergeCell ref="B3902:AG3902"/>
    <mergeCell ref="B4027:AG4027"/>
    <mergeCell ref="B4152:AG4152"/>
    <mergeCell ref="B4277:AG4277"/>
    <mergeCell ref="B4402:AG4402"/>
    <mergeCell ref="B3777:AG3777"/>
    <mergeCell ref="B1269:AG1269"/>
    <mergeCell ref="B1484:AG1484"/>
    <mergeCell ref="B1713:AG1713"/>
    <mergeCell ref="B1990:AG1990"/>
    <mergeCell ref="B2325:AG2325"/>
    <mergeCell ref="B2645:AG2645"/>
    <mergeCell ref="B2971:AG2971"/>
    <mergeCell ref="B3293:AG3293"/>
    <mergeCell ref="B3402:AG3402"/>
    <mergeCell ref="B3527:AG3527"/>
    <mergeCell ref="B3652:AG3652"/>
    <mergeCell ref="B1169:AG1169"/>
    <mergeCell ref="B116:AG116"/>
    <mergeCell ref="B258:AG258"/>
    <mergeCell ref="B275:AG275"/>
    <mergeCell ref="B340:AG340"/>
    <mergeCell ref="B452:AG452"/>
    <mergeCell ref="B557:AG557"/>
    <mergeCell ref="B638:AG638"/>
    <mergeCell ref="B710:AG710"/>
    <mergeCell ref="B886:AG886"/>
    <mergeCell ref="B969:AG969"/>
    <mergeCell ref="B1071:AG107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9"/>
  <sheetViews>
    <sheetView workbookViewId="0">
      <selection activeCell="N9" sqref="N9:AR9"/>
    </sheetView>
  </sheetViews>
  <sheetFormatPr defaultRowHeight="14.5"/>
  <cols>
    <col min="14" max="15" width="11.81640625" bestFit="1" customWidth="1"/>
  </cols>
  <sheetData>
    <row r="1" spans="1:44" s="54" customFormat="1">
      <c r="A1" s="1" t="s">
        <v>1563</v>
      </c>
      <c r="M1" s="54" t="s">
        <v>2282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1555</v>
      </c>
      <c r="B2" t="s">
        <v>1556</v>
      </c>
      <c r="C2" t="s">
        <v>1558</v>
      </c>
      <c r="H2" t="s">
        <v>1559</v>
      </c>
      <c r="I2" t="s">
        <v>131</v>
      </c>
      <c r="J2" t="s">
        <v>1557</v>
      </c>
      <c r="M2" t="s">
        <v>2283</v>
      </c>
      <c r="N2" s="76">
        <v>977595000000000</v>
      </c>
      <c r="O2" s="76">
        <v>1401450000000000</v>
      </c>
      <c r="P2" s="76">
        <v>1884340000000000</v>
      </c>
      <c r="Q2" s="76">
        <v>2218810000000000</v>
      </c>
      <c r="R2" s="76">
        <v>2373270000000000</v>
      </c>
      <c r="S2" s="76">
        <v>2458970000000000</v>
      </c>
      <c r="T2" s="76">
        <v>2505470000000000</v>
      </c>
      <c r="U2" s="76">
        <v>2532250000000000</v>
      </c>
      <c r="V2" s="76">
        <v>2559340000000000</v>
      </c>
      <c r="W2" s="76">
        <v>2593730000000000</v>
      </c>
      <c r="X2" s="76">
        <v>2635190000000000</v>
      </c>
      <c r="Y2" s="76">
        <v>2671600000000000</v>
      </c>
      <c r="Z2" s="76">
        <v>2710540000000000</v>
      </c>
      <c r="AA2" s="76">
        <v>2753140000000000</v>
      </c>
      <c r="AB2" s="76">
        <v>2793910000000000</v>
      </c>
      <c r="AC2" s="76">
        <v>2832650000000000</v>
      </c>
      <c r="AD2" s="76">
        <v>2868780000000000</v>
      </c>
      <c r="AE2" s="76">
        <v>2908690000000000</v>
      </c>
      <c r="AF2" s="76">
        <v>2945960000000000</v>
      </c>
      <c r="AG2" s="76">
        <v>2987070000000000</v>
      </c>
      <c r="AH2" s="76">
        <v>3031990000000000</v>
      </c>
      <c r="AI2" s="76">
        <v>3068570000000000</v>
      </c>
      <c r="AJ2" s="76">
        <v>3108610000000000</v>
      </c>
      <c r="AK2" s="76">
        <v>3151500000000000</v>
      </c>
      <c r="AL2" s="76">
        <v>3203200000000000</v>
      </c>
      <c r="AM2" s="76">
        <v>3257880000000000</v>
      </c>
      <c r="AN2" s="76">
        <v>3311650000000000</v>
      </c>
      <c r="AO2" s="76">
        <v>3357270000000000</v>
      </c>
      <c r="AP2" s="76">
        <v>3401610000000000</v>
      </c>
      <c r="AQ2" s="76">
        <v>3453860000000000</v>
      </c>
      <c r="AR2" s="76">
        <v>3510200000000000</v>
      </c>
    </row>
    <row r="3" spans="1:44">
      <c r="A3" t="s">
        <v>1555</v>
      </c>
      <c r="B3" t="s">
        <v>1556</v>
      </c>
      <c r="C3" t="s">
        <v>1560</v>
      </c>
      <c r="H3" t="s">
        <v>1559</v>
      </c>
      <c r="I3" t="s">
        <v>131</v>
      </c>
      <c r="J3" t="s">
        <v>1561</v>
      </c>
      <c r="M3" t="s">
        <v>2284</v>
      </c>
      <c r="N3" s="76">
        <v>381731000000000</v>
      </c>
      <c r="O3" s="76">
        <v>401925000000000</v>
      </c>
      <c r="P3" s="76">
        <v>415714000000000</v>
      </c>
      <c r="Q3" s="76">
        <v>422723000000000</v>
      </c>
      <c r="R3" s="76">
        <v>431239000000000</v>
      </c>
      <c r="S3" s="76">
        <v>438776000000000</v>
      </c>
      <c r="T3" s="76">
        <v>445635000000000</v>
      </c>
      <c r="U3" s="76">
        <v>450765000000000</v>
      </c>
      <c r="V3" s="76">
        <v>456023000000000</v>
      </c>
      <c r="W3" s="76">
        <v>462151000000000</v>
      </c>
      <c r="X3" s="76">
        <v>469156000000000</v>
      </c>
      <c r="Y3" s="76">
        <v>475690000000000</v>
      </c>
      <c r="Z3" s="76">
        <v>482595000000000</v>
      </c>
      <c r="AA3" s="76">
        <v>490105000000000</v>
      </c>
      <c r="AB3" s="76">
        <v>497324000000000</v>
      </c>
      <c r="AC3" s="76">
        <v>504358000000000</v>
      </c>
      <c r="AD3" s="76">
        <v>511210000000000</v>
      </c>
      <c r="AE3" s="76">
        <v>518545000000000</v>
      </c>
      <c r="AF3" s="76">
        <v>525515000000000</v>
      </c>
      <c r="AG3" s="76">
        <v>533094000000000</v>
      </c>
      <c r="AH3" s="76">
        <v>541194000000000</v>
      </c>
      <c r="AI3" s="76">
        <v>548235000000000</v>
      </c>
      <c r="AJ3" s="76">
        <v>555802000000000</v>
      </c>
      <c r="AK3" s="76">
        <v>563614000000000</v>
      </c>
      <c r="AL3" s="76">
        <v>571827000000000</v>
      </c>
      <c r="AM3" s="76">
        <v>580293000000000</v>
      </c>
      <c r="AN3" s="76">
        <v>588954000000000</v>
      </c>
      <c r="AO3" s="76">
        <v>596963000000000</v>
      </c>
      <c r="AP3" s="76">
        <v>604679000000000</v>
      </c>
      <c r="AQ3" s="76">
        <v>613428000000000</v>
      </c>
      <c r="AR3" s="76">
        <v>622744000000000</v>
      </c>
    </row>
    <row r="5" spans="1:44" s="54" customFormat="1"/>
    <row r="6" spans="1:44">
      <c r="A6" s="1" t="s">
        <v>1564</v>
      </c>
      <c r="M6" t="s">
        <v>1562</v>
      </c>
      <c r="N6">
        <f>INDEX('AEO 2021 7'!65:65,MATCH(N$1,'AEO 2021 7'!$1:$1,0))*1000000000000000</f>
        <v>1860485000000000</v>
      </c>
      <c r="O6" s="65">
        <f>INDEX('AEO 2022 7'!65:65,MATCH(O$1,'AEO 2022 7'!$1:$1,0))*1000000000000000</f>
        <v>2296161000000000</v>
      </c>
      <c r="P6" s="65">
        <f>INDEX('AEO 2022 7'!65:65,MATCH(P$1,'AEO 2022 7'!$1:$1,0))*1000000000000000</f>
        <v>2683651000000000</v>
      </c>
      <c r="Q6" s="65">
        <f>INDEX('AEO 2022 7'!65:65,MATCH(Q$1,'AEO 2022 7'!$1:$1,0))*1000000000000000</f>
        <v>2951118000000000</v>
      </c>
      <c r="R6" s="65">
        <f>INDEX('AEO 2022 7'!65:65,MATCH(R$1,'AEO 2022 7'!$1:$1,0))*1000000000000000</f>
        <v>3034710000000000</v>
      </c>
      <c r="S6" s="65">
        <f>INDEX('AEO 2022 7'!65:65,MATCH(S$1,'AEO 2022 7'!$1:$1,0))*1000000000000000</f>
        <v>3111690000000000</v>
      </c>
      <c r="T6" s="65">
        <f>INDEX('AEO 2022 7'!65:65,MATCH(T$1,'AEO 2022 7'!$1:$1,0))*1000000000000000</f>
        <v>3173993000000000</v>
      </c>
      <c r="U6" s="65">
        <f>INDEX('AEO 2022 7'!65:65,MATCH(U$1,'AEO 2022 7'!$1:$1,0))*1000000000000000</f>
        <v>3213956000000000</v>
      </c>
      <c r="V6" s="65">
        <f>INDEX('AEO 2022 7'!65:65,MATCH(V$1,'AEO 2022 7'!$1:$1,0))*1000000000000000</f>
        <v>3252055000000000</v>
      </c>
      <c r="W6" s="65">
        <f>INDEX('AEO 2022 7'!65:65,MATCH(W$1,'AEO 2022 7'!$1:$1,0))*1000000000000000</f>
        <v>3293846000000000</v>
      </c>
      <c r="X6" s="65">
        <f>INDEX('AEO 2022 7'!65:65,MATCH(X$1,'AEO 2022 7'!$1:$1,0))*1000000000000000</f>
        <v>3340357000000000</v>
      </c>
      <c r="Y6" s="65">
        <f>INDEX('AEO 2022 7'!65:65,MATCH(Y$1,'AEO 2022 7'!$1:$1,0))*1000000000000000</f>
        <v>3377276000000000</v>
      </c>
      <c r="Z6" s="65">
        <f>INDEX('AEO 2022 7'!65:65,MATCH(Z$1,'AEO 2022 7'!$1:$1,0))*1000000000000000</f>
        <v>3393485000000000</v>
      </c>
      <c r="AA6" s="65">
        <f>INDEX('AEO 2022 7'!65:65,MATCH(AA$1,'AEO 2022 7'!$1:$1,0))*1000000000000000</f>
        <v>3431159000000000</v>
      </c>
      <c r="AB6" s="65">
        <f>INDEX('AEO 2022 7'!65:65,MATCH(AB$1,'AEO 2022 7'!$1:$1,0))*1000000000000000</f>
        <v>3465197000000000</v>
      </c>
      <c r="AC6" s="65">
        <f>INDEX('AEO 2022 7'!65:65,MATCH(AC$1,'AEO 2022 7'!$1:$1,0))*1000000000000000</f>
        <v>3501517000000000</v>
      </c>
      <c r="AD6" s="65">
        <f>INDEX('AEO 2022 7'!65:65,MATCH(AD$1,'AEO 2022 7'!$1:$1,0))*1000000000000000</f>
        <v>3538381000000000</v>
      </c>
      <c r="AE6" s="65">
        <f>INDEX('AEO 2022 7'!65:65,MATCH(AE$1,'AEO 2022 7'!$1:$1,0))*1000000000000000</f>
        <v>3580709000000000</v>
      </c>
      <c r="AF6" s="65">
        <f>INDEX('AEO 2022 7'!65:65,MATCH(AF$1,'AEO 2022 7'!$1:$1,0))*1000000000000000</f>
        <v>3619171000000000</v>
      </c>
      <c r="AG6" s="65">
        <f>INDEX('AEO 2022 7'!65:65,MATCH(AG$1,'AEO 2022 7'!$1:$1,0))*1000000000000000</f>
        <v>3663687000000000</v>
      </c>
      <c r="AH6" s="65">
        <f>INDEX('AEO 2022 7'!65:65,MATCH(AH$1,'AEO 2022 7'!$1:$1,0))*1000000000000000</f>
        <v>3712987000000000</v>
      </c>
      <c r="AI6" s="65">
        <f>INDEX('AEO 2022 7'!65:65,MATCH(AI$1,'AEO 2022 7'!$1:$1,0))*1000000000000000</f>
        <v>3753788000000000</v>
      </c>
      <c r="AJ6" s="65">
        <f>INDEX('AEO 2022 7'!65:65,MATCH(AJ$1,'AEO 2022 7'!$1:$1,0))*1000000000000000</f>
        <v>3799394000000000</v>
      </c>
      <c r="AK6" s="65">
        <f>INDEX('AEO 2022 7'!65:65,MATCH(AK$1,'AEO 2022 7'!$1:$1,0))*1000000000000000</f>
        <v>3847200000000000</v>
      </c>
      <c r="AL6" s="65">
        <f>INDEX('AEO 2022 7'!65:65,MATCH(AL$1,'AEO 2022 7'!$1:$1,0))*1000000000000000</f>
        <v>3892524000000000</v>
      </c>
      <c r="AM6" s="65">
        <f>INDEX('AEO 2022 7'!65:65,MATCH(AM$1,'AEO 2022 7'!$1:$1,0))*1000000000000000</f>
        <v>3945747000000000</v>
      </c>
      <c r="AN6" s="65">
        <f>INDEX('AEO 2022 7'!65:65,MATCH(AN$1,'AEO 2022 7'!$1:$1,0))*1000000000000000</f>
        <v>3999038000000000</v>
      </c>
      <c r="AO6" s="65">
        <f>INDEX('AEO 2022 7'!65:65,MATCH(AO$1,'AEO 2022 7'!$1:$1,0))*1000000000000000</f>
        <v>4045661000000000</v>
      </c>
      <c r="AP6" s="65">
        <f>INDEX('AEO 2022 7'!65:65,MATCH(AP$1,'AEO 2022 7'!$1:$1,0))*1000000000000000</f>
        <v>4090953000000000</v>
      </c>
      <c r="AQ6" s="65">
        <f>INDEX('AEO 2022 7'!65:65,MATCH(AQ$1,'AEO 2022 7'!$1:$1,0))*1000000000000000</f>
        <v>4144071000000000.5</v>
      </c>
      <c r="AR6" s="65">
        <f>INDEX('AEO 2022 7'!65:65,MATCH(AR$1,'AEO 2022 7'!$1:$1,0))*1000000000000000</f>
        <v>4203216000000000.5</v>
      </c>
    </row>
    <row r="8" spans="1:44" s="54" customFormat="1">
      <c r="A8" s="1" t="s">
        <v>1565</v>
      </c>
    </row>
    <row r="9" spans="1:44">
      <c r="N9" s="76">
        <f>SUM(N2:N3)/N6</f>
        <v>0.73062991639276853</v>
      </c>
      <c r="O9" s="76">
        <f t="shared" ref="O9:AR9" si="0">SUM(O2:O3)/O6</f>
        <v>0.78538700030180808</v>
      </c>
      <c r="P9" s="76">
        <f t="shared" si="0"/>
        <v>0.85706151805879383</v>
      </c>
      <c r="Q9" s="76">
        <f t="shared" si="0"/>
        <v>0.89509568915915938</v>
      </c>
      <c r="R9" s="76">
        <f t="shared" si="0"/>
        <v>0.9241439873991254</v>
      </c>
      <c r="S9" s="76">
        <f t="shared" si="0"/>
        <v>0.9312450790406499</v>
      </c>
      <c r="T9" s="76">
        <f t="shared" si="0"/>
        <v>0.92977678274652775</v>
      </c>
      <c r="U9" s="76">
        <f t="shared" si="0"/>
        <v>0.92814431809271813</v>
      </c>
      <c r="V9" s="76">
        <f t="shared" si="0"/>
        <v>0.92721771310755818</v>
      </c>
      <c r="W9" s="76">
        <f t="shared" si="0"/>
        <v>0.92775466734024603</v>
      </c>
      <c r="X9" s="76">
        <f t="shared" si="0"/>
        <v>0.92934557593694322</v>
      </c>
      <c r="Y9" s="76">
        <f t="shared" si="0"/>
        <v>0.93190192332518873</v>
      </c>
      <c r="Z9" s="76">
        <f t="shared" si="0"/>
        <v>0.94096039911772111</v>
      </c>
      <c r="AA9" s="76">
        <f t="shared" si="0"/>
        <v>0.9452330830486142</v>
      </c>
      <c r="AB9" s="76">
        <f t="shared" si="0"/>
        <v>0.94979708224380899</v>
      </c>
      <c r="AC9" s="76">
        <f t="shared" si="0"/>
        <v>0.95301779200272341</v>
      </c>
      <c r="AD9" s="76">
        <f t="shared" si="0"/>
        <v>0.95523630722638408</v>
      </c>
      <c r="AE9" s="76">
        <f t="shared" si="0"/>
        <v>0.95713865605945636</v>
      </c>
      <c r="AF9" s="76">
        <f t="shared" si="0"/>
        <v>0.95919065443439944</v>
      </c>
      <c r="AG9" s="76">
        <f t="shared" si="0"/>
        <v>0.96082552903673268</v>
      </c>
      <c r="AH9" s="76">
        <f t="shared" si="0"/>
        <v>0.96234756545067357</v>
      </c>
      <c r="AI9" s="76">
        <f t="shared" si="0"/>
        <v>0.96350806172325132</v>
      </c>
      <c r="AJ9" s="76">
        <f t="shared" si="0"/>
        <v>0.96447275539204413</v>
      </c>
      <c r="AK9" s="76">
        <f t="shared" si="0"/>
        <v>0.96566697858182571</v>
      </c>
      <c r="AL9" s="76">
        <f t="shared" si="0"/>
        <v>0.96981470120672342</v>
      </c>
      <c r="AM9" s="76">
        <f t="shared" si="0"/>
        <v>0.97273672133565581</v>
      </c>
      <c r="AN9" s="76">
        <f t="shared" si="0"/>
        <v>0.9753855802320458</v>
      </c>
      <c r="AO9" s="76">
        <f t="shared" si="0"/>
        <v>0.97740097353683364</v>
      </c>
      <c r="AP9" s="76">
        <f t="shared" si="0"/>
        <v>0.97930457768642176</v>
      </c>
      <c r="AQ9" s="76">
        <f t="shared" si="0"/>
        <v>0.98147160123463129</v>
      </c>
      <c r="AR9" s="76">
        <f t="shared" si="0"/>
        <v>0.98328137312001085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7"/>
  <sheetViews>
    <sheetView workbookViewId="0">
      <selection activeCell="D4" sqref="D4:AG4"/>
    </sheetView>
  </sheetViews>
  <sheetFormatPr defaultRowHeight="14.5"/>
  <cols>
    <col min="1" max="1" width="16.6328125" customWidth="1"/>
  </cols>
  <sheetData>
    <row r="1" spans="1:35" ht="72.5">
      <c r="A1" s="8" t="s">
        <v>164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2022 7'!18:18,MATCH(D$1,'AEO 2022 7'!1:1,0))/INDEX('AEO 2020 7'!18:18,MATCH($B$1,'AEO 2020 7'!1:1,0))</f>
        <v>0.94648914110896076</v>
      </c>
      <c r="E2" s="4">
        <f>INDEX('AEO 2022 7'!18:18,MATCH(E$1,'AEO 2022 7'!1:1,0))/INDEX('AEO 2020 7'!18:18,MATCH($B$1,'AEO 2020 7'!1:1,0))</f>
        <v>0.98974305118116424</v>
      </c>
      <c r="F2" s="4">
        <f>INDEX('AEO 2022 7'!18:18,MATCH(F$1,'AEO 2022 7'!1:1,0))/INDEX('AEO 2020 7'!18:18,MATCH($B$1,'AEO 2020 7'!1:1,0))</f>
        <v>1.0236126325450414</v>
      </c>
      <c r="G2" s="4">
        <f>INDEX('AEO 2022 7'!18:18,MATCH(G$1,'AEO 2022 7'!1:1,0))/INDEX('AEO 2020 7'!18:18,MATCH($B$1,'AEO 2020 7'!1:1,0))</f>
        <v>1.0398350665331195</v>
      </c>
      <c r="H2" s="4">
        <f>INDEX('AEO 2022 7'!18:18,MATCH(H$1,'AEO 2022 7'!1:1,0))/INDEX('AEO 2020 7'!18:18,MATCH($B$1,'AEO 2020 7'!1:1,0))</f>
        <v>1.0544057403517626</v>
      </c>
      <c r="I2" s="4">
        <f>INDEX('AEO 2022 7'!18:18,MATCH(I$1,'AEO 2022 7'!1:1,0))/INDEX('AEO 2020 7'!18:18,MATCH($B$1,'AEO 2020 7'!1:1,0))</f>
        <v>1.066915751574929</v>
      </c>
      <c r="J2" s="4">
        <f>INDEX('AEO 2022 7'!18:18,MATCH(J$1,'AEO 2022 7'!1:1,0))/INDEX('AEO 2020 7'!18:18,MATCH($B$1,'AEO 2020 7'!1:1,0))</f>
        <v>1.0765388435650811</v>
      </c>
      <c r="K2" s="4">
        <f>INDEX('AEO 2022 7'!18:18,MATCH(K$1,'AEO 2022 7'!1:1,0))/INDEX('AEO 2020 7'!18:18,MATCH($B$1,'AEO 2020 7'!1:1,0))</f>
        <v>1.0840995158275277</v>
      </c>
      <c r="L2" s="4">
        <f>INDEX('AEO 2022 7'!18:18,MATCH(L$1,'AEO 2022 7'!1:1,0))/INDEX('AEO 2020 7'!18:18,MATCH($B$1,'AEO 2020 7'!1:1,0))</f>
        <v>1.0913728013326816</v>
      </c>
      <c r="M2" s="4">
        <f>INDEX('AEO 2022 7'!18:18,MATCH(M$1,'AEO 2022 7'!1:1,0))/INDEX('AEO 2020 7'!18:18,MATCH($B$1,'AEO 2020 7'!1:1,0))</f>
        <v>1.0992537495074761</v>
      </c>
      <c r="N2" s="4">
        <f>INDEX('AEO 2022 7'!18:18,MATCH(N$1,'AEO 2022 7'!1:1,0))/INDEX('AEO 2020 7'!18:18,MATCH($B$1,'AEO 2020 7'!1:1,0))</f>
        <v>1.1071054900723063</v>
      </c>
      <c r="O2" s="4">
        <f>INDEX('AEO 2022 7'!18:18,MATCH(O$1,'AEO 2022 7'!1:1,0))/INDEX('AEO 2020 7'!18:18,MATCH($B$1,'AEO 2020 7'!1:1,0))</f>
        <v>1.1131773434432566</v>
      </c>
      <c r="P2" s="4">
        <f>INDEX('AEO 2022 7'!18:18,MATCH(P$1,'AEO 2022 7'!1:1,0))/INDEX('AEO 2020 7'!18:18,MATCH($B$1,'AEO 2020 7'!1:1,0))</f>
        <v>1.1196904025702987</v>
      </c>
      <c r="Q2" s="4">
        <f>INDEX('AEO 2022 7'!18:18,MATCH(Q$1,'AEO 2022 7'!1:1,0))/INDEX('AEO 2020 7'!18:18,MATCH($B$1,'AEO 2020 7'!1:1,0))</f>
        <v>1.1256276848417426</v>
      </c>
      <c r="R2" s="4">
        <f>INDEX('AEO 2022 7'!18:18,MATCH(R$1,'AEO 2022 7'!1:1,0))/INDEX('AEO 2020 7'!18:18,MATCH($B$1,'AEO 2020 7'!1:1,0))</f>
        <v>1.1309386420264707</v>
      </c>
      <c r="S2" s="4">
        <f>INDEX('AEO 2022 7'!18:18,MATCH(S$1,'AEO 2022 7'!1:1,0))/INDEX('AEO 2020 7'!18:18,MATCH($B$1,'AEO 2020 7'!1:1,0))</f>
        <v>1.1362094288923377</v>
      </c>
      <c r="T2" s="4">
        <f>INDEX('AEO 2022 7'!18:18,MATCH(T$1,'AEO 2022 7'!1:1,0))/INDEX('AEO 2020 7'!18:18,MATCH($B$1,'AEO 2020 7'!1:1,0))</f>
        <v>1.1419171534586237</v>
      </c>
      <c r="U2" s="4">
        <f>INDEX('AEO 2022 7'!18:18,MATCH(U$1,'AEO 2022 7'!1:1,0))/INDEX('AEO 2020 7'!18:18,MATCH($B$1,'AEO 2020 7'!1:1,0))</f>
        <v>1.1476648810631371</v>
      </c>
      <c r="V2" s="4">
        <f>INDEX('AEO 2022 7'!18:18,MATCH(V$1,'AEO 2022 7'!1:1,0))/INDEX('AEO 2020 7'!18:18,MATCH($B$1,'AEO 2020 7'!1:1,0))</f>
        <v>1.1542106624073891</v>
      </c>
      <c r="W2" s="4">
        <f>INDEX('AEO 2022 7'!18:18,MATCH(W$1,'AEO 2022 7'!1:1,0))/INDEX('AEO 2020 7'!18:18,MATCH($B$1,'AEO 2020 7'!1:1,0))</f>
        <v>1.1610060867876237</v>
      </c>
      <c r="X2" s="4">
        <f>INDEX('AEO 2022 7'!18:18,MATCH(X$1,'AEO 2022 7'!1:1,0))/INDEX('AEO 2020 7'!18:18,MATCH($B$1,'AEO 2020 7'!1:1,0))</f>
        <v>1.1675213215912668</v>
      </c>
      <c r="Y2" s="4">
        <f>INDEX('AEO 2022 7'!18:18,MATCH(Y$1,'AEO 2022 7'!1:1,0))/INDEX('AEO 2020 7'!18:18,MATCH($B$1,'AEO 2020 7'!1:1,0))</f>
        <v>1.1743472085290054</v>
      </c>
      <c r="Z2" s="4">
        <f>INDEX('AEO 2022 7'!18:18,MATCH(Z$1,'AEO 2022 7'!1:1,0))/INDEX('AEO 2020 7'!18:18,MATCH($B$1,'AEO 2020 7'!1:1,0))</f>
        <v>1.1811494951858859</v>
      </c>
      <c r="AA2" s="4">
        <f>INDEX('AEO 2022 7'!18:18,MATCH(AA$1,'AEO 2022 7'!1:1,0))/INDEX('AEO 2020 7'!18:18,MATCH($B$1,'AEO 2020 7'!1:1,0))</f>
        <v>1.1879155450183108</v>
      </c>
      <c r="AB2" s="4">
        <f>INDEX('AEO 2022 7'!18:18,MATCH(AB$1,'AEO 2022 7'!1:1,0))/INDEX('AEO 2020 7'!18:18,MATCH($B$1,'AEO 2020 7'!1:1,0))</f>
        <v>1.1952016350332717</v>
      </c>
      <c r="AC2" s="4">
        <f>INDEX('AEO 2022 7'!18:18,MATCH(AC$1,'AEO 2022 7'!1:1,0))/INDEX('AEO 2020 7'!18:18,MATCH($B$1,'AEO 2020 7'!1:1,0))</f>
        <v>1.2033459507973401</v>
      </c>
      <c r="AD2" s="4">
        <f>INDEX('AEO 2022 7'!18:18,MATCH(AD$1,'AEO 2022 7'!1:1,0))/INDEX('AEO 2020 7'!18:18,MATCH($B$1,'AEO 2020 7'!1:1,0))</f>
        <v>1.2115783905476258</v>
      </c>
      <c r="AE2" s="4">
        <f>INDEX('AEO 2022 7'!18:18,MATCH(AE$1,'AEO 2022 7'!1:1,0))/INDEX('AEO 2020 7'!18:18,MATCH($B$1,'AEO 2020 7'!1:1,0))</f>
        <v>1.219938706401406</v>
      </c>
      <c r="AF2" s="4">
        <f>INDEX('AEO 2022 7'!18:18,MATCH(AF$1,'AEO 2022 7'!1:1,0))/INDEX('AEO 2020 7'!18:18,MATCH($B$1,'AEO 2020 7'!1:1,0))</f>
        <v>1.2288824151786459</v>
      </c>
      <c r="AG2" s="4">
        <f>INDEX('AEO 2022 7'!18:18,MATCH(AG$1,'AEO 2022 7'!1:1,0))/INDEX('AEO 2020 7'!18:18,MATCH($B$1,'AEO 2020 7'!1:1,0))</f>
        <v>1.2386733026702037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2022 7'!22:22,MATCH(D$1,'AEO 2022 7'!1:1,0))/INDEX('AEO 2020 7'!22:22,MATCH($B$1,'AEO 2020 7'!1:1,0))</f>
        <v>0.72004729794783351</v>
      </c>
      <c r="E3" s="4">
        <f>INDEX('AEO 2022 7'!22:22,MATCH(E$1,'AEO 2022 7'!1:1,0))/INDEX('AEO 2020 7'!22:22,MATCH($B$1,'AEO 2020 7'!1:1,0))</f>
        <v>0.82406550300748305</v>
      </c>
      <c r="F3" s="4">
        <f>INDEX('AEO 2022 7'!22:22,MATCH(F$1,'AEO 2022 7'!1:1,0))/INDEX('AEO 2020 7'!22:22,MATCH($B$1,'AEO 2020 7'!1:1,0))</f>
        <v>0.87925778228629625</v>
      </c>
      <c r="G3" s="4">
        <f>INDEX('AEO 2022 7'!22:22,MATCH(G$1,'AEO 2022 7'!1:1,0))/INDEX('AEO 2020 7'!22:22,MATCH($B$1,'AEO 2020 7'!1:1,0))</f>
        <v>0.91204328265323509</v>
      </c>
      <c r="H3" s="4">
        <f>INDEX('AEO 2022 7'!22:22,MATCH(H$1,'AEO 2022 7'!1:1,0))/INDEX('AEO 2020 7'!22:22,MATCH($B$1,'AEO 2020 7'!1:1,0))</f>
        <v>0.93373648933943099</v>
      </c>
      <c r="I3" s="4">
        <f>INDEX('AEO 2022 7'!22:22,MATCH(I$1,'AEO 2022 7'!1:1,0))/INDEX('AEO 2020 7'!22:22,MATCH($B$1,'AEO 2020 7'!1:1,0))</f>
        <v>0.94888893850695721</v>
      </c>
      <c r="J3" s="4">
        <f>INDEX('AEO 2022 7'!22:22,MATCH(J$1,'AEO 2022 7'!1:1,0))/INDEX('AEO 2020 7'!22:22,MATCH($B$1,'AEO 2020 7'!1:1,0))</f>
        <v>0.95980760860465619</v>
      </c>
      <c r="K3" s="4">
        <f>INDEX('AEO 2022 7'!22:22,MATCH(K$1,'AEO 2022 7'!1:1,0))/INDEX('AEO 2020 7'!22:22,MATCH($B$1,'AEO 2020 7'!1:1,0))</f>
        <v>0.96796342949124636</v>
      </c>
      <c r="L3" s="4">
        <f>INDEX('AEO 2022 7'!22:22,MATCH(L$1,'AEO 2022 7'!1:1,0))/INDEX('AEO 2020 7'!22:22,MATCH($B$1,'AEO 2020 7'!1:1,0))</f>
        <v>0.97417699804315727</v>
      </c>
      <c r="M3" s="4">
        <f>INDEX('AEO 2022 7'!22:22,MATCH(M$1,'AEO 2022 7'!1:1,0))/INDEX('AEO 2020 7'!22:22,MATCH($B$1,'AEO 2020 7'!1:1,0))</f>
        <v>0.97919666354910373</v>
      </c>
      <c r="N3" s="4">
        <f>INDEX('AEO 2022 7'!22:22,MATCH(N$1,'AEO 2022 7'!1:1,0))/INDEX('AEO 2020 7'!22:22,MATCH($B$1,'AEO 2020 7'!1:1,0))</f>
        <v>0.98330111363122674</v>
      </c>
      <c r="O3" s="4">
        <f>INDEX('AEO 2022 7'!22:22,MATCH(O$1,'AEO 2022 7'!1:1,0))/INDEX('AEO 2020 7'!22:22,MATCH($B$1,'AEO 2020 7'!1:1,0))</f>
        <v>0.98637249744577982</v>
      </c>
      <c r="P3" s="4">
        <f>INDEX('AEO 2022 7'!22:22,MATCH(P$1,'AEO 2022 7'!1:1,0))/INDEX('AEO 2020 7'!22:22,MATCH($B$1,'AEO 2020 7'!1:1,0))</f>
        <v>0.98895962921673786</v>
      </c>
      <c r="Q3" s="4">
        <f>INDEX('AEO 2022 7'!22:22,MATCH(Q$1,'AEO 2022 7'!1:1,0))/INDEX('AEO 2020 7'!22:22,MATCH($B$1,'AEO 2020 7'!1:1,0))</f>
        <v>0.99122979860939708</v>
      </c>
      <c r="R3" s="4">
        <f>INDEX('AEO 2022 7'!22:22,MATCH(R$1,'AEO 2022 7'!1:1,0))/INDEX('AEO 2020 7'!22:22,MATCH($B$1,'AEO 2020 7'!1:1,0))</f>
        <v>0.99303169113643253</v>
      </c>
      <c r="S3" s="4">
        <f>INDEX('AEO 2022 7'!22:22,MATCH(S$1,'AEO 2022 7'!1:1,0))/INDEX('AEO 2020 7'!22:22,MATCH($B$1,'AEO 2020 7'!1:1,0))</f>
        <v>0.99488492123271222</v>
      </c>
      <c r="T3" s="4">
        <f>INDEX('AEO 2022 7'!22:22,MATCH(T$1,'AEO 2022 7'!1:1,0))/INDEX('AEO 2020 7'!22:22,MATCH($B$1,'AEO 2020 7'!1:1,0))</f>
        <v>0.99705285805213495</v>
      </c>
      <c r="U3" s="4">
        <f>INDEX('AEO 2022 7'!22:22,MATCH(U$1,'AEO 2022 7'!1:1,0))/INDEX('AEO 2020 7'!22:22,MATCH($B$1,'AEO 2020 7'!1:1,0))</f>
        <v>0.99884973959841261</v>
      </c>
      <c r="V3" s="4">
        <f>INDEX('AEO 2022 7'!22:22,MATCH(V$1,'AEO 2022 7'!1:1,0))/INDEX('AEO 2020 7'!22:22,MATCH($B$1,'AEO 2020 7'!1:1,0))</f>
        <v>0.99935367389881102</v>
      </c>
      <c r="W3" s="4">
        <f>INDEX('AEO 2022 7'!22:22,MATCH(W$1,'AEO 2022 7'!1:1,0))/INDEX('AEO 2020 7'!22:22,MATCH($B$1,'AEO 2020 7'!1:1,0))</f>
        <v>0.99983546090153941</v>
      </c>
      <c r="X3" s="4">
        <f>INDEX('AEO 2022 7'!22:22,MATCH(X$1,'AEO 2022 7'!1:1,0))/INDEX('AEO 2020 7'!22:22,MATCH($B$1,'AEO 2020 7'!1:1,0))</f>
        <v>0.99992600594510739</v>
      </c>
      <c r="Y3" s="4">
        <f>INDEX('AEO 2022 7'!22:22,MATCH(Y$1,'AEO 2022 7'!1:1,0))/INDEX('AEO 2020 7'!22:22,MATCH($B$1,'AEO 2020 7'!1:1,0))</f>
        <v>0.99979944180053737</v>
      </c>
      <c r="Z3" s="4">
        <f>INDEX('AEO 2022 7'!22:22,MATCH(Z$1,'AEO 2022 7'!1:1,0))/INDEX('AEO 2020 7'!22:22,MATCH($B$1,'AEO 2020 7'!1:1,0))</f>
        <v>0.99965487048484936</v>
      </c>
      <c r="AA3" s="4">
        <f>INDEX('AEO 2022 7'!22:22,MATCH(AA$1,'AEO 2022 7'!1:1,0))/INDEX('AEO 2020 7'!22:22,MATCH($B$1,'AEO 2020 7'!1:1,0))</f>
        <v>0.99941539509579835</v>
      </c>
      <c r="AB3" s="4">
        <f>INDEX('AEO 2022 7'!22:22,MATCH(AB$1,'AEO 2022 7'!1:1,0))/INDEX('AEO 2020 7'!22:22,MATCH($B$1,'AEO 2020 7'!1:1,0))</f>
        <v>0.9990743295669412</v>
      </c>
      <c r="AC3" s="4">
        <f>INDEX('AEO 2022 7'!22:22,MATCH(AC$1,'AEO 2022 7'!1:1,0))/INDEX('AEO 2020 7'!22:22,MATCH($B$1,'AEO 2020 7'!1:1,0))</f>
        <v>0.99878925092185866</v>
      </c>
      <c r="AD3" s="4">
        <f>INDEX('AEO 2022 7'!22:22,MATCH(AD$1,'AEO 2022 7'!1:1,0))/INDEX('AEO 2020 7'!22:22,MATCH($B$1,'AEO 2020 7'!1:1,0))</f>
        <v>0.99828923784476931</v>
      </c>
      <c r="AE3" s="4">
        <f>INDEX('AEO 2022 7'!22:22,MATCH(AE$1,'AEO 2022 7'!1:1,0))/INDEX('AEO 2020 7'!22:22,MATCH($B$1,'AEO 2020 7'!1:1,0))</f>
        <v>0.99762453814746865</v>
      </c>
      <c r="AF3" s="4">
        <f>INDEX('AEO 2022 7'!22:22,MATCH(AF$1,'AEO 2022 7'!1:1,0))/INDEX('AEO 2020 7'!22:22,MATCH($B$1,'AEO 2020 7'!1:1,0))</f>
        <v>0.99691053287407039</v>
      </c>
      <c r="AG3" s="4">
        <f>INDEX('AEO 2022 7'!22:22,MATCH(AG$1,'AEO 2022 7'!1:1,0))/INDEX('AEO 2020 7'!22:22,MATCH($B$1,'AEO 2020 7'!1:1,0))</f>
        <v>0.99623341755588013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47'!1:1,0)))/'aircraft calibration'!N9</f>
        <v>0.58434443483058296</v>
      </c>
      <c r="D4" s="4">
        <f>SUM(INDEX('AEO 2022 47'!45:45,MATCH(D1,'AEO 2022 47'!13:13,0)),INDEX('AEO 2022 47'!59:59,MATCH(D1,'AEO 2022 47'!13:13,0)))/SUM(INDEX('AEO 2020 47'!41:41,MATCH($B$1,'AEO 2020 47'!1:1,0)),INDEX('AEO 2020 47'!55:55,MATCH($B$1,'AEO 2020 47'!1:1,0)))/'aircraft calibration'!O9</f>
        <v>0.78675087624915985</v>
      </c>
      <c r="E4" s="4">
        <f>SUM(INDEX('AEO 2022 47'!45:45,MATCH(E1,'AEO 2022 47'!13:13,0)),INDEX('AEO 2022 47'!59:59,MATCH(E1,'AEO 2022 47'!13:13,0)))/SUM(INDEX('AEO 2020 47'!41:41,MATCH($B$1,'AEO 2020 47'!1:1,0)),INDEX('AEO 2020 47'!55:55,MATCH($B$1,'AEO 2020 47'!1:1,0)))/'aircraft calibration'!P9</f>
        <v>0.97946902132436742</v>
      </c>
      <c r="F4" s="4">
        <f>SUM(INDEX('AEO 2022 47'!45:45,MATCH(F1,'AEO 2022 47'!13:13,0)),INDEX('AEO 2022 47'!59:59,MATCH(F1,'AEO 2022 47'!13:13,0)))/SUM(INDEX('AEO 2020 47'!41:41,MATCH($B$1,'AEO 2020 47'!1:1,0)),INDEX('AEO 2020 47'!55:55,MATCH($B$1,'AEO 2020 47'!1:1,0)))/'aircraft calibration'!Q9</f>
        <v>1.1163181214607532</v>
      </c>
      <c r="G4" s="4">
        <f>SUM(INDEX('AEO 2022 47'!45:45,MATCH(G1,'AEO 2022 47'!13:13,0)),INDEX('AEO 2022 47'!59:59,MATCH(G1,'AEO 2022 47'!13:13,0)))/SUM(INDEX('AEO 2020 47'!41:41,MATCH($B$1,'AEO 2020 47'!1:1,0)),INDEX('AEO 2020 47'!55:55,MATCH($B$1,'AEO 2020 47'!1:1,0)))/'aircraft calibration'!R9</f>
        <v>1.1691346076313192</v>
      </c>
      <c r="H4" s="4">
        <f>SUM(INDEX('AEO 2022 47'!45:45,MATCH(H1,'AEO 2022 47'!13:13,0)),INDEX('AEO 2022 47'!59:59,MATCH(H1,'AEO 2022 47'!13:13,0)))/SUM(INDEX('AEO 2020 47'!41:41,MATCH($B$1,'AEO 2020 47'!1:1,0)),INDEX('AEO 2020 47'!55:55,MATCH($B$1,'AEO 2020 47'!1:1,0)))/'aircraft calibration'!S9</f>
        <v>1.2150053430805565</v>
      </c>
      <c r="I4" s="4">
        <f>SUM(INDEX('AEO 2022 47'!45:45,MATCH(I1,'AEO 2022 47'!13:13,0)),INDEX('AEO 2022 47'!59:59,MATCH(I1,'AEO 2022 47'!13:13,0)))/SUM(INDEX('AEO 2020 47'!41:41,MATCH($B$1,'AEO 2020 47'!1:1,0)),INDEX('AEO 2020 47'!55:55,MATCH($B$1,'AEO 2020 47'!1:1,0)))/'aircraft calibration'!T9</f>
        <v>1.2528614162334644</v>
      </c>
      <c r="J4" s="4">
        <f>SUM(INDEX('AEO 2022 47'!45:45,MATCH(J1,'AEO 2022 47'!13:13,0)),INDEX('AEO 2022 47'!59:59,MATCH(J1,'AEO 2022 47'!13:13,0)))/SUM(INDEX('AEO 2020 47'!41:41,MATCH($B$1,'AEO 2020 47'!1:1,0)),INDEX('AEO 2020 47'!55:55,MATCH($B$1,'AEO 2020 47'!1:1,0)))/'aircraft calibration'!U9</f>
        <v>1.2812859343536969</v>
      </c>
      <c r="K4" s="4">
        <f>SUM(INDEX('AEO 2022 47'!45:45,MATCH(K1,'AEO 2022 47'!13:13,0)),INDEX('AEO 2022 47'!59:59,MATCH(K1,'AEO 2022 47'!13:13,0)))/SUM(INDEX('AEO 2020 47'!41:41,MATCH($B$1,'AEO 2020 47'!1:1,0)),INDEX('AEO 2020 47'!55:55,MATCH($B$1,'AEO 2020 47'!1:1,0)))/'aircraft calibration'!V9</f>
        <v>1.3090640763509187</v>
      </c>
      <c r="L4" s="4">
        <f>SUM(INDEX('AEO 2022 47'!45:45,MATCH(L1,'AEO 2022 47'!13:13,0)),INDEX('AEO 2022 47'!59:59,MATCH(L1,'AEO 2022 47'!13:13,0)))/SUM(INDEX('AEO 2020 47'!41:41,MATCH($B$1,'AEO 2020 47'!1:1,0)),INDEX('AEO 2020 47'!55:55,MATCH($B$1,'AEO 2020 47'!1:1,0)))/'aircraft calibration'!W9</f>
        <v>1.3385252721163494</v>
      </c>
      <c r="M4" s="4">
        <f>SUM(INDEX('AEO 2022 47'!45:45,MATCH(M1,'AEO 2022 47'!13:13,0)),INDEX('AEO 2022 47'!59:59,MATCH(M1,'AEO 2022 47'!13:13,0)))/SUM(INDEX('AEO 2020 47'!41:41,MATCH($B$1,'AEO 2020 47'!1:1,0)),INDEX('AEO 2020 47'!55:55,MATCH($B$1,'AEO 2020 47'!1:1,0)))/'aircraft calibration'!X9</f>
        <v>1.3703561995012112</v>
      </c>
      <c r="N4" s="4">
        <f>SUM(INDEX('AEO 2022 47'!45:45,MATCH(N1,'AEO 2022 47'!13:13,0)),INDEX('AEO 2022 47'!59:59,MATCH(N1,'AEO 2022 47'!13:13,0)))/SUM(INDEX('AEO 2020 47'!41:41,MATCH($B$1,'AEO 2020 47'!1:1,0)),INDEX('AEO 2020 47'!55:55,MATCH($B$1,'AEO 2020 47'!1:1,0)))/'aircraft calibration'!Y9</f>
        <v>1.3981876253672871</v>
      </c>
      <c r="O4" s="4">
        <f>SUM(INDEX('AEO 2022 47'!45:45,MATCH(O1,'AEO 2022 47'!13:13,0)),INDEX('AEO 2022 47'!59:59,MATCH(O1,'AEO 2022 47'!13:13,0)))/SUM(INDEX('AEO 2020 47'!41:41,MATCH($B$1,'AEO 2020 47'!1:1,0)),INDEX('AEO 2020 47'!55:55,MATCH($B$1,'AEO 2020 47'!1:1,0)))/'aircraft calibration'!Z9</f>
        <v>1.4175908885208899</v>
      </c>
      <c r="P4" s="4">
        <f>SUM(INDEX('AEO 2022 47'!45:45,MATCH(P1,'AEO 2022 47'!13:13,0)),INDEX('AEO 2022 47'!59:59,MATCH(P1,'AEO 2022 47'!13:13,0)))/SUM(INDEX('AEO 2020 47'!41:41,MATCH($B$1,'AEO 2020 47'!1:1,0)),INDEX('AEO 2020 47'!55:55,MATCH($B$1,'AEO 2020 47'!1:1,0)))/'aircraft calibration'!AA9</f>
        <v>1.4461222482378153</v>
      </c>
      <c r="Q4" s="4">
        <f>SUM(INDEX('AEO 2022 47'!45:45,MATCH(Q1,'AEO 2022 47'!13:13,0)),INDEX('AEO 2022 47'!59:59,MATCH(Q1,'AEO 2022 47'!13:13,0)))/SUM(INDEX('AEO 2020 47'!41:41,MATCH($B$1,'AEO 2020 47'!1:1,0)),INDEX('AEO 2020 47'!55:55,MATCH($B$1,'AEO 2020 47'!1:1,0)))/'aircraft calibration'!AB9</f>
        <v>1.4734185484631377</v>
      </c>
      <c r="R4" s="4">
        <f>SUM(INDEX('AEO 2022 47'!45:45,MATCH(R1,'AEO 2022 47'!13:13,0)),INDEX('AEO 2022 47'!59:59,MATCH(R1,'AEO 2022 47'!13:13,0)))/SUM(INDEX('AEO 2020 47'!41:41,MATCH($B$1,'AEO 2020 47'!1:1,0)),INDEX('AEO 2020 47'!55:55,MATCH($B$1,'AEO 2020 47'!1:1,0)))/'aircraft calibration'!AC9</f>
        <v>1.5016159061967793</v>
      </c>
      <c r="S4" s="4">
        <f>SUM(INDEX('AEO 2022 47'!45:45,MATCH(S1,'AEO 2022 47'!13:13,0)),INDEX('AEO 2022 47'!59:59,MATCH(S1,'AEO 2022 47'!13:13,0)))/SUM(INDEX('AEO 2020 47'!41:41,MATCH($B$1,'AEO 2020 47'!1:1,0)),INDEX('AEO 2020 47'!55:55,MATCH($B$1,'AEO 2020 47'!1:1,0)))/'aircraft calibration'!AD9</f>
        <v>1.5301972220978199</v>
      </c>
      <c r="T4" s="4">
        <f>SUM(INDEX('AEO 2022 47'!45:45,MATCH(T1,'AEO 2022 47'!13:13,0)),INDEX('AEO 2022 47'!59:59,MATCH(T1,'AEO 2022 47'!13:13,0)))/SUM(INDEX('AEO 2020 47'!41:41,MATCH($B$1,'AEO 2020 47'!1:1,0)),INDEX('AEO 2020 47'!55:55,MATCH($B$1,'AEO 2020 47'!1:1,0)))/'aircraft calibration'!AE9</f>
        <v>1.5614134604764143</v>
      </c>
      <c r="U4" s="4">
        <f>SUM(INDEX('AEO 2022 47'!45:45,MATCH(U1,'AEO 2022 47'!13:13,0)),INDEX('AEO 2022 47'!59:59,MATCH(U1,'AEO 2022 47'!13:13,0)))/SUM(INDEX('AEO 2020 47'!41:41,MATCH($B$1,'AEO 2020 47'!1:1,0)),INDEX('AEO 2020 47'!55:55,MATCH($B$1,'AEO 2020 47'!1:1,0)))/'aircraft calibration'!AF9</f>
        <v>1.5913564640522841</v>
      </c>
      <c r="V4" s="4">
        <f>SUM(INDEX('AEO 2022 47'!45:45,MATCH(V1,'AEO 2022 47'!13:13,0)),INDEX('AEO 2022 47'!59:59,MATCH(V1,'AEO 2022 47'!13:13,0)))/SUM(INDEX('AEO 2020 47'!41:41,MATCH($B$1,'AEO 2020 47'!1:1,0)),INDEX('AEO 2020 47'!55:55,MATCH($B$1,'AEO 2020 47'!1:1,0)))/'aircraft calibration'!AG9</f>
        <v>1.6241853235502834</v>
      </c>
      <c r="W4" s="4">
        <f>SUM(INDEX('AEO 2022 47'!45:45,MATCH(W1,'AEO 2022 47'!13:13,0)),INDEX('AEO 2022 47'!59:59,MATCH(W1,'AEO 2022 47'!13:13,0)))/SUM(INDEX('AEO 2020 47'!41:41,MATCH($B$1,'AEO 2020 47'!1:1,0)),INDEX('AEO 2020 47'!55:55,MATCH($B$1,'AEO 2020 47'!1:1,0)))/'aircraft calibration'!AH9</f>
        <v>1.6595350225566792</v>
      </c>
      <c r="X4" s="4">
        <f>SUM(INDEX('AEO 2022 47'!45:45,MATCH(X1,'AEO 2022 47'!13:13,0)),INDEX('AEO 2022 47'!59:59,MATCH(X1,'AEO 2022 47'!13:13,0)))/SUM(INDEX('AEO 2020 47'!41:41,MATCH($B$1,'AEO 2020 47'!1:1,0)),INDEX('AEO 2020 47'!55:55,MATCH($B$1,'AEO 2020 47'!1:1,0)))/'aircraft calibration'!AI9</f>
        <v>1.6910498025295628</v>
      </c>
      <c r="Y4" s="4">
        <f>SUM(INDEX('AEO 2022 47'!45:45,MATCH(Y1,'AEO 2022 47'!13:13,0)),INDEX('AEO 2022 47'!59:59,MATCH(Y1,'AEO 2022 47'!13:13,0)))/SUM(INDEX('AEO 2020 47'!41:41,MATCH($B$1,'AEO 2020 47'!1:1,0)),INDEX('AEO 2020 47'!55:55,MATCH($B$1,'AEO 2020 47'!1:1,0)))/'aircraft calibration'!AJ9</f>
        <v>1.7252230745904287</v>
      </c>
      <c r="Z4" s="4">
        <f>SUM(INDEX('AEO 2022 47'!45:45,MATCH(Z1,'AEO 2022 47'!13:13,0)),INDEX('AEO 2022 47'!59:59,MATCH(Z1,'AEO 2022 47'!13:13,0)))/SUM(INDEX('AEO 2020 47'!41:41,MATCH($B$1,'AEO 2020 47'!1:1,0)),INDEX('AEO 2020 47'!55:55,MATCH($B$1,'AEO 2020 47'!1:1,0)))/'aircraft calibration'!AK9</f>
        <v>1.7608901885116837</v>
      </c>
      <c r="AA4" s="4">
        <f>SUM(INDEX('AEO 2022 47'!45:45,MATCH(AA1,'AEO 2022 47'!13:13,0)),INDEX('AEO 2022 47'!59:59,MATCH(AA1,'AEO 2022 47'!13:13,0)))/SUM(INDEX('AEO 2020 47'!41:41,MATCH($B$1,'AEO 2020 47'!1:1,0)),INDEX('AEO 2020 47'!55:55,MATCH($B$1,'AEO 2020 47'!1:1,0)))/'aircraft calibration'!AL9</f>
        <v>1.7912314523403896</v>
      </c>
      <c r="AB4" s="4">
        <f>SUM(INDEX('AEO 2022 47'!45:45,MATCH(AB1,'AEO 2022 47'!13:13,0)),INDEX('AEO 2022 47'!59:59,MATCH(AB1,'AEO 2022 47'!13:13,0)))/SUM(INDEX('AEO 2020 47'!41:41,MATCH($B$1,'AEO 2020 47'!1:1,0)),INDEX('AEO 2020 47'!55:55,MATCH($B$1,'AEO 2020 47'!1:1,0)))/'aircraft calibration'!AM9</f>
        <v>1.8271215939170171</v>
      </c>
      <c r="AC4" s="4">
        <f>SUM(INDEX('AEO 2022 47'!45:45,MATCH(AC1,'AEO 2022 47'!13:13,0)),INDEX('AEO 2022 47'!59:59,MATCH(AC1,'AEO 2022 47'!13:13,0)))/SUM(INDEX('AEO 2020 47'!41:41,MATCH($B$1,'AEO 2020 47'!1:1,0)),INDEX('AEO 2020 47'!55:55,MATCH($B$1,'AEO 2020 47'!1:1,0)))/'aircraft calibration'!AN9</f>
        <v>1.8649014104275343</v>
      </c>
      <c r="AD4" s="4">
        <f>SUM(INDEX('AEO 2022 47'!45:45,MATCH(AD1,'AEO 2022 47'!13:13,0)),INDEX('AEO 2022 47'!59:59,MATCH(AD1,'AEO 2022 47'!13:13,0)))/SUM(INDEX('AEO 2020 47'!41:41,MATCH($B$1,'AEO 2020 47'!1:1,0)),INDEX('AEO 2020 47'!55:55,MATCH($B$1,'AEO 2020 47'!1:1,0)))/'aircraft calibration'!AO9</f>
        <v>1.9005489710204093</v>
      </c>
      <c r="AE4" s="4">
        <f>SUM(INDEX('AEO 2022 47'!45:45,MATCH(AE1,'AEO 2022 47'!13:13,0)),INDEX('AEO 2022 47'!59:59,MATCH(AE1,'AEO 2022 47'!13:13,0)))/SUM(INDEX('AEO 2020 47'!41:41,MATCH($B$1,'AEO 2020 47'!1:1,0)),INDEX('AEO 2020 47'!55:55,MATCH($B$1,'AEO 2020 47'!1:1,0)))/'aircraft calibration'!AP9</f>
        <v>1.9367143365293447</v>
      </c>
      <c r="AF4" s="4">
        <f>SUM(INDEX('AEO 2022 47'!45:45,MATCH(AF1,'AEO 2022 47'!13:13,0)),INDEX('AEO 2022 47'!59:59,MATCH(AF1,'AEO 2022 47'!13:13,0)))/SUM(INDEX('AEO 2020 47'!41:41,MATCH($B$1,'AEO 2020 47'!1:1,0)),INDEX('AEO 2020 47'!55:55,MATCH($B$1,'AEO 2020 47'!1:1,0)))/'aircraft calibration'!AQ9</f>
        <v>1.9775530634937004</v>
      </c>
      <c r="AG4" s="4">
        <f>SUM(INDEX('AEO 2022 47'!45:45,MATCH(AG1,'AEO 2022 47'!13:13,0)),INDEX('AEO 2022 47'!59:59,MATCH(AG1,'AEO 2022 47'!13:13,0)))/SUM(INDEX('AEO 2020 47'!41:41,MATCH($B$1,'AEO 2020 47'!1:1,0)),INDEX('AEO 2020 47'!55:55,MATCH($B$1,'AEO 2020 47'!1:1,0)))/'aircraft calibration'!AR9</f>
        <v>2.0221959861061367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2022 7'!23:23,MATCH(D$1,'AEO 2022 7'!1:1,0))/INDEX('AEO 2020 7'!23:23,MATCH($B$1,'AEO 2020 7'!1:1,0))</f>
        <v>0.71979246883952919</v>
      </c>
      <c r="E5" s="4">
        <f>INDEX('AEO 2022 7'!23:23,MATCH(E$1,'AEO 2022 7'!1:1,0))/INDEX('AEO 2020 7'!23:23,MATCH($B$1,'AEO 2020 7'!1:1,0))</f>
        <v>0.80979742101894125</v>
      </c>
      <c r="F5" s="4">
        <f>INDEX('AEO 2022 7'!23:23,MATCH(F$1,'AEO 2022 7'!1:1,0))/INDEX('AEO 2020 7'!23:23,MATCH($B$1,'AEO 2020 7'!1:1,0))</f>
        <v>0.86683175708258808</v>
      </c>
      <c r="G5" s="4">
        <f>INDEX('AEO 2022 7'!23:23,MATCH(G$1,'AEO 2022 7'!1:1,0))/INDEX('AEO 2020 7'!23:23,MATCH($B$1,'AEO 2020 7'!1:1,0))</f>
        <v>0.91651800194026178</v>
      </c>
      <c r="H5" s="4">
        <f>INDEX('AEO 2022 7'!23:23,MATCH(H$1,'AEO 2022 7'!1:1,0))/INDEX('AEO 2020 7'!23:23,MATCH($B$1,'AEO 2020 7'!1:1,0))</f>
        <v>0.95548822290903679</v>
      </c>
      <c r="I5" s="4">
        <f>INDEX('AEO 2022 7'!23:23,MATCH(I$1,'AEO 2022 7'!1:1,0))/INDEX('AEO 2020 7'!23:23,MATCH($B$1,'AEO 2020 7'!1:1,0))</f>
        <v>0.9883270506706473</v>
      </c>
      <c r="J5" s="4">
        <f>INDEX('AEO 2022 7'!23:23,MATCH(J$1,'AEO 2022 7'!1:1,0))/INDEX('AEO 2020 7'!23:23,MATCH($B$1,'AEO 2020 7'!1:1,0))</f>
        <v>1.0120336893581545</v>
      </c>
      <c r="K5" s="4">
        <f>INDEX('AEO 2022 7'!23:23,MATCH(K$1,'AEO 2022 7'!1:1,0))/INDEX('AEO 2020 7'!23:23,MATCH($B$1,'AEO 2020 7'!1:1,0))</f>
        <v>1.0312458581408737</v>
      </c>
      <c r="L5" s="4">
        <f>INDEX('AEO 2022 7'!23:23,MATCH(L$1,'AEO 2022 7'!1:1,0))/INDEX('AEO 2020 7'!23:23,MATCH($B$1,'AEO 2020 7'!1:1,0))</f>
        <v>1.0492676914416657</v>
      </c>
      <c r="M5" s="4">
        <f>INDEX('AEO 2022 7'!23:23,MATCH(M$1,'AEO 2022 7'!1:1,0))/INDEX('AEO 2020 7'!23:23,MATCH($B$1,'AEO 2020 7'!1:1,0))</f>
        <v>1.0696606732162981</v>
      </c>
      <c r="N5" s="4">
        <f>INDEX('AEO 2022 7'!23:23,MATCH(N$1,'AEO 2022 7'!1:1,0))/INDEX('AEO 2020 7'!23:23,MATCH($B$1,'AEO 2020 7'!1:1,0))</f>
        <v>1.0894781864468652</v>
      </c>
      <c r="O5" s="4">
        <f>INDEX('AEO 2022 7'!23:23,MATCH(O$1,'AEO 2022 7'!1:1,0))/INDEX('AEO 2020 7'!23:23,MATCH($B$1,'AEO 2020 7'!1:1,0))</f>
        <v>1.1061828873440001</v>
      </c>
      <c r="P5" s="4">
        <f>INDEX('AEO 2022 7'!23:23,MATCH(P$1,'AEO 2022 7'!1:1,0))/INDEX('AEO 2020 7'!23:23,MATCH($B$1,'AEO 2020 7'!1:1,0))</f>
        <v>1.1223307769930244</v>
      </c>
      <c r="Q5" s="4">
        <f>INDEX('AEO 2022 7'!23:23,MATCH(Q$1,'AEO 2022 7'!1:1,0))/INDEX('AEO 2020 7'!23:23,MATCH($B$1,'AEO 2020 7'!1:1,0))</f>
        <v>1.136872321920835</v>
      </c>
      <c r="R5" s="4">
        <f>INDEX('AEO 2022 7'!23:23,MATCH(R$1,'AEO 2022 7'!1:1,0))/INDEX('AEO 2020 7'!23:23,MATCH($B$1,'AEO 2020 7'!1:1,0))</f>
        <v>1.1490796937431522</v>
      </c>
      <c r="S5" s="4">
        <f>INDEX('AEO 2022 7'!23:23,MATCH(S$1,'AEO 2022 7'!1:1,0))/INDEX('AEO 2020 7'!23:23,MATCH($B$1,'AEO 2020 7'!1:1,0))</f>
        <v>1.1617057643630042</v>
      </c>
      <c r="T5" s="4">
        <f>INDEX('AEO 2022 7'!23:23,MATCH(T$1,'AEO 2022 7'!1:1,0))/INDEX('AEO 2020 7'!23:23,MATCH($B$1,'AEO 2020 7'!1:1,0))</f>
        <v>1.1755511983096587</v>
      </c>
      <c r="U5" s="4">
        <f>INDEX('AEO 2022 7'!23:23,MATCH(U$1,'AEO 2022 7'!1:1,0))/INDEX('AEO 2020 7'!23:23,MATCH($B$1,'AEO 2020 7'!1:1,0))</f>
        <v>1.1889426299779906</v>
      </c>
      <c r="V5" s="4">
        <f>INDEX('AEO 2022 7'!23:23,MATCH(V$1,'AEO 2022 7'!1:1,0))/INDEX('AEO 2020 7'!23:23,MATCH($B$1,'AEO 2020 7'!1:1,0))</f>
        <v>1.200584419200073</v>
      </c>
      <c r="W5" s="4">
        <f>INDEX('AEO 2022 7'!23:23,MATCH(W$1,'AEO 2022 7'!1:1,0))/INDEX('AEO 2020 7'!23:23,MATCH($B$1,'AEO 2020 7'!1:1,0))</f>
        <v>1.2146018637233302</v>
      </c>
      <c r="X5" s="4">
        <f>INDEX('AEO 2022 7'!23:23,MATCH(X$1,'AEO 2022 7'!1:1,0))/INDEX('AEO 2020 7'!23:23,MATCH($B$1,'AEO 2020 7'!1:1,0))</f>
        <v>1.2260829094371462</v>
      </c>
      <c r="Y5" s="4">
        <f>INDEX('AEO 2022 7'!23:23,MATCH(Y$1,'AEO 2022 7'!1:1,0))/INDEX('AEO 2020 7'!23:23,MATCH($B$1,'AEO 2020 7'!1:1,0))</f>
        <v>1.2376912366777821</v>
      </c>
      <c r="Z5" s="4">
        <f>INDEX('AEO 2022 7'!23:23,MATCH(Z$1,'AEO 2022 7'!1:1,0))/INDEX('AEO 2020 7'!23:23,MATCH($B$1,'AEO 2020 7'!1:1,0))</f>
        <v>1.2507369753053486</v>
      </c>
      <c r="AA5" s="4">
        <f>INDEX('AEO 2022 7'!23:23,MATCH(AA$1,'AEO 2022 7'!1:1,0))/INDEX('AEO 2020 7'!23:23,MATCH($B$1,'AEO 2020 7'!1:1,0))</f>
        <v>1.2639242913098823</v>
      </c>
      <c r="AB5" s="4">
        <f>INDEX('AEO 2022 7'!23:23,MATCH(AB$1,'AEO 2022 7'!1:1,0))/INDEX('AEO 2020 7'!23:23,MATCH($B$1,'AEO 2020 7'!1:1,0))</f>
        <v>1.278289464215282</v>
      </c>
      <c r="AC5" s="4">
        <f>INDEX('AEO 2022 7'!23:23,MATCH(AC$1,'AEO 2022 7'!1:1,0))/INDEX('AEO 2020 7'!23:23,MATCH($B$1,'AEO 2020 7'!1:1,0))</f>
        <v>1.2944809925526375</v>
      </c>
      <c r="AD5" s="4">
        <f>INDEX('AEO 2022 7'!23:23,MATCH(AD$1,'AEO 2022 7'!1:1,0))/INDEX('AEO 2020 7'!23:23,MATCH($B$1,'AEO 2020 7'!1:1,0))</f>
        <v>1.308049886604832</v>
      </c>
      <c r="AE5" s="4">
        <f>INDEX('AEO 2022 7'!23:23,MATCH(AE$1,'AEO 2022 7'!1:1,0))/INDEX('AEO 2020 7'!23:23,MATCH($B$1,'AEO 2020 7'!1:1,0))</f>
        <v>1.3207531305852249</v>
      </c>
      <c r="AF5" s="4">
        <f>INDEX('AEO 2022 7'!23:23,MATCH(AF$1,'AEO 2022 7'!1:1,0))/INDEX('AEO 2020 7'!23:23,MATCH($B$1,'AEO 2020 7'!1:1,0))</f>
        <v>1.3352995700244421</v>
      </c>
      <c r="AG5" s="4">
        <f>INDEX('AEO 2022 7'!23:23,MATCH(AG$1,'AEO 2022 7'!1:1,0))/INDEX('AEO 2020 7'!23:23,MATCH($B$1,'AEO 2020 7'!1:1,0))</f>
        <v>1.3515031165680229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2022 7'!64:64,MATCH(D$1,'AEO 2022 7'!1:1,0))/INDEX('AEO 2020 7'!64:64,MATCH($B$1,'AEO 2020 7'!1:1,0))</f>
        <v>0.83139636722107479</v>
      </c>
      <c r="E6" s="4">
        <f>INDEX('AEO 2022 7'!64:64,MATCH(E$1,'AEO 2022 7'!1:1,0))/INDEX('AEO 2020 7'!64:64,MATCH($B$1,'AEO 2020 7'!1:1,0))</f>
        <v>0.84654991914032107</v>
      </c>
      <c r="F6" s="4">
        <f>INDEX('AEO 2022 7'!64:64,MATCH(F$1,'AEO 2022 7'!1:1,0))/INDEX('AEO 2020 7'!64:64,MATCH($B$1,'AEO 2020 7'!1:1,0))</f>
        <v>0.84731167027174548</v>
      </c>
      <c r="G6" s="4">
        <f>INDEX('AEO 2022 7'!64:64,MATCH(G$1,'AEO 2022 7'!1:1,0))/INDEX('AEO 2020 7'!64:64,MATCH($B$1,'AEO 2020 7'!1:1,0))</f>
        <v>0.8498494828646731</v>
      </c>
      <c r="H6" s="4">
        <f>INDEX('AEO 2022 7'!64:64,MATCH(H$1,'AEO 2022 7'!1:1,0))/INDEX('AEO 2020 7'!64:64,MATCH($B$1,'AEO 2020 7'!1:1,0))</f>
        <v>0.85015092448887308</v>
      </c>
      <c r="I6" s="4">
        <f>INDEX('AEO 2022 7'!64:64,MATCH(I$1,'AEO 2022 7'!1:1,0))/INDEX('AEO 2020 7'!64:64,MATCH($B$1,'AEO 2020 7'!1:1,0))</f>
        <v>0.84887998142467824</v>
      </c>
      <c r="J6" s="4">
        <f>INDEX('AEO 2022 7'!64:64,MATCH(J$1,'AEO 2022 7'!1:1,0))/INDEX('AEO 2020 7'!64:64,MATCH($B$1,'AEO 2020 7'!1:1,0))</f>
        <v>0.84365770896218539</v>
      </c>
      <c r="K6" s="4">
        <f>INDEX('AEO 2022 7'!64:64,MATCH(K$1,'AEO 2022 7'!1:1,0))/INDEX('AEO 2020 7'!64:64,MATCH($B$1,'AEO 2020 7'!1:1,0))</f>
        <v>0.8385657896344817</v>
      </c>
      <c r="L6" s="4">
        <f>INDEX('AEO 2022 7'!64:64,MATCH(L$1,'AEO 2022 7'!1:1,0))/INDEX('AEO 2020 7'!64:64,MATCH($B$1,'AEO 2020 7'!1:1,0))</f>
        <v>0.83472851922912417</v>
      </c>
      <c r="M6" s="4">
        <f>INDEX('AEO 2022 7'!64:64,MATCH(M$1,'AEO 2022 7'!1:1,0))/INDEX('AEO 2020 7'!64:64,MATCH($B$1,'AEO 2020 7'!1:1,0))</f>
        <v>0.83208072117871823</v>
      </c>
      <c r="N6" s="4">
        <f>INDEX('AEO 2022 7'!64:64,MATCH(N$1,'AEO 2022 7'!1:1,0))/INDEX('AEO 2020 7'!64:64,MATCH($B$1,'AEO 2020 7'!1:1,0))</f>
        <v>0.82857340714579586</v>
      </c>
      <c r="O6" s="4">
        <f>INDEX('AEO 2022 7'!64:64,MATCH(O$1,'AEO 2022 7'!1:1,0))/INDEX('AEO 2020 7'!64:64,MATCH($B$1,'AEO 2020 7'!1:1,0))</f>
        <v>0.82563231454211417</v>
      </c>
      <c r="P6" s="4">
        <f>INDEX('AEO 2022 7'!64:64,MATCH(P$1,'AEO 2022 7'!1:1,0))/INDEX('AEO 2020 7'!64:64,MATCH($B$1,'AEO 2020 7'!1:1,0))</f>
        <v>0.82331447286414339</v>
      </c>
      <c r="Q6" s="4">
        <f>INDEX('AEO 2022 7'!64:64,MATCH(Q$1,'AEO 2022 7'!1:1,0))/INDEX('AEO 2020 7'!64:64,MATCH($B$1,'AEO 2020 7'!1:1,0))</f>
        <v>0.8208499839095349</v>
      </c>
      <c r="R6" s="4">
        <f>INDEX('AEO 2022 7'!64:64,MATCH(R$1,'AEO 2022 7'!1:1,0))/INDEX('AEO 2020 7'!64:64,MATCH($B$1,'AEO 2020 7'!1:1,0))</f>
        <v>0.81796592080232355</v>
      </c>
      <c r="S6" s="4">
        <f>INDEX('AEO 2022 7'!64:64,MATCH(S$1,'AEO 2022 7'!1:1,0))/INDEX('AEO 2020 7'!64:64,MATCH($B$1,'AEO 2020 7'!1:1,0))</f>
        <v>0.81501260759225536</v>
      </c>
      <c r="T6" s="4">
        <f>INDEX('AEO 2022 7'!64:64,MATCH(T$1,'AEO 2022 7'!1:1,0))/INDEX('AEO 2020 7'!64:64,MATCH($B$1,'AEO 2020 7'!1:1,0))</f>
        <v>0.81326506087898742</v>
      </c>
      <c r="U6" s="4">
        <f>INDEX('AEO 2022 7'!64:64,MATCH(U$1,'AEO 2022 7'!1:1,0))/INDEX('AEO 2020 7'!64:64,MATCH($B$1,'AEO 2020 7'!1:1,0))</f>
        <v>0.81108571940673035</v>
      </c>
      <c r="V6" s="4">
        <f>INDEX('AEO 2022 7'!64:64,MATCH(V$1,'AEO 2022 7'!1:1,0))/INDEX('AEO 2020 7'!64:64,MATCH($B$1,'AEO 2020 7'!1:1,0))</f>
        <v>0.808702701161365</v>
      </c>
      <c r="W6" s="4">
        <f>INDEX('AEO 2022 7'!64:64,MATCH(W$1,'AEO 2022 7'!1:1,0))/INDEX('AEO 2020 7'!64:64,MATCH($B$1,'AEO 2020 7'!1:1,0))</f>
        <v>0.80687368373885382</v>
      </c>
      <c r="X6" s="4">
        <f>INDEX('AEO 2022 7'!64:64,MATCH(X$1,'AEO 2022 7'!1:1,0))/INDEX('AEO 2020 7'!64:64,MATCH($B$1,'AEO 2020 7'!1:1,0))</f>
        <v>0.8036596642592071</v>
      </c>
      <c r="Y6" s="4">
        <f>INDEX('AEO 2022 7'!64:64,MATCH(Y$1,'AEO 2022 7'!1:1,0))/INDEX('AEO 2020 7'!64:64,MATCH($B$1,'AEO 2020 7'!1:1,0))</f>
        <v>0.80088966014493634</v>
      </c>
      <c r="Z6" s="4">
        <f>INDEX('AEO 2022 7'!64:64,MATCH(Z$1,'AEO 2022 7'!1:1,0))/INDEX('AEO 2020 7'!64:64,MATCH($B$1,'AEO 2020 7'!1:1,0))</f>
        <v>0.7983681416938575</v>
      </c>
      <c r="AA6" s="4">
        <f>INDEX('AEO 2022 7'!64:64,MATCH(AA$1,'AEO 2022 7'!1:1,0))/INDEX('AEO 2020 7'!64:64,MATCH($B$1,'AEO 2020 7'!1:1,0))</f>
        <v>0.79573663778530013</v>
      </c>
      <c r="AB6" s="4">
        <f>INDEX('AEO 2022 7'!64:64,MATCH(AB$1,'AEO 2022 7'!1:1,0))/INDEX('AEO 2020 7'!64:64,MATCH($B$1,'AEO 2020 7'!1:1,0))</f>
        <v>0.7939890910720323</v>
      </c>
      <c r="AC6" s="4">
        <f>INDEX('AEO 2022 7'!64:64,MATCH(AC$1,'AEO 2022 7'!1:1,0))/INDEX('AEO 2020 7'!64:64,MATCH($B$1,'AEO 2020 7'!1:1,0))</f>
        <v>0.79250225062834279</v>
      </c>
      <c r="AD6" s="4">
        <f>INDEX('AEO 2022 7'!64:64,MATCH(AD$1,'AEO 2022 7'!1:1,0))/INDEX('AEO 2020 7'!64:64,MATCH($B$1,'AEO 2020 7'!1:1,0))</f>
        <v>0.78988704086163419</v>
      </c>
      <c r="AE6" s="4">
        <f>INDEX('AEO 2022 7'!64:64,MATCH(AE$1,'AEO 2022 7'!1:1,0))/INDEX('AEO 2020 7'!64:64,MATCH($B$1,'AEO 2020 7'!1:1,0))</f>
        <v>0.78723109574030392</v>
      </c>
      <c r="AF6" s="4">
        <f>INDEX('AEO 2022 7'!64:64,MATCH(AF$1,'AEO 2022 7'!1:1,0))/INDEX('AEO 2020 7'!64:64,MATCH($B$1,'AEO 2020 7'!1:1,0))</f>
        <v>0.78561390216182525</v>
      </c>
      <c r="AG6" s="4">
        <f>INDEX('AEO 2022 7'!64:64,MATCH(AG$1,'AEO 2022 7'!1:1,0))/INDEX('AEO 2020 7'!64:64,MATCH($B$1,'AEO 2020 7'!1:1,0))</f>
        <v>0.78444887101964655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2022 35'!20:20,MATCH(D1,'AEO 2022 35'!13:13,0))/INDEX('AEO 2020 36'!12:12,MATCH($B$1,'AEO 2020 36'!1:1,0))</f>
        <v>0.85843207941470046</v>
      </c>
      <c r="E7" s="4">
        <f>INDEX('AEO 2022 35'!20:20,MATCH(E1,'AEO 2022 35'!13:13,0))/INDEX('AEO 2020 36'!12:12,MATCH($B$1,'AEO 2020 36'!1:1,0))</f>
        <v>0.85824716360068209</v>
      </c>
      <c r="F7" s="4">
        <f>INDEX('AEO 2022 35'!20:20,MATCH(F1,'AEO 2022 35'!13:13,0))/INDEX('AEO 2020 36'!12:12,MATCH($B$1,'AEO 2020 36'!1:1,0))</f>
        <v>0.84598015001479898</v>
      </c>
      <c r="G7" s="4">
        <f>INDEX('AEO 2022 35'!20:20,MATCH(G1,'AEO 2022 35'!13:13,0))/INDEX('AEO 2020 36'!12:12,MATCH($B$1,'AEO 2020 36'!1:1,0))</f>
        <v>0.81635571940975593</v>
      </c>
      <c r="H7" s="4">
        <f>INDEX('AEO 2022 35'!20:20,MATCH(H1,'AEO 2022 35'!13:13,0))/INDEX('AEO 2020 36'!12:12,MATCH($B$1,'AEO 2020 36'!1:1,0))</f>
        <v>0.78428921929734641</v>
      </c>
      <c r="I7" s="4">
        <f>INDEX('AEO 2022 35'!20:20,MATCH(I1,'AEO 2022 35'!13:13,0))/INDEX('AEO 2020 36'!12:12,MATCH($B$1,'AEO 2020 36'!1:1,0))</f>
        <v>0.7494883582896763</v>
      </c>
      <c r="J7" s="4">
        <f>INDEX('AEO 2022 35'!20:20,MATCH(J1,'AEO 2022 35'!13:13,0))/INDEX('AEO 2020 36'!12:12,MATCH($B$1,'AEO 2020 36'!1:1,0))</f>
        <v>0.71312151124926504</v>
      </c>
      <c r="K7" s="4">
        <f>INDEX('AEO 2022 35'!20:20,MATCH(K1,'AEO 2022 35'!13:13,0))/INDEX('AEO 2020 36'!12:12,MATCH($B$1,'AEO 2020 36'!1:1,0))</f>
        <v>0.67689461617185787</v>
      </c>
      <c r="L7" s="4">
        <f>INDEX('AEO 2022 35'!20:20,MATCH(L1,'AEO 2022 35'!13:13,0))/INDEX('AEO 2020 36'!12:12,MATCH($B$1,'AEO 2020 36'!1:1,0))</f>
        <v>0.64187167696451319</v>
      </c>
      <c r="M7" s="4">
        <f>INDEX('AEO 2022 35'!20:20,MATCH(M1,'AEO 2022 35'!13:13,0))/INDEX('AEO 2020 36'!12:12,MATCH($B$1,'AEO 2020 36'!1:1,0))</f>
        <v>0.60939096121169412</v>
      </c>
      <c r="N7" s="4">
        <f>INDEX('AEO 2022 35'!20:20,MATCH(N1,'AEO 2022 35'!13:13,0))/INDEX('AEO 2020 36'!12:12,MATCH($B$1,'AEO 2020 36'!1:1,0))</f>
        <v>0.57941361972442385</v>
      </c>
      <c r="O7" s="4">
        <f>INDEX('AEO 2022 35'!20:20,MATCH(O1,'AEO 2022 35'!13:13,0))/INDEX('AEO 2020 36'!12:12,MATCH($B$1,'AEO 2020 36'!1:1,0))</f>
        <v>0.55124758872783142</v>
      </c>
      <c r="P7" s="4">
        <f>INDEX('AEO 2022 35'!20:20,MATCH(P1,'AEO 2022 35'!13:13,0))/INDEX('AEO 2020 36'!12:12,MATCH($B$1,'AEO 2020 36'!1:1,0))</f>
        <v>0.52627926241362055</v>
      </c>
      <c r="Q7" s="4">
        <f>INDEX('AEO 2022 35'!20:20,MATCH(Q1,'AEO 2022 35'!13:13,0))/INDEX('AEO 2020 36'!12:12,MATCH($B$1,'AEO 2020 36'!1:1,0))</f>
        <v>0.5040586859960271</v>
      </c>
      <c r="R7" s="4">
        <f>INDEX('AEO 2022 35'!20:20,MATCH(R1,'AEO 2022 35'!13:13,0))/INDEX('AEO 2020 36'!12:12,MATCH($B$1,'AEO 2020 36'!1:1,0))</f>
        <v>0.48373260055785755</v>
      </c>
      <c r="S7" s="4">
        <f>INDEX('AEO 2022 35'!20:20,MATCH(S1,'AEO 2022 35'!13:13,0))/INDEX('AEO 2020 36'!12:12,MATCH($B$1,'AEO 2020 36'!1:1,0))</f>
        <v>0.46610924845268747</v>
      </c>
      <c r="T7" s="4">
        <f>INDEX('AEO 2022 35'!20:20,MATCH(T1,'AEO 2022 35'!13:13,0))/INDEX('AEO 2020 36'!12:12,MATCH($B$1,'AEO 2020 36'!1:1,0))</f>
        <v>0.45139621191415547</v>
      </c>
      <c r="U7" s="4">
        <f>INDEX('AEO 2022 35'!20:20,MATCH(U1,'AEO 2022 35'!13:13,0))/INDEX('AEO 2020 36'!12:12,MATCH($B$1,'AEO 2020 36'!1:1,0))</f>
        <v>0.43956776719162277</v>
      </c>
      <c r="V7" s="4">
        <f>INDEX('AEO 2022 35'!20:20,MATCH(V1,'AEO 2022 35'!13:13,0))/INDEX('AEO 2020 36'!12:12,MATCH($B$1,'AEO 2020 36'!1:1,0))</f>
        <v>0.42994629376365096</v>
      </c>
      <c r="W7" s="4">
        <f>INDEX('AEO 2022 35'!20:20,MATCH(W1,'AEO 2022 35'!13:13,0))/INDEX('AEO 2020 36'!12:12,MATCH($B$1,'AEO 2020 36'!1:1,0))</f>
        <v>0.42252145995990154</v>
      </c>
      <c r="X7" s="4">
        <f>INDEX('AEO 2022 35'!20:20,MATCH(X1,'AEO 2022 35'!13:13,0))/INDEX('AEO 2020 36'!12:12,MATCH($B$1,'AEO 2020 36'!1:1,0))</f>
        <v>0.41653083067947339</v>
      </c>
      <c r="Y7" s="4">
        <f>INDEX('AEO 2022 35'!20:20,MATCH(Y1,'AEO 2022 35'!13:13,0))/INDEX('AEO 2020 36'!12:12,MATCH($B$1,'AEO 2020 36'!1:1,0))</f>
        <v>0.41208410085080777</v>
      </c>
      <c r="Z7" s="4">
        <f>INDEX('AEO 2022 35'!20:20,MATCH(Z1,'AEO 2022 35'!13:13,0))/INDEX('AEO 2020 36'!12:12,MATCH($B$1,'AEO 2020 36'!1:1,0))</f>
        <v>0.40890547813099032</v>
      </c>
      <c r="AA7" s="4">
        <f>INDEX('AEO 2022 35'!20:20,MATCH(AA1,'AEO 2022 35'!13:13,0))/INDEX('AEO 2020 36'!12:12,MATCH($B$1,'AEO 2020 36'!1:1,0))</f>
        <v>0.40655370531387852</v>
      </c>
      <c r="AB7" s="4">
        <f>INDEX('AEO 2022 35'!20:20,MATCH(AB1,'AEO 2022 35'!13:13,0))/INDEX('AEO 2020 36'!12:12,MATCH($B$1,'AEO 2020 36'!1:1,0))</f>
        <v>0.40495140029714094</v>
      </c>
      <c r="AC7" s="4">
        <f>INDEX('AEO 2022 35'!20:20,MATCH(AC1,'AEO 2022 35'!13:13,0))/INDEX('AEO 2020 36'!12:12,MATCH($B$1,'AEO 2020 36'!1:1,0))</f>
        <v>0.40411843573239814</v>
      </c>
      <c r="AD7" s="4">
        <f>INDEX('AEO 2022 35'!20:20,MATCH(AD1,'AEO 2022 35'!13:13,0))/INDEX('AEO 2020 36'!12:12,MATCH($B$1,'AEO 2020 36'!1:1,0))</f>
        <v>0.40352510266438496</v>
      </c>
      <c r="AE7" s="4">
        <f>INDEX('AEO 2022 35'!20:20,MATCH(AE1,'AEO 2022 35'!13:13,0))/INDEX('AEO 2020 36'!12:12,MATCH($B$1,'AEO 2020 36'!1:1,0))</f>
        <v>0.40302934062594642</v>
      </c>
      <c r="AF7" s="4">
        <f>INDEX('AEO 2022 35'!20:20,MATCH(AF1,'AEO 2022 35'!13:13,0))/INDEX('AEO 2020 36'!12:12,MATCH($B$1,'AEO 2020 36'!1:1,0))</f>
        <v>0.40275217775533395</v>
      </c>
      <c r="AG7" s="4">
        <f>INDEX('AEO 2022 35'!20:20,MATCH(AG1,'AEO 2022 35'!13:13,0))/INDEX('AEO 2020 36'!12:12,MATCH($B$1,'AEO 2020 36'!1:1,0))</f>
        <v>0.40272028663005427</v>
      </c>
      <c r="AH7" s="4"/>
      <c r="AI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>
      <selection activeCell="D4" sqref="D4:AG4"/>
    </sheetView>
  </sheetViews>
  <sheetFormatPr defaultRowHeight="14.5"/>
  <cols>
    <col min="1" max="1" width="16.6328125" customWidth="1"/>
  </cols>
  <sheetData>
    <row r="1" spans="1:36" ht="72.5">
      <c r="A1" s="8" t="s">
        <v>164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2022 7'!19:19,MATCH(D$1,'AEO 2022 7'!1:1,0))+INDEX('AEO 2022 49'!28:28,MATCH(D1,'AEO 2022 49'!13:13,0))+INDEX('AEO 2022 49'!39:39,MATCH(D1,'AEO 2022 49'!13:13,0)))/(INDEX('AEO 2020 7'!19:19,MATCH($B$1,'AEO 2020 7'!1:1,0))+INDEX('AEO 2020 49'!$28:$28,MATCH('BCDTRtSY-frgt'!$B$1,'AEO 2020 49'!$15:$15,0))+INDEX('AEO 2020 49'!$39:$39,MATCH('BCDTRtSY-frgt'!$B$1,'AEO 2020 49'!$15:$15,0)))</f>
        <v>1.0260226224614724</v>
      </c>
      <c r="E2" s="4">
        <f>(INDEX('AEO 2022 7'!19:19,MATCH(E$1,'AEO 2022 7'!1:1,0))+INDEX('AEO 2022 49'!28:28,MATCH(E1,'AEO 2022 49'!13:13,0))+INDEX('AEO 2022 49'!39:39,MATCH(E1,'AEO 2022 49'!13:13,0)))/(INDEX('AEO 2020 7'!19:19,MATCH($B$1,'AEO 2020 7'!1:1,0))+INDEX('AEO 2020 49'!$28:$28,MATCH('BCDTRtSY-frgt'!$B$1,'AEO 2020 49'!$15:$15,0))+INDEX('AEO 2020 49'!$39:$39,MATCH('BCDTRtSY-frgt'!$B$1,'AEO 2020 49'!$15:$15,0)))</f>
        <v>1.0576138790948735</v>
      </c>
      <c r="F2" s="4">
        <f>(INDEX('AEO 2022 7'!19:19,MATCH(F$1,'AEO 2022 7'!1:1,0))+INDEX('AEO 2022 49'!28:28,MATCH(F1,'AEO 2022 49'!13:13,0))+INDEX('AEO 2022 49'!39:39,MATCH(F1,'AEO 2022 49'!13:13,0)))/(INDEX('AEO 2020 7'!19:19,MATCH($B$1,'AEO 2020 7'!1:1,0))+INDEX('AEO 2020 49'!$28:$28,MATCH('BCDTRtSY-frgt'!$B$1,'AEO 2020 49'!$15:$15,0))+INDEX('AEO 2020 49'!$39:$39,MATCH('BCDTRtSY-frgt'!$B$1,'AEO 2020 49'!$15:$15,0)))</f>
        <v>1.0792206025647535</v>
      </c>
      <c r="G2" s="4">
        <f>(INDEX('AEO 2022 7'!19:19,MATCH(G$1,'AEO 2022 7'!1:1,0))+INDEX('AEO 2022 49'!28:28,MATCH(G1,'AEO 2022 49'!13:13,0))+INDEX('AEO 2022 49'!39:39,MATCH(G1,'AEO 2022 49'!13:13,0)))/(INDEX('AEO 2020 7'!19:19,MATCH($B$1,'AEO 2020 7'!1:1,0))+INDEX('AEO 2020 49'!$28:$28,MATCH('BCDTRtSY-frgt'!$B$1,'AEO 2020 49'!$15:$15,0))+INDEX('AEO 2020 49'!$39:$39,MATCH('BCDTRtSY-frgt'!$B$1,'AEO 2020 49'!$15:$15,0)))</f>
        <v>1.0948278290966758</v>
      </c>
      <c r="H2" s="4">
        <f>(INDEX('AEO 2022 7'!19:19,MATCH(H$1,'AEO 2022 7'!1:1,0))+INDEX('AEO 2022 49'!28:28,MATCH(H1,'AEO 2022 49'!13:13,0))+INDEX('AEO 2022 49'!39:39,MATCH(H1,'AEO 2022 49'!13:13,0)))/(INDEX('AEO 2020 7'!19:19,MATCH($B$1,'AEO 2020 7'!1:1,0))+INDEX('AEO 2020 49'!$28:$28,MATCH('BCDTRtSY-frgt'!$B$1,'AEO 2020 49'!$15:$15,0))+INDEX('AEO 2020 49'!$39:$39,MATCH('BCDTRtSY-frgt'!$B$1,'AEO 2020 49'!$15:$15,0)))</f>
        <v>1.1122471889553418</v>
      </c>
      <c r="I2" s="4">
        <f>(INDEX('AEO 2022 7'!19:19,MATCH(I$1,'AEO 2022 7'!1:1,0))+INDEX('AEO 2022 49'!28:28,MATCH(I1,'AEO 2022 49'!13:13,0))+INDEX('AEO 2022 49'!39:39,MATCH(I1,'AEO 2022 49'!13:13,0)))/(INDEX('AEO 2020 7'!19:19,MATCH($B$1,'AEO 2020 7'!1:1,0))+INDEX('AEO 2020 49'!$28:$28,MATCH('BCDTRtSY-frgt'!$B$1,'AEO 2020 49'!$15:$15,0))+INDEX('AEO 2020 49'!$39:$39,MATCH('BCDTRtSY-frgt'!$B$1,'AEO 2020 49'!$15:$15,0)))</f>
        <v>1.1288923946440579</v>
      </c>
      <c r="J2" s="4">
        <f>(INDEX('AEO 2022 7'!19:19,MATCH(J$1,'AEO 2022 7'!1:1,0))+INDEX('AEO 2022 49'!28:28,MATCH(J1,'AEO 2022 49'!13:13,0))+INDEX('AEO 2022 49'!39:39,MATCH(J1,'AEO 2022 49'!13:13,0)))/(INDEX('AEO 2020 7'!19:19,MATCH($B$1,'AEO 2020 7'!1:1,0))+INDEX('AEO 2020 49'!$28:$28,MATCH('BCDTRtSY-frgt'!$B$1,'AEO 2020 49'!$15:$15,0))+INDEX('AEO 2020 49'!$39:$39,MATCH('BCDTRtSY-frgt'!$B$1,'AEO 2020 49'!$15:$15,0)))</f>
        <v>1.1436755736865012</v>
      </c>
      <c r="K2" s="4">
        <f>(INDEX('AEO 2022 7'!19:19,MATCH(K$1,'AEO 2022 7'!1:1,0))+INDEX('AEO 2022 49'!28:28,MATCH(K1,'AEO 2022 49'!13:13,0))+INDEX('AEO 2022 49'!39:39,MATCH(K1,'AEO 2022 49'!13:13,0)))/(INDEX('AEO 2020 7'!19:19,MATCH($B$1,'AEO 2020 7'!1:1,0))+INDEX('AEO 2020 49'!$28:$28,MATCH('BCDTRtSY-frgt'!$B$1,'AEO 2020 49'!$15:$15,0))+INDEX('AEO 2020 49'!$39:$39,MATCH('BCDTRtSY-frgt'!$B$1,'AEO 2020 49'!$15:$15,0)))</f>
        <v>1.1611129347623161</v>
      </c>
      <c r="L2" s="4">
        <f>(INDEX('AEO 2022 7'!19:19,MATCH(L$1,'AEO 2022 7'!1:1,0))+INDEX('AEO 2022 49'!28:28,MATCH(L1,'AEO 2022 49'!13:13,0))+INDEX('AEO 2022 49'!39:39,MATCH(L1,'AEO 2022 49'!13:13,0)))/(INDEX('AEO 2020 7'!19:19,MATCH($B$1,'AEO 2020 7'!1:1,0))+INDEX('AEO 2020 49'!$28:$28,MATCH('BCDTRtSY-frgt'!$B$1,'AEO 2020 49'!$15:$15,0))+INDEX('AEO 2020 49'!$39:$39,MATCH('BCDTRtSY-frgt'!$B$1,'AEO 2020 49'!$15:$15,0)))</f>
        <v>1.1808518595319801</v>
      </c>
      <c r="M2" s="4">
        <f>(INDEX('AEO 2022 7'!19:19,MATCH(M$1,'AEO 2022 7'!1:1,0))+INDEX('AEO 2022 49'!28:28,MATCH(M1,'AEO 2022 49'!13:13,0))+INDEX('AEO 2022 49'!39:39,MATCH(M1,'AEO 2022 49'!13:13,0)))/(INDEX('AEO 2020 7'!19:19,MATCH($B$1,'AEO 2020 7'!1:1,0))+INDEX('AEO 2020 49'!$28:$28,MATCH('BCDTRtSY-frgt'!$B$1,'AEO 2020 49'!$15:$15,0))+INDEX('AEO 2020 49'!$39:$39,MATCH('BCDTRtSY-frgt'!$B$1,'AEO 2020 49'!$15:$15,0)))</f>
        <v>1.2008085856057649</v>
      </c>
      <c r="N2" s="4">
        <f>(INDEX('AEO 2022 7'!19:19,MATCH(N$1,'AEO 2022 7'!1:1,0))+INDEX('AEO 2022 49'!28:28,MATCH(N1,'AEO 2022 49'!13:13,0))+INDEX('AEO 2022 49'!39:39,MATCH(N1,'AEO 2022 49'!13:13,0)))/(INDEX('AEO 2020 7'!19:19,MATCH($B$1,'AEO 2020 7'!1:1,0))+INDEX('AEO 2020 49'!$28:$28,MATCH('BCDTRtSY-frgt'!$B$1,'AEO 2020 49'!$15:$15,0))+INDEX('AEO 2020 49'!$39:$39,MATCH('BCDTRtSY-frgt'!$B$1,'AEO 2020 49'!$15:$15,0)))</f>
        <v>1.2210265862239531</v>
      </c>
      <c r="O2" s="4">
        <f>(INDEX('AEO 2022 7'!19:19,MATCH(O$1,'AEO 2022 7'!1:1,0))+INDEX('AEO 2022 49'!28:28,MATCH(O1,'AEO 2022 49'!13:13,0))+INDEX('AEO 2022 49'!39:39,MATCH(O1,'AEO 2022 49'!13:13,0)))/(INDEX('AEO 2020 7'!19:19,MATCH($B$1,'AEO 2020 7'!1:1,0))+INDEX('AEO 2020 49'!$28:$28,MATCH('BCDTRtSY-frgt'!$B$1,'AEO 2020 49'!$15:$15,0))+INDEX('AEO 2020 49'!$39:$39,MATCH('BCDTRtSY-frgt'!$B$1,'AEO 2020 49'!$15:$15,0)))</f>
        <v>1.2421079787249774</v>
      </c>
      <c r="P2" s="4">
        <f>(INDEX('AEO 2022 7'!19:19,MATCH(P$1,'AEO 2022 7'!1:1,0))+INDEX('AEO 2022 49'!28:28,MATCH(P1,'AEO 2022 49'!13:13,0))+INDEX('AEO 2022 49'!39:39,MATCH(P1,'AEO 2022 49'!13:13,0)))/(INDEX('AEO 2020 7'!19:19,MATCH($B$1,'AEO 2020 7'!1:1,0))+INDEX('AEO 2020 49'!$28:$28,MATCH('BCDTRtSY-frgt'!$B$1,'AEO 2020 49'!$15:$15,0))+INDEX('AEO 2020 49'!$39:$39,MATCH('BCDTRtSY-frgt'!$B$1,'AEO 2020 49'!$15:$15,0)))</f>
        <v>1.2633523819908081</v>
      </c>
      <c r="Q2" s="4">
        <f>(INDEX('AEO 2022 7'!19:19,MATCH(Q$1,'AEO 2022 7'!1:1,0))+INDEX('AEO 2022 49'!28:28,MATCH(Q1,'AEO 2022 49'!13:13,0))+INDEX('AEO 2022 49'!39:39,MATCH(Q1,'AEO 2022 49'!13:13,0)))/(INDEX('AEO 2020 7'!19:19,MATCH($B$1,'AEO 2020 7'!1:1,0))+INDEX('AEO 2020 49'!$28:$28,MATCH('BCDTRtSY-frgt'!$B$1,'AEO 2020 49'!$15:$15,0))+INDEX('AEO 2020 49'!$39:$39,MATCH('BCDTRtSY-frgt'!$B$1,'AEO 2020 49'!$15:$15,0)))</f>
        <v>1.2841112060113307</v>
      </c>
      <c r="R2" s="4">
        <f>(INDEX('AEO 2022 7'!19:19,MATCH(R$1,'AEO 2022 7'!1:1,0))+INDEX('AEO 2022 49'!28:28,MATCH(R1,'AEO 2022 49'!13:13,0))+INDEX('AEO 2022 49'!39:39,MATCH(R1,'AEO 2022 49'!13:13,0)))/(INDEX('AEO 2020 7'!19:19,MATCH($B$1,'AEO 2020 7'!1:1,0))+INDEX('AEO 2020 49'!$28:$28,MATCH('BCDTRtSY-frgt'!$B$1,'AEO 2020 49'!$15:$15,0))+INDEX('AEO 2020 49'!$39:$39,MATCH('BCDTRtSY-frgt'!$B$1,'AEO 2020 49'!$15:$15,0)))</f>
        <v>1.3053876032120892</v>
      </c>
      <c r="S2" s="4">
        <f>(INDEX('AEO 2022 7'!19:19,MATCH(S$1,'AEO 2022 7'!1:1,0))+INDEX('AEO 2022 49'!28:28,MATCH(S1,'AEO 2022 49'!13:13,0))+INDEX('AEO 2022 49'!39:39,MATCH(S1,'AEO 2022 49'!13:13,0)))/(INDEX('AEO 2020 7'!19:19,MATCH($B$1,'AEO 2020 7'!1:1,0))+INDEX('AEO 2020 49'!$28:$28,MATCH('BCDTRtSY-frgt'!$B$1,'AEO 2020 49'!$15:$15,0))+INDEX('AEO 2020 49'!$39:$39,MATCH('BCDTRtSY-frgt'!$B$1,'AEO 2020 49'!$15:$15,0)))</f>
        <v>1.3273051011019683</v>
      </c>
      <c r="T2" s="4">
        <f>(INDEX('AEO 2022 7'!19:19,MATCH(T$1,'AEO 2022 7'!1:1,0))+INDEX('AEO 2022 49'!28:28,MATCH(T1,'AEO 2022 49'!13:13,0))+INDEX('AEO 2022 49'!39:39,MATCH(T1,'AEO 2022 49'!13:13,0)))/(INDEX('AEO 2020 7'!19:19,MATCH($B$1,'AEO 2020 7'!1:1,0))+INDEX('AEO 2020 49'!$28:$28,MATCH('BCDTRtSY-frgt'!$B$1,'AEO 2020 49'!$15:$15,0))+INDEX('AEO 2020 49'!$39:$39,MATCH('BCDTRtSY-frgt'!$B$1,'AEO 2020 49'!$15:$15,0)))</f>
        <v>1.3508490452969546</v>
      </c>
      <c r="U2" s="4">
        <f>(INDEX('AEO 2022 7'!19:19,MATCH(U$1,'AEO 2022 7'!1:1,0))+INDEX('AEO 2022 49'!28:28,MATCH(U1,'AEO 2022 49'!13:13,0))+INDEX('AEO 2022 49'!39:39,MATCH(U1,'AEO 2022 49'!13:13,0)))/(INDEX('AEO 2020 7'!19:19,MATCH($B$1,'AEO 2020 7'!1:1,0))+INDEX('AEO 2020 49'!$28:$28,MATCH('BCDTRtSY-frgt'!$B$1,'AEO 2020 49'!$15:$15,0))+INDEX('AEO 2020 49'!$39:$39,MATCH('BCDTRtSY-frgt'!$B$1,'AEO 2020 49'!$15:$15,0)))</f>
        <v>1.3742146205274686</v>
      </c>
      <c r="V2" s="4">
        <f>(INDEX('AEO 2022 7'!19:19,MATCH(V$1,'AEO 2022 7'!1:1,0))+INDEX('AEO 2022 49'!28:28,MATCH(V1,'AEO 2022 49'!13:13,0))+INDEX('AEO 2022 49'!39:39,MATCH(V1,'AEO 2022 49'!13:13,0)))/(INDEX('AEO 2020 7'!19:19,MATCH($B$1,'AEO 2020 7'!1:1,0))+INDEX('AEO 2020 49'!$28:$28,MATCH('BCDTRtSY-frgt'!$B$1,'AEO 2020 49'!$15:$15,0))+INDEX('AEO 2020 49'!$39:$39,MATCH('BCDTRtSY-frgt'!$B$1,'AEO 2020 49'!$15:$15,0)))</f>
        <v>1.3974879123261759</v>
      </c>
      <c r="W2" s="4">
        <f>(INDEX('AEO 2022 7'!19:19,MATCH(W$1,'AEO 2022 7'!1:1,0))+INDEX('AEO 2022 49'!28:28,MATCH(W1,'AEO 2022 49'!13:13,0))+INDEX('AEO 2022 49'!39:39,MATCH(W1,'AEO 2022 49'!13:13,0)))/(INDEX('AEO 2020 7'!19:19,MATCH($B$1,'AEO 2020 7'!1:1,0))+INDEX('AEO 2020 49'!$28:$28,MATCH('BCDTRtSY-frgt'!$B$1,'AEO 2020 49'!$15:$15,0))+INDEX('AEO 2020 49'!$39:$39,MATCH('BCDTRtSY-frgt'!$B$1,'AEO 2020 49'!$15:$15,0)))</f>
        <v>1.4206667405508087</v>
      </c>
      <c r="X2" s="4">
        <f>(INDEX('AEO 2022 7'!19:19,MATCH(X$1,'AEO 2022 7'!1:1,0))+INDEX('AEO 2022 49'!28:28,MATCH(X1,'AEO 2022 49'!13:13,0))+INDEX('AEO 2022 49'!39:39,MATCH(X1,'AEO 2022 49'!13:13,0)))/(INDEX('AEO 2020 7'!19:19,MATCH($B$1,'AEO 2020 7'!1:1,0))+INDEX('AEO 2020 49'!$28:$28,MATCH('BCDTRtSY-frgt'!$B$1,'AEO 2020 49'!$15:$15,0))+INDEX('AEO 2020 49'!$39:$39,MATCH('BCDTRtSY-frgt'!$B$1,'AEO 2020 49'!$15:$15,0)))</f>
        <v>1.4454166413184626</v>
      </c>
      <c r="Y2" s="4">
        <f>(INDEX('AEO 2022 7'!19:19,MATCH(Y$1,'AEO 2022 7'!1:1,0))+INDEX('AEO 2022 49'!28:28,MATCH(Y1,'AEO 2022 49'!13:13,0))+INDEX('AEO 2022 49'!39:39,MATCH(Y1,'AEO 2022 49'!13:13,0)))/(INDEX('AEO 2020 7'!19:19,MATCH($B$1,'AEO 2020 7'!1:1,0))+INDEX('AEO 2020 49'!$28:$28,MATCH('BCDTRtSY-frgt'!$B$1,'AEO 2020 49'!$15:$15,0))+INDEX('AEO 2020 49'!$39:$39,MATCH('BCDTRtSY-frgt'!$B$1,'AEO 2020 49'!$15:$15,0)))</f>
        <v>1.4709753193222208</v>
      </c>
      <c r="Z2" s="4">
        <f>(INDEX('AEO 2022 7'!19:19,MATCH(Z$1,'AEO 2022 7'!1:1,0))+INDEX('AEO 2022 49'!28:28,MATCH(Z1,'AEO 2022 49'!13:13,0))+INDEX('AEO 2022 49'!39:39,MATCH(Z1,'AEO 2022 49'!13:13,0)))/(INDEX('AEO 2020 7'!19:19,MATCH($B$1,'AEO 2020 7'!1:1,0))+INDEX('AEO 2020 49'!$28:$28,MATCH('BCDTRtSY-frgt'!$B$1,'AEO 2020 49'!$15:$15,0))+INDEX('AEO 2020 49'!$39:$39,MATCH('BCDTRtSY-frgt'!$B$1,'AEO 2020 49'!$15:$15,0)))</f>
        <v>1.4964675701037358</v>
      </c>
      <c r="AA2" s="4">
        <f>(INDEX('AEO 2022 7'!19:19,MATCH(AA$1,'AEO 2022 7'!1:1,0))+INDEX('AEO 2022 49'!28:28,MATCH(AA1,'AEO 2022 49'!13:13,0))+INDEX('AEO 2022 49'!39:39,MATCH(AA1,'AEO 2022 49'!13:13,0)))/(INDEX('AEO 2020 7'!19:19,MATCH($B$1,'AEO 2020 7'!1:1,0))+INDEX('AEO 2020 49'!$28:$28,MATCH('BCDTRtSY-frgt'!$B$1,'AEO 2020 49'!$15:$15,0))+INDEX('AEO 2020 49'!$39:$39,MATCH('BCDTRtSY-frgt'!$B$1,'AEO 2020 49'!$15:$15,0)))</f>
        <v>1.5218886954795656</v>
      </c>
      <c r="AB2" s="4">
        <f>(INDEX('AEO 2022 7'!19:19,MATCH(AB$1,'AEO 2022 7'!1:1,0))+INDEX('AEO 2022 49'!28:28,MATCH(AB1,'AEO 2022 49'!13:13,0))+INDEX('AEO 2022 49'!39:39,MATCH(AB1,'AEO 2022 49'!13:13,0)))/(INDEX('AEO 2020 7'!19:19,MATCH($B$1,'AEO 2020 7'!1:1,0))+INDEX('AEO 2020 49'!$28:$28,MATCH('BCDTRtSY-frgt'!$B$1,'AEO 2020 49'!$15:$15,0))+INDEX('AEO 2020 49'!$39:$39,MATCH('BCDTRtSY-frgt'!$B$1,'AEO 2020 49'!$15:$15,0)))</f>
        <v>1.5476777279633012</v>
      </c>
      <c r="AC2" s="4">
        <f>(INDEX('AEO 2022 7'!19:19,MATCH(AC$1,'AEO 2022 7'!1:1,0))+INDEX('AEO 2022 49'!28:28,MATCH(AC1,'AEO 2022 49'!13:13,0))+INDEX('AEO 2022 49'!39:39,MATCH(AC1,'AEO 2022 49'!13:13,0)))/(INDEX('AEO 2020 7'!19:19,MATCH($B$1,'AEO 2020 7'!1:1,0))+INDEX('AEO 2020 49'!$28:$28,MATCH('BCDTRtSY-frgt'!$B$1,'AEO 2020 49'!$15:$15,0))+INDEX('AEO 2020 49'!$39:$39,MATCH('BCDTRtSY-frgt'!$B$1,'AEO 2020 49'!$15:$15,0)))</f>
        <v>1.5751132770215084</v>
      </c>
      <c r="AD2" s="4">
        <f>(INDEX('AEO 2022 7'!19:19,MATCH(AD$1,'AEO 2022 7'!1:1,0))+INDEX('AEO 2022 49'!28:28,MATCH(AD1,'AEO 2022 49'!13:13,0))+INDEX('AEO 2022 49'!39:39,MATCH(AD1,'AEO 2022 49'!13:13,0)))/(INDEX('AEO 2020 7'!19:19,MATCH($B$1,'AEO 2020 7'!1:1,0))+INDEX('AEO 2020 49'!$28:$28,MATCH('BCDTRtSY-frgt'!$B$1,'AEO 2020 49'!$15:$15,0))+INDEX('AEO 2020 49'!$39:$39,MATCH('BCDTRtSY-frgt'!$B$1,'AEO 2020 49'!$15:$15,0)))</f>
        <v>1.600884368461873</v>
      </c>
      <c r="AE2" s="4">
        <f>(INDEX('AEO 2022 7'!19:19,MATCH(AE$1,'AEO 2022 7'!1:1,0))+INDEX('AEO 2022 49'!28:28,MATCH(AE1,'AEO 2022 49'!13:13,0))+INDEX('AEO 2022 49'!39:39,MATCH(AE1,'AEO 2022 49'!13:13,0)))/(INDEX('AEO 2020 7'!19:19,MATCH($B$1,'AEO 2020 7'!1:1,0))+INDEX('AEO 2020 49'!$28:$28,MATCH('BCDTRtSY-frgt'!$B$1,'AEO 2020 49'!$15:$15,0))+INDEX('AEO 2020 49'!$39:$39,MATCH('BCDTRtSY-frgt'!$B$1,'AEO 2020 49'!$15:$15,0)))</f>
        <v>1.6251753608541624</v>
      </c>
      <c r="AF2" s="4">
        <f>(INDEX('AEO 2022 7'!19:19,MATCH(AF$1,'AEO 2022 7'!1:1,0))+INDEX('AEO 2022 49'!28:28,MATCH(AF1,'AEO 2022 49'!13:13,0))+INDEX('AEO 2022 49'!39:39,MATCH(AF1,'AEO 2022 49'!13:13,0)))/(INDEX('AEO 2020 7'!19:19,MATCH($B$1,'AEO 2020 7'!1:1,0))+INDEX('AEO 2020 49'!$28:$28,MATCH('BCDTRtSY-frgt'!$B$1,'AEO 2020 49'!$15:$15,0))+INDEX('AEO 2020 49'!$39:$39,MATCH('BCDTRtSY-frgt'!$B$1,'AEO 2020 49'!$15:$15,0)))</f>
        <v>1.6531761823836106</v>
      </c>
      <c r="AG2" s="4">
        <f>(INDEX('AEO 2022 7'!19:19,MATCH(AG$1,'AEO 2022 7'!1:1,0))+INDEX('AEO 2022 49'!28:28,MATCH(AG1,'AEO 2022 49'!13:13,0))+INDEX('AEO 2022 49'!39:39,MATCH(AG1,'AEO 2022 49'!13:13,0)))/(INDEX('AEO 2020 7'!19:19,MATCH($B$1,'AEO 2020 7'!1:1,0))+INDEX('AEO 2020 49'!$28:$28,MATCH('BCDTRtSY-frgt'!$B$1,'AEO 2020 49'!$15:$15,0))+INDEX('AEO 2020 49'!$39:$39,MATCH('BCDTRtSY-frgt'!$B$1,'AEO 2020 49'!$15:$15,0)))</f>
        <v>1.6852309391145188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2022 49'!50:50,MATCH(D1,'AEO 2022 49'!13:13,0))/INDEX('AEO 2020 49'!$50:$50,MATCH('BCDTRtSY-frgt'!$B$1,'AEO 2020 49'!$15:$15,0))</f>
        <v>0.93784225108047869</v>
      </c>
      <c r="E3" s="4">
        <f>INDEX('AEO 2022 49'!50:50,MATCH(E1,'AEO 2022 49'!13:13,0))/INDEX('AEO 2020 49'!$50:$50,MATCH('BCDTRtSY-frgt'!$B$1,'AEO 2020 49'!$15:$15,0))</f>
        <v>0.96019577950665747</v>
      </c>
      <c r="F3" s="4">
        <f>INDEX('AEO 2022 49'!50:50,MATCH(F1,'AEO 2022 49'!13:13,0))/INDEX('AEO 2020 49'!$50:$50,MATCH('BCDTRtSY-frgt'!$B$1,'AEO 2020 49'!$15:$15,0))</f>
        <v>0.97306446278242409</v>
      </c>
      <c r="G3" s="4">
        <f>INDEX('AEO 2022 49'!50:50,MATCH(G1,'AEO 2022 49'!13:13,0))/INDEX('AEO 2020 49'!$50:$50,MATCH('BCDTRtSY-frgt'!$B$1,'AEO 2020 49'!$15:$15,0))</f>
        <v>0.98188892954833684</v>
      </c>
      <c r="H3" s="4">
        <f>INDEX('AEO 2022 49'!50:50,MATCH(H1,'AEO 2022 49'!13:13,0))/INDEX('AEO 2020 49'!$50:$50,MATCH('BCDTRtSY-frgt'!$B$1,'AEO 2020 49'!$15:$15,0))</f>
        <v>0.99128901361103461</v>
      </c>
      <c r="I3" s="4">
        <f>INDEX('AEO 2022 49'!50:50,MATCH(I1,'AEO 2022 49'!13:13,0))/INDEX('AEO 2020 49'!$50:$50,MATCH('BCDTRtSY-frgt'!$B$1,'AEO 2020 49'!$15:$15,0))</f>
        <v>0.9977830222778945</v>
      </c>
      <c r="J3" s="4">
        <f>INDEX('AEO 2022 49'!50:50,MATCH(J1,'AEO 2022 49'!13:13,0))/INDEX('AEO 2020 49'!$50:$50,MATCH('BCDTRtSY-frgt'!$B$1,'AEO 2020 49'!$15:$15,0))</f>
        <v>1.0004076358443175</v>
      </c>
      <c r="K3" s="4">
        <f>INDEX('AEO 2022 49'!50:50,MATCH(K1,'AEO 2022 49'!13:13,0))/INDEX('AEO 2020 49'!$50:$50,MATCH('BCDTRtSY-frgt'!$B$1,'AEO 2020 49'!$15:$15,0))</f>
        <v>1.0033747217369033</v>
      </c>
      <c r="L3" s="4">
        <f>INDEX('AEO 2022 49'!50:50,MATCH(L1,'AEO 2022 49'!13:13,0))/INDEX('AEO 2020 49'!$50:$50,MATCH('BCDTRtSY-frgt'!$B$1,'AEO 2020 49'!$15:$15,0))</f>
        <v>1.0062967374844782</v>
      </c>
      <c r="M3" s="4">
        <f>INDEX('AEO 2022 49'!50:50,MATCH(M1,'AEO 2022 49'!13:13,0))/INDEX('AEO 2020 49'!$50:$50,MATCH('BCDTRtSY-frgt'!$B$1,'AEO 2020 49'!$15:$15,0))</f>
        <v>1.0079337049834338</v>
      </c>
      <c r="N3" s="4">
        <f>INDEX('AEO 2022 49'!50:50,MATCH(N1,'AEO 2022 49'!13:13,0))/INDEX('AEO 2020 49'!$50:$50,MATCH('BCDTRtSY-frgt'!$B$1,'AEO 2020 49'!$15:$15,0))</f>
        <v>1.0090938906975946</v>
      </c>
      <c r="O3" s="4">
        <f>INDEX('AEO 2022 49'!50:50,MATCH(O1,'AEO 2022 49'!13:13,0))/INDEX('AEO 2020 49'!$50:$50,MATCH('BCDTRtSY-frgt'!$B$1,'AEO 2020 49'!$15:$15,0))</f>
        <v>1.0100205262683135</v>
      </c>
      <c r="P3" s="4">
        <f>INDEX('AEO 2022 49'!50:50,MATCH(P1,'AEO 2022 49'!13:13,0))/INDEX('AEO 2020 49'!$50:$50,MATCH('BCDTRtSY-frgt'!$B$1,'AEO 2020 49'!$15:$15,0))</f>
        <v>1.0107341102415535</v>
      </c>
      <c r="Q3" s="4">
        <f>INDEX('AEO 2022 49'!50:50,MATCH(Q1,'AEO 2022 49'!13:13,0))/INDEX('AEO 2020 49'!$50:$50,MATCH('BCDTRtSY-frgt'!$B$1,'AEO 2020 49'!$15:$15,0))</f>
        <v>1.0107310981015094</v>
      </c>
      <c r="R3" s="4">
        <f>INDEX('AEO 2022 49'!50:50,MATCH(R1,'AEO 2022 49'!13:13,0))/INDEX('AEO 2020 49'!$50:$50,MATCH('BCDTRtSY-frgt'!$B$1,'AEO 2020 49'!$15:$15,0))</f>
        <v>1.011055678848934</v>
      </c>
      <c r="S3" s="4">
        <f>INDEX('AEO 2022 49'!50:50,MATCH(S1,'AEO 2022 49'!13:13,0))/INDEX('AEO 2020 49'!$50:$50,MATCH('BCDTRtSY-frgt'!$B$1,'AEO 2020 49'!$15:$15,0))</f>
        <v>1.0113122492060214</v>
      </c>
      <c r="T3" s="4">
        <f>INDEX('AEO 2022 49'!50:50,MATCH(T1,'AEO 2022 49'!13:13,0))/INDEX('AEO 2020 49'!$50:$50,MATCH('BCDTRtSY-frgt'!$B$1,'AEO 2020 49'!$15:$15,0))</f>
        <v>1.0127081815268064</v>
      </c>
      <c r="U3" s="4">
        <f>INDEX('AEO 2022 49'!50:50,MATCH(U1,'AEO 2022 49'!13:13,0))/INDEX('AEO 2020 49'!$50:$50,MATCH('BCDTRtSY-frgt'!$B$1,'AEO 2020 49'!$15:$15,0))</f>
        <v>1.0146366975259082</v>
      </c>
      <c r="V3" s="4">
        <f>INDEX('AEO 2022 49'!50:50,MATCH(V1,'AEO 2022 49'!13:13,0))/INDEX('AEO 2020 49'!$50:$50,MATCH('BCDTRtSY-frgt'!$B$1,'AEO 2020 49'!$15:$15,0))</f>
        <v>1.0162719537028211</v>
      </c>
      <c r="W3" s="4">
        <f>INDEX('AEO 2022 49'!50:50,MATCH(W1,'AEO 2022 49'!13:13,0))/INDEX('AEO 2020 49'!$50:$50,MATCH('BCDTRtSY-frgt'!$B$1,'AEO 2020 49'!$15:$15,0))</f>
        <v>1.0181001681040707</v>
      </c>
      <c r="X3" s="4">
        <f>INDEX('AEO 2022 49'!50:50,MATCH(X1,'AEO 2022 49'!13:13,0))/INDEX('AEO 2020 49'!$50:$50,MATCH('BCDTRtSY-frgt'!$B$1,'AEO 2020 49'!$15:$15,0))</f>
        <v>1.0206684040050695</v>
      </c>
      <c r="Y3" s="4">
        <f>INDEX('AEO 2022 49'!50:50,MATCH(Y1,'AEO 2022 49'!13:13,0))/INDEX('AEO 2020 49'!$50:$50,MATCH('BCDTRtSY-frgt'!$B$1,'AEO 2020 49'!$15:$15,0))</f>
        <v>1.0240795699708938</v>
      </c>
      <c r="Z3" s="4">
        <f>INDEX('AEO 2022 49'!50:50,MATCH(Z1,'AEO 2022 49'!13:13,0))/INDEX('AEO 2020 49'!$50:$50,MATCH('BCDTRtSY-frgt'!$B$1,'AEO 2020 49'!$15:$15,0))</f>
        <v>1.0266745739341236</v>
      </c>
      <c r="AA3" s="4">
        <f>INDEX('AEO 2022 49'!50:50,MATCH(AA1,'AEO 2022 49'!13:13,0))/INDEX('AEO 2020 49'!$50:$50,MATCH('BCDTRtSY-frgt'!$B$1,'AEO 2020 49'!$15:$15,0))</f>
        <v>1.0289457275272496</v>
      </c>
      <c r="AB3" s="4">
        <f>INDEX('AEO 2022 49'!50:50,MATCH(AB1,'AEO 2022 49'!13:13,0))/INDEX('AEO 2020 49'!$50:$50,MATCH('BCDTRtSY-frgt'!$B$1,'AEO 2020 49'!$15:$15,0))</f>
        <v>1.0309424938216478</v>
      </c>
      <c r="AC3" s="4">
        <f>INDEX('AEO 2022 49'!50:50,MATCH(AC1,'AEO 2022 49'!13:13,0))/INDEX('AEO 2020 49'!$50:$50,MATCH('BCDTRtSY-frgt'!$B$1,'AEO 2020 49'!$15:$15,0))</f>
        <v>1.0333641424613227</v>
      </c>
      <c r="AD3" s="4">
        <f>INDEX('AEO 2022 49'!50:50,MATCH(AD1,'AEO 2022 49'!13:13,0))/INDEX('AEO 2020 49'!$50:$50,MATCH('BCDTRtSY-frgt'!$B$1,'AEO 2020 49'!$15:$15,0))</f>
        <v>1.0335266754056047</v>
      </c>
      <c r="AE3" s="4">
        <f>INDEX('AEO 2022 49'!50:50,MATCH(AE1,'AEO 2022 49'!13:13,0))/INDEX('AEO 2020 49'!$50:$50,MATCH('BCDTRtSY-frgt'!$B$1,'AEO 2020 49'!$15:$15,0))</f>
        <v>1.0315716365804524</v>
      </c>
      <c r="AF3" s="4">
        <f>INDEX('AEO 2022 49'!50:50,MATCH(AF1,'AEO 2022 49'!13:13,0))/INDEX('AEO 2020 49'!$50:$50,MATCH('BCDTRtSY-frgt'!$B$1,'AEO 2020 49'!$15:$15,0))</f>
        <v>1.0320201895483752</v>
      </c>
      <c r="AG3" s="4">
        <f>INDEX('AEO 2022 49'!50:50,MATCH(AG1,'AEO 2022 49'!13:13,0))/INDEX('AEO 2020 49'!$50:$50,MATCH('BCDTRtSY-frgt'!$B$1,'AEO 2020 49'!$15:$15,0))</f>
        <v>1.0350752139365804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47'!1:1,0))/'aircraft calibration'!N9</f>
        <v>1.6010166969692461</v>
      </c>
      <c r="D4" s="4">
        <f>INDEX('AEO 2022 47'!74:74,MATCH(D$1,'AEO 2022 47'!13:13,0))/INDEX('AEO 2020 47'!69:69,MATCH($B$1,'AEO 2020 47'!1:1,0))/'aircraft calibration'!O9</f>
        <v>1.5878884419330399</v>
      </c>
      <c r="E4" s="4">
        <f>INDEX('AEO 2022 47'!74:74,MATCH(E$1,'AEO 2022 47'!13:13,0))/INDEX('AEO 2020 47'!69:69,MATCH($B$1,'AEO 2020 47'!1:1,0))/'aircraft calibration'!P9</f>
        <v>1.5237995054370022</v>
      </c>
      <c r="F4" s="4">
        <f>INDEX('AEO 2022 47'!74:74,MATCH(F$1,'AEO 2022 47'!13:13,0))/INDEX('AEO 2020 47'!69:69,MATCH($B$1,'AEO 2020 47'!1:1,0))/'aircraft calibration'!Q9</f>
        <v>1.5016641483619602</v>
      </c>
      <c r="G4" s="4">
        <f>INDEX('AEO 2022 47'!74:74,MATCH(G$1,'AEO 2022 47'!13:13,0))/INDEX('AEO 2020 47'!69:69,MATCH($B$1,'AEO 2020 47'!1:1,0))/'aircraft calibration'!R9</f>
        <v>1.5007505005143964</v>
      </c>
      <c r="H4" s="4">
        <f>INDEX('AEO 2022 47'!74:74,MATCH(H$1,'AEO 2022 47'!13:13,0))/INDEX('AEO 2020 47'!69:69,MATCH($B$1,'AEO 2020 47'!1:1,0))/'aircraft calibration'!S9</f>
        <v>1.532157595930816</v>
      </c>
      <c r="I4" s="4">
        <f>INDEX('AEO 2022 47'!74:74,MATCH(I$1,'AEO 2022 47'!13:13,0))/INDEX('AEO 2020 47'!69:69,MATCH($B$1,'AEO 2020 47'!1:1,0))/'aircraft calibration'!T9</f>
        <v>1.5754144889754289</v>
      </c>
      <c r="J4" s="4">
        <f>INDEX('AEO 2022 47'!74:74,MATCH(J$1,'AEO 2022 47'!13:13,0))/INDEX('AEO 2020 47'!69:69,MATCH($B$1,'AEO 2020 47'!1:1,0))/'aircraft calibration'!U9</f>
        <v>1.6118644280848318</v>
      </c>
      <c r="K4" s="4">
        <f>INDEX('AEO 2022 47'!74:74,MATCH(K$1,'AEO 2022 47'!13:13,0))/INDEX('AEO 2020 47'!69:69,MATCH($B$1,'AEO 2020 47'!1:1,0))/'aircraft calibration'!V9</f>
        <v>1.6477235561673351</v>
      </c>
      <c r="L4" s="4">
        <f>INDEX('AEO 2022 47'!74:74,MATCH(L$1,'AEO 2022 47'!13:13,0))/INDEX('AEO 2020 47'!69:69,MATCH($B$1,'AEO 2020 47'!1:1,0))/'aircraft calibration'!W9</f>
        <v>1.6842398512257595</v>
      </c>
      <c r="M4" s="4">
        <f>INDEX('AEO 2022 47'!74:74,MATCH(M$1,'AEO 2022 47'!13:13,0))/INDEX('AEO 2020 47'!69:69,MATCH($B$1,'AEO 2020 47'!1:1,0))/'aircraft calibration'!X9</f>
        <v>1.7221605394173811</v>
      </c>
      <c r="N4" s="4">
        <f>INDEX('AEO 2022 47'!74:74,MATCH(N$1,'AEO 2022 47'!13:13,0))/INDEX('AEO 2020 47'!69:69,MATCH($B$1,'AEO 2020 47'!1:1,0))/'aircraft calibration'!Y9</f>
        <v>1.756530979642315</v>
      </c>
      <c r="O4" s="4">
        <f>INDEX('AEO 2022 47'!74:74,MATCH(O$1,'AEO 2022 47'!13:13,0))/INDEX('AEO 2020 47'!69:69,MATCH($B$1,'AEO 2020 47'!1:1,0))/'aircraft calibration'!Z9</f>
        <v>1.7798141576279234</v>
      </c>
      <c r="P4" s="4">
        <f>INDEX('AEO 2022 47'!74:74,MATCH(P$1,'AEO 2022 47'!13:13,0))/INDEX('AEO 2020 47'!69:69,MATCH($B$1,'AEO 2020 47'!1:1,0))/'aircraft calibration'!AA9</f>
        <v>1.8137424950750358</v>
      </c>
      <c r="Q4" s="4">
        <f>INDEX('AEO 2022 47'!74:74,MATCH(Q$1,'AEO 2022 47'!13:13,0))/INDEX('AEO 2020 47'!69:69,MATCH($B$1,'AEO 2020 47'!1:1,0))/'aircraft calibration'!AB9</f>
        <v>1.8466379159847173</v>
      </c>
      <c r="R4" s="4">
        <f>INDEX('AEO 2022 47'!74:74,MATCH(R$1,'AEO 2022 47'!13:13,0))/INDEX('AEO 2020 47'!69:69,MATCH($B$1,'AEO 2020 47'!1:1,0))/'aircraft calibration'!AC9</f>
        <v>1.8813571144294805</v>
      </c>
      <c r="S4" s="4">
        <f>INDEX('AEO 2022 47'!74:74,MATCH(S$1,'AEO 2022 47'!13:13,0))/INDEX('AEO 2020 47'!69:69,MATCH($B$1,'AEO 2020 47'!1:1,0))/'aircraft calibration'!AD9</f>
        <v>1.9172576827291916</v>
      </c>
      <c r="T4" s="4">
        <f>INDEX('AEO 2022 47'!74:74,MATCH(T$1,'AEO 2022 47'!13:13,0))/INDEX('AEO 2020 47'!69:69,MATCH($B$1,'AEO 2020 47'!1:1,0))/'aircraft calibration'!AE9</f>
        <v>1.9555929318185314</v>
      </c>
      <c r="U4" s="4">
        <f>INDEX('AEO 2022 47'!74:74,MATCH(U$1,'AEO 2022 47'!13:13,0))/INDEX('AEO 2020 47'!69:69,MATCH($B$1,'AEO 2020 47'!1:1,0))/'aircraft calibration'!AF9</f>
        <v>1.9929666251702534</v>
      </c>
      <c r="V4" s="4">
        <f>INDEX('AEO 2022 47'!74:74,MATCH(V$1,'AEO 2022 47'!13:13,0))/INDEX('AEO 2020 47'!69:69,MATCH($B$1,'AEO 2020 47'!1:1,0))/'aircraft calibration'!AG9</f>
        <v>2.0331061779805082</v>
      </c>
      <c r="W4" s="4">
        <f>INDEX('AEO 2022 47'!74:74,MATCH(W$1,'AEO 2022 47'!13:13,0))/INDEX('AEO 2020 47'!69:69,MATCH($B$1,'AEO 2020 47'!1:1,0))/'aircraft calibration'!AH9</f>
        <v>2.075505921207506</v>
      </c>
      <c r="X4" s="4">
        <f>INDEX('AEO 2022 47'!74:74,MATCH(X$1,'AEO 2022 47'!13:13,0))/INDEX('AEO 2020 47'!69:69,MATCH($B$1,'AEO 2020 47'!1:1,0))/'aircraft calibration'!AI9</f>
        <v>2.1154145660109482</v>
      </c>
      <c r="Y4" s="4">
        <f>INDEX('AEO 2022 47'!74:74,MATCH(Y$1,'AEO 2022 47'!13:13,0))/INDEX('AEO 2020 47'!69:69,MATCH($B$1,'AEO 2020 47'!1:1,0))/'aircraft calibration'!AJ9</f>
        <v>2.1578224840928049</v>
      </c>
      <c r="Z4" s="4">
        <f>INDEX('AEO 2022 47'!74:74,MATCH(Z$1,'AEO 2022 47'!13:13,0))/INDEX('AEO 2020 47'!69:69,MATCH($B$1,'AEO 2020 47'!1:1,0))/'aircraft calibration'!AK9</f>
        <v>2.201470603696158</v>
      </c>
      <c r="AA4" s="4">
        <f>INDEX('AEO 2022 47'!74:74,MATCH(AA$1,'AEO 2022 47'!13:13,0))/INDEX('AEO 2020 47'!69:69,MATCH($B$1,'AEO 2020 47'!1:1,0))/'aircraft calibration'!AL9</f>
        <v>2.2386494194283868</v>
      </c>
      <c r="AB4" s="4">
        <f>INDEX('AEO 2022 47'!74:74,MATCH(AB$1,'AEO 2022 47'!13:13,0))/INDEX('AEO 2020 47'!69:69,MATCH($B$1,'AEO 2020 47'!1:1,0))/'aircraft calibration'!AM9</f>
        <v>2.2814455367760718</v>
      </c>
      <c r="AC4" s="4">
        <f>INDEX('AEO 2022 47'!74:74,MATCH(AC$1,'AEO 2022 47'!13:13,0))/INDEX('AEO 2020 47'!69:69,MATCH($B$1,'AEO 2020 47'!1:1,0))/'aircraft calibration'!AN9</f>
        <v>2.3262078324992026</v>
      </c>
      <c r="AD4" s="4">
        <f>INDEX('AEO 2022 47'!74:74,MATCH(AD$1,'AEO 2022 47'!13:13,0))/INDEX('AEO 2020 47'!69:69,MATCH($B$1,'AEO 2020 47'!1:1,0))/'aircraft calibration'!AO9</f>
        <v>2.3701341369697686</v>
      </c>
      <c r="AE4" s="4">
        <f>INDEX('AEO 2022 47'!74:74,MATCH(AE$1,'AEO 2022 47'!13:13,0))/INDEX('AEO 2020 47'!69:69,MATCH($B$1,'AEO 2020 47'!1:1,0))/'aircraft calibration'!AP9</f>
        <v>2.4148543246739429</v>
      </c>
      <c r="AF4" s="4">
        <f>INDEX('AEO 2022 47'!74:74,MATCH(AF$1,'AEO 2022 47'!13:13,0))/INDEX('AEO 2020 47'!69:69,MATCH($B$1,'AEO 2020 47'!1:1,0))/'aircraft calibration'!AQ9</f>
        <v>2.4633000447713314</v>
      </c>
      <c r="AG4" s="4">
        <f>INDEX('AEO 2022 47'!74:74,MATCH(AG$1,'AEO 2022 47'!13:13,0))/INDEX('AEO 2020 47'!69:69,MATCH($B$1,'AEO 2020 47'!1:1,0))/'aircraft calibration'!AR9</f>
        <v>2.5153760188330989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2022 7'!27:27,MATCH(D$1,'AEO 2022 7'!1:1,0))/INDEX('AEO 2020 7'!27:27,MATCH($B$1,'AEO 2020 7'!1:1,0))</f>
        <v>0.90958283432771625</v>
      </c>
      <c r="E5" s="4">
        <f>INDEX('AEO 2022 7'!27:27,MATCH(E$1,'AEO 2022 7'!1:1,0))/INDEX('AEO 2020 7'!27:27,MATCH($B$1,'AEO 2020 7'!1:1,0))</f>
        <v>0.92101548434959601</v>
      </c>
      <c r="F5" s="4">
        <f>INDEX('AEO 2022 7'!27:27,MATCH(F$1,'AEO 2022 7'!1:1,0))/INDEX('AEO 2020 7'!27:27,MATCH($B$1,'AEO 2020 7'!1:1,0))</f>
        <v>0.93321237266078361</v>
      </c>
      <c r="G5" s="4">
        <f>INDEX('AEO 2022 7'!27:27,MATCH(G$1,'AEO 2022 7'!1:1,0))/INDEX('AEO 2020 7'!27:27,MATCH($B$1,'AEO 2020 7'!1:1,0))</f>
        <v>0.87643856762321393</v>
      </c>
      <c r="H5" s="4">
        <f>INDEX('AEO 2022 7'!27:27,MATCH(H$1,'AEO 2022 7'!1:1,0))/INDEX('AEO 2020 7'!27:27,MATCH($B$1,'AEO 2020 7'!1:1,0))</f>
        <v>0.894954887001293</v>
      </c>
      <c r="I5" s="4">
        <f>INDEX('AEO 2022 7'!27:27,MATCH(I$1,'AEO 2022 7'!1:1,0))/INDEX('AEO 2020 7'!27:27,MATCH($B$1,'AEO 2020 7'!1:1,0))</f>
        <v>0.91819639788060181</v>
      </c>
      <c r="J5" s="4">
        <f>INDEX('AEO 2022 7'!27:27,MATCH(J$1,'AEO 2022 7'!1:1,0))/INDEX('AEO 2020 7'!27:27,MATCH($B$1,'AEO 2020 7'!1:1,0))</f>
        <v>0.92224613778999864</v>
      </c>
      <c r="K5" s="4">
        <f>INDEX('AEO 2022 7'!27:27,MATCH(K$1,'AEO 2022 7'!1:1,0))/INDEX('AEO 2020 7'!27:27,MATCH($B$1,'AEO 2020 7'!1:1,0))</f>
        <v>0.92567754676828762</v>
      </c>
      <c r="L5" s="4">
        <f>INDEX('AEO 2022 7'!27:27,MATCH(L$1,'AEO 2022 7'!1:1,0))/INDEX('AEO 2020 7'!27:27,MATCH($B$1,'AEO 2020 7'!1:1,0))</f>
        <v>0.92860209616762579</v>
      </c>
      <c r="M5" s="4">
        <f>INDEX('AEO 2022 7'!27:27,MATCH(M$1,'AEO 2022 7'!1:1,0))/INDEX('AEO 2020 7'!27:27,MATCH($B$1,'AEO 2020 7'!1:1,0))</f>
        <v>0.93394015056553059</v>
      </c>
      <c r="N5" s="4">
        <f>INDEX('AEO 2022 7'!27:27,MATCH(N$1,'AEO 2022 7'!1:1,0))/INDEX('AEO 2020 7'!27:27,MATCH($B$1,'AEO 2020 7'!1:1,0))</f>
        <v>0.94022028601171925</v>
      </c>
      <c r="O5" s="4">
        <f>INDEX('AEO 2022 7'!27:27,MATCH(O$1,'AEO 2022 7'!1:1,0))/INDEX('AEO 2020 7'!27:27,MATCH($B$1,'AEO 2020 7'!1:1,0))</f>
        <v>0.94656875031706966</v>
      </c>
      <c r="P5" s="4">
        <f>INDEX('AEO 2022 7'!27:27,MATCH(P$1,'AEO 2022 7'!1:1,0))/INDEX('AEO 2020 7'!27:27,MATCH($B$1,'AEO 2020 7'!1:1,0))</f>
        <v>0.95393700857520103</v>
      </c>
      <c r="Q5" s="4">
        <f>INDEX('AEO 2022 7'!27:27,MATCH(Q$1,'AEO 2022 7'!1:1,0))/INDEX('AEO 2020 7'!27:27,MATCH($B$1,'AEO 2020 7'!1:1,0))</f>
        <v>0.95030601634011969</v>
      </c>
      <c r="R5" s="4">
        <f>INDEX('AEO 2022 7'!27:27,MATCH(R$1,'AEO 2022 7'!1:1,0))/INDEX('AEO 2020 7'!27:27,MATCH($B$1,'AEO 2020 7'!1:1,0))</f>
        <v>0.95266604621861917</v>
      </c>
      <c r="S5" s="4">
        <f>INDEX('AEO 2022 7'!27:27,MATCH(S$1,'AEO 2022 7'!1:1,0))/INDEX('AEO 2020 7'!27:27,MATCH($B$1,'AEO 2020 7'!1:1,0))</f>
        <v>0.94891669476644169</v>
      </c>
      <c r="T5" s="4">
        <f>INDEX('AEO 2022 7'!27:27,MATCH(T$1,'AEO 2022 7'!1:1,0))/INDEX('AEO 2020 7'!27:27,MATCH($B$1,'AEO 2020 7'!1:1,0))</f>
        <v>0.95599469254413871</v>
      </c>
      <c r="U5" s="4">
        <f>INDEX('AEO 2022 7'!27:27,MATCH(U$1,'AEO 2022 7'!1:1,0))/INDEX('AEO 2020 7'!27:27,MATCH($B$1,'AEO 2020 7'!1:1,0))</f>
        <v>0.96120061365439546</v>
      </c>
      <c r="V5" s="4">
        <f>INDEX('AEO 2022 7'!27:27,MATCH(V$1,'AEO 2022 7'!1:1,0))/INDEX('AEO 2020 7'!27:27,MATCH($B$1,'AEO 2020 7'!1:1,0))</f>
        <v>0.96647182484360239</v>
      </c>
      <c r="W5" s="4">
        <f>INDEX('AEO 2022 7'!27:27,MATCH(W$1,'AEO 2022 7'!1:1,0))/INDEX('AEO 2020 7'!27:27,MATCH($B$1,'AEO 2020 7'!1:1,0))</f>
        <v>0.97024845396663917</v>
      </c>
      <c r="X5" s="4">
        <f>INDEX('AEO 2022 7'!27:27,MATCH(X$1,'AEO 2022 7'!1:1,0))/INDEX('AEO 2020 7'!27:27,MATCH($B$1,'AEO 2020 7'!1:1,0))</f>
        <v>0.97542115646350769</v>
      </c>
      <c r="Y5" s="4">
        <f>INDEX('AEO 2022 7'!27:27,MATCH(Y$1,'AEO 2022 7'!1:1,0))/INDEX('AEO 2020 7'!27:27,MATCH($B$1,'AEO 2020 7'!1:1,0))</f>
        <v>0.98211349077481869</v>
      </c>
      <c r="Z5" s="4">
        <f>INDEX('AEO 2022 7'!27:27,MATCH(Z$1,'AEO 2022 7'!1:1,0))/INDEX('AEO 2020 7'!27:27,MATCH($B$1,'AEO 2020 7'!1:1,0))</f>
        <v>0.98535199971096754</v>
      </c>
      <c r="AA5" s="4">
        <f>INDEX('AEO 2022 7'!27:27,MATCH(AA$1,'AEO 2022 7'!1:1,0))/INDEX('AEO 2020 7'!27:27,MATCH($B$1,'AEO 2020 7'!1:1,0))</f>
        <v>0.98742690085326335</v>
      </c>
      <c r="AB5" s="4">
        <f>INDEX('AEO 2022 7'!27:27,MATCH(AB$1,'AEO 2022 7'!1:1,0))/INDEX('AEO 2020 7'!27:27,MATCH($B$1,'AEO 2020 7'!1:1,0))</f>
        <v>0.9914408562771565</v>
      </c>
      <c r="AC5" s="4">
        <f>INDEX('AEO 2022 7'!27:27,MATCH(AC$1,'AEO 2022 7'!1:1,0))/INDEX('AEO 2020 7'!27:27,MATCH($B$1,'AEO 2020 7'!1:1,0))</f>
        <v>0.9973579465385749</v>
      </c>
      <c r="AD5" s="4">
        <f>INDEX('AEO 2022 7'!27:27,MATCH(AD$1,'AEO 2022 7'!1:1,0))/INDEX('AEO 2020 7'!27:27,MATCH($B$1,'AEO 2020 7'!1:1,0))</f>
        <v>1.0012537451832237</v>
      </c>
      <c r="AE5" s="4">
        <f>INDEX('AEO 2022 7'!27:27,MATCH(AE$1,'AEO 2022 7'!1:1,0))/INDEX('AEO 2020 7'!27:27,MATCH($B$1,'AEO 2020 7'!1:1,0))</f>
        <v>1.0064760056830389</v>
      </c>
      <c r="AF5" s="4">
        <f>INDEX('AEO 2022 7'!27:27,MATCH(AF$1,'AEO 2022 7'!1:1,0))/INDEX('AEO 2020 7'!27:27,MATCH($B$1,'AEO 2020 7'!1:1,0))</f>
        <v>1.0129723342458228</v>
      </c>
      <c r="AG5" s="4">
        <f>INDEX('AEO 2022 7'!27:27,MATCH(AG$1,'AEO 2022 7'!1:1,0))/INDEX('AEO 2020 7'!27:27,MATCH($B$1,'AEO 2020 7'!1:1,0))</f>
        <v>1.0245512290223222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4">
        <f>SUM(INDEX('AEO 2021 7'!$C$62:$AJ$63,0,MATCH(C$1,'AEO 2021 7'!$C$1:$AJ$1,0)))/SUM(INDEX('AEO 2020 7'!$C$62:$AJ$63,0,MATCH($B$1,'AEO 2020 7'!$C$1:$AJ$1,0)))</f>
        <v>0.91786855191514805</v>
      </c>
      <c r="D6" s="4">
        <f>SUM(INDEX('AEO 2022 7'!$C$62:$AJ$63,0,MATCH(D$1,'AEO 2022 7'!$C$1:$AJ$1,0)))/SUM(INDEX('AEO 2020 7'!$C$62:$AJ$63,0,MATCH($B$1,'AEO 2020 7'!$C$1:$AJ$1,0)))</f>
        <v>0.9861173401945047</v>
      </c>
      <c r="E6" s="4">
        <f>SUM(INDEX('AEO 2022 7'!$C$62:$AJ$63,0,MATCH(E$1,'AEO 2022 7'!$C$1:$AJ$1,0)))/SUM(INDEX('AEO 2020 7'!$C$62:$AJ$63,0,MATCH($B$1,'AEO 2020 7'!$C$1:$AJ$1,0)))</f>
        <v>1.0500011802473799</v>
      </c>
      <c r="F6" s="4">
        <f>SUM(INDEX('AEO 2022 7'!$C$62:$AJ$63,0,MATCH(F$1,'AEO 2022 7'!$C$1:$AJ$1,0)))/SUM(INDEX('AEO 2020 7'!$C$62:$AJ$63,0,MATCH($B$1,'AEO 2020 7'!$C$1:$AJ$1,0)))</f>
        <v>0.94517947628489596</v>
      </c>
      <c r="G6" s="4">
        <f>SUM(INDEX('AEO 2022 7'!$C$62:$AJ$63,0,MATCH(G$1,'AEO 2022 7'!$C$1:$AJ$1,0)))/SUM(INDEX('AEO 2020 7'!$C$62:$AJ$63,0,MATCH($B$1,'AEO 2020 7'!$C$1:$AJ$1,0)))</f>
        <v>0.9437956362320209</v>
      </c>
      <c r="H6" s="4">
        <f>SUM(INDEX('AEO 2022 7'!$C$62:$AJ$63,0,MATCH(H$1,'AEO 2022 7'!$C$1:$AJ$1,0)))/SUM(INDEX('AEO 2020 7'!$C$62:$AJ$63,0,MATCH($B$1,'AEO 2020 7'!$C$1:$AJ$1,0)))</f>
        <v>0.94426675164447793</v>
      </c>
      <c r="I6" s="4">
        <f>SUM(INDEX('AEO 2022 7'!$C$62:$AJ$63,0,MATCH(I$1,'AEO 2022 7'!$C$1:$AJ$1,0)))/SUM(INDEX('AEO 2020 7'!$C$62:$AJ$63,0,MATCH($B$1,'AEO 2020 7'!$C$1:$AJ$1,0)))</f>
        <v>0.94062765555660466</v>
      </c>
      <c r="J6" s="4">
        <f>SUM(INDEX('AEO 2022 7'!$C$62:$AJ$63,0,MATCH(J$1,'AEO 2022 7'!$C$1:$AJ$1,0)))/SUM(INDEX('AEO 2020 7'!$C$62:$AJ$63,0,MATCH($B$1,'AEO 2020 7'!$C$1:$AJ$1,0)))</f>
        <v>0.93461134453781503</v>
      </c>
      <c r="K6" s="4">
        <f>SUM(INDEX('AEO 2022 7'!$C$62:$AJ$63,0,MATCH(K$1,'AEO 2022 7'!$C$1:$AJ$1,0)))/SUM(INDEX('AEO 2020 7'!$C$62:$AJ$63,0,MATCH($B$1,'AEO 2020 7'!$C$1:$AJ$1,0)))</f>
        <v>0.93121813332074388</v>
      </c>
      <c r="L6" s="4">
        <f>SUM(INDEX('AEO 2022 7'!$C$62:$AJ$63,0,MATCH(L$1,'AEO 2022 7'!$C$1:$AJ$1,0)))/SUM(INDEX('AEO 2020 7'!$C$62:$AJ$63,0,MATCH($B$1,'AEO 2020 7'!$C$1:$AJ$1,0)))</f>
        <v>0.92943399269820293</v>
      </c>
      <c r="M6" s="4">
        <f>SUM(INDEX('AEO 2022 7'!$C$62:$AJ$63,0,MATCH(M$1,'AEO 2022 7'!$C$1:$AJ$1,0)))/SUM(INDEX('AEO 2020 7'!$C$62:$AJ$63,0,MATCH($B$1,'AEO 2020 7'!$C$1:$AJ$1,0)))</f>
        <v>0.92643223019544896</v>
      </c>
      <c r="N6" s="4">
        <f>SUM(INDEX('AEO 2022 7'!$C$62:$AJ$63,0,MATCH(N$1,'AEO 2022 7'!$C$1:$AJ$1,0)))/SUM(INDEX('AEO 2020 7'!$C$62:$AJ$63,0,MATCH($B$1,'AEO 2020 7'!$C$1:$AJ$1,0)))</f>
        <v>0.9300496884146916</v>
      </c>
      <c r="O6" s="4">
        <f>SUM(INDEX('AEO 2022 7'!$C$62:$AJ$63,0,MATCH(O$1,'AEO 2022 7'!$C$1:$AJ$1,0)))/SUM(INDEX('AEO 2020 7'!$C$62:$AJ$63,0,MATCH($B$1,'AEO 2020 7'!$C$1:$AJ$1,0)))</f>
        <v>0.92876125169168777</v>
      </c>
      <c r="P6" s="4">
        <f>SUM(INDEX('AEO 2022 7'!$C$62:$AJ$63,0,MATCH(P$1,'AEO 2022 7'!$C$1:$AJ$1,0)))/SUM(INDEX('AEO 2020 7'!$C$62:$AJ$63,0,MATCH($B$1,'AEO 2020 7'!$C$1:$AJ$1,0)))</f>
        <v>0.92823899222610384</v>
      </c>
      <c r="Q6" s="4">
        <f>SUM(INDEX('AEO 2022 7'!$C$62:$AJ$63,0,MATCH(Q$1,'AEO 2022 7'!$C$1:$AJ$1,0)))/SUM(INDEX('AEO 2020 7'!$C$62:$AJ$63,0,MATCH($B$1,'AEO 2020 7'!$C$1:$AJ$1,0)))</f>
        <v>0.92811900040915229</v>
      </c>
      <c r="R6" s="4">
        <f>SUM(INDEX('AEO 2022 7'!$C$62:$AJ$63,0,MATCH(R$1,'AEO 2022 7'!$C$1:$AJ$1,0)))/SUM(INDEX('AEO 2020 7'!$C$62:$AJ$63,0,MATCH($B$1,'AEO 2020 7'!$C$1:$AJ$1,0)))</f>
        <v>0.92797737072357023</v>
      </c>
      <c r="S6" s="4">
        <f>SUM(INDEX('AEO 2022 7'!$C$62:$AJ$63,0,MATCH(S$1,'AEO 2022 7'!$C$1:$AJ$1,0)))/SUM(INDEX('AEO 2020 7'!$C$62:$AJ$63,0,MATCH($B$1,'AEO 2020 7'!$C$1:$AJ$1,0)))</f>
        <v>0.92855274132124743</v>
      </c>
      <c r="T6" s="4">
        <f>SUM(INDEX('AEO 2022 7'!$C$62:$AJ$63,0,MATCH(T$1,'AEO 2022 7'!$C$1:$AJ$1,0)))/SUM(INDEX('AEO 2020 7'!$C$62:$AJ$63,0,MATCH($B$1,'AEO 2020 7'!$C$1:$AJ$1,0)))</f>
        <v>0.92941825606647155</v>
      </c>
      <c r="U6" s="4">
        <f>SUM(INDEX('AEO 2022 7'!$C$62:$AJ$63,0,MATCH(U$1,'AEO 2022 7'!$C$1:$AJ$1,0)))/SUM(INDEX('AEO 2020 7'!$C$62:$AJ$63,0,MATCH($B$1,'AEO 2020 7'!$C$1:$AJ$1,0)))</f>
        <v>0.92795671639442279</v>
      </c>
      <c r="V6" s="4">
        <f>SUM(INDEX('AEO 2022 7'!$C$62:$AJ$63,0,MATCH(V$1,'AEO 2022 7'!$C$1:$AJ$1,0)))/SUM(INDEX('AEO 2020 7'!$C$62:$AJ$63,0,MATCH($B$1,'AEO 2020 7'!$C$1:$AJ$1,0)))</f>
        <v>0.92856257671607967</v>
      </c>
      <c r="W6" s="4">
        <f>SUM(INDEX('AEO 2022 7'!$C$62:$AJ$63,0,MATCH(W$1,'AEO 2022 7'!$C$1:$AJ$1,0)))/SUM(INDEX('AEO 2020 7'!$C$62:$AJ$63,0,MATCH($B$1,'AEO 2020 7'!$C$1:$AJ$1,0)))</f>
        <v>0.92313540584773224</v>
      </c>
      <c r="X6" s="4">
        <f>SUM(INDEX('AEO 2022 7'!$C$62:$AJ$63,0,MATCH(X$1,'AEO 2022 7'!$C$1:$AJ$1,0)))/SUM(INDEX('AEO 2020 7'!$C$62:$AJ$63,0,MATCH($B$1,'AEO 2020 7'!$C$1:$AJ$1,0)))</f>
        <v>0.92126373021118557</v>
      </c>
      <c r="Y6" s="4">
        <f>SUM(INDEX('AEO 2022 7'!$C$62:$AJ$63,0,MATCH(Y$1,'AEO 2022 7'!$C$1:$AJ$1,0)))/SUM(INDEX('AEO 2020 7'!$C$62:$AJ$63,0,MATCH($B$1,'AEO 2020 7'!$C$1:$AJ$1,0)))</f>
        <v>0.9194658200358794</v>
      </c>
      <c r="Z6" s="4">
        <f>SUM(INDEX('AEO 2022 7'!$C$62:$AJ$63,0,MATCH(Z$1,'AEO 2022 7'!$C$1:$AJ$1,0)))/SUM(INDEX('AEO 2020 7'!$C$62:$AJ$63,0,MATCH($B$1,'AEO 2020 7'!$C$1:$AJ$1,0)))</f>
        <v>0.91531626695622059</v>
      </c>
      <c r="AA6" s="4">
        <f>SUM(INDEX('AEO 2022 7'!$C$62:$AJ$63,0,MATCH(AA$1,'AEO 2022 7'!$C$1:$AJ$1,0)))/SUM(INDEX('AEO 2020 7'!$C$62:$AJ$63,0,MATCH($B$1,'AEO 2020 7'!$C$1:$AJ$1,0)))</f>
        <v>0.91261350045636214</v>
      </c>
      <c r="AB6" s="4">
        <f>SUM(INDEX('AEO 2022 7'!$C$62:$AJ$63,0,MATCH(AB$1,'AEO 2022 7'!$C$1:$AJ$1,0)))/SUM(INDEX('AEO 2020 7'!$C$62:$AJ$63,0,MATCH($B$1,'AEO 2020 7'!$C$1:$AJ$1,0)))</f>
        <v>0.91226139332137346</v>
      </c>
      <c r="AC6" s="4">
        <f>SUM(INDEX('AEO 2022 7'!$C$62:$AJ$63,0,MATCH(AC$1,'AEO 2022 7'!$C$1:$AJ$1,0)))/SUM(INDEX('AEO 2020 7'!$C$62:$AJ$63,0,MATCH($B$1,'AEO 2020 7'!$C$1:$AJ$1,0)))</f>
        <v>0.91073985774084909</v>
      </c>
      <c r="AD6" s="4">
        <f>SUM(INDEX('AEO 2022 7'!$C$62:$AJ$63,0,MATCH(AD$1,'AEO 2022 7'!$C$1:$AJ$1,0)))/SUM(INDEX('AEO 2020 7'!$C$62:$AJ$63,0,MATCH($B$1,'AEO 2020 7'!$C$1:$AJ$1,0)))</f>
        <v>0.90989696440373891</v>
      </c>
      <c r="AE6" s="4">
        <f>SUM(INDEX('AEO 2022 7'!$C$62:$AJ$63,0,MATCH(AE$1,'AEO 2022 7'!$C$1:$AJ$1,0)))/SUM(INDEX('AEO 2020 7'!$C$62:$AJ$63,0,MATCH($B$1,'AEO 2020 7'!$C$1:$AJ$1,0)))</f>
        <v>0.91030316621030427</v>
      </c>
      <c r="AF6" s="4">
        <f>SUM(INDEX('AEO 2022 7'!$C$62:$AJ$63,0,MATCH(AF$1,'AEO 2022 7'!$C$1:$AJ$1,0)))/SUM(INDEX('AEO 2020 7'!$C$62:$AJ$63,0,MATCH($B$1,'AEO 2020 7'!$C$1:$AJ$1,0)))</f>
        <v>0.91043397696157113</v>
      </c>
      <c r="AG6" s="4">
        <f>SUM(INDEX('AEO 2022 7'!$C$62:$AJ$63,0,MATCH(AG$1,'AEO 2022 7'!$C$1:$AJ$1,0)))/SUM(INDEX('AEO 2020 7'!$C$62:$AJ$63,0,MATCH($B$1,'AEO 2020 7'!$C$1:$AJ$1,0)))</f>
        <v>0.91134473452302267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7"/>
  <sheetViews>
    <sheetView workbookViewId="0"/>
  </sheetViews>
  <sheetFormatPr defaultRowHeight="14.5"/>
  <cols>
    <col min="1" max="1" width="29" customWidth="1"/>
    <col min="2" max="2" width="45.7265625" customWidth="1"/>
  </cols>
  <sheetData>
    <row r="1" spans="1:35" ht="15" customHeight="1" thickBot="1">
      <c r="B1" s="24" t="s">
        <v>207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</row>
    <row r="2" spans="1:35" ht="15" customHeight="1" thickTop="1"/>
    <row r="3" spans="1:35" ht="15" customHeight="1">
      <c r="C3" s="10" t="s">
        <v>117</v>
      </c>
      <c r="D3" s="10" t="s">
        <v>165</v>
      </c>
      <c r="E3" s="10"/>
      <c r="F3" s="10"/>
      <c r="G3" s="10"/>
    </row>
    <row r="4" spans="1:35" ht="15" customHeight="1">
      <c r="C4" s="10" t="s">
        <v>116</v>
      </c>
      <c r="D4" s="10" t="s">
        <v>208</v>
      </c>
      <c r="E4" s="10"/>
      <c r="F4" s="10"/>
      <c r="G4" s="10" t="s">
        <v>209</v>
      </c>
    </row>
    <row r="5" spans="1:35" ht="15" customHeight="1">
      <c r="C5" s="10" t="s">
        <v>114</v>
      </c>
      <c r="D5" s="10" t="s">
        <v>210</v>
      </c>
      <c r="E5" s="10"/>
      <c r="F5" s="10"/>
      <c r="G5" s="10"/>
    </row>
    <row r="6" spans="1:35" ht="15" customHeight="1">
      <c r="C6" s="10" t="s">
        <v>113</v>
      </c>
      <c r="D6" s="10"/>
      <c r="E6" s="10" t="s">
        <v>166</v>
      </c>
      <c r="F6" s="10"/>
      <c r="G6" s="10"/>
    </row>
    <row r="10" spans="1:35" ht="15" customHeight="1">
      <c r="A10" s="11" t="s">
        <v>112</v>
      </c>
      <c r="B10" s="28" t="s">
        <v>111</v>
      </c>
    </row>
    <row r="11" spans="1:35" ht="15" customHeight="1">
      <c r="B11" s="24" t="s">
        <v>110</v>
      </c>
    </row>
    <row r="12" spans="1:35" ht="15" customHeight="1">
      <c r="B12" s="24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5" t="s">
        <v>109</v>
      </c>
      <c r="C13" s="25">
        <v>2019</v>
      </c>
      <c r="D13" s="25">
        <v>2020</v>
      </c>
      <c r="E13" s="25">
        <v>2021</v>
      </c>
      <c r="F13" s="25">
        <v>2022</v>
      </c>
      <c r="G13" s="25">
        <v>2023</v>
      </c>
      <c r="H13" s="25">
        <v>2024</v>
      </c>
      <c r="I13" s="25">
        <v>2025</v>
      </c>
      <c r="J13" s="25">
        <v>2026</v>
      </c>
      <c r="K13" s="25">
        <v>2027</v>
      </c>
      <c r="L13" s="25">
        <v>2028</v>
      </c>
      <c r="M13" s="25">
        <v>2029</v>
      </c>
      <c r="N13" s="25">
        <v>2030</v>
      </c>
      <c r="O13" s="25">
        <v>2031</v>
      </c>
      <c r="P13" s="25">
        <v>2032</v>
      </c>
      <c r="Q13" s="25">
        <v>2033</v>
      </c>
      <c r="R13" s="25">
        <v>2034</v>
      </c>
      <c r="S13" s="25">
        <v>2035</v>
      </c>
      <c r="T13" s="25">
        <v>2036</v>
      </c>
      <c r="U13" s="25">
        <v>2037</v>
      </c>
      <c r="V13" s="25">
        <v>2038</v>
      </c>
      <c r="W13" s="25">
        <v>2039</v>
      </c>
      <c r="X13" s="25">
        <v>2040</v>
      </c>
      <c r="Y13" s="25">
        <v>2041</v>
      </c>
      <c r="Z13" s="25">
        <v>2042</v>
      </c>
      <c r="AA13" s="25">
        <v>2043</v>
      </c>
      <c r="AB13" s="25">
        <v>2044</v>
      </c>
      <c r="AC13" s="25">
        <v>2045</v>
      </c>
      <c r="AD13" s="25">
        <v>2046</v>
      </c>
      <c r="AE13" s="25">
        <v>2047</v>
      </c>
      <c r="AF13" s="25">
        <v>2048</v>
      </c>
      <c r="AG13" s="25">
        <v>2049</v>
      </c>
      <c r="AH13" s="25">
        <v>2050</v>
      </c>
      <c r="AI13" s="25">
        <v>2050</v>
      </c>
    </row>
    <row r="14" spans="1:35" ht="15" customHeight="1" thickTop="1"/>
    <row r="15" spans="1:35" ht="15" customHeight="1">
      <c r="B15" s="31" t="s">
        <v>108</v>
      </c>
    </row>
    <row r="16" spans="1:35" ht="15" customHeight="1">
      <c r="B16" s="31" t="s">
        <v>107</v>
      </c>
    </row>
    <row r="17" spans="1:35" ht="15" customHeight="1">
      <c r="B17" s="31" t="s">
        <v>106</v>
      </c>
    </row>
    <row r="18" spans="1:35" ht="15" customHeight="1">
      <c r="A18" s="11" t="s">
        <v>105</v>
      </c>
      <c r="B18" s="32" t="s">
        <v>104</v>
      </c>
      <c r="C18" s="33">
        <v>2917.2534179999998</v>
      </c>
      <c r="D18" s="33">
        <v>2975.1254880000001</v>
      </c>
      <c r="E18" s="33">
        <v>3025.3583979999999</v>
      </c>
      <c r="F18" s="33">
        <v>3062.7468260000001</v>
      </c>
      <c r="G18" s="33">
        <v>3083.977539</v>
      </c>
      <c r="H18" s="33">
        <v>3096.5910640000002</v>
      </c>
      <c r="I18" s="33">
        <v>3105.9812010000001</v>
      </c>
      <c r="J18" s="33">
        <v>3125.5920409999999</v>
      </c>
      <c r="K18" s="33">
        <v>3146.880615</v>
      </c>
      <c r="L18" s="33">
        <v>3167.633057</v>
      </c>
      <c r="M18" s="33">
        <v>3188.2370609999998</v>
      </c>
      <c r="N18" s="33">
        <v>3209.845703</v>
      </c>
      <c r="O18" s="33">
        <v>3233.3459469999998</v>
      </c>
      <c r="P18" s="33">
        <v>3252.6281739999999</v>
      </c>
      <c r="Q18" s="33">
        <v>3271.139404</v>
      </c>
      <c r="R18" s="33">
        <v>3285.1403810000002</v>
      </c>
      <c r="S18" s="33">
        <v>3295.6909179999998</v>
      </c>
      <c r="T18" s="33">
        <v>3311.9399410000001</v>
      </c>
      <c r="U18" s="33">
        <v>3327.9958499999998</v>
      </c>
      <c r="V18" s="33">
        <v>3344.2626949999999</v>
      </c>
      <c r="W18" s="33">
        <v>3361.544922</v>
      </c>
      <c r="X18" s="33">
        <v>3379.7543949999999</v>
      </c>
      <c r="Y18" s="33">
        <v>3396.2570799999999</v>
      </c>
      <c r="Z18" s="33">
        <v>3413.8405760000001</v>
      </c>
      <c r="AA18" s="33">
        <v>3432.0297850000002</v>
      </c>
      <c r="AB18" s="33">
        <v>3451.1577149999998</v>
      </c>
      <c r="AC18" s="33">
        <v>3472.0922850000002</v>
      </c>
      <c r="AD18" s="33">
        <v>3496.9057619999999</v>
      </c>
      <c r="AE18" s="33">
        <v>3524.3183589999999</v>
      </c>
      <c r="AF18" s="33">
        <v>3555.436768</v>
      </c>
      <c r="AG18" s="33">
        <v>3588.8325199999999</v>
      </c>
      <c r="AH18" s="33">
        <v>3624.4035640000002</v>
      </c>
      <c r="AI18" s="34">
        <v>7.0260000000000001E-3</v>
      </c>
    </row>
    <row r="19" spans="1:35" ht="15" customHeight="1">
      <c r="A19" s="11" t="s">
        <v>103</v>
      </c>
      <c r="B19" s="32" t="s">
        <v>102</v>
      </c>
      <c r="C19" s="33">
        <v>99.321113999999994</v>
      </c>
      <c r="D19" s="33">
        <v>100.61537199999999</v>
      </c>
      <c r="E19" s="33">
        <v>102.27555099999999</v>
      </c>
      <c r="F19" s="33">
        <v>103.794495</v>
      </c>
      <c r="G19" s="33">
        <v>104.99791</v>
      </c>
      <c r="H19" s="33">
        <v>105.845024</v>
      </c>
      <c r="I19" s="33">
        <v>106.78964999999999</v>
      </c>
      <c r="J19" s="33">
        <v>107.83586099999999</v>
      </c>
      <c r="K19" s="33">
        <v>109.086189</v>
      </c>
      <c r="L19" s="33">
        <v>110.314789</v>
      </c>
      <c r="M19" s="33">
        <v>111.61691999999999</v>
      </c>
      <c r="N19" s="33">
        <v>112.770866</v>
      </c>
      <c r="O19" s="33">
        <v>114.262428</v>
      </c>
      <c r="P19" s="33">
        <v>115.52301</v>
      </c>
      <c r="Q19" s="33">
        <v>116.879272</v>
      </c>
      <c r="R19" s="33">
        <v>118.14617200000001</v>
      </c>
      <c r="S19" s="33">
        <v>119.40303</v>
      </c>
      <c r="T19" s="33">
        <v>120.80527499999999</v>
      </c>
      <c r="U19" s="33">
        <v>122.152451</v>
      </c>
      <c r="V19" s="33">
        <v>123.496872</v>
      </c>
      <c r="W19" s="33">
        <v>124.85643</v>
      </c>
      <c r="X19" s="33">
        <v>126.275398</v>
      </c>
      <c r="Y19" s="33">
        <v>127.716537</v>
      </c>
      <c r="Z19" s="33">
        <v>129.18461600000001</v>
      </c>
      <c r="AA19" s="33">
        <v>130.70700099999999</v>
      </c>
      <c r="AB19" s="33">
        <v>132.37408400000001</v>
      </c>
      <c r="AC19" s="33">
        <v>134.19018600000001</v>
      </c>
      <c r="AD19" s="33">
        <v>136.27534499999999</v>
      </c>
      <c r="AE19" s="33">
        <v>138.142303</v>
      </c>
      <c r="AF19" s="33">
        <v>140.203461</v>
      </c>
      <c r="AG19" s="33">
        <v>142.34049999999999</v>
      </c>
      <c r="AH19" s="33">
        <v>144.479523</v>
      </c>
      <c r="AI19" s="34">
        <v>1.2163E-2</v>
      </c>
    </row>
    <row r="20" spans="1:35" ht="15" customHeight="1">
      <c r="A20" s="11" t="s">
        <v>101</v>
      </c>
      <c r="B20" s="32" t="s">
        <v>100</v>
      </c>
      <c r="C20" s="33">
        <v>299.98956299999998</v>
      </c>
      <c r="D20" s="33">
        <v>302.99670400000002</v>
      </c>
      <c r="E20" s="33">
        <v>307.861176</v>
      </c>
      <c r="F20" s="33">
        <v>312.26748700000002</v>
      </c>
      <c r="G20" s="33">
        <v>316.85519399999998</v>
      </c>
      <c r="H20" s="33">
        <v>319.636932</v>
      </c>
      <c r="I20" s="33">
        <v>322.737976</v>
      </c>
      <c r="J20" s="33">
        <v>325.800049</v>
      </c>
      <c r="K20" s="33">
        <v>329.40594499999997</v>
      </c>
      <c r="L20" s="33">
        <v>332.56686400000001</v>
      </c>
      <c r="M20" s="33">
        <v>335.87530500000003</v>
      </c>
      <c r="N20" s="33">
        <v>338.360657</v>
      </c>
      <c r="O20" s="33">
        <v>342.56182899999999</v>
      </c>
      <c r="P20" s="33">
        <v>345.996307</v>
      </c>
      <c r="Q20" s="33">
        <v>349.88958700000001</v>
      </c>
      <c r="R20" s="33">
        <v>353.15029900000002</v>
      </c>
      <c r="S20" s="33">
        <v>356.89837599999998</v>
      </c>
      <c r="T20" s="33">
        <v>360.95452899999998</v>
      </c>
      <c r="U20" s="33">
        <v>364.40631100000002</v>
      </c>
      <c r="V20" s="33">
        <v>367.98541299999999</v>
      </c>
      <c r="W20" s="33">
        <v>371.46130399999998</v>
      </c>
      <c r="X20" s="33">
        <v>375.17526199999998</v>
      </c>
      <c r="Y20" s="33">
        <v>378.96575899999999</v>
      </c>
      <c r="Z20" s="33">
        <v>382.97610500000002</v>
      </c>
      <c r="AA20" s="33">
        <v>386.869507</v>
      </c>
      <c r="AB20" s="33">
        <v>391.47946200000001</v>
      </c>
      <c r="AC20" s="33">
        <v>396.56829800000003</v>
      </c>
      <c r="AD20" s="33">
        <v>402.70736699999998</v>
      </c>
      <c r="AE20" s="33">
        <v>407.39862099999999</v>
      </c>
      <c r="AF20" s="33">
        <v>413.09304800000001</v>
      </c>
      <c r="AG20" s="33">
        <v>419.04983499999997</v>
      </c>
      <c r="AH20" s="33">
        <v>425.07647700000001</v>
      </c>
      <c r="AI20" s="34">
        <v>1.1306E-2</v>
      </c>
    </row>
    <row r="21" spans="1:35" ht="15" customHeight="1">
      <c r="B21" s="31" t="s">
        <v>151</v>
      </c>
    </row>
    <row r="22" spans="1:35" ht="15" customHeight="1">
      <c r="A22" s="11" t="s">
        <v>147</v>
      </c>
      <c r="B22" s="32" t="s">
        <v>148</v>
      </c>
      <c r="C22" s="33">
        <v>210.13850400000001</v>
      </c>
      <c r="D22" s="33">
        <v>211.126205</v>
      </c>
      <c r="E22" s="33">
        <v>212.116165</v>
      </c>
      <c r="F22" s="33">
        <v>213.08595299999999</v>
      </c>
      <c r="G22" s="33">
        <v>214.01353499999999</v>
      </c>
      <c r="H22" s="33">
        <v>214.96095299999999</v>
      </c>
      <c r="I22" s="33">
        <v>215.98413099999999</v>
      </c>
      <c r="J22" s="33">
        <v>216.989777</v>
      </c>
      <c r="K22" s="33">
        <v>217.98005699999999</v>
      </c>
      <c r="L22" s="33">
        <v>218.98109400000001</v>
      </c>
      <c r="M22" s="33">
        <v>219.96804800000001</v>
      </c>
      <c r="N22" s="33">
        <v>220.90673799999999</v>
      </c>
      <c r="O22" s="33">
        <v>221.807053</v>
      </c>
      <c r="P22" s="33">
        <v>222.678833</v>
      </c>
      <c r="Q22" s="33">
        <v>223.455963</v>
      </c>
      <c r="R22" s="33">
        <v>224.19052099999999</v>
      </c>
      <c r="S22" s="33">
        <v>224.88494900000001</v>
      </c>
      <c r="T22" s="33">
        <v>225.54260300000001</v>
      </c>
      <c r="U22" s="33">
        <v>226.167709</v>
      </c>
      <c r="V22" s="33">
        <v>226.76289399999999</v>
      </c>
      <c r="W22" s="33">
        <v>227.33021500000001</v>
      </c>
      <c r="X22" s="33">
        <v>227.87237500000001</v>
      </c>
      <c r="Y22" s="33">
        <v>228.39172400000001</v>
      </c>
      <c r="Z22" s="33">
        <v>228.89146400000001</v>
      </c>
      <c r="AA22" s="33">
        <v>229.376724</v>
      </c>
      <c r="AB22" s="33">
        <v>229.852081</v>
      </c>
      <c r="AC22" s="33">
        <v>230.323227</v>
      </c>
      <c r="AD22" s="33">
        <v>230.79690600000001</v>
      </c>
      <c r="AE22" s="33">
        <v>231.280609</v>
      </c>
      <c r="AF22" s="33">
        <v>231.78066999999999</v>
      </c>
      <c r="AG22" s="33">
        <v>232.30583200000001</v>
      </c>
      <c r="AH22" s="33">
        <v>232.850571</v>
      </c>
      <c r="AI22" s="34">
        <v>3.3159999999999999E-3</v>
      </c>
    </row>
    <row r="23" spans="1:35" ht="15" customHeight="1">
      <c r="A23" s="11" t="s">
        <v>149</v>
      </c>
      <c r="B23" s="32" t="s">
        <v>150</v>
      </c>
      <c r="C23" s="33">
        <v>41.270718000000002</v>
      </c>
      <c r="D23" s="33">
        <v>41.874930999999997</v>
      </c>
      <c r="E23" s="33">
        <v>42.455513000000003</v>
      </c>
      <c r="F23" s="33">
        <v>42.941440999999998</v>
      </c>
      <c r="G23" s="33">
        <v>43.403492</v>
      </c>
      <c r="H23" s="33">
        <v>43.866782999999998</v>
      </c>
      <c r="I23" s="33">
        <v>44.310471</v>
      </c>
      <c r="J23" s="33">
        <v>44.751930000000002</v>
      </c>
      <c r="K23" s="33">
        <v>45.177658000000001</v>
      </c>
      <c r="L23" s="33">
        <v>45.617381999999999</v>
      </c>
      <c r="M23" s="33">
        <v>46.05724</v>
      </c>
      <c r="N23" s="33">
        <v>46.402245000000001</v>
      </c>
      <c r="O23" s="33">
        <v>46.841445999999998</v>
      </c>
      <c r="P23" s="33">
        <v>47.267837999999998</v>
      </c>
      <c r="Q23" s="33">
        <v>47.680484999999997</v>
      </c>
      <c r="R23" s="33">
        <v>48.055225</v>
      </c>
      <c r="S23" s="33">
        <v>48.435218999999996</v>
      </c>
      <c r="T23" s="33">
        <v>48.803921000000003</v>
      </c>
      <c r="U23" s="33">
        <v>49.166313000000002</v>
      </c>
      <c r="V23" s="33">
        <v>49.530780999999998</v>
      </c>
      <c r="W23" s="33">
        <v>49.890510999999996</v>
      </c>
      <c r="X23" s="33">
        <v>50.244216999999999</v>
      </c>
      <c r="Y23" s="33">
        <v>50.573273</v>
      </c>
      <c r="Z23" s="33">
        <v>50.897018000000003</v>
      </c>
      <c r="AA23" s="33">
        <v>51.222712999999999</v>
      </c>
      <c r="AB23" s="33">
        <v>51.549354999999998</v>
      </c>
      <c r="AC23" s="33">
        <v>51.873221999999998</v>
      </c>
      <c r="AD23" s="33">
        <v>52.227497</v>
      </c>
      <c r="AE23" s="33">
        <v>52.585467999999999</v>
      </c>
      <c r="AF23" s="33">
        <v>52.972960999999998</v>
      </c>
      <c r="AG23" s="33">
        <v>53.355491999999998</v>
      </c>
      <c r="AH23" s="33">
        <v>53.757781999999999</v>
      </c>
      <c r="AI23" s="34">
        <v>8.5629999999999994E-3</v>
      </c>
    </row>
    <row r="24" spans="1:35" ht="15" customHeight="1">
      <c r="B24" s="31" t="s">
        <v>99</v>
      </c>
    </row>
    <row r="25" spans="1:35" ht="15" customHeight="1">
      <c r="A25" s="11" t="s">
        <v>98</v>
      </c>
      <c r="B25" s="32" t="s">
        <v>97</v>
      </c>
      <c r="C25" s="33">
        <v>1222.993408</v>
      </c>
      <c r="D25" s="33">
        <v>1245.38501</v>
      </c>
      <c r="E25" s="33">
        <v>1270.2579350000001</v>
      </c>
      <c r="F25" s="33">
        <v>1290.457764</v>
      </c>
      <c r="G25" s="33">
        <v>1307.1331789999999</v>
      </c>
      <c r="H25" s="33">
        <v>1325.8835449999999</v>
      </c>
      <c r="I25" s="33">
        <v>1346.39978</v>
      </c>
      <c r="J25" s="33">
        <v>1366.3946530000001</v>
      </c>
      <c r="K25" s="33">
        <v>1386.9772949999999</v>
      </c>
      <c r="L25" s="33">
        <v>1409.3758539999999</v>
      </c>
      <c r="M25" s="33">
        <v>1434.0158690000001</v>
      </c>
      <c r="N25" s="33">
        <v>1459.4761960000001</v>
      </c>
      <c r="O25" s="33">
        <v>1485.517212</v>
      </c>
      <c r="P25" s="33">
        <v>1512.3081050000001</v>
      </c>
      <c r="Q25" s="33">
        <v>1538.8709719999999</v>
      </c>
      <c r="R25" s="33">
        <v>1563.6232910000001</v>
      </c>
      <c r="S25" s="33">
        <v>1587.8289789999999</v>
      </c>
      <c r="T25" s="33">
        <v>1613.7332759999999</v>
      </c>
      <c r="U25" s="33">
        <v>1640.1088870000001</v>
      </c>
      <c r="V25" s="33">
        <v>1667.4398189999999</v>
      </c>
      <c r="W25" s="33">
        <v>1695.8133539999999</v>
      </c>
      <c r="X25" s="33">
        <v>1724.8636469999999</v>
      </c>
      <c r="Y25" s="33">
        <v>1752.975586</v>
      </c>
      <c r="Z25" s="33">
        <v>1781.3413089999999</v>
      </c>
      <c r="AA25" s="33">
        <v>1810.3131100000001</v>
      </c>
      <c r="AB25" s="33">
        <v>1840.630981</v>
      </c>
      <c r="AC25" s="33">
        <v>1874.0067140000001</v>
      </c>
      <c r="AD25" s="33">
        <v>1909.959595</v>
      </c>
      <c r="AE25" s="33">
        <v>1947.451172</v>
      </c>
      <c r="AF25" s="33">
        <v>1987.4025879999999</v>
      </c>
      <c r="AG25" s="33">
        <v>2028.573975</v>
      </c>
      <c r="AH25" s="33">
        <v>2071.0893550000001</v>
      </c>
      <c r="AI25" s="34">
        <v>1.7138E-2</v>
      </c>
    </row>
    <row r="26" spans="1:35" ht="15" customHeight="1">
      <c r="B26" s="31" t="s">
        <v>96</v>
      </c>
    </row>
    <row r="27" spans="1:35" ht="15" customHeight="1">
      <c r="A27" s="11" t="s">
        <v>95</v>
      </c>
      <c r="B27" s="32" t="s">
        <v>54</v>
      </c>
      <c r="C27" s="33">
        <v>1807.96228</v>
      </c>
      <c r="D27" s="33">
        <v>1730.8404539999999</v>
      </c>
      <c r="E27" s="33">
        <v>1660.033447</v>
      </c>
      <c r="F27" s="33">
        <v>1651.259399</v>
      </c>
      <c r="G27" s="33">
        <v>1652.7242429999999</v>
      </c>
      <c r="H27" s="33">
        <v>1638.4692379999999</v>
      </c>
      <c r="I27" s="33">
        <v>1604.7768550000001</v>
      </c>
      <c r="J27" s="33">
        <v>1643.9995120000001</v>
      </c>
      <c r="K27" s="33">
        <v>1652.7871090000001</v>
      </c>
      <c r="L27" s="33">
        <v>1662.7436520000001</v>
      </c>
      <c r="M27" s="33">
        <v>1655.604004</v>
      </c>
      <c r="N27" s="33">
        <v>1648.302124</v>
      </c>
      <c r="O27" s="33">
        <v>1654.8007809999999</v>
      </c>
      <c r="P27" s="33">
        <v>1663.8508300000001</v>
      </c>
      <c r="Q27" s="33">
        <v>1673.9210210000001</v>
      </c>
      <c r="R27" s="33">
        <v>1684.4979249999999</v>
      </c>
      <c r="S27" s="33">
        <v>1686.8079829999999</v>
      </c>
      <c r="T27" s="33">
        <v>1698.2738039999999</v>
      </c>
      <c r="U27" s="33">
        <v>1704.6904300000001</v>
      </c>
      <c r="V27" s="33">
        <v>1701.2554929999999</v>
      </c>
      <c r="W27" s="33">
        <v>1711.9681399999999</v>
      </c>
      <c r="X27" s="33">
        <v>1715.1282960000001</v>
      </c>
      <c r="Y27" s="33">
        <v>1722.2583010000001</v>
      </c>
      <c r="Z27" s="33">
        <v>1735.240356</v>
      </c>
      <c r="AA27" s="33">
        <v>1747.2885739999999</v>
      </c>
      <c r="AB27" s="33">
        <v>1760.9610600000001</v>
      </c>
      <c r="AC27" s="33">
        <v>1777.279663</v>
      </c>
      <c r="AD27" s="33">
        <v>1802.0692140000001</v>
      </c>
      <c r="AE27" s="33">
        <v>1818.081543</v>
      </c>
      <c r="AF27" s="33">
        <v>1839.2490230000001</v>
      </c>
      <c r="AG27" s="33">
        <v>1861.996948</v>
      </c>
      <c r="AH27" s="33">
        <v>1888.5421140000001</v>
      </c>
      <c r="AI27" s="34">
        <v>1.408E-3</v>
      </c>
    </row>
    <row r="28" spans="1:35" ht="15" customHeight="1">
      <c r="A28" s="11" t="s">
        <v>94</v>
      </c>
      <c r="B28" s="32" t="s">
        <v>52</v>
      </c>
      <c r="C28" s="33">
        <v>416.68075599999997</v>
      </c>
      <c r="D28" s="33">
        <v>409.15490699999998</v>
      </c>
      <c r="E28" s="33">
        <v>404.529877</v>
      </c>
      <c r="F28" s="33">
        <v>396.47796599999998</v>
      </c>
      <c r="G28" s="33">
        <v>388.98980699999998</v>
      </c>
      <c r="H28" s="33">
        <v>379.45697000000001</v>
      </c>
      <c r="I28" s="33">
        <v>370.07324199999999</v>
      </c>
      <c r="J28" s="33">
        <v>361.44610599999999</v>
      </c>
      <c r="K28" s="33">
        <v>352.76406900000001</v>
      </c>
      <c r="L28" s="33">
        <v>343.56066900000002</v>
      </c>
      <c r="M28" s="33">
        <v>333.81878699999999</v>
      </c>
      <c r="N28" s="33">
        <v>323.794983</v>
      </c>
      <c r="O28" s="33">
        <v>320.25204500000001</v>
      </c>
      <c r="P28" s="33">
        <v>316.14532500000001</v>
      </c>
      <c r="Q28" s="33">
        <v>312.65210000000002</v>
      </c>
      <c r="R28" s="33">
        <v>308.385468</v>
      </c>
      <c r="S28" s="33">
        <v>304.23715199999998</v>
      </c>
      <c r="T28" s="33">
        <v>300.63772599999999</v>
      </c>
      <c r="U28" s="33">
        <v>296.55325299999998</v>
      </c>
      <c r="V28" s="33">
        <v>292.41882299999997</v>
      </c>
      <c r="W28" s="33">
        <v>288.76394699999997</v>
      </c>
      <c r="X28" s="33">
        <v>284.95684799999998</v>
      </c>
      <c r="Y28" s="33">
        <v>283.66168199999998</v>
      </c>
      <c r="Z28" s="33">
        <v>282.64859000000001</v>
      </c>
      <c r="AA28" s="33">
        <v>281.33288599999997</v>
      </c>
      <c r="AB28" s="33">
        <v>280.511841</v>
      </c>
      <c r="AC28" s="33">
        <v>279.87280299999998</v>
      </c>
      <c r="AD28" s="33">
        <v>280.18786599999999</v>
      </c>
      <c r="AE28" s="33">
        <v>279.40164199999998</v>
      </c>
      <c r="AF28" s="33">
        <v>279.350281</v>
      </c>
      <c r="AG28" s="33">
        <v>279.69216899999998</v>
      </c>
      <c r="AH28" s="33">
        <v>280.25091600000002</v>
      </c>
      <c r="AI28" s="34">
        <v>-1.2713E-2</v>
      </c>
    </row>
    <row r="30" spans="1:35" ht="15" customHeight="1">
      <c r="B30" s="31" t="s">
        <v>93</v>
      </c>
    </row>
    <row r="31" spans="1:35" ht="15" customHeight="1">
      <c r="B31" s="31" t="s">
        <v>92</v>
      </c>
    </row>
    <row r="32" spans="1:35" ht="15" customHeight="1">
      <c r="A32" s="11" t="s">
        <v>91</v>
      </c>
      <c r="B32" s="32" t="s">
        <v>90</v>
      </c>
      <c r="C32" s="35">
        <v>34.359935999999998</v>
      </c>
      <c r="D32" s="35">
        <v>35.284824</v>
      </c>
      <c r="E32" s="35">
        <v>36.831001000000001</v>
      </c>
      <c r="F32" s="35">
        <v>38.399506000000002</v>
      </c>
      <c r="G32" s="35">
        <v>40.110416000000001</v>
      </c>
      <c r="H32" s="35">
        <v>41.695168000000002</v>
      </c>
      <c r="I32" s="35">
        <v>43.801582000000003</v>
      </c>
      <c r="J32" s="35">
        <v>43.785815999999997</v>
      </c>
      <c r="K32" s="35">
        <v>43.851311000000003</v>
      </c>
      <c r="L32" s="35">
        <v>43.924210000000002</v>
      </c>
      <c r="M32" s="35">
        <v>44.014651999999998</v>
      </c>
      <c r="N32" s="35">
        <v>44.196795999999999</v>
      </c>
      <c r="O32" s="35">
        <v>44.303348999999997</v>
      </c>
      <c r="P32" s="35">
        <v>44.390171000000002</v>
      </c>
      <c r="Q32" s="35">
        <v>44.493732000000001</v>
      </c>
      <c r="R32" s="35">
        <v>44.608539999999998</v>
      </c>
      <c r="S32" s="35">
        <v>44.698715</v>
      </c>
      <c r="T32" s="35">
        <v>44.789574000000002</v>
      </c>
      <c r="U32" s="35">
        <v>44.882373999999999</v>
      </c>
      <c r="V32" s="35">
        <v>44.963428</v>
      </c>
      <c r="W32" s="35">
        <v>45.039088999999997</v>
      </c>
      <c r="X32" s="35">
        <v>45.114040000000003</v>
      </c>
      <c r="Y32" s="35">
        <v>45.192309999999999</v>
      </c>
      <c r="Z32" s="35">
        <v>45.257289999999998</v>
      </c>
      <c r="AA32" s="35">
        <v>45.303879000000002</v>
      </c>
      <c r="AB32" s="35">
        <v>45.340485000000001</v>
      </c>
      <c r="AC32" s="35">
        <v>45.390273999999998</v>
      </c>
      <c r="AD32" s="35">
        <v>45.422103999999997</v>
      </c>
      <c r="AE32" s="35">
        <v>45.456977999999999</v>
      </c>
      <c r="AF32" s="35">
        <v>45.479819999999997</v>
      </c>
      <c r="AG32" s="35">
        <v>45.506923999999998</v>
      </c>
      <c r="AH32" s="35">
        <v>45.514235999999997</v>
      </c>
      <c r="AI32" s="34">
        <v>9.11E-3</v>
      </c>
    </row>
    <row r="33" spans="1:35" ht="15" customHeight="1">
      <c r="A33" s="11" t="s">
        <v>89</v>
      </c>
      <c r="B33" s="32" t="s">
        <v>88</v>
      </c>
      <c r="C33" s="35">
        <v>40.551155000000001</v>
      </c>
      <c r="D33" s="35">
        <v>42.338371000000002</v>
      </c>
      <c r="E33" s="35">
        <v>44.294533000000001</v>
      </c>
      <c r="F33" s="35">
        <v>46.414017000000001</v>
      </c>
      <c r="G33" s="35">
        <v>48.711933000000002</v>
      </c>
      <c r="H33" s="35">
        <v>50.082985000000001</v>
      </c>
      <c r="I33" s="35">
        <v>52.773457000000001</v>
      </c>
      <c r="J33" s="35">
        <v>52.773730999999998</v>
      </c>
      <c r="K33" s="35">
        <v>52.786338999999998</v>
      </c>
      <c r="L33" s="35">
        <v>52.786338999999998</v>
      </c>
      <c r="M33" s="35">
        <v>52.798622000000002</v>
      </c>
      <c r="N33" s="35">
        <v>52.841563999999998</v>
      </c>
      <c r="O33" s="35">
        <v>52.841563999999998</v>
      </c>
      <c r="P33" s="35">
        <v>52.841563999999998</v>
      </c>
      <c r="Q33" s="35">
        <v>52.841563999999998</v>
      </c>
      <c r="R33" s="35">
        <v>52.841563999999998</v>
      </c>
      <c r="S33" s="35">
        <v>52.841563999999998</v>
      </c>
      <c r="T33" s="35">
        <v>52.841563999999998</v>
      </c>
      <c r="U33" s="35">
        <v>52.841563999999998</v>
      </c>
      <c r="V33" s="35">
        <v>52.841563999999998</v>
      </c>
      <c r="W33" s="35">
        <v>52.841563999999998</v>
      </c>
      <c r="X33" s="35">
        <v>52.842728000000001</v>
      </c>
      <c r="Y33" s="35">
        <v>52.844788000000001</v>
      </c>
      <c r="Z33" s="35">
        <v>52.844788000000001</v>
      </c>
      <c r="AA33" s="35">
        <v>52.844788000000001</v>
      </c>
      <c r="AB33" s="35">
        <v>52.844788000000001</v>
      </c>
      <c r="AC33" s="35">
        <v>52.847529999999999</v>
      </c>
      <c r="AD33" s="35">
        <v>52.847529999999999</v>
      </c>
      <c r="AE33" s="35">
        <v>52.848723999999997</v>
      </c>
      <c r="AF33" s="35">
        <v>52.848723999999997</v>
      </c>
      <c r="AG33" s="35">
        <v>52.849879999999999</v>
      </c>
      <c r="AH33" s="35">
        <v>52.849879999999999</v>
      </c>
      <c r="AI33" s="34">
        <v>8.5819999999999994E-3</v>
      </c>
    </row>
    <row r="34" spans="1:35" ht="15" customHeight="1">
      <c r="A34" s="11" t="s">
        <v>87</v>
      </c>
      <c r="B34" s="32" t="s">
        <v>86</v>
      </c>
      <c r="C34" s="35">
        <v>30.299700000000001</v>
      </c>
      <c r="D34" s="35">
        <v>30.889185000000001</v>
      </c>
      <c r="E34" s="35">
        <v>32.380001</v>
      </c>
      <c r="F34" s="35">
        <v>33.779899999999998</v>
      </c>
      <c r="G34" s="35">
        <v>35.309071000000003</v>
      </c>
      <c r="H34" s="35">
        <v>36.976478999999998</v>
      </c>
      <c r="I34" s="35">
        <v>38.765255000000003</v>
      </c>
      <c r="J34" s="35">
        <v>38.772990999999998</v>
      </c>
      <c r="K34" s="35">
        <v>38.772990999999998</v>
      </c>
      <c r="L34" s="35">
        <v>38.772990999999998</v>
      </c>
      <c r="M34" s="35">
        <v>38.772990999999998</v>
      </c>
      <c r="N34" s="35">
        <v>38.772990999999998</v>
      </c>
      <c r="O34" s="35">
        <v>38.772990999999998</v>
      </c>
      <c r="P34" s="35">
        <v>38.772990999999998</v>
      </c>
      <c r="Q34" s="35">
        <v>38.772990999999998</v>
      </c>
      <c r="R34" s="35">
        <v>38.772990999999998</v>
      </c>
      <c r="S34" s="35">
        <v>38.772990999999998</v>
      </c>
      <c r="T34" s="35">
        <v>38.772990999999998</v>
      </c>
      <c r="U34" s="35">
        <v>38.772990999999998</v>
      </c>
      <c r="V34" s="35">
        <v>38.772990999999998</v>
      </c>
      <c r="W34" s="35">
        <v>38.772990999999998</v>
      </c>
      <c r="X34" s="35">
        <v>38.772990999999998</v>
      </c>
      <c r="Y34" s="35">
        <v>38.772990999999998</v>
      </c>
      <c r="Z34" s="35">
        <v>38.772990999999998</v>
      </c>
      <c r="AA34" s="35">
        <v>38.772990999999998</v>
      </c>
      <c r="AB34" s="35">
        <v>38.772990999999998</v>
      </c>
      <c r="AC34" s="35">
        <v>38.772990999999998</v>
      </c>
      <c r="AD34" s="35">
        <v>38.772990999999998</v>
      </c>
      <c r="AE34" s="35">
        <v>38.772990999999998</v>
      </c>
      <c r="AF34" s="35">
        <v>38.772990999999998</v>
      </c>
      <c r="AG34" s="35">
        <v>38.772990999999998</v>
      </c>
      <c r="AH34" s="35">
        <v>38.773014000000003</v>
      </c>
      <c r="AI34" s="34">
        <v>7.986E-3</v>
      </c>
    </row>
    <row r="35" spans="1:35" ht="15" customHeight="1">
      <c r="A35" s="11" t="s">
        <v>85</v>
      </c>
      <c r="B35" s="32" t="s">
        <v>84</v>
      </c>
      <c r="C35" s="35">
        <v>35.348213000000001</v>
      </c>
      <c r="D35" s="35">
        <v>36.238525000000003</v>
      </c>
      <c r="E35" s="35">
        <v>37.596539</v>
      </c>
      <c r="F35" s="35">
        <v>39.379330000000003</v>
      </c>
      <c r="G35" s="35">
        <v>40.901978</v>
      </c>
      <c r="H35" s="35">
        <v>42.360343999999998</v>
      </c>
      <c r="I35" s="35">
        <v>44.567290999999997</v>
      </c>
      <c r="J35" s="35">
        <v>44.831283999999997</v>
      </c>
      <c r="K35" s="35">
        <v>44.934002</v>
      </c>
      <c r="L35" s="35">
        <v>45.040806000000003</v>
      </c>
      <c r="M35" s="35">
        <v>45.183762000000002</v>
      </c>
      <c r="N35" s="35">
        <v>45.495753999999998</v>
      </c>
      <c r="O35" s="35">
        <v>45.787571</v>
      </c>
      <c r="P35" s="35">
        <v>46.034675999999997</v>
      </c>
      <c r="Q35" s="35">
        <v>46.317447999999999</v>
      </c>
      <c r="R35" s="35">
        <v>46.60257</v>
      </c>
      <c r="S35" s="35">
        <v>46.849384000000001</v>
      </c>
      <c r="T35" s="35">
        <v>47.060443999999997</v>
      </c>
      <c r="U35" s="35">
        <v>47.280040999999997</v>
      </c>
      <c r="V35" s="35">
        <v>47.481696999999997</v>
      </c>
      <c r="W35" s="35">
        <v>47.659728999999999</v>
      </c>
      <c r="X35" s="35">
        <v>47.830649999999999</v>
      </c>
      <c r="Y35" s="35">
        <v>47.980514999999997</v>
      </c>
      <c r="Z35" s="35">
        <v>48.108443999999999</v>
      </c>
      <c r="AA35" s="35">
        <v>48.197189000000002</v>
      </c>
      <c r="AB35" s="35">
        <v>48.262737000000001</v>
      </c>
      <c r="AC35" s="35">
        <v>48.354900000000001</v>
      </c>
      <c r="AD35" s="35">
        <v>48.425739</v>
      </c>
      <c r="AE35" s="35">
        <v>48.504185</v>
      </c>
      <c r="AF35" s="35">
        <v>48.562854999999999</v>
      </c>
      <c r="AG35" s="35">
        <v>48.634819</v>
      </c>
      <c r="AH35" s="35">
        <v>48.674247999999999</v>
      </c>
      <c r="AI35" s="34">
        <v>1.0373E-2</v>
      </c>
    </row>
    <row r="36" spans="1:35" ht="15" customHeight="1">
      <c r="A36" s="11" t="s">
        <v>83</v>
      </c>
      <c r="B36" s="32" t="s">
        <v>82</v>
      </c>
      <c r="C36" s="35">
        <v>42.356316</v>
      </c>
      <c r="D36" s="35">
        <v>43.482601000000003</v>
      </c>
      <c r="E36" s="35">
        <v>45.545634999999997</v>
      </c>
      <c r="F36" s="35">
        <v>47.835650999999999</v>
      </c>
      <c r="G36" s="35">
        <v>49.962463</v>
      </c>
      <c r="H36" s="35">
        <v>51.477432</v>
      </c>
      <c r="I36" s="35">
        <v>54.131186999999997</v>
      </c>
      <c r="J36" s="35">
        <v>54.288181000000002</v>
      </c>
      <c r="K36" s="35">
        <v>54.274036000000002</v>
      </c>
      <c r="L36" s="35">
        <v>54.345481999999997</v>
      </c>
      <c r="M36" s="35">
        <v>54.476520999999998</v>
      </c>
      <c r="N36" s="35">
        <v>54.755726000000003</v>
      </c>
      <c r="O36" s="35">
        <v>55.198650000000001</v>
      </c>
      <c r="P36" s="35">
        <v>55.546596999999998</v>
      </c>
      <c r="Q36" s="35">
        <v>55.910609999999998</v>
      </c>
      <c r="R36" s="35">
        <v>56.268237999999997</v>
      </c>
      <c r="S36" s="35">
        <v>56.616008999999998</v>
      </c>
      <c r="T36" s="35">
        <v>56.875309000000001</v>
      </c>
      <c r="U36" s="35">
        <v>57.153564000000003</v>
      </c>
      <c r="V36" s="35">
        <v>57.421860000000002</v>
      </c>
      <c r="W36" s="35">
        <v>57.643833000000001</v>
      </c>
      <c r="X36" s="35">
        <v>57.841147999999997</v>
      </c>
      <c r="Y36" s="35">
        <v>57.984363999999999</v>
      </c>
      <c r="Z36" s="35">
        <v>58.118862</v>
      </c>
      <c r="AA36" s="35">
        <v>58.223202000000001</v>
      </c>
      <c r="AB36" s="35">
        <v>58.303882999999999</v>
      </c>
      <c r="AC36" s="35">
        <v>58.397022</v>
      </c>
      <c r="AD36" s="35">
        <v>58.512680000000003</v>
      </c>
      <c r="AE36" s="35">
        <v>58.621887000000001</v>
      </c>
      <c r="AF36" s="35">
        <v>58.738182000000002</v>
      </c>
      <c r="AG36" s="35">
        <v>58.859608000000001</v>
      </c>
      <c r="AH36" s="35">
        <v>58.987617</v>
      </c>
      <c r="AI36" s="34">
        <v>1.0741000000000001E-2</v>
      </c>
    </row>
    <row r="37" spans="1:35" ht="15" customHeight="1">
      <c r="A37" s="11" t="s">
        <v>81</v>
      </c>
      <c r="B37" s="32" t="s">
        <v>80</v>
      </c>
      <c r="C37" s="35">
        <v>30.865908000000001</v>
      </c>
      <c r="D37" s="35">
        <v>31.724129000000001</v>
      </c>
      <c r="E37" s="35">
        <v>32.910632999999997</v>
      </c>
      <c r="F37" s="35">
        <v>34.543072000000002</v>
      </c>
      <c r="G37" s="35">
        <v>35.889904000000001</v>
      </c>
      <c r="H37" s="35">
        <v>37.32349</v>
      </c>
      <c r="I37" s="35">
        <v>39.265720000000002</v>
      </c>
      <c r="J37" s="35">
        <v>39.595291000000003</v>
      </c>
      <c r="K37" s="35">
        <v>39.653728000000001</v>
      </c>
      <c r="L37" s="35">
        <v>39.666462000000003</v>
      </c>
      <c r="M37" s="35">
        <v>39.683132000000001</v>
      </c>
      <c r="N37" s="35">
        <v>39.748066000000001</v>
      </c>
      <c r="O37" s="35">
        <v>39.797893999999999</v>
      </c>
      <c r="P37" s="35">
        <v>39.852974000000003</v>
      </c>
      <c r="Q37" s="35">
        <v>39.920296</v>
      </c>
      <c r="R37" s="35">
        <v>39.970134999999999</v>
      </c>
      <c r="S37" s="35">
        <v>40.005046999999998</v>
      </c>
      <c r="T37" s="35">
        <v>40.026470000000003</v>
      </c>
      <c r="U37" s="35">
        <v>40.043441999999999</v>
      </c>
      <c r="V37" s="35">
        <v>40.056137</v>
      </c>
      <c r="W37" s="35">
        <v>40.064692999999998</v>
      </c>
      <c r="X37" s="35">
        <v>40.075218</v>
      </c>
      <c r="Y37" s="35">
        <v>40.075614999999999</v>
      </c>
      <c r="Z37" s="35">
        <v>40.069695000000003</v>
      </c>
      <c r="AA37" s="35">
        <v>40.055481</v>
      </c>
      <c r="AB37" s="35">
        <v>40.038029000000002</v>
      </c>
      <c r="AC37" s="35">
        <v>40.029407999999997</v>
      </c>
      <c r="AD37" s="35">
        <v>40.008018</v>
      </c>
      <c r="AE37" s="35">
        <v>39.996074999999998</v>
      </c>
      <c r="AF37" s="35">
        <v>39.972541999999997</v>
      </c>
      <c r="AG37" s="35">
        <v>39.958122000000003</v>
      </c>
      <c r="AH37" s="35">
        <v>39.929473999999999</v>
      </c>
      <c r="AI37" s="34">
        <v>8.3400000000000002E-3</v>
      </c>
    </row>
    <row r="38" spans="1:35" ht="15" customHeight="1">
      <c r="A38" s="11" t="s">
        <v>79</v>
      </c>
      <c r="B38" s="32" t="s">
        <v>78</v>
      </c>
      <c r="C38" s="35">
        <v>34.962322</v>
      </c>
      <c r="D38" s="35">
        <v>35.991081000000001</v>
      </c>
      <c r="E38" s="35">
        <v>37.288235</v>
      </c>
      <c r="F38" s="35">
        <v>39.051093999999999</v>
      </c>
      <c r="G38" s="35">
        <v>40.553646000000001</v>
      </c>
      <c r="H38" s="35">
        <v>41.976016999999999</v>
      </c>
      <c r="I38" s="35">
        <v>44.120575000000002</v>
      </c>
      <c r="J38" s="35">
        <v>44.336227000000001</v>
      </c>
      <c r="K38" s="35">
        <v>44.414065999999998</v>
      </c>
      <c r="L38" s="35">
        <v>44.500385000000001</v>
      </c>
      <c r="M38" s="35">
        <v>44.615799000000003</v>
      </c>
      <c r="N38" s="35">
        <v>44.876506999999997</v>
      </c>
      <c r="O38" s="35">
        <v>45.111603000000002</v>
      </c>
      <c r="P38" s="35">
        <v>45.306648000000003</v>
      </c>
      <c r="Q38" s="35">
        <v>45.531081999999998</v>
      </c>
      <c r="R38" s="35">
        <v>45.754570000000001</v>
      </c>
      <c r="S38" s="35">
        <v>45.942371000000001</v>
      </c>
      <c r="T38" s="35">
        <v>46.099640000000001</v>
      </c>
      <c r="U38" s="35">
        <v>46.263412000000002</v>
      </c>
      <c r="V38" s="35">
        <v>46.411850000000001</v>
      </c>
      <c r="W38" s="35">
        <v>46.541386000000003</v>
      </c>
      <c r="X38" s="35">
        <v>46.666012000000002</v>
      </c>
      <c r="Y38" s="35">
        <v>46.777721</v>
      </c>
      <c r="Z38" s="35">
        <v>46.871037000000001</v>
      </c>
      <c r="AA38" s="35">
        <v>46.931049000000002</v>
      </c>
      <c r="AB38" s="35">
        <v>46.971848000000001</v>
      </c>
      <c r="AC38" s="35">
        <v>47.034362999999999</v>
      </c>
      <c r="AD38" s="35">
        <v>47.077263000000002</v>
      </c>
      <c r="AE38" s="35">
        <v>47.126358000000003</v>
      </c>
      <c r="AF38" s="35">
        <v>47.158011999999999</v>
      </c>
      <c r="AG38" s="35">
        <v>47.200370999999997</v>
      </c>
      <c r="AH38" s="35">
        <v>47.214767000000002</v>
      </c>
      <c r="AI38" s="34">
        <v>9.7389999999999994E-3</v>
      </c>
    </row>
    <row r="39" spans="1:35" ht="15" customHeight="1">
      <c r="A39" s="11" t="s">
        <v>77</v>
      </c>
      <c r="B39" s="32" t="s">
        <v>76</v>
      </c>
      <c r="C39" s="35">
        <v>41.715885</v>
      </c>
      <c r="D39" s="35">
        <v>42.872379000000002</v>
      </c>
      <c r="E39" s="35">
        <v>44.733494</v>
      </c>
      <c r="F39" s="35">
        <v>46.957068999999997</v>
      </c>
      <c r="G39" s="35">
        <v>49.003487</v>
      </c>
      <c r="H39" s="35">
        <v>50.415680000000002</v>
      </c>
      <c r="I39" s="35">
        <v>52.908669000000003</v>
      </c>
      <c r="J39" s="35">
        <v>53.035347000000002</v>
      </c>
      <c r="K39" s="35">
        <v>53.002814999999998</v>
      </c>
      <c r="L39" s="35">
        <v>53.031281</v>
      </c>
      <c r="M39" s="35">
        <v>53.101596999999998</v>
      </c>
      <c r="N39" s="35">
        <v>53.283951000000002</v>
      </c>
      <c r="O39" s="35">
        <v>53.593539999999997</v>
      </c>
      <c r="P39" s="35">
        <v>53.827370000000002</v>
      </c>
      <c r="Q39" s="35">
        <v>54.068119000000003</v>
      </c>
      <c r="R39" s="35">
        <v>54.300162999999998</v>
      </c>
      <c r="S39" s="35">
        <v>54.521735999999997</v>
      </c>
      <c r="T39" s="35">
        <v>54.675041</v>
      </c>
      <c r="U39" s="35">
        <v>54.843936999999997</v>
      </c>
      <c r="V39" s="35">
        <v>55.006740999999998</v>
      </c>
      <c r="W39" s="35">
        <v>55.136218999999997</v>
      </c>
      <c r="X39" s="35">
        <v>55.248565999999997</v>
      </c>
      <c r="Y39" s="35">
        <v>55.326115000000001</v>
      </c>
      <c r="Z39" s="35">
        <v>55.397579</v>
      </c>
      <c r="AA39" s="35">
        <v>55.445976000000002</v>
      </c>
      <c r="AB39" s="35">
        <v>55.477283</v>
      </c>
      <c r="AC39" s="35">
        <v>55.516716000000002</v>
      </c>
      <c r="AD39" s="35">
        <v>55.571734999999997</v>
      </c>
      <c r="AE39" s="35">
        <v>55.621513</v>
      </c>
      <c r="AF39" s="35">
        <v>55.67548</v>
      </c>
      <c r="AG39" s="35">
        <v>55.732970999999999</v>
      </c>
      <c r="AH39" s="35">
        <v>55.794552000000003</v>
      </c>
      <c r="AI39" s="34">
        <v>9.4249999999999994E-3</v>
      </c>
    </row>
    <row r="40" spans="1:35" ht="15" customHeight="1">
      <c r="A40" s="11" t="s">
        <v>75</v>
      </c>
      <c r="B40" s="32" t="s">
        <v>74</v>
      </c>
      <c r="C40" s="35">
        <v>30.612513</v>
      </c>
      <c r="D40" s="35">
        <v>31.651661000000001</v>
      </c>
      <c r="E40" s="35">
        <v>32.830523999999997</v>
      </c>
      <c r="F40" s="35">
        <v>34.456524000000002</v>
      </c>
      <c r="G40" s="35">
        <v>35.799854000000003</v>
      </c>
      <c r="H40" s="35">
        <v>37.227469999999997</v>
      </c>
      <c r="I40" s="35">
        <v>39.151051000000002</v>
      </c>
      <c r="J40" s="35">
        <v>39.426971000000002</v>
      </c>
      <c r="K40" s="35">
        <v>39.465645000000002</v>
      </c>
      <c r="L40" s="35">
        <v>39.475208000000002</v>
      </c>
      <c r="M40" s="35">
        <v>39.488101999999998</v>
      </c>
      <c r="N40" s="35">
        <v>39.541682999999999</v>
      </c>
      <c r="O40" s="35">
        <v>39.581786999999998</v>
      </c>
      <c r="P40" s="35">
        <v>39.624954000000002</v>
      </c>
      <c r="Q40" s="35">
        <v>39.679687999999999</v>
      </c>
      <c r="R40" s="35">
        <v>39.716709000000002</v>
      </c>
      <c r="S40" s="35">
        <v>39.740402000000003</v>
      </c>
      <c r="T40" s="35">
        <v>39.750675000000001</v>
      </c>
      <c r="U40" s="35">
        <v>39.756599000000001</v>
      </c>
      <c r="V40" s="35">
        <v>39.759041000000003</v>
      </c>
      <c r="W40" s="35">
        <v>39.758136999999998</v>
      </c>
      <c r="X40" s="35">
        <v>39.759655000000002</v>
      </c>
      <c r="Y40" s="35">
        <v>39.754989999999999</v>
      </c>
      <c r="Z40" s="35">
        <v>39.745635999999998</v>
      </c>
      <c r="AA40" s="35">
        <v>39.729228999999997</v>
      </c>
      <c r="AB40" s="35">
        <v>39.710048999999998</v>
      </c>
      <c r="AC40" s="35">
        <v>39.698334000000003</v>
      </c>
      <c r="AD40" s="35">
        <v>39.675387999999998</v>
      </c>
      <c r="AE40" s="35">
        <v>39.66048</v>
      </c>
      <c r="AF40" s="35">
        <v>39.635680999999998</v>
      </c>
      <c r="AG40" s="35">
        <v>39.618450000000003</v>
      </c>
      <c r="AH40" s="35">
        <v>39.589142000000002</v>
      </c>
      <c r="AI40" s="34">
        <v>8.3300000000000006E-3</v>
      </c>
    </row>
    <row r="41" spans="1:35" ht="15" customHeight="1">
      <c r="A41" s="11" t="s">
        <v>73</v>
      </c>
      <c r="B41" s="32" t="s">
        <v>72</v>
      </c>
      <c r="C41" s="35">
        <v>28.524006</v>
      </c>
      <c r="D41" s="35">
        <v>29.363092000000002</v>
      </c>
      <c r="E41" s="35">
        <v>30.420794000000001</v>
      </c>
      <c r="F41" s="35">
        <v>31.858644000000002</v>
      </c>
      <c r="G41" s="35">
        <v>33.084071999999999</v>
      </c>
      <c r="H41" s="35">
        <v>34.244456999999997</v>
      </c>
      <c r="I41" s="35">
        <v>35.994076</v>
      </c>
      <c r="J41" s="35">
        <v>36.169978999999998</v>
      </c>
      <c r="K41" s="35">
        <v>36.233745999999996</v>
      </c>
      <c r="L41" s="35">
        <v>36.304462000000001</v>
      </c>
      <c r="M41" s="35">
        <v>36.398952000000001</v>
      </c>
      <c r="N41" s="35">
        <v>36.612296999999998</v>
      </c>
      <c r="O41" s="35">
        <v>36.804462000000001</v>
      </c>
      <c r="P41" s="35">
        <v>36.963898</v>
      </c>
      <c r="Q41" s="35">
        <v>37.147385</v>
      </c>
      <c r="R41" s="35">
        <v>37.330143</v>
      </c>
      <c r="S41" s="35">
        <v>37.483685000000001</v>
      </c>
      <c r="T41" s="35">
        <v>37.612338999999999</v>
      </c>
      <c r="U41" s="35">
        <v>37.746299999999998</v>
      </c>
      <c r="V41" s="35">
        <v>37.867699000000002</v>
      </c>
      <c r="W41" s="35">
        <v>37.973671000000003</v>
      </c>
      <c r="X41" s="35">
        <v>38.075637999999998</v>
      </c>
      <c r="Y41" s="35">
        <v>38.167079999999999</v>
      </c>
      <c r="Z41" s="35">
        <v>38.243473000000002</v>
      </c>
      <c r="AA41" s="35">
        <v>38.292617999999997</v>
      </c>
      <c r="AB41" s="35">
        <v>38.326034999999997</v>
      </c>
      <c r="AC41" s="35">
        <v>38.377234999999999</v>
      </c>
      <c r="AD41" s="35">
        <v>38.412345999999999</v>
      </c>
      <c r="AE41" s="35">
        <v>38.452530000000003</v>
      </c>
      <c r="AF41" s="35">
        <v>38.478436000000002</v>
      </c>
      <c r="AG41" s="35">
        <v>38.513092</v>
      </c>
      <c r="AH41" s="35">
        <v>38.524833999999998</v>
      </c>
      <c r="AI41" s="34">
        <v>9.7420000000000007E-3</v>
      </c>
    </row>
    <row r="42" spans="1:35" ht="15" customHeight="1">
      <c r="A42" s="11" t="s">
        <v>71</v>
      </c>
      <c r="B42" s="32" t="s">
        <v>70</v>
      </c>
      <c r="C42" s="35">
        <v>34.065807</v>
      </c>
      <c r="D42" s="35">
        <v>35.010216</v>
      </c>
      <c r="E42" s="35">
        <v>36.530028999999999</v>
      </c>
      <c r="F42" s="35">
        <v>38.345837000000003</v>
      </c>
      <c r="G42" s="35">
        <v>40.016972000000003</v>
      </c>
      <c r="H42" s="35">
        <v>41.170189000000001</v>
      </c>
      <c r="I42" s="35">
        <v>43.205997000000004</v>
      </c>
      <c r="J42" s="35">
        <v>43.309448000000003</v>
      </c>
      <c r="K42" s="35">
        <v>43.282879000000001</v>
      </c>
      <c r="L42" s="35">
        <v>43.306125999999999</v>
      </c>
      <c r="M42" s="35">
        <v>43.363548000000002</v>
      </c>
      <c r="N42" s="35">
        <v>43.512459</v>
      </c>
      <c r="O42" s="35">
        <v>43.765273999999998</v>
      </c>
      <c r="P42" s="35">
        <v>43.956223000000001</v>
      </c>
      <c r="Q42" s="35">
        <v>44.152824000000003</v>
      </c>
      <c r="R42" s="35">
        <v>44.342315999999997</v>
      </c>
      <c r="S42" s="35">
        <v>44.523254000000001</v>
      </c>
      <c r="T42" s="35">
        <v>44.648445000000002</v>
      </c>
      <c r="U42" s="35">
        <v>44.786369000000001</v>
      </c>
      <c r="V42" s="35">
        <v>44.919314999999997</v>
      </c>
      <c r="W42" s="35">
        <v>45.025050999999998</v>
      </c>
      <c r="X42" s="35">
        <v>45.116795000000003</v>
      </c>
      <c r="Y42" s="35">
        <v>45.180121999999997</v>
      </c>
      <c r="Z42" s="35">
        <v>45.238480000000003</v>
      </c>
      <c r="AA42" s="35">
        <v>45.278004000000003</v>
      </c>
      <c r="AB42" s="35">
        <v>45.303566000000004</v>
      </c>
      <c r="AC42" s="35">
        <v>45.335769999999997</v>
      </c>
      <c r="AD42" s="35">
        <v>45.380699</v>
      </c>
      <c r="AE42" s="35">
        <v>45.421348999999999</v>
      </c>
      <c r="AF42" s="35">
        <v>45.465420000000002</v>
      </c>
      <c r="AG42" s="35">
        <v>45.512366999999998</v>
      </c>
      <c r="AH42" s="35">
        <v>45.562652999999997</v>
      </c>
      <c r="AI42" s="34">
        <v>9.4249999999999994E-3</v>
      </c>
    </row>
    <row r="43" spans="1:35" ht="15" customHeight="1">
      <c r="A43" s="11" t="s">
        <v>69</v>
      </c>
      <c r="B43" s="32" t="s">
        <v>68</v>
      </c>
      <c r="C43" s="35">
        <v>24.960156999999999</v>
      </c>
      <c r="D43" s="35">
        <v>25.807435999999999</v>
      </c>
      <c r="E43" s="35">
        <v>26.768633000000001</v>
      </c>
      <c r="F43" s="35">
        <v>28.094404000000001</v>
      </c>
      <c r="G43" s="35">
        <v>29.189699000000001</v>
      </c>
      <c r="H43" s="35">
        <v>30.353718000000001</v>
      </c>
      <c r="I43" s="35">
        <v>31.922125000000001</v>
      </c>
      <c r="J43" s="35">
        <v>32.147098999999997</v>
      </c>
      <c r="K43" s="35">
        <v>32.178631000000003</v>
      </c>
      <c r="L43" s="35">
        <v>32.186427999999999</v>
      </c>
      <c r="M43" s="35">
        <v>32.196941000000002</v>
      </c>
      <c r="N43" s="35">
        <v>32.240631</v>
      </c>
      <c r="O43" s="35">
        <v>32.273327000000002</v>
      </c>
      <c r="P43" s="35">
        <v>32.308525000000003</v>
      </c>
      <c r="Q43" s="35">
        <v>32.353152999999999</v>
      </c>
      <c r="R43" s="35">
        <v>32.383338999999999</v>
      </c>
      <c r="S43" s="35">
        <v>32.402656999999998</v>
      </c>
      <c r="T43" s="35">
        <v>32.411034000000001</v>
      </c>
      <c r="U43" s="35">
        <v>32.415863000000002</v>
      </c>
      <c r="V43" s="35">
        <v>32.417853999999998</v>
      </c>
      <c r="W43" s="35">
        <v>32.417118000000002</v>
      </c>
      <c r="X43" s="35">
        <v>32.418354000000001</v>
      </c>
      <c r="Y43" s="35">
        <v>32.414551000000003</v>
      </c>
      <c r="Z43" s="35">
        <v>32.406925000000001</v>
      </c>
      <c r="AA43" s="35">
        <v>32.393546999999998</v>
      </c>
      <c r="AB43" s="35">
        <v>32.377907</v>
      </c>
      <c r="AC43" s="35">
        <v>32.368355000000001</v>
      </c>
      <c r="AD43" s="35">
        <v>32.349648000000002</v>
      </c>
      <c r="AE43" s="35">
        <v>32.337490000000003</v>
      </c>
      <c r="AF43" s="35">
        <v>32.317272000000003</v>
      </c>
      <c r="AG43" s="35">
        <v>32.303223000000003</v>
      </c>
      <c r="AH43" s="35">
        <v>32.279324000000003</v>
      </c>
      <c r="AI43" s="34">
        <v>8.3300000000000006E-3</v>
      </c>
    </row>
    <row r="44" spans="1:35" ht="15" customHeight="1">
      <c r="A44" s="11" t="s">
        <v>67</v>
      </c>
      <c r="B44" s="32" t="s">
        <v>66</v>
      </c>
      <c r="C44" s="35">
        <v>23.821982999999999</v>
      </c>
      <c r="D44" s="35">
        <v>24.306308999999999</v>
      </c>
      <c r="E44" s="35">
        <v>24.833947999999999</v>
      </c>
      <c r="F44" s="35">
        <v>25.423760999999999</v>
      </c>
      <c r="G44" s="35">
        <v>26.058413000000002</v>
      </c>
      <c r="H44" s="35">
        <v>26.717703</v>
      </c>
      <c r="I44" s="35">
        <v>27.428259000000001</v>
      </c>
      <c r="J44" s="35">
        <v>28.114606999999999</v>
      </c>
      <c r="K44" s="35">
        <v>28.770239</v>
      </c>
      <c r="L44" s="35">
        <v>29.396702000000001</v>
      </c>
      <c r="M44" s="35">
        <v>29.996196999999999</v>
      </c>
      <c r="N44" s="35">
        <v>30.570719</v>
      </c>
      <c r="O44" s="35">
        <v>31.119152</v>
      </c>
      <c r="P44" s="35">
        <v>31.645043999999999</v>
      </c>
      <c r="Q44" s="35">
        <v>32.146507</v>
      </c>
      <c r="R44" s="35">
        <v>32.624386000000001</v>
      </c>
      <c r="S44" s="35">
        <v>33.076698</v>
      </c>
      <c r="T44" s="35">
        <v>33.502513999999998</v>
      </c>
      <c r="U44" s="35">
        <v>33.899712000000001</v>
      </c>
      <c r="V44" s="35">
        <v>34.266941000000003</v>
      </c>
      <c r="W44" s="35">
        <v>34.603637999999997</v>
      </c>
      <c r="X44" s="35">
        <v>34.907772000000001</v>
      </c>
      <c r="Y44" s="35">
        <v>35.185284000000003</v>
      </c>
      <c r="Z44" s="35">
        <v>35.43647</v>
      </c>
      <c r="AA44" s="35">
        <v>35.660904000000002</v>
      </c>
      <c r="AB44" s="35">
        <v>35.862267000000003</v>
      </c>
      <c r="AC44" s="35">
        <v>36.047432000000001</v>
      </c>
      <c r="AD44" s="35">
        <v>36.213295000000002</v>
      </c>
      <c r="AE44" s="35">
        <v>36.364738000000003</v>
      </c>
      <c r="AF44" s="35">
        <v>36.501759</v>
      </c>
      <c r="AG44" s="35">
        <v>36.625895999999997</v>
      </c>
      <c r="AH44" s="35">
        <v>36.736789999999999</v>
      </c>
      <c r="AI44" s="34">
        <v>1.4071E-2</v>
      </c>
    </row>
    <row r="45" spans="1:35" ht="15" customHeight="1">
      <c r="A45" s="11" t="s">
        <v>65</v>
      </c>
      <c r="B45" s="32" t="s">
        <v>64</v>
      </c>
      <c r="C45" s="35">
        <v>15.062469</v>
      </c>
      <c r="D45" s="35">
        <v>15.147629</v>
      </c>
      <c r="E45" s="35">
        <v>15.353208</v>
      </c>
      <c r="F45" s="35">
        <v>15.505561</v>
      </c>
      <c r="G45" s="35">
        <v>15.702185999999999</v>
      </c>
      <c r="H45" s="35">
        <v>15.942138999999999</v>
      </c>
      <c r="I45" s="35">
        <v>16.225162999999998</v>
      </c>
      <c r="J45" s="35">
        <v>16.512391999999998</v>
      </c>
      <c r="K45" s="35">
        <v>16.752602</v>
      </c>
      <c r="L45" s="35">
        <v>16.764824000000001</v>
      </c>
      <c r="M45" s="35">
        <v>16.822996</v>
      </c>
      <c r="N45" s="35">
        <v>16.881540000000001</v>
      </c>
      <c r="O45" s="35">
        <v>16.860873999999999</v>
      </c>
      <c r="P45" s="35">
        <v>16.878285999999999</v>
      </c>
      <c r="Q45" s="35">
        <v>16.873719999999999</v>
      </c>
      <c r="R45" s="35">
        <v>16.871492</v>
      </c>
      <c r="S45" s="35">
        <v>16.868994000000001</v>
      </c>
      <c r="T45" s="35">
        <v>16.856480000000001</v>
      </c>
      <c r="U45" s="35">
        <v>16.837173</v>
      </c>
      <c r="V45" s="35">
        <v>16.819607000000001</v>
      </c>
      <c r="W45" s="35">
        <v>16.810314000000002</v>
      </c>
      <c r="X45" s="35">
        <v>16.793268000000001</v>
      </c>
      <c r="Y45" s="35">
        <v>16.786476</v>
      </c>
      <c r="Z45" s="35">
        <v>16.779654000000001</v>
      </c>
      <c r="AA45" s="35">
        <v>16.770454000000001</v>
      </c>
      <c r="AB45" s="35">
        <v>16.760960000000001</v>
      </c>
      <c r="AC45" s="35">
        <v>16.751949</v>
      </c>
      <c r="AD45" s="35">
        <v>16.717970000000001</v>
      </c>
      <c r="AE45" s="35">
        <v>16.720061999999999</v>
      </c>
      <c r="AF45" s="35">
        <v>16.725259999999999</v>
      </c>
      <c r="AG45" s="35">
        <v>16.741181999999998</v>
      </c>
      <c r="AH45" s="35">
        <v>16.761585</v>
      </c>
      <c r="AI45" s="34">
        <v>3.454E-3</v>
      </c>
    </row>
    <row r="46" spans="1:35" ht="15" customHeight="1">
      <c r="A46" s="11" t="s">
        <v>63</v>
      </c>
      <c r="B46" s="32" t="s">
        <v>62</v>
      </c>
      <c r="C46" s="35">
        <v>13.941457</v>
      </c>
      <c r="D46" s="35">
        <v>14.109275999999999</v>
      </c>
      <c r="E46" s="35">
        <v>14.278264999999999</v>
      </c>
      <c r="F46" s="35">
        <v>14.458361999999999</v>
      </c>
      <c r="G46" s="35">
        <v>14.638702</v>
      </c>
      <c r="H46" s="35">
        <v>14.82142</v>
      </c>
      <c r="I46" s="35">
        <v>14.962795</v>
      </c>
      <c r="J46" s="35">
        <v>15.119911</v>
      </c>
      <c r="K46" s="35">
        <v>15.285099000000001</v>
      </c>
      <c r="L46" s="35">
        <v>15.439226</v>
      </c>
      <c r="M46" s="35">
        <v>15.589396000000001</v>
      </c>
      <c r="N46" s="35">
        <v>15.729022000000001</v>
      </c>
      <c r="O46" s="35">
        <v>15.855642</v>
      </c>
      <c r="P46" s="35">
        <v>15.968056000000001</v>
      </c>
      <c r="Q46" s="35">
        <v>16.066538000000001</v>
      </c>
      <c r="R46" s="35">
        <v>16.149981</v>
      </c>
      <c r="S46" s="35">
        <v>16.228159000000002</v>
      </c>
      <c r="T46" s="35">
        <v>16.297737000000001</v>
      </c>
      <c r="U46" s="35">
        <v>16.352411</v>
      </c>
      <c r="V46" s="35">
        <v>16.404261000000002</v>
      </c>
      <c r="W46" s="35">
        <v>16.450655000000001</v>
      </c>
      <c r="X46" s="35">
        <v>16.489477000000001</v>
      </c>
      <c r="Y46" s="35">
        <v>16.521460999999999</v>
      </c>
      <c r="Z46" s="35">
        <v>16.556208000000002</v>
      </c>
      <c r="AA46" s="35">
        <v>16.577981999999999</v>
      </c>
      <c r="AB46" s="35">
        <v>16.592866999999998</v>
      </c>
      <c r="AC46" s="35">
        <v>16.605879000000002</v>
      </c>
      <c r="AD46" s="35">
        <v>16.594866</v>
      </c>
      <c r="AE46" s="35">
        <v>16.608923000000001</v>
      </c>
      <c r="AF46" s="35">
        <v>16.628026999999999</v>
      </c>
      <c r="AG46" s="35">
        <v>16.649794</v>
      </c>
      <c r="AH46" s="35">
        <v>16.673071</v>
      </c>
      <c r="AI46" s="34">
        <v>5.7889999999999999E-3</v>
      </c>
    </row>
    <row r="47" spans="1:35" ht="15" customHeight="1">
      <c r="A47" s="11" t="s">
        <v>61</v>
      </c>
      <c r="B47" s="32" t="s">
        <v>60</v>
      </c>
      <c r="C47" s="35">
        <v>7.1191649999999997</v>
      </c>
      <c r="D47" s="35">
        <v>7.1709399999999999</v>
      </c>
      <c r="E47" s="35">
        <v>7.2359859999999996</v>
      </c>
      <c r="F47" s="35">
        <v>7.3072999999999997</v>
      </c>
      <c r="G47" s="35">
        <v>7.3885160000000001</v>
      </c>
      <c r="H47" s="35">
        <v>7.4812799999999999</v>
      </c>
      <c r="I47" s="35">
        <v>7.5863670000000001</v>
      </c>
      <c r="J47" s="35">
        <v>7.7038349999999998</v>
      </c>
      <c r="K47" s="35">
        <v>7.8342210000000003</v>
      </c>
      <c r="L47" s="35">
        <v>7.9678849999999999</v>
      </c>
      <c r="M47" s="35">
        <v>8.1082149999999995</v>
      </c>
      <c r="N47" s="35">
        <v>8.2517910000000008</v>
      </c>
      <c r="O47" s="35">
        <v>8.3964689999999997</v>
      </c>
      <c r="P47" s="35">
        <v>8.5377449999999993</v>
      </c>
      <c r="Q47" s="35">
        <v>8.6695860000000007</v>
      </c>
      <c r="R47" s="35">
        <v>8.7911870000000008</v>
      </c>
      <c r="S47" s="35">
        <v>8.9024380000000001</v>
      </c>
      <c r="T47" s="35">
        <v>9.0043740000000003</v>
      </c>
      <c r="U47" s="35">
        <v>9.0969149999999992</v>
      </c>
      <c r="V47" s="35">
        <v>9.1809999999999992</v>
      </c>
      <c r="W47" s="35">
        <v>9.2583680000000008</v>
      </c>
      <c r="X47" s="35">
        <v>9.3276850000000007</v>
      </c>
      <c r="Y47" s="35">
        <v>9.3914950000000008</v>
      </c>
      <c r="Z47" s="35">
        <v>9.4486720000000002</v>
      </c>
      <c r="AA47" s="35">
        <v>9.5002829999999996</v>
      </c>
      <c r="AB47" s="35">
        <v>9.5474910000000008</v>
      </c>
      <c r="AC47" s="35">
        <v>9.591628</v>
      </c>
      <c r="AD47" s="35">
        <v>9.6341230000000007</v>
      </c>
      <c r="AE47" s="35">
        <v>9.6755969999999998</v>
      </c>
      <c r="AF47" s="35">
        <v>9.7162889999999997</v>
      </c>
      <c r="AG47" s="35">
        <v>9.7564329999999995</v>
      </c>
      <c r="AH47" s="35">
        <v>9.7974809999999994</v>
      </c>
      <c r="AI47" s="34">
        <v>1.0354E-2</v>
      </c>
    </row>
    <row r="48" spans="1:35" ht="15" customHeight="1">
      <c r="B48" s="31" t="s">
        <v>59</v>
      </c>
    </row>
    <row r="49" spans="1:35" ht="15" customHeight="1">
      <c r="A49" s="11" t="s">
        <v>58</v>
      </c>
      <c r="B49" s="32" t="s">
        <v>57</v>
      </c>
      <c r="C49" s="35">
        <v>69.061408999999998</v>
      </c>
      <c r="D49" s="35">
        <v>69.384444999999999</v>
      </c>
      <c r="E49" s="35">
        <v>69.706733999999997</v>
      </c>
      <c r="F49" s="35">
        <v>70.035477</v>
      </c>
      <c r="G49" s="35">
        <v>70.376755000000003</v>
      </c>
      <c r="H49" s="35">
        <v>70.734436000000002</v>
      </c>
      <c r="I49" s="35">
        <v>71.082642000000007</v>
      </c>
      <c r="J49" s="35">
        <v>71.464614999999995</v>
      </c>
      <c r="K49" s="35">
        <v>71.895363000000003</v>
      </c>
      <c r="L49" s="35">
        <v>72.350364999999996</v>
      </c>
      <c r="M49" s="35">
        <v>72.824805999999995</v>
      </c>
      <c r="N49" s="35">
        <v>73.293342999999993</v>
      </c>
      <c r="O49" s="35">
        <v>73.757735999999994</v>
      </c>
      <c r="P49" s="35">
        <v>74.234024000000005</v>
      </c>
      <c r="Q49" s="35">
        <v>74.700492999999994</v>
      </c>
      <c r="R49" s="35">
        <v>75.177054999999996</v>
      </c>
      <c r="S49" s="35">
        <v>75.653640999999993</v>
      </c>
      <c r="T49" s="35">
        <v>76.137352000000007</v>
      </c>
      <c r="U49" s="35">
        <v>76.621902000000006</v>
      </c>
      <c r="V49" s="35">
        <v>77.107963999999996</v>
      </c>
      <c r="W49" s="35">
        <v>77.601532000000006</v>
      </c>
      <c r="X49" s="35">
        <v>78.099959999999996</v>
      </c>
      <c r="Y49" s="35">
        <v>78.565910000000002</v>
      </c>
      <c r="Z49" s="35">
        <v>79.031158000000005</v>
      </c>
      <c r="AA49" s="35">
        <v>79.489036999999996</v>
      </c>
      <c r="AB49" s="35">
        <v>79.918777000000006</v>
      </c>
      <c r="AC49" s="35">
        <v>80.345123000000001</v>
      </c>
      <c r="AD49" s="35">
        <v>80.761702999999997</v>
      </c>
      <c r="AE49" s="35">
        <v>81.177620000000005</v>
      </c>
      <c r="AF49" s="35">
        <v>81.591446000000005</v>
      </c>
      <c r="AG49" s="35">
        <v>81.990547000000007</v>
      </c>
      <c r="AH49" s="35">
        <v>82.372414000000006</v>
      </c>
      <c r="AI49" s="34">
        <v>5.7019999999999996E-3</v>
      </c>
    </row>
    <row r="50" spans="1:35" ht="15" customHeight="1">
      <c r="B50" s="31" t="s">
        <v>56</v>
      </c>
    </row>
    <row r="51" spans="1:35" ht="15" customHeight="1">
      <c r="A51" s="11" t="s">
        <v>55</v>
      </c>
      <c r="B51" s="32" t="s">
        <v>54</v>
      </c>
      <c r="C51" s="35">
        <v>3.4668839999999999</v>
      </c>
      <c r="D51" s="35">
        <v>3.4893709999999998</v>
      </c>
      <c r="E51" s="35">
        <v>3.512003</v>
      </c>
      <c r="F51" s="35">
        <v>3.5347819999999999</v>
      </c>
      <c r="G51" s="35">
        <v>3.5577100000000002</v>
      </c>
      <c r="H51" s="35">
        <v>3.5807850000000001</v>
      </c>
      <c r="I51" s="35">
        <v>3.6040100000000002</v>
      </c>
      <c r="J51" s="35">
        <v>3.627386</v>
      </c>
      <c r="K51" s="35">
        <v>3.6509140000000002</v>
      </c>
      <c r="L51" s="35">
        <v>3.6745939999999999</v>
      </c>
      <c r="M51" s="35">
        <v>3.6984279999999998</v>
      </c>
      <c r="N51" s="35">
        <v>3.7224159999999999</v>
      </c>
      <c r="O51" s="35">
        <v>3.7465600000000001</v>
      </c>
      <c r="P51" s="35">
        <v>3.7708599999999999</v>
      </c>
      <c r="Q51" s="35">
        <v>3.795318</v>
      </c>
      <c r="R51" s="35">
        <v>3.8199350000000001</v>
      </c>
      <c r="S51" s="35">
        <v>3.8447119999999999</v>
      </c>
      <c r="T51" s="35">
        <v>3.8696489999999999</v>
      </c>
      <c r="U51" s="35">
        <v>3.8947479999999999</v>
      </c>
      <c r="V51" s="35">
        <v>3.9200089999999999</v>
      </c>
      <c r="W51" s="35">
        <v>3.9454349999999998</v>
      </c>
      <c r="X51" s="35">
        <v>3.971025</v>
      </c>
      <c r="Y51" s="35">
        <v>3.9967820000000001</v>
      </c>
      <c r="Z51" s="35">
        <v>4.0227050000000002</v>
      </c>
      <c r="AA51" s="35">
        <v>4.0487970000000004</v>
      </c>
      <c r="AB51" s="35">
        <v>4.0750580000000003</v>
      </c>
      <c r="AC51" s="35">
        <v>4.1014889999999999</v>
      </c>
      <c r="AD51" s="35">
        <v>4.1280910000000004</v>
      </c>
      <c r="AE51" s="35">
        <v>4.1548660000000002</v>
      </c>
      <c r="AF51" s="35">
        <v>4.1818150000000003</v>
      </c>
      <c r="AG51" s="35">
        <v>4.208939</v>
      </c>
      <c r="AH51" s="35">
        <v>4.2362380000000002</v>
      </c>
      <c r="AI51" s="34">
        <v>6.4859999999999996E-3</v>
      </c>
    </row>
    <row r="52" spans="1:35" ht="15" customHeight="1">
      <c r="A52" s="11" t="s">
        <v>53</v>
      </c>
      <c r="B52" s="32" t="s">
        <v>52</v>
      </c>
      <c r="C52" s="35">
        <v>4.8133650000000001</v>
      </c>
      <c r="D52" s="35">
        <v>4.8419600000000003</v>
      </c>
      <c r="E52" s="35">
        <v>4.8707260000000003</v>
      </c>
      <c r="F52" s="35">
        <v>4.8996630000000003</v>
      </c>
      <c r="G52" s="35">
        <v>4.9287720000000004</v>
      </c>
      <c r="H52" s="35">
        <v>4.9580539999999997</v>
      </c>
      <c r="I52" s="35">
        <v>4.9875090000000002</v>
      </c>
      <c r="J52" s="35">
        <v>5.0171400000000004</v>
      </c>
      <c r="K52" s="35">
        <v>5.0469470000000003</v>
      </c>
      <c r="L52" s="35">
        <v>5.0769310000000001</v>
      </c>
      <c r="M52" s="35">
        <v>5.1070919999999997</v>
      </c>
      <c r="N52" s="35">
        <v>5.1374339999999998</v>
      </c>
      <c r="O52" s="35">
        <v>5.1679550000000001</v>
      </c>
      <c r="P52" s="35">
        <v>5.198658</v>
      </c>
      <c r="Q52" s="35">
        <v>5.2295429999999996</v>
      </c>
      <c r="R52" s="35">
        <v>5.2606109999999999</v>
      </c>
      <c r="S52" s="35">
        <v>5.2918640000000003</v>
      </c>
      <c r="T52" s="35">
        <v>5.3233030000000001</v>
      </c>
      <c r="U52" s="35">
        <v>5.3549290000000003</v>
      </c>
      <c r="V52" s="35">
        <v>5.3867419999999999</v>
      </c>
      <c r="W52" s="35">
        <v>5.4187450000000004</v>
      </c>
      <c r="X52" s="35">
        <v>5.4509379999999998</v>
      </c>
      <c r="Y52" s="35">
        <v>5.4833220000000003</v>
      </c>
      <c r="Z52" s="35">
        <v>5.515898</v>
      </c>
      <c r="AA52" s="35">
        <v>5.548667</v>
      </c>
      <c r="AB52" s="35">
        <v>5.5816319999999999</v>
      </c>
      <c r="AC52" s="35">
        <v>5.6147919999999996</v>
      </c>
      <c r="AD52" s="35">
        <v>5.6481500000000002</v>
      </c>
      <c r="AE52" s="35">
        <v>5.681705</v>
      </c>
      <c r="AF52" s="35">
        <v>5.7154600000000002</v>
      </c>
      <c r="AG52" s="35">
        <v>5.7494160000000001</v>
      </c>
      <c r="AH52" s="35">
        <v>5.7835729999999996</v>
      </c>
      <c r="AI52" s="34">
        <v>5.9410000000000001E-3</v>
      </c>
    </row>
    <row r="54" spans="1:35" ht="15" customHeight="1">
      <c r="B54" s="31" t="s">
        <v>51</v>
      </c>
    </row>
    <row r="55" spans="1:35" ht="15" customHeight="1">
      <c r="B55" s="31" t="s">
        <v>50</v>
      </c>
    </row>
    <row r="56" spans="1:35" ht="15" customHeight="1">
      <c r="A56" s="11" t="s">
        <v>49</v>
      </c>
      <c r="B56" s="32" t="s">
        <v>33</v>
      </c>
      <c r="C56" s="36">
        <v>15.312445</v>
      </c>
      <c r="D56" s="36">
        <v>15.30714</v>
      </c>
      <c r="E56" s="36">
        <v>15.236718</v>
      </c>
      <c r="F56" s="36">
        <v>15.068806</v>
      </c>
      <c r="G56" s="36">
        <v>14.804812999999999</v>
      </c>
      <c r="H56" s="36">
        <v>14.499307</v>
      </c>
      <c r="I56" s="36">
        <v>14.167157</v>
      </c>
      <c r="J56" s="36">
        <v>13.909196</v>
      </c>
      <c r="K56" s="36">
        <v>13.685458000000001</v>
      </c>
      <c r="L56" s="36">
        <v>13.482775999999999</v>
      </c>
      <c r="M56" s="36">
        <v>13.299863</v>
      </c>
      <c r="N56" s="36">
        <v>13.139068999999999</v>
      </c>
      <c r="O56" s="36">
        <v>13.002687</v>
      </c>
      <c r="P56" s="36">
        <v>12.863337</v>
      </c>
      <c r="Q56" s="36">
        <v>12.735182999999999</v>
      </c>
      <c r="R56" s="36">
        <v>12.602709000000001</v>
      </c>
      <c r="S56" s="36">
        <v>12.470579000000001</v>
      </c>
      <c r="T56" s="36">
        <v>12.372916</v>
      </c>
      <c r="U56" s="36">
        <v>12.287333</v>
      </c>
      <c r="V56" s="36">
        <v>12.215109</v>
      </c>
      <c r="W56" s="36">
        <v>12.15875</v>
      </c>
      <c r="X56" s="36">
        <v>12.118073000000001</v>
      </c>
      <c r="Y56" s="36">
        <v>12.081137</v>
      </c>
      <c r="Z56" s="36">
        <v>12.057517000000001</v>
      </c>
      <c r="AA56" s="36">
        <v>12.045367000000001</v>
      </c>
      <c r="AB56" s="36">
        <v>12.044356000000001</v>
      </c>
      <c r="AC56" s="36">
        <v>12.055040999999999</v>
      </c>
      <c r="AD56" s="36">
        <v>12.085419</v>
      </c>
      <c r="AE56" s="36">
        <v>12.129275</v>
      </c>
      <c r="AF56" s="36">
        <v>12.190246</v>
      </c>
      <c r="AG56" s="36">
        <v>12.262822999999999</v>
      </c>
      <c r="AH56" s="36">
        <v>12.346762</v>
      </c>
      <c r="AI56" s="34">
        <v>-6.9199999999999999E-3</v>
      </c>
    </row>
    <row r="57" spans="1:35" ht="15" customHeight="1">
      <c r="A57" s="11" t="s">
        <v>48</v>
      </c>
      <c r="B57" s="32" t="s">
        <v>31</v>
      </c>
      <c r="C57" s="36">
        <v>0.89102800000000004</v>
      </c>
      <c r="D57" s="36">
        <v>0.891903</v>
      </c>
      <c r="E57" s="36">
        <v>0.89588900000000005</v>
      </c>
      <c r="F57" s="36">
        <v>0.89786999999999995</v>
      </c>
      <c r="G57" s="36">
        <v>0.89709000000000005</v>
      </c>
      <c r="H57" s="36">
        <v>0.89317999999999997</v>
      </c>
      <c r="I57" s="36">
        <v>0.89263599999999999</v>
      </c>
      <c r="J57" s="36">
        <v>0.892015</v>
      </c>
      <c r="K57" s="36">
        <v>0.89260600000000001</v>
      </c>
      <c r="L57" s="36">
        <v>0.893648</v>
      </c>
      <c r="M57" s="36">
        <v>0.895486</v>
      </c>
      <c r="N57" s="36">
        <v>0.89671299999999998</v>
      </c>
      <c r="O57" s="36">
        <v>0.90131700000000003</v>
      </c>
      <c r="P57" s="36">
        <v>0.90484600000000004</v>
      </c>
      <c r="Q57" s="36">
        <v>0.90985700000000003</v>
      </c>
      <c r="R57" s="36">
        <v>0.914968</v>
      </c>
      <c r="S57" s="36">
        <v>0.92024600000000001</v>
      </c>
      <c r="T57" s="36">
        <v>0.92707899999999999</v>
      </c>
      <c r="U57" s="36">
        <v>0.93428299999999997</v>
      </c>
      <c r="V57" s="36">
        <v>0.94157999999999997</v>
      </c>
      <c r="W57" s="36">
        <v>0.94926100000000002</v>
      </c>
      <c r="X57" s="36">
        <v>0.957789</v>
      </c>
      <c r="Y57" s="36">
        <v>0.96684499999999995</v>
      </c>
      <c r="Z57" s="36">
        <v>0.97590600000000005</v>
      </c>
      <c r="AA57" s="36">
        <v>0.98611000000000004</v>
      </c>
      <c r="AB57" s="36">
        <v>0.99779099999999998</v>
      </c>
      <c r="AC57" s="36">
        <v>1.0106869999999999</v>
      </c>
      <c r="AD57" s="36">
        <v>1.027074</v>
      </c>
      <c r="AE57" s="36">
        <v>1.0402640000000001</v>
      </c>
      <c r="AF57" s="36">
        <v>1.0545720000000001</v>
      </c>
      <c r="AG57" s="36">
        <v>1.0692459999999999</v>
      </c>
      <c r="AH57" s="36">
        <v>1.083799</v>
      </c>
      <c r="AI57" s="34">
        <v>6.3379999999999999E-3</v>
      </c>
    </row>
    <row r="58" spans="1:35" ht="15" customHeight="1">
      <c r="A58" s="11" t="s">
        <v>47</v>
      </c>
      <c r="B58" s="32" t="s">
        <v>29</v>
      </c>
      <c r="C58" s="36">
        <v>0.23853099999999999</v>
      </c>
      <c r="D58" s="36">
        <v>0.23988999999999999</v>
      </c>
      <c r="E58" s="36">
        <v>0.241259</v>
      </c>
      <c r="F58" s="36">
        <v>0.24260899999999999</v>
      </c>
      <c r="G58" s="36">
        <v>0.24391299999999999</v>
      </c>
      <c r="H58" s="36">
        <v>0.245252</v>
      </c>
      <c r="I58" s="36">
        <v>0.24668399999999999</v>
      </c>
      <c r="J58" s="36">
        <v>0.24810399999999999</v>
      </c>
      <c r="K58" s="36">
        <v>0.24951599999999999</v>
      </c>
      <c r="L58" s="36">
        <v>0.25095299999999998</v>
      </c>
      <c r="M58" s="36">
        <v>0.25238300000000002</v>
      </c>
      <c r="N58" s="36">
        <v>0.25371700000000003</v>
      </c>
      <c r="O58" s="36">
        <v>0.25501000000000001</v>
      </c>
      <c r="P58" s="36">
        <v>0.25626900000000002</v>
      </c>
      <c r="Q58" s="36">
        <v>0.25740600000000002</v>
      </c>
      <c r="R58" s="36">
        <v>0.25848599999999999</v>
      </c>
      <c r="S58" s="36">
        <v>0.25950800000000002</v>
      </c>
      <c r="T58" s="36">
        <v>0.26046999999999998</v>
      </c>
      <c r="U58" s="36">
        <v>0.26137700000000003</v>
      </c>
      <c r="V58" s="36">
        <v>0.26222299999999998</v>
      </c>
      <c r="W58" s="36">
        <v>0.26300299999999999</v>
      </c>
      <c r="X58" s="36">
        <v>0.263714</v>
      </c>
      <c r="Y58" s="36">
        <v>0.264353</v>
      </c>
      <c r="Z58" s="36">
        <v>0.26492500000000002</v>
      </c>
      <c r="AA58" s="36">
        <v>0.26543899999999998</v>
      </c>
      <c r="AB58" s="36">
        <v>0.26590399999999997</v>
      </c>
      <c r="AC58" s="36">
        <v>0.26633299999999999</v>
      </c>
      <c r="AD58" s="36">
        <v>0.26674799999999999</v>
      </c>
      <c r="AE58" s="36">
        <v>0.267177</v>
      </c>
      <c r="AF58" s="36">
        <v>0.267648</v>
      </c>
      <c r="AG58" s="36">
        <v>0.268208</v>
      </c>
      <c r="AH58" s="36">
        <v>0.26887699999999998</v>
      </c>
      <c r="AI58" s="34">
        <v>3.8700000000000002E-3</v>
      </c>
    </row>
    <row r="59" spans="1:35" ht="15" customHeight="1">
      <c r="A59" s="11" t="s">
        <v>46</v>
      </c>
      <c r="B59" s="32" t="s">
        <v>27</v>
      </c>
      <c r="C59" s="36">
        <v>5.8809579999999997</v>
      </c>
      <c r="D59" s="36">
        <v>5.9040049999999997</v>
      </c>
      <c r="E59" s="36">
        <v>5.9517569999999997</v>
      </c>
      <c r="F59" s="36">
        <v>5.9839580000000003</v>
      </c>
      <c r="G59" s="36">
        <v>6.0106469999999996</v>
      </c>
      <c r="H59" s="36">
        <v>5.9934820000000002</v>
      </c>
      <c r="I59" s="36">
        <v>5.9729049999999999</v>
      </c>
      <c r="J59" s="36">
        <v>5.942755</v>
      </c>
      <c r="K59" s="36">
        <v>5.9138310000000001</v>
      </c>
      <c r="L59" s="36">
        <v>5.875737</v>
      </c>
      <c r="M59" s="36">
        <v>5.8369559999999998</v>
      </c>
      <c r="N59" s="36">
        <v>5.7832369999999997</v>
      </c>
      <c r="O59" s="36">
        <v>5.7600280000000001</v>
      </c>
      <c r="P59" s="36">
        <v>5.7273540000000001</v>
      </c>
      <c r="Q59" s="36">
        <v>5.709549</v>
      </c>
      <c r="R59" s="36">
        <v>5.6887650000000001</v>
      </c>
      <c r="S59" s="36">
        <v>5.6829890000000001</v>
      </c>
      <c r="T59" s="36">
        <v>5.6880410000000001</v>
      </c>
      <c r="U59" s="36">
        <v>5.6894450000000001</v>
      </c>
      <c r="V59" s="36">
        <v>5.6978169999999997</v>
      </c>
      <c r="W59" s="36">
        <v>5.7092549999999997</v>
      </c>
      <c r="X59" s="36">
        <v>5.7294109999999998</v>
      </c>
      <c r="Y59" s="36">
        <v>5.7541630000000001</v>
      </c>
      <c r="Z59" s="36">
        <v>5.7868459999999997</v>
      </c>
      <c r="AA59" s="36">
        <v>5.8210759999999997</v>
      </c>
      <c r="AB59" s="36">
        <v>5.8691979999999999</v>
      </c>
      <c r="AC59" s="36">
        <v>5.9272929999999997</v>
      </c>
      <c r="AD59" s="36">
        <v>6.0019349999999996</v>
      </c>
      <c r="AE59" s="36">
        <v>6.0561199999999999</v>
      </c>
      <c r="AF59" s="36">
        <v>6.1258460000000001</v>
      </c>
      <c r="AG59" s="36">
        <v>6.2000320000000002</v>
      </c>
      <c r="AH59" s="36">
        <v>6.2750170000000001</v>
      </c>
      <c r="AI59" s="34">
        <v>2.0939999999999999E-3</v>
      </c>
    </row>
    <row r="60" spans="1:35" ht="15" customHeight="1">
      <c r="A60" s="11" t="s">
        <v>45</v>
      </c>
      <c r="B60" s="32" t="s">
        <v>25</v>
      </c>
      <c r="C60" s="36">
        <v>4.9125000000000002E-2</v>
      </c>
      <c r="D60" s="36">
        <v>5.0001999999999998E-2</v>
      </c>
      <c r="E60" s="36">
        <v>5.0828999999999999E-2</v>
      </c>
      <c r="F60" s="36">
        <v>5.1513000000000003E-2</v>
      </c>
      <c r="G60" s="36">
        <v>5.2172999999999997E-2</v>
      </c>
      <c r="H60" s="36">
        <v>5.2830000000000002E-2</v>
      </c>
      <c r="I60" s="36">
        <v>5.3461000000000002E-2</v>
      </c>
      <c r="J60" s="36">
        <v>5.4087999999999997E-2</v>
      </c>
      <c r="K60" s="36">
        <v>5.4688000000000001E-2</v>
      </c>
      <c r="L60" s="36">
        <v>5.5315000000000003E-2</v>
      </c>
      <c r="M60" s="36">
        <v>5.5939999999999997E-2</v>
      </c>
      <c r="N60" s="36">
        <v>5.6411000000000003E-2</v>
      </c>
      <c r="O60" s="36">
        <v>5.7056999999999997E-2</v>
      </c>
      <c r="P60" s="36">
        <v>5.7682999999999998E-2</v>
      </c>
      <c r="Q60" s="36">
        <v>5.8288E-2</v>
      </c>
      <c r="R60" s="36">
        <v>5.8840999999999997E-2</v>
      </c>
      <c r="S60" s="36">
        <v>5.9416999999999998E-2</v>
      </c>
      <c r="T60" s="36">
        <v>5.9977000000000003E-2</v>
      </c>
      <c r="U60" s="36">
        <v>6.0532000000000002E-2</v>
      </c>
      <c r="V60" s="36">
        <v>6.1099000000000001E-2</v>
      </c>
      <c r="W60" s="36">
        <v>6.1667E-2</v>
      </c>
      <c r="X60" s="36">
        <v>6.2233999999999998E-2</v>
      </c>
      <c r="Y60" s="36">
        <v>6.2771999999999994E-2</v>
      </c>
      <c r="Z60" s="36">
        <v>6.3311000000000006E-2</v>
      </c>
      <c r="AA60" s="36">
        <v>6.3864000000000004E-2</v>
      </c>
      <c r="AB60" s="36">
        <v>6.4421999999999993E-2</v>
      </c>
      <c r="AC60" s="36">
        <v>6.4971000000000001E-2</v>
      </c>
      <c r="AD60" s="36">
        <v>6.5568000000000001E-2</v>
      </c>
      <c r="AE60" s="36">
        <v>6.6151000000000001E-2</v>
      </c>
      <c r="AF60" s="36">
        <v>6.6765000000000005E-2</v>
      </c>
      <c r="AG60" s="36">
        <v>6.7348000000000005E-2</v>
      </c>
      <c r="AH60" s="36">
        <v>6.7945000000000005E-2</v>
      </c>
      <c r="AI60" s="34">
        <v>1.0517E-2</v>
      </c>
    </row>
    <row r="61" spans="1:35" ht="15" customHeight="1">
      <c r="A61" s="11" t="s">
        <v>44</v>
      </c>
      <c r="B61" s="32" t="s">
        <v>23</v>
      </c>
      <c r="C61" s="36">
        <v>0.52149500000000004</v>
      </c>
      <c r="D61" s="36">
        <v>0.49603199999999997</v>
      </c>
      <c r="E61" s="36">
        <v>0.47267399999999998</v>
      </c>
      <c r="F61" s="36">
        <v>0.46714600000000001</v>
      </c>
      <c r="G61" s="36">
        <v>0.46454699999999999</v>
      </c>
      <c r="H61" s="36">
        <v>0.45757300000000001</v>
      </c>
      <c r="I61" s="36">
        <v>0.44527499999999998</v>
      </c>
      <c r="J61" s="36">
        <v>0.45321899999999998</v>
      </c>
      <c r="K61" s="36">
        <v>0.45270500000000002</v>
      </c>
      <c r="L61" s="36">
        <v>0.45249699999999998</v>
      </c>
      <c r="M61" s="36">
        <v>0.44765100000000002</v>
      </c>
      <c r="N61" s="36">
        <v>0.44280399999999998</v>
      </c>
      <c r="O61" s="36">
        <v>0.44168499999999999</v>
      </c>
      <c r="P61" s="36">
        <v>0.44123899999999999</v>
      </c>
      <c r="Q61" s="36">
        <v>0.44104900000000002</v>
      </c>
      <c r="R61" s="36">
        <v>0.44097599999999998</v>
      </c>
      <c r="S61" s="36">
        <v>0.43873499999999999</v>
      </c>
      <c r="T61" s="36">
        <v>0.43886999999999998</v>
      </c>
      <c r="U61" s="36">
        <v>0.43769000000000002</v>
      </c>
      <c r="V61" s="36">
        <v>0.43399300000000002</v>
      </c>
      <c r="W61" s="36">
        <v>0.43391099999999999</v>
      </c>
      <c r="X61" s="36">
        <v>0.43191099999999999</v>
      </c>
      <c r="Y61" s="36">
        <v>0.43091099999999999</v>
      </c>
      <c r="Z61" s="36">
        <v>0.43136200000000002</v>
      </c>
      <c r="AA61" s="36">
        <v>0.431558</v>
      </c>
      <c r="AB61" s="36">
        <v>0.43213200000000002</v>
      </c>
      <c r="AC61" s="36">
        <v>0.43332599999999999</v>
      </c>
      <c r="AD61" s="36">
        <v>0.43653799999999998</v>
      </c>
      <c r="AE61" s="36">
        <v>0.437579</v>
      </c>
      <c r="AF61" s="36">
        <v>0.43982100000000002</v>
      </c>
      <c r="AG61" s="36">
        <v>0.44239099999999998</v>
      </c>
      <c r="AH61" s="36">
        <v>0.44580599999999998</v>
      </c>
      <c r="AI61" s="34">
        <v>-5.0460000000000001E-3</v>
      </c>
    </row>
    <row r="62" spans="1:35" ht="15" customHeight="1">
      <c r="A62" s="11" t="s">
        <v>43</v>
      </c>
      <c r="B62" s="32" t="s">
        <v>21</v>
      </c>
      <c r="C62" s="36">
        <v>8.9409000000000002E-2</v>
      </c>
      <c r="D62" s="36">
        <v>8.7946999999999997E-2</v>
      </c>
      <c r="E62" s="36">
        <v>8.5824999999999999E-2</v>
      </c>
      <c r="F62" s="36">
        <v>8.3143999999999996E-2</v>
      </c>
      <c r="G62" s="36">
        <v>8.1043000000000004E-2</v>
      </c>
      <c r="H62" s="36">
        <v>7.8539999999999999E-2</v>
      </c>
      <c r="I62" s="36">
        <v>7.6103000000000004E-2</v>
      </c>
      <c r="J62" s="36">
        <v>7.3851E-2</v>
      </c>
      <c r="K62" s="36">
        <v>7.1606000000000003E-2</v>
      </c>
      <c r="L62" s="36">
        <v>6.9278000000000006E-2</v>
      </c>
      <c r="M62" s="36">
        <v>6.6864999999999994E-2</v>
      </c>
      <c r="N62" s="36">
        <v>6.4421000000000006E-2</v>
      </c>
      <c r="O62" s="36">
        <v>6.3281000000000004E-2</v>
      </c>
      <c r="P62" s="36">
        <v>6.2044000000000002E-2</v>
      </c>
      <c r="Q62" s="36">
        <v>6.0933000000000001E-2</v>
      </c>
      <c r="R62" s="36">
        <v>5.9680999999999998E-2</v>
      </c>
      <c r="S62" s="36">
        <v>5.8471000000000002E-2</v>
      </c>
      <c r="T62" s="36">
        <v>5.7384999999999999E-2</v>
      </c>
      <c r="U62" s="36">
        <v>5.6209000000000002E-2</v>
      </c>
      <c r="V62" s="36">
        <v>5.5024999999999998E-2</v>
      </c>
      <c r="W62" s="36">
        <v>5.3933000000000002E-2</v>
      </c>
      <c r="X62" s="36">
        <v>5.2831000000000003E-2</v>
      </c>
      <c r="Y62" s="36">
        <v>5.2283000000000003E-2</v>
      </c>
      <c r="Z62" s="36">
        <v>5.1791999999999998E-2</v>
      </c>
      <c r="AA62" s="36">
        <v>5.1248000000000002E-2</v>
      </c>
      <c r="AB62" s="36">
        <v>5.0798999999999997E-2</v>
      </c>
      <c r="AC62" s="36">
        <v>5.0387000000000001E-2</v>
      </c>
      <c r="AD62" s="36">
        <v>5.0148999999999999E-2</v>
      </c>
      <c r="AE62" s="36">
        <v>4.9715000000000002E-2</v>
      </c>
      <c r="AF62" s="36">
        <v>4.9415000000000001E-2</v>
      </c>
      <c r="AG62" s="36">
        <v>4.9187000000000002E-2</v>
      </c>
      <c r="AH62" s="36">
        <v>4.8996999999999999E-2</v>
      </c>
      <c r="AI62" s="34">
        <v>-1.9214999999999999E-2</v>
      </c>
    </row>
    <row r="63" spans="1:35" ht="15" customHeight="1">
      <c r="A63" s="11" t="s">
        <v>42</v>
      </c>
      <c r="B63" s="32" t="s">
        <v>19</v>
      </c>
      <c r="C63" s="36">
        <v>0.92732700000000001</v>
      </c>
      <c r="D63" s="36">
        <v>1.0088379999999999</v>
      </c>
      <c r="E63" s="36">
        <v>0.97111599999999998</v>
      </c>
      <c r="F63" s="36">
        <v>0.88697199999999998</v>
      </c>
      <c r="G63" s="36">
        <v>0.89194899999999999</v>
      </c>
      <c r="H63" s="36">
        <v>0.87592300000000001</v>
      </c>
      <c r="I63" s="36">
        <v>0.889297</v>
      </c>
      <c r="J63" s="36">
        <v>0.86436500000000005</v>
      </c>
      <c r="K63" s="36">
        <v>0.87566699999999997</v>
      </c>
      <c r="L63" s="36">
        <v>0.87673500000000004</v>
      </c>
      <c r="M63" s="36">
        <v>0.86275199999999996</v>
      </c>
      <c r="N63" s="36">
        <v>0.87661100000000003</v>
      </c>
      <c r="O63" s="36">
        <v>0.87746100000000005</v>
      </c>
      <c r="P63" s="36">
        <v>0.86594400000000005</v>
      </c>
      <c r="Q63" s="36">
        <v>0.87606399999999995</v>
      </c>
      <c r="R63" s="36">
        <v>0.87610900000000003</v>
      </c>
      <c r="S63" s="36">
        <v>0.87291200000000002</v>
      </c>
      <c r="T63" s="36">
        <v>0.86272700000000002</v>
      </c>
      <c r="U63" s="36">
        <v>0.869371</v>
      </c>
      <c r="V63" s="36">
        <v>0.85895600000000005</v>
      </c>
      <c r="W63" s="36">
        <v>0.85843599999999998</v>
      </c>
      <c r="X63" s="36">
        <v>0.864699</v>
      </c>
      <c r="Y63" s="36">
        <v>0.85375100000000004</v>
      </c>
      <c r="Z63" s="36">
        <v>0.85230899999999998</v>
      </c>
      <c r="AA63" s="36">
        <v>0.84980699999999998</v>
      </c>
      <c r="AB63" s="36">
        <v>0.84660400000000002</v>
      </c>
      <c r="AC63" s="36">
        <v>0.84451500000000002</v>
      </c>
      <c r="AD63" s="36">
        <v>0.843746</v>
      </c>
      <c r="AE63" s="36">
        <v>0.841557</v>
      </c>
      <c r="AF63" s="36">
        <v>0.84054899999999999</v>
      </c>
      <c r="AG63" s="36">
        <v>0.83998899999999999</v>
      </c>
      <c r="AH63" s="36">
        <v>0.84009100000000003</v>
      </c>
      <c r="AI63" s="34">
        <v>-3.1819999999999999E-3</v>
      </c>
    </row>
    <row r="64" spans="1:35" ht="15" customHeight="1">
      <c r="A64" s="11" t="s">
        <v>41</v>
      </c>
      <c r="B64" s="32" t="s">
        <v>17</v>
      </c>
      <c r="C64" s="36">
        <v>0.24548700000000001</v>
      </c>
      <c r="D64" s="36">
        <v>0.24624699999999999</v>
      </c>
      <c r="E64" s="36">
        <v>0.246891</v>
      </c>
      <c r="F64" s="36">
        <v>0.247228</v>
      </c>
      <c r="G64" s="36">
        <v>0.24740100000000001</v>
      </c>
      <c r="H64" s="36">
        <v>0.247561</v>
      </c>
      <c r="I64" s="36">
        <v>0.247747</v>
      </c>
      <c r="J64" s="36">
        <v>0.24787200000000001</v>
      </c>
      <c r="K64" s="36">
        <v>0.247948</v>
      </c>
      <c r="L64" s="36">
        <v>0.248034</v>
      </c>
      <c r="M64" s="36">
        <v>0.24811900000000001</v>
      </c>
      <c r="N64" s="36">
        <v>0.24812799999999999</v>
      </c>
      <c r="O64" s="36">
        <v>0.24811900000000001</v>
      </c>
      <c r="P64" s="36">
        <v>0.24807899999999999</v>
      </c>
      <c r="Q64" s="36">
        <v>0.247943</v>
      </c>
      <c r="R64" s="36">
        <v>0.24770400000000001</v>
      </c>
      <c r="S64" s="36">
        <v>0.24738199999999999</v>
      </c>
      <c r="T64" s="36">
        <v>0.24705099999999999</v>
      </c>
      <c r="U64" s="36">
        <v>0.246672</v>
      </c>
      <c r="V64" s="36">
        <v>0.24627099999999999</v>
      </c>
      <c r="W64" s="36">
        <v>0.24584500000000001</v>
      </c>
      <c r="X64" s="36">
        <v>0.245364</v>
      </c>
      <c r="Y64" s="36">
        <v>0.244837</v>
      </c>
      <c r="Z64" s="36">
        <v>0.24424299999999999</v>
      </c>
      <c r="AA64" s="36">
        <v>0.24363599999999999</v>
      </c>
      <c r="AB64" s="36">
        <v>0.243037</v>
      </c>
      <c r="AC64" s="36">
        <v>0.24246699999999999</v>
      </c>
      <c r="AD64" s="36">
        <v>0.241926</v>
      </c>
      <c r="AE64" s="36">
        <v>0.24138699999999999</v>
      </c>
      <c r="AF64" s="36">
        <v>0.24085799999999999</v>
      </c>
      <c r="AG64" s="36">
        <v>0.240316</v>
      </c>
      <c r="AH64" s="36">
        <v>0.23976</v>
      </c>
      <c r="AI64" s="34">
        <v>-7.6099999999999996E-4</v>
      </c>
    </row>
    <row r="65" spans="1:35" ht="15" customHeight="1">
      <c r="A65" s="11" t="s">
        <v>40</v>
      </c>
      <c r="B65" s="32" t="s">
        <v>15</v>
      </c>
      <c r="C65" s="36">
        <v>2.6409440000000002</v>
      </c>
      <c r="D65" s="36">
        <v>2.6730670000000001</v>
      </c>
      <c r="E65" s="36">
        <v>2.70635</v>
      </c>
      <c r="F65" s="36">
        <v>2.7321909999999998</v>
      </c>
      <c r="G65" s="36">
        <v>2.7524329999999999</v>
      </c>
      <c r="H65" s="36">
        <v>2.7760940000000001</v>
      </c>
      <c r="I65" s="36">
        <v>2.803131</v>
      </c>
      <c r="J65" s="36">
        <v>2.8286799999999999</v>
      </c>
      <c r="K65" s="36">
        <v>2.8535170000000001</v>
      </c>
      <c r="L65" s="36">
        <v>2.8798110000000001</v>
      </c>
      <c r="M65" s="36">
        <v>2.9085220000000001</v>
      </c>
      <c r="N65" s="36">
        <v>2.9371990000000001</v>
      </c>
      <c r="O65" s="36">
        <v>2.9673980000000002</v>
      </c>
      <c r="P65" s="36">
        <v>2.997719</v>
      </c>
      <c r="Q65" s="36">
        <v>3.0276000000000001</v>
      </c>
      <c r="R65" s="36">
        <v>3.0532080000000001</v>
      </c>
      <c r="S65" s="36">
        <v>3.0776520000000001</v>
      </c>
      <c r="T65" s="36">
        <v>3.1044260000000001</v>
      </c>
      <c r="U65" s="36">
        <v>3.132126</v>
      </c>
      <c r="V65" s="36">
        <v>3.1603249999999998</v>
      </c>
      <c r="W65" s="36">
        <v>3.1898339999999998</v>
      </c>
      <c r="X65" s="36">
        <v>3.220148</v>
      </c>
      <c r="Y65" s="36">
        <v>3.2501730000000002</v>
      </c>
      <c r="Z65" s="36">
        <v>3.2799529999999999</v>
      </c>
      <c r="AA65" s="36">
        <v>3.3107310000000001</v>
      </c>
      <c r="AB65" s="36">
        <v>3.34457</v>
      </c>
      <c r="AC65" s="36">
        <v>3.3831250000000002</v>
      </c>
      <c r="AD65" s="36">
        <v>3.4260440000000001</v>
      </c>
      <c r="AE65" s="36">
        <v>3.4711810000000001</v>
      </c>
      <c r="AF65" s="36">
        <v>3.5203720000000001</v>
      </c>
      <c r="AG65" s="36">
        <v>3.5717430000000001</v>
      </c>
      <c r="AH65" s="36">
        <v>3.6248130000000001</v>
      </c>
      <c r="AI65" s="34">
        <v>1.0267E-2</v>
      </c>
    </row>
    <row r="66" spans="1:35" ht="15" customHeight="1">
      <c r="A66" s="11" t="s">
        <v>39</v>
      </c>
      <c r="B66" s="32" t="s">
        <v>13</v>
      </c>
      <c r="C66" s="36">
        <v>0.51250099999999998</v>
      </c>
      <c r="D66" s="36">
        <v>0.52636899999999998</v>
      </c>
      <c r="E66" s="36">
        <v>0.51597700000000002</v>
      </c>
      <c r="F66" s="36">
        <v>0.504054</v>
      </c>
      <c r="G66" s="36">
        <v>0.48897299999999999</v>
      </c>
      <c r="H66" s="36">
        <v>0.47893000000000002</v>
      </c>
      <c r="I66" s="36">
        <v>0.47705999999999998</v>
      </c>
      <c r="J66" s="36">
        <v>0.475186</v>
      </c>
      <c r="K66" s="36">
        <v>0.47461300000000001</v>
      </c>
      <c r="L66" s="36">
        <v>0.47716599999999998</v>
      </c>
      <c r="M66" s="36">
        <v>0.47609899999999999</v>
      </c>
      <c r="N66" s="36">
        <v>0.47538999999999998</v>
      </c>
      <c r="O66" s="36">
        <v>0.47547800000000001</v>
      </c>
      <c r="P66" s="36">
        <v>0.47558800000000001</v>
      </c>
      <c r="Q66" s="36">
        <v>0.47572599999999998</v>
      </c>
      <c r="R66" s="36">
        <v>0.475885</v>
      </c>
      <c r="S66" s="36">
        <v>0.47606500000000002</v>
      </c>
      <c r="T66" s="36">
        <v>0.47626800000000002</v>
      </c>
      <c r="U66" s="36">
        <v>0.47649900000000001</v>
      </c>
      <c r="V66" s="36">
        <v>0.47674699999999998</v>
      </c>
      <c r="W66" s="36">
        <v>0.47701500000000002</v>
      </c>
      <c r="X66" s="36">
        <v>0.477302</v>
      </c>
      <c r="Y66" s="36">
        <v>0.47760000000000002</v>
      </c>
      <c r="Z66" s="36">
        <v>0.47791299999999998</v>
      </c>
      <c r="AA66" s="36">
        <v>0.47823700000000002</v>
      </c>
      <c r="AB66" s="36">
        <v>0.47857100000000002</v>
      </c>
      <c r="AC66" s="36">
        <v>0.47891499999999998</v>
      </c>
      <c r="AD66" s="36">
        <v>0.47926800000000003</v>
      </c>
      <c r="AE66" s="36">
        <v>0.47962700000000003</v>
      </c>
      <c r="AF66" s="36">
        <v>0.479993</v>
      </c>
      <c r="AG66" s="36">
        <v>0.48036400000000001</v>
      </c>
      <c r="AH66" s="36">
        <v>0.48074099999999997</v>
      </c>
      <c r="AI66" s="34">
        <v>-2.062E-3</v>
      </c>
    </row>
    <row r="67" spans="1:35" ht="15" customHeight="1">
      <c r="A67" s="11" t="s">
        <v>38</v>
      </c>
      <c r="B67" s="32" t="s">
        <v>11</v>
      </c>
      <c r="C67" s="36">
        <v>0.131469</v>
      </c>
      <c r="D67" s="36">
        <v>0.130998</v>
      </c>
      <c r="E67" s="36">
        <v>0.13061700000000001</v>
      </c>
      <c r="F67" s="36">
        <v>0.130166</v>
      </c>
      <c r="G67" s="36">
        <v>0.129716</v>
      </c>
      <c r="H67" s="36">
        <v>0.12923599999999999</v>
      </c>
      <c r="I67" s="36">
        <v>0.128717</v>
      </c>
      <c r="J67" s="36">
        <v>0.12820999999999999</v>
      </c>
      <c r="K67" s="36">
        <v>0.12773799999999999</v>
      </c>
      <c r="L67" s="36">
        <v>0.127329</v>
      </c>
      <c r="M67" s="36">
        <v>0.126997</v>
      </c>
      <c r="N67" s="36">
        <v>0.12667600000000001</v>
      </c>
      <c r="O67" s="36">
        <v>0.12639500000000001</v>
      </c>
      <c r="P67" s="36">
        <v>0.126142</v>
      </c>
      <c r="Q67" s="36">
        <v>0.12589600000000001</v>
      </c>
      <c r="R67" s="36">
        <v>0.12570400000000001</v>
      </c>
      <c r="S67" s="36">
        <v>0.12554999999999999</v>
      </c>
      <c r="T67" s="36">
        <v>0.12548999999999999</v>
      </c>
      <c r="U67" s="36">
        <v>0.12546399999999999</v>
      </c>
      <c r="V67" s="36">
        <v>0.125469</v>
      </c>
      <c r="W67" s="36">
        <v>0.12551200000000001</v>
      </c>
      <c r="X67" s="36">
        <v>0.125529</v>
      </c>
      <c r="Y67" s="36">
        <v>0.12553300000000001</v>
      </c>
      <c r="Z67" s="36">
        <v>0.125612</v>
      </c>
      <c r="AA67" s="36">
        <v>0.125667</v>
      </c>
      <c r="AB67" s="36">
        <v>0.12576499999999999</v>
      </c>
      <c r="AC67" s="36">
        <v>0.12594</v>
      </c>
      <c r="AD67" s="36">
        <v>0.12614400000000001</v>
      </c>
      <c r="AE67" s="36">
        <v>0.126361</v>
      </c>
      <c r="AF67" s="36">
        <v>0.12662699999999999</v>
      </c>
      <c r="AG67" s="36">
        <v>0.126863</v>
      </c>
      <c r="AH67" s="36">
        <v>0.127078</v>
      </c>
      <c r="AI67" s="34">
        <v>-1.0950000000000001E-3</v>
      </c>
    </row>
    <row r="68" spans="1:35" ht="15" customHeight="1">
      <c r="A68" s="11" t="s">
        <v>37</v>
      </c>
      <c r="B68" s="32" t="s">
        <v>152</v>
      </c>
      <c r="C68" s="36">
        <v>0.67192099999999999</v>
      </c>
      <c r="D68" s="36">
        <v>0.66721600000000003</v>
      </c>
      <c r="E68" s="36">
        <v>0.70137700000000003</v>
      </c>
      <c r="F68" s="36">
        <v>0.71380600000000005</v>
      </c>
      <c r="G68" s="36">
        <v>0.720885</v>
      </c>
      <c r="H68" s="36">
        <v>0.73513099999999998</v>
      </c>
      <c r="I68" s="36">
        <v>0.75184700000000004</v>
      </c>
      <c r="J68" s="36">
        <v>0.76075700000000002</v>
      </c>
      <c r="K68" s="36">
        <v>0.75591399999999997</v>
      </c>
      <c r="L68" s="36">
        <v>0.75647799999999998</v>
      </c>
      <c r="M68" s="36">
        <v>0.76330200000000004</v>
      </c>
      <c r="N68" s="36">
        <v>0.76538499999999998</v>
      </c>
      <c r="O68" s="36">
        <v>0.77258099999999996</v>
      </c>
      <c r="P68" s="36">
        <v>0.775926</v>
      </c>
      <c r="Q68" s="36">
        <v>0.77605999999999997</v>
      </c>
      <c r="R68" s="36">
        <v>0.77757399999999999</v>
      </c>
      <c r="S68" s="36">
        <v>0.78055399999999997</v>
      </c>
      <c r="T68" s="36">
        <v>0.79148700000000005</v>
      </c>
      <c r="U68" s="36">
        <v>0.79676000000000002</v>
      </c>
      <c r="V68" s="36">
        <v>0.80471300000000001</v>
      </c>
      <c r="W68" s="36">
        <v>0.81585600000000003</v>
      </c>
      <c r="X68" s="36">
        <v>0.82309900000000003</v>
      </c>
      <c r="Y68" s="36">
        <v>0.829399</v>
      </c>
      <c r="Z68" s="36">
        <v>0.84421900000000005</v>
      </c>
      <c r="AA68" s="36">
        <v>0.85306599999999999</v>
      </c>
      <c r="AB68" s="36">
        <v>0.86144500000000002</v>
      </c>
      <c r="AC68" s="36">
        <v>0.86952799999999997</v>
      </c>
      <c r="AD68" s="36">
        <v>0.87944999999999995</v>
      </c>
      <c r="AE68" s="36">
        <v>0.88793500000000003</v>
      </c>
      <c r="AF68" s="36">
        <v>0.89792799999999995</v>
      </c>
      <c r="AG68" s="36">
        <v>0.90513600000000005</v>
      </c>
      <c r="AH68" s="36">
        <v>0.912443</v>
      </c>
      <c r="AI68" s="34">
        <v>9.9190000000000007E-3</v>
      </c>
    </row>
    <row r="69" spans="1:35" ht="15" customHeight="1">
      <c r="A69" s="11" t="s">
        <v>36</v>
      </c>
      <c r="B69" s="31" t="s">
        <v>8</v>
      </c>
      <c r="C69" s="37">
        <v>28.112638</v>
      </c>
      <c r="D69" s="37">
        <v>28.229655999999999</v>
      </c>
      <c r="E69" s="37">
        <v>28.207280999999998</v>
      </c>
      <c r="F69" s="37">
        <v>28.009460000000001</v>
      </c>
      <c r="G69" s="37">
        <v>27.785589000000002</v>
      </c>
      <c r="H69" s="37">
        <v>27.463035999999999</v>
      </c>
      <c r="I69" s="37">
        <v>27.152018000000002</v>
      </c>
      <c r="J69" s="37">
        <v>26.878295999999999</v>
      </c>
      <c r="K69" s="37">
        <v>26.655809000000001</v>
      </c>
      <c r="L69" s="37">
        <v>26.445753</v>
      </c>
      <c r="M69" s="37">
        <v>26.240933999999999</v>
      </c>
      <c r="N69" s="37">
        <v>26.065761999999999</v>
      </c>
      <c r="O69" s="37">
        <v>25.948495999999999</v>
      </c>
      <c r="P69" s="37">
        <v>25.80217</v>
      </c>
      <c r="Q69" s="37">
        <v>25.701550999999998</v>
      </c>
      <c r="R69" s="37">
        <v>25.580608000000002</v>
      </c>
      <c r="S69" s="37">
        <v>25.470058000000002</v>
      </c>
      <c r="T69" s="37">
        <v>25.412188</v>
      </c>
      <c r="U69" s="37">
        <v>25.373760000000001</v>
      </c>
      <c r="V69" s="37">
        <v>25.339328999999999</v>
      </c>
      <c r="W69" s="37">
        <v>25.342278</v>
      </c>
      <c r="X69" s="37">
        <v>25.372105000000001</v>
      </c>
      <c r="Y69" s="37">
        <v>25.393758999999999</v>
      </c>
      <c r="Z69" s="37">
        <v>25.455908000000001</v>
      </c>
      <c r="AA69" s="37">
        <v>25.525803</v>
      </c>
      <c r="AB69" s="37">
        <v>25.624593999999998</v>
      </c>
      <c r="AC69" s="37">
        <v>25.752531000000001</v>
      </c>
      <c r="AD69" s="37">
        <v>25.930012000000001</v>
      </c>
      <c r="AE69" s="37">
        <v>26.094328000000001</v>
      </c>
      <c r="AF69" s="37">
        <v>26.300637999999999</v>
      </c>
      <c r="AG69" s="37">
        <v>26.523647</v>
      </c>
      <c r="AH69" s="37">
        <v>26.762129000000002</v>
      </c>
      <c r="AI69" s="38">
        <v>-1.5870000000000001E-3</v>
      </c>
    </row>
    <row r="71" spans="1:35" ht="15" customHeight="1">
      <c r="B71" s="31" t="s">
        <v>35</v>
      </c>
    </row>
    <row r="72" spans="1:35" ht="15" customHeight="1">
      <c r="A72" s="11" t="s">
        <v>34</v>
      </c>
      <c r="B72" s="32" t="s">
        <v>33</v>
      </c>
      <c r="C72" s="36">
        <v>8.2994579999999996</v>
      </c>
      <c r="D72" s="36">
        <v>8.2974309999999996</v>
      </c>
      <c r="E72" s="36">
        <v>8.2588670000000004</v>
      </c>
      <c r="F72" s="36">
        <v>8.1675760000000004</v>
      </c>
      <c r="G72" s="36">
        <v>8.0243540000000007</v>
      </c>
      <c r="H72" s="36">
        <v>7.8586140000000002</v>
      </c>
      <c r="I72" s="36">
        <v>7.6801620000000002</v>
      </c>
      <c r="J72" s="36">
        <v>7.5412800000000004</v>
      </c>
      <c r="K72" s="36">
        <v>7.4203780000000004</v>
      </c>
      <c r="L72" s="36">
        <v>7.3110980000000003</v>
      </c>
      <c r="M72" s="36">
        <v>7.2125899999999996</v>
      </c>
      <c r="N72" s="36">
        <v>7.1268469999999997</v>
      </c>
      <c r="O72" s="36">
        <v>7.0531100000000002</v>
      </c>
      <c r="P72" s="36">
        <v>6.9779020000000003</v>
      </c>
      <c r="Q72" s="36">
        <v>6.9087529999999999</v>
      </c>
      <c r="R72" s="36">
        <v>6.8371320000000004</v>
      </c>
      <c r="S72" s="36">
        <v>6.7657759999999998</v>
      </c>
      <c r="T72" s="36">
        <v>6.7127330000000001</v>
      </c>
      <c r="U72" s="36">
        <v>6.6661789999999996</v>
      </c>
      <c r="V72" s="36">
        <v>6.6268250000000002</v>
      </c>
      <c r="W72" s="36">
        <v>6.5956390000000003</v>
      </c>
      <c r="X72" s="36">
        <v>6.5729730000000002</v>
      </c>
      <c r="Y72" s="36">
        <v>6.552473</v>
      </c>
      <c r="Z72" s="36">
        <v>6.5389530000000002</v>
      </c>
      <c r="AA72" s="36">
        <v>6.5320929999999997</v>
      </c>
      <c r="AB72" s="36">
        <v>6.5313109999999996</v>
      </c>
      <c r="AC72" s="36">
        <v>6.536314</v>
      </c>
      <c r="AD72" s="36">
        <v>6.5523569999999998</v>
      </c>
      <c r="AE72" s="36">
        <v>6.5756370000000004</v>
      </c>
      <c r="AF72" s="36">
        <v>6.6085200000000004</v>
      </c>
      <c r="AG72" s="36">
        <v>6.6477279999999999</v>
      </c>
      <c r="AH72" s="36">
        <v>6.6932349999999996</v>
      </c>
      <c r="AI72" s="34">
        <v>-6.914E-3</v>
      </c>
    </row>
    <row r="73" spans="1:35" ht="15" customHeight="1">
      <c r="A73" s="11" t="s">
        <v>32</v>
      </c>
      <c r="B73" s="32" t="s">
        <v>31</v>
      </c>
      <c r="C73" s="36">
        <v>0.46364499999999997</v>
      </c>
      <c r="D73" s="36">
        <v>0.46393800000000002</v>
      </c>
      <c r="E73" s="36">
        <v>0.46578599999999998</v>
      </c>
      <c r="F73" s="36">
        <v>0.46665899999999999</v>
      </c>
      <c r="G73" s="36">
        <v>0.46610800000000002</v>
      </c>
      <c r="H73" s="36">
        <v>0.46401399999999998</v>
      </c>
      <c r="I73" s="36">
        <v>0.46384199999999998</v>
      </c>
      <c r="J73" s="36">
        <v>0.463561</v>
      </c>
      <c r="K73" s="36">
        <v>0.46387699999999998</v>
      </c>
      <c r="L73" s="36">
        <v>0.46449000000000001</v>
      </c>
      <c r="M73" s="36">
        <v>0.46555299999999999</v>
      </c>
      <c r="N73" s="36">
        <v>0.46645199999999998</v>
      </c>
      <c r="O73" s="36">
        <v>0.468995</v>
      </c>
      <c r="P73" s="36">
        <v>0.47097899999999998</v>
      </c>
      <c r="Q73" s="36">
        <v>0.47375400000000001</v>
      </c>
      <c r="R73" s="36">
        <v>0.476574</v>
      </c>
      <c r="S73" s="36">
        <v>0.47956399999999999</v>
      </c>
      <c r="T73" s="36">
        <v>0.48335600000000001</v>
      </c>
      <c r="U73" s="36">
        <v>0.48743799999999998</v>
      </c>
      <c r="V73" s="36">
        <v>0.49151800000000001</v>
      </c>
      <c r="W73" s="36">
        <v>0.49564900000000001</v>
      </c>
      <c r="X73" s="36">
        <v>0.500162</v>
      </c>
      <c r="Y73" s="36">
        <v>0.50509199999999999</v>
      </c>
      <c r="Z73" s="36">
        <v>0.50988299999999998</v>
      </c>
      <c r="AA73" s="36">
        <v>0.51541300000000001</v>
      </c>
      <c r="AB73" s="36">
        <v>0.52169200000000004</v>
      </c>
      <c r="AC73" s="36">
        <v>0.52834599999999998</v>
      </c>
      <c r="AD73" s="36">
        <v>0.53695999999999999</v>
      </c>
      <c r="AE73" s="36">
        <v>0.54386599999999996</v>
      </c>
      <c r="AF73" s="36">
        <v>0.55152599999999996</v>
      </c>
      <c r="AG73" s="36">
        <v>0.55940400000000001</v>
      </c>
      <c r="AH73" s="36">
        <v>0.56731500000000001</v>
      </c>
      <c r="AI73" s="34">
        <v>6.5310000000000003E-3</v>
      </c>
    </row>
    <row r="74" spans="1:35" ht="15" customHeight="1">
      <c r="A74" s="11" t="s">
        <v>30</v>
      </c>
      <c r="B74" s="32" t="s">
        <v>29</v>
      </c>
      <c r="C74" s="36">
        <v>0.115227</v>
      </c>
      <c r="D74" s="36">
        <v>0.115901</v>
      </c>
      <c r="E74" s="36">
        <v>0.116581</v>
      </c>
      <c r="F74" s="36">
        <v>0.11725099999999999</v>
      </c>
      <c r="G74" s="36">
        <v>0.117882</v>
      </c>
      <c r="H74" s="36">
        <v>0.118551</v>
      </c>
      <c r="I74" s="36">
        <v>0.11926</v>
      </c>
      <c r="J74" s="36">
        <v>0.11995</v>
      </c>
      <c r="K74" s="36">
        <v>0.120641</v>
      </c>
      <c r="L74" s="36">
        <v>0.12134</v>
      </c>
      <c r="M74" s="36">
        <v>0.122028</v>
      </c>
      <c r="N74" s="36">
        <v>0.122645</v>
      </c>
      <c r="O74" s="36">
        <v>0.12329</v>
      </c>
      <c r="P74" s="36">
        <v>0.123892</v>
      </c>
      <c r="Q74" s="36">
        <v>0.124421</v>
      </c>
      <c r="R74" s="36">
        <v>0.12492399999999999</v>
      </c>
      <c r="S74" s="36">
        <v>0.12542900000000001</v>
      </c>
      <c r="T74" s="36">
        <v>0.125889</v>
      </c>
      <c r="U74" s="36">
        <v>0.12637499999999999</v>
      </c>
      <c r="V74" s="36">
        <v>0.12679099999999999</v>
      </c>
      <c r="W74" s="36">
        <v>0.12717300000000001</v>
      </c>
      <c r="X74" s="36">
        <v>0.127473</v>
      </c>
      <c r="Y74" s="36">
        <v>0.12779799999999999</v>
      </c>
      <c r="Z74" s="36">
        <v>0.12806300000000001</v>
      </c>
      <c r="AA74" s="36">
        <v>0.12831100000000001</v>
      </c>
      <c r="AB74" s="36">
        <v>0.12853899999999999</v>
      </c>
      <c r="AC74" s="36">
        <v>0.12875300000000001</v>
      </c>
      <c r="AD74" s="36">
        <v>0.12895599999999999</v>
      </c>
      <c r="AE74" s="36">
        <v>0.12916</v>
      </c>
      <c r="AF74" s="36">
        <v>0.129386</v>
      </c>
      <c r="AG74" s="36">
        <v>0.12965699999999999</v>
      </c>
      <c r="AH74" s="36">
        <v>0.12998299999999999</v>
      </c>
      <c r="AI74" s="34">
        <v>3.895E-3</v>
      </c>
    </row>
    <row r="75" spans="1:35" ht="15" customHeight="1">
      <c r="A75" s="11" t="s">
        <v>28</v>
      </c>
      <c r="B75" s="32" t="s">
        <v>27</v>
      </c>
      <c r="C75" s="36">
        <v>2.827296</v>
      </c>
      <c r="D75" s="36">
        <v>2.8381769999999999</v>
      </c>
      <c r="E75" s="36">
        <v>2.8615330000000001</v>
      </c>
      <c r="F75" s="36">
        <v>2.8774790000000001</v>
      </c>
      <c r="G75" s="36">
        <v>2.8904100000000001</v>
      </c>
      <c r="H75" s="36">
        <v>2.883003</v>
      </c>
      <c r="I75" s="36">
        <v>2.873901</v>
      </c>
      <c r="J75" s="36">
        <v>2.859937</v>
      </c>
      <c r="K75" s="36">
        <v>2.8467769999999999</v>
      </c>
      <c r="L75" s="36">
        <v>2.829164</v>
      </c>
      <c r="M75" s="36">
        <v>2.8111160000000002</v>
      </c>
      <c r="N75" s="36">
        <v>2.7852190000000001</v>
      </c>
      <c r="O75" s="36">
        <v>2.7753410000000001</v>
      </c>
      <c r="P75" s="36">
        <v>2.7602579999999999</v>
      </c>
      <c r="Q75" s="36">
        <v>2.7520319999999998</v>
      </c>
      <c r="R75" s="36">
        <v>2.7423989999999998</v>
      </c>
      <c r="S75" s="36">
        <v>2.740685</v>
      </c>
      <c r="T75" s="36">
        <v>2.7438159999999998</v>
      </c>
      <c r="U75" s="36">
        <v>2.7465440000000001</v>
      </c>
      <c r="V75" s="36">
        <v>2.7515149999999999</v>
      </c>
      <c r="W75" s="36">
        <v>2.7579820000000002</v>
      </c>
      <c r="X75" s="36">
        <v>2.7674479999999999</v>
      </c>
      <c r="Y75" s="36">
        <v>2.7806380000000002</v>
      </c>
      <c r="Z75" s="36">
        <v>2.797015</v>
      </c>
      <c r="AA75" s="36">
        <v>2.8143769999999999</v>
      </c>
      <c r="AB75" s="36">
        <v>2.8386049999999998</v>
      </c>
      <c r="AC75" s="36">
        <v>2.8677969999999999</v>
      </c>
      <c r="AD75" s="36">
        <v>2.9048660000000002</v>
      </c>
      <c r="AE75" s="36">
        <v>2.9319310000000001</v>
      </c>
      <c r="AF75" s="36">
        <v>2.966593</v>
      </c>
      <c r="AG75" s="36">
        <v>3.0034960000000002</v>
      </c>
      <c r="AH75" s="36">
        <v>3.0408949999999999</v>
      </c>
      <c r="AI75" s="34">
        <v>2.3519999999999999E-3</v>
      </c>
    </row>
    <row r="76" spans="1:35" ht="15" customHeight="1">
      <c r="A76" s="11" t="s">
        <v>26</v>
      </c>
      <c r="B76" s="32" t="s">
        <v>25</v>
      </c>
      <c r="C76" s="36">
        <v>2.3255000000000001E-2</v>
      </c>
      <c r="D76" s="36">
        <v>2.3671000000000001E-2</v>
      </c>
      <c r="E76" s="36">
        <v>2.4065E-2</v>
      </c>
      <c r="F76" s="36">
        <v>2.4389999999999998E-2</v>
      </c>
      <c r="G76" s="36">
        <v>2.4702999999999999E-2</v>
      </c>
      <c r="H76" s="36">
        <v>2.5016E-2</v>
      </c>
      <c r="I76" s="36">
        <v>2.5316999999999999E-2</v>
      </c>
      <c r="J76" s="36">
        <v>2.5614000000000001E-2</v>
      </c>
      <c r="K76" s="36">
        <v>2.5898999999999998E-2</v>
      </c>
      <c r="L76" s="36">
        <v>2.6196000000000001E-2</v>
      </c>
      <c r="M76" s="36">
        <v>2.6491000000000001E-2</v>
      </c>
      <c r="N76" s="36">
        <v>2.6709E-2</v>
      </c>
      <c r="O76" s="36">
        <v>2.7018E-2</v>
      </c>
      <c r="P76" s="36">
        <v>2.7313E-2</v>
      </c>
      <c r="Q76" s="36">
        <v>2.7597E-2</v>
      </c>
      <c r="R76" s="36">
        <v>2.7855999999999999E-2</v>
      </c>
      <c r="S76" s="36">
        <v>2.8129999999999999E-2</v>
      </c>
      <c r="T76" s="36">
        <v>2.8393000000000002E-2</v>
      </c>
      <c r="U76" s="36">
        <v>2.8663000000000001E-2</v>
      </c>
      <c r="V76" s="36">
        <v>2.8931999999999999E-2</v>
      </c>
      <c r="W76" s="36">
        <v>2.9201999999999999E-2</v>
      </c>
      <c r="X76" s="36">
        <v>2.9463E-2</v>
      </c>
      <c r="Y76" s="36">
        <v>2.972E-2</v>
      </c>
      <c r="Z76" s="36">
        <v>2.9973E-2</v>
      </c>
      <c r="AA76" s="36">
        <v>3.0235000000000001E-2</v>
      </c>
      <c r="AB76" s="36">
        <v>3.0498999999999998E-2</v>
      </c>
      <c r="AC76" s="36">
        <v>3.0761E-2</v>
      </c>
      <c r="AD76" s="36">
        <v>3.1043000000000001E-2</v>
      </c>
      <c r="AE76" s="36">
        <v>3.1319E-2</v>
      </c>
      <c r="AF76" s="36">
        <v>3.1608999999999998E-2</v>
      </c>
      <c r="AG76" s="36">
        <v>3.1884999999999997E-2</v>
      </c>
      <c r="AH76" s="36">
        <v>3.2168000000000002E-2</v>
      </c>
      <c r="AI76" s="34">
        <v>1.0521000000000001E-2</v>
      </c>
    </row>
    <row r="77" spans="1:35" ht="15" customHeight="1">
      <c r="A77" s="11" t="s">
        <v>24</v>
      </c>
      <c r="B77" s="32" t="s">
        <v>23</v>
      </c>
      <c r="C77" s="36">
        <v>0.24742500000000001</v>
      </c>
      <c r="D77" s="36">
        <v>0.235349</v>
      </c>
      <c r="E77" s="36">
        <v>0.22429399999999999</v>
      </c>
      <c r="F77" s="36">
        <v>0.22170300000000001</v>
      </c>
      <c r="G77" s="36">
        <v>0.22045799999999999</v>
      </c>
      <c r="H77" s="36">
        <v>0.21718599999999999</v>
      </c>
      <c r="I77" s="36">
        <v>0.211368</v>
      </c>
      <c r="J77" s="36">
        <v>0.21512300000000001</v>
      </c>
      <c r="K77" s="36">
        <v>0.21487100000000001</v>
      </c>
      <c r="L77" s="36">
        <v>0.214751</v>
      </c>
      <c r="M77" s="36">
        <v>0.21241499999999999</v>
      </c>
      <c r="N77" s="36">
        <v>0.21002999999999999</v>
      </c>
      <c r="O77" s="36">
        <v>0.20951500000000001</v>
      </c>
      <c r="P77" s="36">
        <v>0.20926700000000001</v>
      </c>
      <c r="Q77" s="36">
        <v>0.209119</v>
      </c>
      <c r="R77" s="36">
        <v>0.20902899999999999</v>
      </c>
      <c r="S77" s="36">
        <v>0.20796100000000001</v>
      </c>
      <c r="T77" s="36">
        <v>0.20799300000000001</v>
      </c>
      <c r="U77" s="36">
        <v>0.20749400000000001</v>
      </c>
      <c r="V77" s="36">
        <v>0.20572799999999999</v>
      </c>
      <c r="W77" s="36">
        <v>0.205676</v>
      </c>
      <c r="X77" s="36">
        <v>0.20463999999999999</v>
      </c>
      <c r="Y77" s="36">
        <v>0.20417199999999999</v>
      </c>
      <c r="Z77" s="36">
        <v>0.20435200000000001</v>
      </c>
      <c r="AA77" s="36">
        <v>0.204426</v>
      </c>
      <c r="AB77" s="36">
        <v>0.20468800000000001</v>
      </c>
      <c r="AC77" s="36">
        <v>0.20524800000000001</v>
      </c>
      <c r="AD77" s="36">
        <v>0.206758</v>
      </c>
      <c r="AE77" s="36">
        <v>0.207232</v>
      </c>
      <c r="AF77" s="36">
        <v>0.20827699999999999</v>
      </c>
      <c r="AG77" s="36">
        <v>0.209481</v>
      </c>
      <c r="AH77" s="36">
        <v>0.211086</v>
      </c>
      <c r="AI77" s="34">
        <v>-5.1110000000000001E-3</v>
      </c>
    </row>
    <row r="78" spans="1:35" ht="15" customHeight="1">
      <c r="A78" s="11" t="s">
        <v>22</v>
      </c>
      <c r="B78" s="32" t="s">
        <v>21</v>
      </c>
      <c r="C78" s="36">
        <v>4.2333000000000003E-2</v>
      </c>
      <c r="D78" s="36">
        <v>4.1603000000000001E-2</v>
      </c>
      <c r="E78" s="36">
        <v>4.0634999999999998E-2</v>
      </c>
      <c r="F78" s="36">
        <v>3.9399999999999998E-2</v>
      </c>
      <c r="G78" s="36">
        <v>3.8405000000000002E-2</v>
      </c>
      <c r="H78" s="36">
        <v>3.7228999999999998E-2</v>
      </c>
      <c r="I78" s="36">
        <v>3.6080000000000001E-2</v>
      </c>
      <c r="J78" s="36">
        <v>3.5014000000000003E-2</v>
      </c>
      <c r="K78" s="36">
        <v>3.3952999999999997E-2</v>
      </c>
      <c r="L78" s="36">
        <v>3.2850999999999998E-2</v>
      </c>
      <c r="M78" s="36">
        <v>3.1706999999999999E-2</v>
      </c>
      <c r="N78" s="36">
        <v>3.0539E-2</v>
      </c>
      <c r="O78" s="36">
        <v>3.0006000000000001E-2</v>
      </c>
      <c r="P78" s="36">
        <v>2.9419000000000001E-2</v>
      </c>
      <c r="Q78" s="36">
        <v>2.8888E-2</v>
      </c>
      <c r="R78" s="36">
        <v>2.8289999999999999E-2</v>
      </c>
      <c r="S78" s="36">
        <v>2.7720000000000002E-2</v>
      </c>
      <c r="T78" s="36">
        <v>2.7203999999999999E-2</v>
      </c>
      <c r="U78" s="36">
        <v>2.666E-2</v>
      </c>
      <c r="V78" s="36">
        <v>2.6100999999999999E-2</v>
      </c>
      <c r="W78" s="36">
        <v>2.5585E-2</v>
      </c>
      <c r="X78" s="36">
        <v>2.5052000000000001E-2</v>
      </c>
      <c r="Y78" s="36">
        <v>2.4795000000000001E-2</v>
      </c>
      <c r="Z78" s="36">
        <v>2.4559000000000001E-2</v>
      </c>
      <c r="AA78" s="36">
        <v>2.4299999999999999E-2</v>
      </c>
      <c r="AB78" s="36">
        <v>2.4087999999999998E-2</v>
      </c>
      <c r="AC78" s="36">
        <v>2.3893000000000001E-2</v>
      </c>
      <c r="AD78" s="36">
        <v>2.3781E-2</v>
      </c>
      <c r="AE78" s="36">
        <v>2.3574000000000001E-2</v>
      </c>
      <c r="AF78" s="36">
        <v>2.3429999999999999E-2</v>
      </c>
      <c r="AG78" s="36">
        <v>2.3321999999999999E-2</v>
      </c>
      <c r="AH78" s="36">
        <v>2.3231000000000002E-2</v>
      </c>
      <c r="AI78" s="34">
        <v>-1.9171000000000001E-2</v>
      </c>
    </row>
    <row r="79" spans="1:35" ht="15" customHeight="1">
      <c r="A79" s="11" t="s">
        <v>20</v>
      </c>
      <c r="B79" s="32" t="s">
        <v>19</v>
      </c>
      <c r="C79" s="36">
        <v>0.41904400000000003</v>
      </c>
      <c r="D79" s="36">
        <v>0.45932400000000001</v>
      </c>
      <c r="E79" s="36">
        <v>0.44025500000000001</v>
      </c>
      <c r="F79" s="36">
        <v>0.39814699999999997</v>
      </c>
      <c r="G79" s="36">
        <v>0.4</v>
      </c>
      <c r="H79" s="36">
        <v>0.39439400000000002</v>
      </c>
      <c r="I79" s="36">
        <v>0.39922200000000002</v>
      </c>
      <c r="J79" s="36">
        <v>0.39042500000000002</v>
      </c>
      <c r="K79" s="36">
        <v>0.394511</v>
      </c>
      <c r="L79" s="36">
        <v>0.39495000000000002</v>
      </c>
      <c r="M79" s="36">
        <v>0.39003300000000002</v>
      </c>
      <c r="N79" s="36">
        <v>0.394978</v>
      </c>
      <c r="O79" s="36">
        <v>0.39536399999999999</v>
      </c>
      <c r="P79" s="36">
        <v>0.39130700000000002</v>
      </c>
      <c r="Q79" s="36">
        <v>0.39493099999999998</v>
      </c>
      <c r="R79" s="36">
        <v>0.39496900000000001</v>
      </c>
      <c r="S79" s="36">
        <v>0.39388800000000002</v>
      </c>
      <c r="T79" s="36">
        <v>0.39029199999999997</v>
      </c>
      <c r="U79" s="36">
        <v>0.39277800000000002</v>
      </c>
      <c r="V79" s="36">
        <v>0.38911699999999999</v>
      </c>
      <c r="W79" s="36">
        <v>0.38897999999999999</v>
      </c>
      <c r="X79" s="36">
        <v>0.39118900000000001</v>
      </c>
      <c r="Y79" s="36">
        <v>0.387353</v>
      </c>
      <c r="Z79" s="36">
        <v>0.38686100000000001</v>
      </c>
      <c r="AA79" s="36">
        <v>0.38600800000000002</v>
      </c>
      <c r="AB79" s="36">
        <v>0.38491500000000001</v>
      </c>
      <c r="AC79" s="36">
        <v>0.38422600000000001</v>
      </c>
      <c r="AD79" s="36">
        <v>0.38400499999999999</v>
      </c>
      <c r="AE79" s="36">
        <v>0.38326900000000003</v>
      </c>
      <c r="AF79" s="36">
        <v>0.382965</v>
      </c>
      <c r="AG79" s="36">
        <v>0.38282300000000002</v>
      </c>
      <c r="AH79" s="36">
        <v>0.382909</v>
      </c>
      <c r="AI79" s="34">
        <v>-2.905E-3</v>
      </c>
    </row>
    <row r="80" spans="1:35" ht="15" customHeight="1">
      <c r="A80" s="11" t="s">
        <v>18</v>
      </c>
      <c r="B80" s="32" t="s">
        <v>17</v>
      </c>
      <c r="C80" s="36">
        <v>0.13308</v>
      </c>
      <c r="D80" s="36">
        <v>0.13350000000000001</v>
      </c>
      <c r="E80" s="36">
        <v>0.133858</v>
      </c>
      <c r="F80" s="36">
        <v>0.134049</v>
      </c>
      <c r="G80" s="36">
        <v>0.13415199999999999</v>
      </c>
      <c r="H80" s="36">
        <v>0.13424700000000001</v>
      </c>
      <c r="I80" s="36">
        <v>0.134378</v>
      </c>
      <c r="J80" s="36">
        <v>0.13447700000000001</v>
      </c>
      <c r="K80" s="36">
        <v>0.134548</v>
      </c>
      <c r="L80" s="36">
        <v>0.13462499999999999</v>
      </c>
      <c r="M80" s="36">
        <v>0.13470099999999999</v>
      </c>
      <c r="N80" s="36">
        <v>0.134737</v>
      </c>
      <c r="O80" s="36">
        <v>0.13476199999999999</v>
      </c>
      <c r="P80" s="36">
        <v>0.134771</v>
      </c>
      <c r="Q80" s="36">
        <v>0.13472700000000001</v>
      </c>
      <c r="R80" s="36">
        <v>0.134629</v>
      </c>
      <c r="S80" s="36">
        <v>0.13448399999999999</v>
      </c>
      <c r="T80" s="36">
        <v>0.134326</v>
      </c>
      <c r="U80" s="36">
        <v>0.13414300000000001</v>
      </c>
      <c r="V80" s="36">
        <v>0.13394700000000001</v>
      </c>
      <c r="W80" s="36">
        <v>0.133738</v>
      </c>
      <c r="X80" s="36">
        <v>0.13349800000000001</v>
      </c>
      <c r="Y80" s="36">
        <v>0.13322999999999999</v>
      </c>
      <c r="Z80" s="36">
        <v>0.13292499999999999</v>
      </c>
      <c r="AA80" s="36">
        <v>0.13261300000000001</v>
      </c>
      <c r="AB80" s="36">
        <v>0.13230500000000001</v>
      </c>
      <c r="AC80" s="36">
        <v>0.13201299999999999</v>
      </c>
      <c r="AD80" s="36">
        <v>0.13173699999999999</v>
      </c>
      <c r="AE80" s="36">
        <v>0.13146099999999999</v>
      </c>
      <c r="AF80" s="36">
        <v>0.131191</v>
      </c>
      <c r="AG80" s="36">
        <v>0.130914</v>
      </c>
      <c r="AH80" s="36">
        <v>0.130629</v>
      </c>
      <c r="AI80" s="34">
        <v>-5.9999999999999995E-4</v>
      </c>
    </row>
    <row r="81" spans="1:35" ht="15" customHeight="1">
      <c r="A81" s="11" t="s">
        <v>16</v>
      </c>
      <c r="B81" s="32" t="s">
        <v>15</v>
      </c>
      <c r="C81" s="36">
        <v>1.2774190000000001</v>
      </c>
      <c r="D81" s="36">
        <v>1.2929409999999999</v>
      </c>
      <c r="E81" s="36">
        <v>1.309023</v>
      </c>
      <c r="F81" s="36">
        <v>1.321509</v>
      </c>
      <c r="G81" s="36">
        <v>1.3312900000000001</v>
      </c>
      <c r="H81" s="36">
        <v>1.3427230000000001</v>
      </c>
      <c r="I81" s="36">
        <v>1.3557900000000001</v>
      </c>
      <c r="J81" s="36">
        <v>1.3681369999999999</v>
      </c>
      <c r="K81" s="36">
        <v>1.3801410000000001</v>
      </c>
      <c r="L81" s="36">
        <v>1.3928480000000001</v>
      </c>
      <c r="M81" s="36">
        <v>1.4067240000000001</v>
      </c>
      <c r="N81" s="36">
        <v>1.4205829999999999</v>
      </c>
      <c r="O81" s="36">
        <v>1.4351780000000001</v>
      </c>
      <c r="P81" s="36">
        <v>1.449832</v>
      </c>
      <c r="Q81" s="36">
        <v>1.464272</v>
      </c>
      <c r="R81" s="36">
        <v>1.4766490000000001</v>
      </c>
      <c r="S81" s="36">
        <v>1.4884630000000001</v>
      </c>
      <c r="T81" s="36">
        <v>1.5014019999999999</v>
      </c>
      <c r="U81" s="36">
        <v>1.5147889999999999</v>
      </c>
      <c r="V81" s="36">
        <v>1.528416</v>
      </c>
      <c r="W81" s="36">
        <v>1.5426770000000001</v>
      </c>
      <c r="X81" s="36">
        <v>1.5573269999999999</v>
      </c>
      <c r="Y81" s="36">
        <v>1.571836</v>
      </c>
      <c r="Z81" s="36">
        <v>1.586228</v>
      </c>
      <c r="AA81" s="36">
        <v>1.6011010000000001</v>
      </c>
      <c r="AB81" s="36">
        <v>1.6174539999999999</v>
      </c>
      <c r="AC81" s="36">
        <v>1.636085</v>
      </c>
      <c r="AD81" s="36">
        <v>1.656825</v>
      </c>
      <c r="AE81" s="36">
        <v>1.6786369999999999</v>
      </c>
      <c r="AF81" s="36">
        <v>1.702407</v>
      </c>
      <c r="AG81" s="36">
        <v>1.727231</v>
      </c>
      <c r="AH81" s="36">
        <v>1.7528760000000001</v>
      </c>
      <c r="AI81" s="34">
        <v>1.0259000000000001E-2</v>
      </c>
    </row>
    <row r="82" spans="1:35" ht="15" customHeight="1">
      <c r="A82" s="11" t="s">
        <v>14</v>
      </c>
      <c r="B82" s="32" t="s">
        <v>13</v>
      </c>
      <c r="C82" s="36">
        <v>0.245757</v>
      </c>
      <c r="D82" s="36">
        <v>0.25195600000000001</v>
      </c>
      <c r="E82" s="36">
        <v>0.24727399999999999</v>
      </c>
      <c r="F82" s="36">
        <v>0.24185499999999999</v>
      </c>
      <c r="G82" s="36">
        <v>0.23461799999999999</v>
      </c>
      <c r="H82" s="36">
        <v>0.22980800000000001</v>
      </c>
      <c r="I82" s="36">
        <v>0.22891800000000001</v>
      </c>
      <c r="J82" s="36">
        <v>0.228018</v>
      </c>
      <c r="K82" s="36">
        <v>0.227745</v>
      </c>
      <c r="L82" s="36">
        <v>0.22897000000000001</v>
      </c>
      <c r="M82" s="36">
        <v>0.22845399999999999</v>
      </c>
      <c r="N82" s="36">
        <v>0.228098</v>
      </c>
      <c r="O82" s="36">
        <v>0.22814899999999999</v>
      </c>
      <c r="P82" s="36">
        <v>0.22819700000000001</v>
      </c>
      <c r="Q82" s="36">
        <v>0.22825300000000001</v>
      </c>
      <c r="R82" s="36">
        <v>0.22831799999999999</v>
      </c>
      <c r="S82" s="36">
        <v>0.228408</v>
      </c>
      <c r="T82" s="36">
        <v>0.22850100000000001</v>
      </c>
      <c r="U82" s="36">
        <v>0.228635</v>
      </c>
      <c r="V82" s="36">
        <v>0.22875499999999999</v>
      </c>
      <c r="W82" s="36">
        <v>0.22888500000000001</v>
      </c>
      <c r="X82" s="36">
        <v>0.22899900000000001</v>
      </c>
      <c r="Y82" s="36">
        <v>0.22914799999999999</v>
      </c>
      <c r="Z82" s="36">
        <v>0.22929099999999999</v>
      </c>
      <c r="AA82" s="36">
        <v>0.22944500000000001</v>
      </c>
      <c r="AB82" s="36">
        <v>0.22960700000000001</v>
      </c>
      <c r="AC82" s="36">
        <v>0.22977500000000001</v>
      </c>
      <c r="AD82" s="36">
        <v>0.22994500000000001</v>
      </c>
      <c r="AE82" s="36">
        <v>0.23011400000000001</v>
      </c>
      <c r="AF82" s="36">
        <v>0.23028799999999999</v>
      </c>
      <c r="AG82" s="36">
        <v>0.230466</v>
      </c>
      <c r="AH82" s="36">
        <v>0.23064699999999999</v>
      </c>
      <c r="AI82" s="34">
        <v>-2.0449999999999999E-3</v>
      </c>
    </row>
    <row r="83" spans="1:35" ht="15" customHeight="1">
      <c r="A83" s="11" t="s">
        <v>12</v>
      </c>
      <c r="B83" s="32" t="s">
        <v>11</v>
      </c>
      <c r="C83" s="36">
        <v>6.2101000000000003E-2</v>
      </c>
      <c r="D83" s="36">
        <v>6.1879000000000003E-2</v>
      </c>
      <c r="E83" s="36">
        <v>6.1698999999999997E-2</v>
      </c>
      <c r="F83" s="36">
        <v>6.1485999999999999E-2</v>
      </c>
      <c r="G83" s="36">
        <v>6.1273000000000001E-2</v>
      </c>
      <c r="H83" s="36">
        <v>6.1046999999999997E-2</v>
      </c>
      <c r="I83" s="36">
        <v>6.0801000000000001E-2</v>
      </c>
      <c r="J83" s="36">
        <v>6.0561999999999998E-2</v>
      </c>
      <c r="K83" s="36">
        <v>6.0338999999999997E-2</v>
      </c>
      <c r="L83" s="36">
        <v>6.0145999999999998E-2</v>
      </c>
      <c r="M83" s="36">
        <v>5.9989000000000001E-2</v>
      </c>
      <c r="N83" s="36">
        <v>5.9838000000000002E-2</v>
      </c>
      <c r="O83" s="36">
        <v>5.9705000000000001E-2</v>
      </c>
      <c r="P83" s="36">
        <v>5.9584999999999999E-2</v>
      </c>
      <c r="Q83" s="36">
        <v>5.9469000000000001E-2</v>
      </c>
      <c r="R83" s="36">
        <v>5.9378E-2</v>
      </c>
      <c r="S83" s="36">
        <v>5.9305999999999998E-2</v>
      </c>
      <c r="T83" s="36">
        <v>5.9277000000000003E-2</v>
      </c>
      <c r="U83" s="36">
        <v>5.9264999999999998E-2</v>
      </c>
      <c r="V83" s="36">
        <v>5.9268000000000001E-2</v>
      </c>
      <c r="W83" s="36">
        <v>5.9288E-2</v>
      </c>
      <c r="X83" s="36">
        <v>5.9296000000000001E-2</v>
      </c>
      <c r="Y83" s="36">
        <v>5.9297999999999997E-2</v>
      </c>
      <c r="Z83" s="36">
        <v>5.9334999999999999E-2</v>
      </c>
      <c r="AA83" s="36">
        <v>5.9360999999999997E-2</v>
      </c>
      <c r="AB83" s="36">
        <v>5.9407000000000001E-2</v>
      </c>
      <c r="AC83" s="36">
        <v>5.9490000000000001E-2</v>
      </c>
      <c r="AD83" s="36">
        <v>5.9586E-2</v>
      </c>
      <c r="AE83" s="36">
        <v>5.9687999999999998E-2</v>
      </c>
      <c r="AF83" s="36">
        <v>5.9813999999999999E-2</v>
      </c>
      <c r="AG83" s="36">
        <v>5.9926E-2</v>
      </c>
      <c r="AH83" s="36">
        <v>6.0026999999999997E-2</v>
      </c>
      <c r="AI83" s="34">
        <v>-1.0950000000000001E-3</v>
      </c>
    </row>
    <row r="84" spans="1:35" ht="15" customHeight="1">
      <c r="A84" s="11" t="s">
        <v>10</v>
      </c>
      <c r="B84" s="32" t="s">
        <v>152</v>
      </c>
      <c r="C84" s="36">
        <v>0.31739299999999998</v>
      </c>
      <c r="D84" s="36">
        <v>0.31517099999999998</v>
      </c>
      <c r="E84" s="36">
        <v>0.33130700000000002</v>
      </c>
      <c r="F84" s="36">
        <v>0.33717799999999998</v>
      </c>
      <c r="G84" s="36">
        <v>0.34052199999999999</v>
      </c>
      <c r="H84" s="36">
        <v>0.34725099999999998</v>
      </c>
      <c r="I84" s="36">
        <v>0.35514699999999999</v>
      </c>
      <c r="J84" s="36">
        <v>0.35935600000000001</v>
      </c>
      <c r="K84" s="36">
        <v>0.357068</v>
      </c>
      <c r="L84" s="36">
        <v>0.35733500000000001</v>
      </c>
      <c r="M84" s="36">
        <v>0.36055799999999999</v>
      </c>
      <c r="N84" s="36">
        <v>0.36154199999999997</v>
      </c>
      <c r="O84" s="36">
        <v>0.36494100000000002</v>
      </c>
      <c r="P84" s="36">
        <v>0.36652099999999999</v>
      </c>
      <c r="Q84" s="36">
        <v>0.36658499999999999</v>
      </c>
      <c r="R84" s="36">
        <v>0.36730000000000002</v>
      </c>
      <c r="S84" s="36">
        <v>0.36870799999999998</v>
      </c>
      <c r="T84" s="36">
        <v>0.37387199999999998</v>
      </c>
      <c r="U84" s="36">
        <v>0.376363</v>
      </c>
      <c r="V84" s="36">
        <v>0.38012000000000001</v>
      </c>
      <c r="W84" s="36">
        <v>0.38538299999999998</v>
      </c>
      <c r="X84" s="36">
        <v>0.38880399999999998</v>
      </c>
      <c r="Y84" s="36">
        <v>0.39178000000000002</v>
      </c>
      <c r="Z84" s="36">
        <v>0.398781</v>
      </c>
      <c r="AA84" s="36">
        <v>0.40295999999999998</v>
      </c>
      <c r="AB84" s="36">
        <v>0.406918</v>
      </c>
      <c r="AC84" s="36">
        <v>0.41073599999999999</v>
      </c>
      <c r="AD84" s="36">
        <v>0.41542299999999999</v>
      </c>
      <c r="AE84" s="36">
        <v>0.419431</v>
      </c>
      <c r="AF84" s="36">
        <v>0.424151</v>
      </c>
      <c r="AG84" s="36">
        <v>0.42755599999999999</v>
      </c>
      <c r="AH84" s="36">
        <v>0.431008</v>
      </c>
      <c r="AI84" s="34">
        <v>9.9190000000000007E-3</v>
      </c>
    </row>
    <row r="85" spans="1:35" ht="15" customHeight="1">
      <c r="A85" s="11" t="s">
        <v>9</v>
      </c>
      <c r="B85" s="31" t="s">
        <v>8</v>
      </c>
      <c r="C85" s="37">
        <v>14.473433</v>
      </c>
      <c r="D85" s="37">
        <v>14.53084</v>
      </c>
      <c r="E85" s="37">
        <v>14.515177</v>
      </c>
      <c r="F85" s="37">
        <v>14.408682000000001</v>
      </c>
      <c r="G85" s="37">
        <v>14.284176</v>
      </c>
      <c r="H85" s="37">
        <v>14.113085</v>
      </c>
      <c r="I85" s="37">
        <v>13.944188</v>
      </c>
      <c r="J85" s="37">
        <v>13.801455000000001</v>
      </c>
      <c r="K85" s="37">
        <v>13.680749</v>
      </c>
      <c r="L85" s="37">
        <v>13.568763000000001</v>
      </c>
      <c r="M85" s="37">
        <v>13.462358</v>
      </c>
      <c r="N85" s="37">
        <v>13.368217</v>
      </c>
      <c r="O85" s="37">
        <v>13.305375</v>
      </c>
      <c r="P85" s="37">
        <v>13.229243</v>
      </c>
      <c r="Q85" s="37">
        <v>13.172801</v>
      </c>
      <c r="R85" s="37">
        <v>13.107445999999999</v>
      </c>
      <c r="S85" s="37">
        <v>13.048519000000001</v>
      </c>
      <c r="T85" s="37">
        <v>13.017054999999999</v>
      </c>
      <c r="U85" s="37">
        <v>12.995324999999999</v>
      </c>
      <c r="V85" s="37">
        <v>12.977034</v>
      </c>
      <c r="W85" s="37">
        <v>12.975856</v>
      </c>
      <c r="X85" s="37">
        <v>12.986323000000001</v>
      </c>
      <c r="Y85" s="37">
        <v>12.997332999999999</v>
      </c>
      <c r="Z85" s="37">
        <v>13.026218</v>
      </c>
      <c r="AA85" s="37">
        <v>13.060641</v>
      </c>
      <c r="AB85" s="37">
        <v>13.110025</v>
      </c>
      <c r="AC85" s="37">
        <v>13.173438000000001</v>
      </c>
      <c r="AD85" s="37">
        <v>13.26224</v>
      </c>
      <c r="AE85" s="37">
        <v>13.345319999999999</v>
      </c>
      <c r="AF85" s="37">
        <v>13.450161</v>
      </c>
      <c r="AG85" s="37">
        <v>13.563889</v>
      </c>
      <c r="AH85" s="37">
        <v>13.686009</v>
      </c>
      <c r="AI85" s="38">
        <v>-1.8029999999999999E-3</v>
      </c>
    </row>
    <row r="86" spans="1:35" ht="15" customHeight="1" thickBot="1"/>
    <row r="87" spans="1:35" ht="15" customHeight="1">
      <c r="B87" s="66" t="s">
        <v>7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8"/>
  <sheetViews>
    <sheetView workbookViewId="0"/>
  </sheetViews>
  <sheetFormatPr defaultRowHeight="14.5"/>
  <cols>
    <col min="2" max="2" width="22.26953125" customWidth="1"/>
    <col min="3" max="3" width="26.36328125" style="44" customWidth="1"/>
    <col min="4" max="4" width="39.7265625" style="44" customWidth="1"/>
  </cols>
  <sheetData>
    <row r="1" spans="1:40" ht="15" thickBot="1">
      <c r="C1" s="41"/>
      <c r="D1" s="42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  <c r="AN1" s="16"/>
    </row>
    <row r="2" spans="1:40" ht="15" thickTop="1">
      <c r="A2" t="s">
        <v>306</v>
      </c>
      <c r="C2"/>
      <c r="D2"/>
      <c r="AL2" s="16"/>
      <c r="AM2" s="16"/>
      <c r="AN2" s="16"/>
    </row>
    <row r="3" spans="1:40">
      <c r="A3" t="s">
        <v>307</v>
      </c>
      <c r="C3"/>
      <c r="D3"/>
      <c r="AL3" s="16"/>
      <c r="AM3" s="16"/>
      <c r="AN3" s="16"/>
    </row>
    <row r="4" spans="1:40">
      <c r="A4" t="s">
        <v>308</v>
      </c>
      <c r="C4"/>
      <c r="D4"/>
      <c r="AL4" s="18"/>
      <c r="AM4" s="18"/>
      <c r="AN4" s="18"/>
    </row>
    <row r="5" spans="1:40" ht="15" thickBot="1">
      <c r="A5" t="s">
        <v>177</v>
      </c>
      <c r="C5"/>
      <c r="D5"/>
      <c r="AL5" s="17"/>
      <c r="AM5" s="17"/>
      <c r="AN5" s="17"/>
    </row>
    <row r="6" spans="1:40" ht="1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6"/>
      <c r="AM6" s="16"/>
      <c r="AN6" s="16"/>
    </row>
    <row r="7" spans="1:40">
      <c r="A7" t="s">
        <v>51</v>
      </c>
      <c r="C7" t="s">
        <v>313</v>
      </c>
      <c r="D7"/>
      <c r="AL7" s="16"/>
      <c r="AM7" s="16"/>
      <c r="AN7" s="16"/>
    </row>
    <row r="8" spans="1:40">
      <c r="A8" t="s">
        <v>212</v>
      </c>
      <c r="C8" t="s">
        <v>314</v>
      </c>
      <c r="D8"/>
      <c r="AL8" s="16"/>
      <c r="AM8" s="16"/>
      <c r="AN8" s="16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5">
        <v>-7.0000000000000001E-3</v>
      </c>
      <c r="AL9" s="19"/>
      <c r="AM9" s="19"/>
      <c r="AN9" s="20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5">
        <v>-7.0000000000000001E-3</v>
      </c>
      <c r="AL10" s="19"/>
      <c r="AM10" s="19"/>
      <c r="AN10" s="20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5">
        <v>-7.0000000000000001E-3</v>
      </c>
      <c r="AL11" s="19"/>
      <c r="AM11" s="19"/>
      <c r="AN11" s="20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5">
        <v>-7.0000000000000001E-3</v>
      </c>
      <c r="AL12" s="19"/>
      <c r="AM12" s="19"/>
      <c r="AN12" s="20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5">
        <v>6.0000000000000001E-3</v>
      </c>
      <c r="AL13" s="19"/>
      <c r="AM13" s="19"/>
      <c r="AN13" s="20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5">
        <v>4.0000000000000001E-3</v>
      </c>
      <c r="AL14" s="19"/>
      <c r="AM14" s="19"/>
      <c r="AN14" s="20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5">
        <v>2E-3</v>
      </c>
      <c r="AL15" s="19"/>
      <c r="AM15" s="19"/>
      <c r="AN15" s="20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5">
        <v>6.0000000000000001E-3</v>
      </c>
      <c r="AL16" s="19"/>
      <c r="AM16" s="19"/>
      <c r="AN16" s="20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5">
        <v>5.0000000000000001E-3</v>
      </c>
      <c r="AL17" s="19"/>
      <c r="AM17" s="19"/>
      <c r="AN17" s="20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5">
        <v>2E-3</v>
      </c>
      <c r="AL18" s="19"/>
      <c r="AM18" s="19"/>
      <c r="AN18" s="20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5">
        <v>1.0999999999999999E-2</v>
      </c>
      <c r="AL19" s="19"/>
      <c r="AM19" s="19"/>
      <c r="AN19" s="20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5">
        <v>1.2E-2</v>
      </c>
      <c r="AL20" s="19"/>
      <c r="AM20" s="19"/>
      <c r="AN20" s="20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5">
        <v>-2E-3</v>
      </c>
      <c r="AL21" s="19"/>
      <c r="AM21" s="19"/>
      <c r="AN21" s="20"/>
    </row>
    <row r="22" spans="1:40">
      <c r="A22" t="s">
        <v>239</v>
      </c>
      <c r="C22" t="s">
        <v>329</v>
      </c>
      <c r="D22"/>
      <c r="AL22" s="16"/>
      <c r="AM22" s="16"/>
      <c r="AN22" s="16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5">
        <v>0.01</v>
      </c>
      <c r="AL23" s="19"/>
      <c r="AM23" s="19"/>
      <c r="AN23" s="20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5">
        <v>8.9999999999999993E-3</v>
      </c>
      <c r="AL24" s="19"/>
      <c r="AM24" s="19"/>
      <c r="AN24" s="20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5">
        <v>7.0000000000000001E-3</v>
      </c>
      <c r="AL25" s="19"/>
      <c r="AM25" s="19"/>
      <c r="AN25" s="20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5">
        <v>1.9E-2</v>
      </c>
      <c r="AL26" s="19"/>
      <c r="AM26" s="19"/>
      <c r="AN26" s="20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5">
        <v>-5.0000000000000001E-3</v>
      </c>
      <c r="AL27" s="19"/>
      <c r="AM27" s="19"/>
      <c r="AN27" s="20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5">
        <v>-4.0000000000000001E-3</v>
      </c>
      <c r="AL28" s="19"/>
      <c r="AM28" s="19"/>
      <c r="AN28" s="20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5">
        <v>-4.0000000000000001E-3</v>
      </c>
      <c r="AL29" s="19"/>
      <c r="AM29" s="19"/>
      <c r="AN29" s="20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5">
        <v>-1.9E-2</v>
      </c>
      <c r="AL30" s="19"/>
      <c r="AM30" s="19"/>
      <c r="AN30" s="20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5">
        <v>-3.0000000000000001E-3</v>
      </c>
      <c r="AL31" s="19"/>
      <c r="AM31" s="19"/>
      <c r="AN31" s="20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5">
        <v>-1E-3</v>
      </c>
      <c r="AL32" s="19"/>
      <c r="AM32" s="19"/>
      <c r="AN32" s="20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5">
        <v>-3.0000000000000001E-3</v>
      </c>
      <c r="AL33" s="19"/>
      <c r="AM33" s="19"/>
      <c r="AN33" s="20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5">
        <v>-5.0000000000000001E-3</v>
      </c>
      <c r="AL34" s="19"/>
      <c r="AM34" s="19"/>
      <c r="AN34" s="20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5">
        <v>1.0999999999999999E-2</v>
      </c>
      <c r="AL35" s="19"/>
      <c r="AM35" s="19"/>
      <c r="AN35" s="20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5">
        <v>8.0000000000000002E-3</v>
      </c>
      <c r="AL36" s="19"/>
      <c r="AM36" s="19"/>
      <c r="AN36" s="20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5">
        <v>6.0000000000000001E-3</v>
      </c>
      <c r="AL37" s="19"/>
      <c r="AM37" s="19"/>
      <c r="AN37" s="20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5">
        <v>1.4999999999999999E-2</v>
      </c>
      <c r="AL38" s="19"/>
      <c r="AM38" s="19"/>
      <c r="AN38" s="20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5">
        <v>-1E-3</v>
      </c>
      <c r="AL39" s="19"/>
      <c r="AM39" s="19"/>
      <c r="AN39" s="20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5">
        <v>0.01</v>
      </c>
      <c r="AL40" s="19"/>
      <c r="AM40" s="19"/>
      <c r="AN40" s="20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5">
        <v>-2E-3</v>
      </c>
      <c r="AL41" s="21"/>
      <c r="AM41" s="21"/>
      <c r="AN41" s="22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5">
        <v>-2E-3</v>
      </c>
      <c r="AL42" s="19"/>
      <c r="AM42" s="19"/>
      <c r="AN42" s="20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5">
        <v>-7.0000000000000001E-3</v>
      </c>
      <c r="AL43" s="19"/>
      <c r="AM43" s="19"/>
      <c r="AN43" s="20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5">
        <v>-2E-3</v>
      </c>
      <c r="AL44" s="19"/>
      <c r="AM44" s="19"/>
      <c r="AN44" s="20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5">
        <v>-2E-3</v>
      </c>
      <c r="AL45" s="21"/>
      <c r="AM45" s="21"/>
      <c r="AN45" s="22"/>
    </row>
    <row r="46" spans="1:40">
      <c r="A46" t="s">
        <v>154</v>
      </c>
      <c r="C46" t="s">
        <v>353</v>
      </c>
      <c r="D46"/>
      <c r="AL46" s="16"/>
      <c r="AM46" s="16"/>
      <c r="AN46" s="16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5">
        <v>-6.0000000000000001E-3</v>
      </c>
      <c r="AL47" s="19"/>
      <c r="AM47" s="19"/>
      <c r="AN47" s="20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5">
        <v>-8.0000000000000002E-3</v>
      </c>
      <c r="AL48" s="19"/>
      <c r="AM48" s="19"/>
      <c r="AN48" s="20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5">
        <v>-1E-3</v>
      </c>
      <c r="AL49" s="19"/>
      <c r="AM49" s="19"/>
      <c r="AN49" s="20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5">
        <v>8.9999999999999993E-3</v>
      </c>
      <c r="AL50" s="19"/>
      <c r="AM50" s="19"/>
      <c r="AN50" s="20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5">
        <v>-0.01</v>
      </c>
      <c r="AL51" s="19"/>
      <c r="AM51" s="19"/>
      <c r="AN51" s="20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5">
        <v>0</v>
      </c>
      <c r="AL52" s="19"/>
      <c r="AM52" s="19"/>
      <c r="AN52" s="20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5">
        <v>1.2E-2</v>
      </c>
      <c r="AL53" s="19"/>
      <c r="AM53" s="19"/>
      <c r="AN53" s="20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5">
        <v>-1E-3</v>
      </c>
      <c r="AL54" s="19"/>
      <c r="AM54" s="19"/>
      <c r="AN54" s="20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5">
        <v>-3.0000000000000001E-3</v>
      </c>
      <c r="AL55" s="19"/>
      <c r="AM55" s="19"/>
      <c r="AN55" s="20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19"/>
      <c r="AM56" s="19"/>
      <c r="AN56" s="20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5">
        <v>7.2999999999999995E-2</v>
      </c>
      <c r="AL57" s="19"/>
      <c r="AM57" s="19"/>
      <c r="AN57" s="20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5">
        <v>5.2999999999999999E-2</v>
      </c>
      <c r="AL58" s="19"/>
      <c r="AM58" s="19"/>
      <c r="AN58" s="20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5">
        <v>4.5999999999999999E-2</v>
      </c>
      <c r="AL59" s="19"/>
      <c r="AM59" s="19"/>
      <c r="AN59" s="20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5">
        <v>0.01</v>
      </c>
      <c r="AL60" s="19"/>
      <c r="AM60" s="19"/>
      <c r="AN60" s="20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5">
        <v>-2E-3</v>
      </c>
      <c r="AL61" s="21"/>
      <c r="AM61" s="21"/>
      <c r="AN61" s="22"/>
    </row>
    <row r="62" spans="1:40" ht="15" thickBot="1">
      <c r="C62" s="41"/>
      <c r="D62" s="4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" customHeight="1">
      <c r="C63" s="41"/>
      <c r="D63" s="23" t="s">
        <v>156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spans="1:40">
      <c r="C64" s="41"/>
      <c r="D64" s="43" t="s">
        <v>157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3:40">
      <c r="C65" s="41"/>
      <c r="D65" s="43" t="s">
        <v>158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3:40">
      <c r="C66" s="41"/>
      <c r="D66" s="43" t="s">
        <v>159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3:40">
      <c r="C67" s="41"/>
      <c r="D67" s="43" t="s">
        <v>160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3:40">
      <c r="D68" s="43" t="s">
        <v>161</v>
      </c>
    </row>
    <row r="69" spans="3:40">
      <c r="D69" s="43" t="s">
        <v>162</v>
      </c>
    </row>
    <row r="70" spans="3:40">
      <c r="D70" s="43" t="s">
        <v>1</v>
      </c>
    </row>
    <row r="71" spans="3:40">
      <c r="D71" s="43" t="s">
        <v>163</v>
      </c>
    </row>
    <row r="72" spans="3:40">
      <c r="D72" s="43" t="s">
        <v>170</v>
      </c>
    </row>
    <row r="73" spans="3:40">
      <c r="D73" s="43" t="s">
        <v>171</v>
      </c>
    </row>
    <row r="74" spans="3:40">
      <c r="D74" s="43" t="s">
        <v>172</v>
      </c>
    </row>
    <row r="75" spans="3:40">
      <c r="D75" s="43" t="s">
        <v>173</v>
      </c>
    </row>
    <row r="76" spans="3:40">
      <c r="D76" s="43" t="s">
        <v>174</v>
      </c>
    </row>
    <row r="77" spans="3:40">
      <c r="D77" s="43" t="s">
        <v>175</v>
      </c>
    </row>
    <row r="78" spans="3:40">
      <c r="D78" s="43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ColWidth="17.26953125" defaultRowHeight="14.5"/>
  <sheetData>
    <row r="1" spans="1:2">
      <c r="A1" t="s">
        <v>369</v>
      </c>
    </row>
    <row r="2" spans="1:2">
      <c r="A2" s="46" t="s">
        <v>370</v>
      </c>
      <c r="B2" s="47" t="s">
        <v>371</v>
      </c>
    </row>
    <row r="3" spans="1:2">
      <c r="A3" s="47" t="s">
        <v>372</v>
      </c>
    </row>
    <row r="4" spans="1:2">
      <c r="A4" s="48">
        <v>43101</v>
      </c>
      <c r="B4" s="47" t="s">
        <v>373</v>
      </c>
    </row>
    <row r="5" spans="1:2">
      <c r="A5" s="47" t="s">
        <v>374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51.215468999999999</v>
      </c>
    </row>
    <row r="9" spans="1:2">
      <c r="A9" s="49">
        <v>2049</v>
      </c>
      <c r="B9" s="49">
        <v>50.806350999999999</v>
      </c>
    </row>
    <row r="10" spans="1:2">
      <c r="A10" s="49">
        <v>2048</v>
      </c>
      <c r="B10" s="49">
        <v>50.324989000000002</v>
      </c>
    </row>
    <row r="11" spans="1:2">
      <c r="A11" s="49">
        <v>2047</v>
      </c>
      <c r="B11" s="49">
        <v>49.829619999999998</v>
      </c>
    </row>
    <row r="12" spans="1:2">
      <c r="A12" s="49">
        <v>2046</v>
      </c>
      <c r="B12" s="49">
        <v>49.371516999999997</v>
      </c>
    </row>
    <row r="13" spans="1:2">
      <c r="A13" s="49">
        <v>2045</v>
      </c>
      <c r="B13" s="49">
        <v>48.821334999999998</v>
      </c>
    </row>
    <row r="14" spans="1:2">
      <c r="A14" s="49">
        <v>2044</v>
      </c>
      <c r="B14" s="49">
        <v>48.341377000000001</v>
      </c>
    </row>
    <row r="15" spans="1:2">
      <c r="A15" s="49">
        <v>2043</v>
      </c>
      <c r="B15" s="49">
        <v>47.911079000000001</v>
      </c>
    </row>
    <row r="16" spans="1:2">
      <c r="A16" s="49">
        <v>2042</v>
      </c>
      <c r="B16" s="49">
        <v>47.554561999999997</v>
      </c>
    </row>
    <row r="17" spans="1:2">
      <c r="A17" s="49">
        <v>2041</v>
      </c>
      <c r="B17" s="49">
        <v>47.257843000000001</v>
      </c>
    </row>
    <row r="18" spans="1:2">
      <c r="A18" s="49">
        <v>2040</v>
      </c>
      <c r="B18" s="49">
        <v>46.996898999999999</v>
      </c>
    </row>
    <row r="19" spans="1:2">
      <c r="A19" s="49">
        <v>2039</v>
      </c>
      <c r="B19" s="49">
        <v>46.779967999999997</v>
      </c>
    </row>
    <row r="20" spans="1:2">
      <c r="A20" s="49">
        <v>2038</v>
      </c>
      <c r="B20" s="49">
        <v>46.585940999999998</v>
      </c>
    </row>
    <row r="21" spans="1:2">
      <c r="A21" s="49">
        <v>2037</v>
      </c>
      <c r="B21" s="49">
        <v>46.40963</v>
      </c>
    </row>
    <row r="22" spans="1:2">
      <c r="A22" s="49">
        <v>2036</v>
      </c>
      <c r="B22" s="49">
        <v>46.193516000000002</v>
      </c>
    </row>
    <row r="23" spans="1:2">
      <c r="A23" s="49">
        <v>2035</v>
      </c>
      <c r="B23" s="49">
        <v>45.923920000000003</v>
      </c>
    </row>
    <row r="24" spans="1:2">
      <c r="A24" s="49">
        <v>2034</v>
      </c>
      <c r="B24" s="49">
        <v>45.674923</v>
      </c>
    </row>
    <row r="25" spans="1:2">
      <c r="A25" s="49">
        <v>2033</v>
      </c>
      <c r="B25" s="49">
        <v>45.386966999999999</v>
      </c>
    </row>
    <row r="26" spans="1:2">
      <c r="A26" s="49">
        <v>2032</v>
      </c>
      <c r="B26" s="49">
        <v>45.050860999999998</v>
      </c>
    </row>
    <row r="27" spans="1:2">
      <c r="A27" s="49">
        <v>2031</v>
      </c>
      <c r="B27" s="49">
        <v>44.686374999999998</v>
      </c>
    </row>
    <row r="28" spans="1:2">
      <c r="A28" s="49">
        <v>2030</v>
      </c>
      <c r="B28" s="49">
        <v>44.212615999999997</v>
      </c>
    </row>
    <row r="29" spans="1:2">
      <c r="A29" s="49">
        <v>2029</v>
      </c>
      <c r="B29" s="49">
        <v>43.829712000000001</v>
      </c>
    </row>
    <row r="30" spans="1:2">
      <c r="A30" s="49">
        <v>2028</v>
      </c>
      <c r="B30" s="49">
        <v>43.339602999999997</v>
      </c>
    </row>
    <row r="31" spans="1:2">
      <c r="A31" s="49">
        <v>2027</v>
      </c>
      <c r="B31" s="49">
        <v>42.827057000000003</v>
      </c>
    </row>
    <row r="32" spans="1:2">
      <c r="A32" s="49">
        <v>2026</v>
      </c>
      <c r="B32" s="49">
        <v>42.258983999999998</v>
      </c>
    </row>
    <row r="33" spans="1:2">
      <c r="A33" s="49">
        <v>2025</v>
      </c>
      <c r="B33" s="49">
        <v>41.671875</v>
      </c>
    </row>
    <row r="34" spans="1:2">
      <c r="A34" s="49">
        <v>2024</v>
      </c>
      <c r="B34" s="49">
        <v>41.066840999999997</v>
      </c>
    </row>
    <row r="35" spans="1:2">
      <c r="A35" s="49">
        <v>2023</v>
      </c>
      <c r="B35" s="49">
        <v>40.438637</v>
      </c>
    </row>
    <row r="36" spans="1:2">
      <c r="A36" s="49">
        <v>2022</v>
      </c>
      <c r="B36" s="49">
        <v>39.586303999999998</v>
      </c>
    </row>
    <row r="37" spans="1:2">
      <c r="A37" s="49">
        <v>2021</v>
      </c>
      <c r="B37" s="49">
        <v>38.576286000000003</v>
      </c>
    </row>
    <row r="38" spans="1:2">
      <c r="A38" s="49">
        <v>2020</v>
      </c>
      <c r="B38" s="49">
        <v>37.457599999999999</v>
      </c>
    </row>
    <row r="39" spans="1:2">
      <c r="A39" s="49">
        <v>2019</v>
      </c>
      <c r="B39" s="49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3"/>
  <sheetViews>
    <sheetView topLeftCell="A55" workbookViewId="0"/>
  </sheetViews>
  <sheetFormatPr defaultRowHeight="14.5"/>
  <cols>
    <col min="38" max="38" width="12.6328125" customWidth="1"/>
  </cols>
  <sheetData>
    <row r="1" spans="1:39" ht="1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7"/>
      <c r="AM1" s="17"/>
    </row>
    <row r="2" spans="1:39" ht="1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5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5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5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5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5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5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5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5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5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5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5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5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5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5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5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5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5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5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5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5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5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5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5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5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5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5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5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5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5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5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5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5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5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5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5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5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5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5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5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5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5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5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5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5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5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5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5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5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5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5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5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5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5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5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5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5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5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5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5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5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5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5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5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5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5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5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5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5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5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5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5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5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5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5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5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5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5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5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5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5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5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5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5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5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5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5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5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5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5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5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5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5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5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5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5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5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5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5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5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5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5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5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5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5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5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5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5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5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5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5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5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5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5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5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5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5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5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5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5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5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5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5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5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5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5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5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5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5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5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5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5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5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5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5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5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5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5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5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5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5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5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5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5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5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5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5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5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5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5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5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5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5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5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5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5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5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5">
      <c r="A11" t="s">
        <v>1016</v>
      </c>
    </row>
    <row r="12" spans="1:37" ht="14.5">
      <c r="A12" t="s">
        <v>1017</v>
      </c>
    </row>
    <row r="13" spans="1:37" ht="14.5">
      <c r="A13" t="s">
        <v>1018</v>
      </c>
    </row>
    <row r="14" spans="1:37" ht="14.5">
      <c r="A14" t="s">
        <v>177</v>
      </c>
    </row>
    <row r="15" spans="1:37" ht="14.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5">
      <c r="A16" t="s">
        <v>179</v>
      </c>
      <c r="C16" t="s">
        <v>1265</v>
      </c>
    </row>
    <row r="17" spans="1:37" ht="14.5">
      <c r="A17" t="s">
        <v>1019</v>
      </c>
      <c r="C17" t="s">
        <v>1266</v>
      </c>
    </row>
    <row r="18" spans="1:37" ht="14.5">
      <c r="A18" t="s">
        <v>233</v>
      </c>
      <c r="C18" t="s">
        <v>1267</v>
      </c>
    </row>
    <row r="19" spans="1:37" ht="14.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5">
        <v>1.0999999999999999E-2</v>
      </c>
    </row>
    <row r="20" spans="1:37" ht="14.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5">
        <v>2.4E-2</v>
      </c>
    </row>
    <row r="21" spans="1:37" ht="14.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5">
        <v>9.4E-2</v>
      </c>
    </row>
    <row r="22" spans="1:37" ht="14.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5">
        <v>8.3000000000000004E-2</v>
      </c>
    </row>
    <row r="23" spans="1:37" ht="14.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5">
        <v>5.2999999999999999E-2</v>
      </c>
    </row>
    <row r="24" spans="1:37" ht="14.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5">
        <v>0.184</v>
      </c>
    </row>
    <row r="25" spans="1:37" ht="14.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5">
        <v>1.9E-2</v>
      </c>
    </row>
    <row r="29" spans="1:37" ht="14.5">
      <c r="A29" t="s">
        <v>235</v>
      </c>
      <c r="C29" t="s">
        <v>1278</v>
      </c>
    </row>
    <row r="30" spans="1:37" ht="14.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5">
        <v>2.3E-2</v>
      </c>
    </row>
    <row r="31" spans="1:37" ht="14.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5">
        <v>1.9E-2</v>
      </c>
    </row>
    <row r="32" spans="1:37" ht="14.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5">
        <v>4.3999999999999997E-2</v>
      </c>
    </row>
    <row r="33" spans="1:37" ht="14.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5">
        <v>5.6000000000000001E-2</v>
      </c>
    </row>
    <row r="34" spans="1:37" ht="14.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5">
        <v>6.0999999999999999E-2</v>
      </c>
    </row>
    <row r="35" spans="1:37" ht="14.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5">
        <v>0.29299999999999998</v>
      </c>
    </row>
    <row r="36" spans="1:37" ht="14.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5">
        <v>2.3E-2</v>
      </c>
    </row>
    <row r="40" spans="1:37" ht="14.5">
      <c r="A40" t="s">
        <v>1048</v>
      </c>
      <c r="C40" t="s">
        <v>1289</v>
      </c>
    </row>
    <row r="41" spans="1:37" ht="14.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5">
        <v>6.0000000000000001E-3</v>
      </c>
    </row>
    <row r="42" spans="1:37" ht="14.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5">
        <v>-2.9000000000000001E-2</v>
      </c>
    </row>
    <row r="43" spans="1:37" ht="14.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5">
        <v>0.02</v>
      </c>
    </row>
    <row r="44" spans="1:37" ht="14.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5">
        <v>3.5999999999999997E-2</v>
      </c>
    </row>
    <row r="45" spans="1:37" ht="14.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5">
        <v>0.13</v>
      </c>
    </row>
    <row r="48" spans="1:37" ht="14.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5">
        <v>0.129</v>
      </c>
    </row>
    <row r="49" spans="1:37" ht="14.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5">
        <v>0.13700000000000001</v>
      </c>
    </row>
    <row r="50" spans="1:37" ht="14.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5">
        <v>6.0000000000000001E-3</v>
      </c>
    </row>
    <row r="51" spans="1:37" ht="14.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5">
        <v>1.2999999999999999E-2</v>
      </c>
    </row>
    <row r="52" spans="1:37" ht="14.5">
      <c r="A52" t="s">
        <v>1062</v>
      </c>
      <c r="C52" t="s">
        <v>1301</v>
      </c>
    </row>
    <row r="53" spans="1:37" ht="14.5">
      <c r="A53" t="s">
        <v>233</v>
      </c>
      <c r="C53" t="s">
        <v>1302</v>
      </c>
    </row>
    <row r="54" spans="1:37" ht="14.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5">
        <v>3.0000000000000001E-3</v>
      </c>
    </row>
    <row r="55" spans="1:37" ht="14.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5">
        <v>1.2999999999999999E-2</v>
      </c>
    </row>
    <row r="56" spans="1:37" ht="14.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5">
        <v>8.6999999999999994E-2</v>
      </c>
    </row>
    <row r="57" spans="1:37" ht="14.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5">
        <v>0.08</v>
      </c>
    </row>
    <row r="58" spans="1:37" ht="14.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5">
        <v>4.3999999999999997E-2</v>
      </c>
    </row>
    <row r="59" spans="1:37" ht="14.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5">
        <v>0.17599999999999999</v>
      </c>
    </row>
    <row r="60" spans="1:37" ht="14.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5">
        <v>1.0999999999999999E-2</v>
      </c>
    </row>
    <row r="64" spans="1:37" ht="14.5">
      <c r="A64" t="s">
        <v>235</v>
      </c>
      <c r="C64" t="s">
        <v>1313</v>
      </c>
    </row>
    <row r="65" spans="1:37" ht="14.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5">
        <v>1.0999999999999999E-2</v>
      </c>
    </row>
    <row r="66" spans="1:37" ht="14.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5">
        <v>8.9999999999999993E-3</v>
      </c>
    </row>
    <row r="67" spans="1:37" ht="14.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5">
        <v>3.4000000000000002E-2</v>
      </c>
    </row>
    <row r="68" spans="1:37" ht="14.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5">
        <v>4.4999999999999998E-2</v>
      </c>
    </row>
    <row r="69" spans="1:37" ht="14.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5">
        <v>5.2999999999999999E-2</v>
      </c>
    </row>
    <row r="70" spans="1:37" ht="14.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5">
        <v>1.2E-2</v>
      </c>
    </row>
    <row r="75" spans="1:37" ht="14.5">
      <c r="A75" t="s">
        <v>1048</v>
      </c>
      <c r="C75" t="s">
        <v>1324</v>
      </c>
    </row>
    <row r="76" spans="1:37" ht="14.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5">
        <v>-3.0000000000000001E-3</v>
      </c>
    </row>
    <row r="77" spans="1:37" ht="14.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5">
        <v>-3.9E-2</v>
      </c>
    </row>
    <row r="78" spans="1:37" ht="14.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5">
        <v>1.0999999999999999E-2</v>
      </c>
    </row>
    <row r="79" spans="1:37" ht="14.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5">
        <v>2.8000000000000001E-2</v>
      </c>
    </row>
    <row r="80" spans="1:37" ht="14.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5">
        <v>7.8E-2</v>
      </c>
    </row>
    <row r="83" spans="1:37" ht="14.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5">
        <v>7.6999999999999999E-2</v>
      </c>
    </row>
    <row r="84" spans="1:37" ht="14.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5">
        <v>0.13500000000000001</v>
      </c>
    </row>
    <row r="85" spans="1:37" ht="14.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5">
        <v>-2E-3</v>
      </c>
    </row>
    <row r="86" spans="1:37" ht="14.5">
      <c r="A86" t="s">
        <v>233</v>
      </c>
      <c r="B86" t="s">
        <v>1093</v>
      </c>
      <c r="C86" t="s">
        <v>1335</v>
      </c>
      <c r="E86" t="s">
        <v>1336</v>
      </c>
    </row>
    <row r="87" spans="1:37" ht="14.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5">
        <v>0</v>
      </c>
    </row>
    <row r="88" spans="1:37" ht="14.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5">
        <v>0.01</v>
      </c>
    </row>
    <row r="89" spans="1:37" ht="14.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5">
        <v>3.4000000000000002E-2</v>
      </c>
    </row>
    <row r="90" spans="1:37" ht="14.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5">
        <v>2.8000000000000001E-2</v>
      </c>
    </row>
    <row r="91" spans="1:37" ht="14.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5">
        <v>4.5999999999999999E-2</v>
      </c>
    </row>
    <row r="92" spans="1:37" ht="14.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5">
        <v>0.214</v>
      </c>
    </row>
    <row r="93" spans="1:37" ht="14.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5">
        <v>0.14299999999999999</v>
      </c>
    </row>
    <row r="94" spans="1:37" ht="14.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5">
        <v>0.14699999999999999</v>
      </c>
    </row>
    <row r="95" spans="1:37" ht="14.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5">
        <v>0.19</v>
      </c>
    </row>
    <row r="96" spans="1:37" ht="14.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5">
        <v>2E-3</v>
      </c>
    </row>
    <row r="97" spans="1:37" ht="14.5">
      <c r="A97" t="s">
        <v>1104</v>
      </c>
      <c r="C97" t="s">
        <v>1347</v>
      </c>
    </row>
    <row r="98" spans="1:37" ht="14.5">
      <c r="A98" t="s">
        <v>233</v>
      </c>
      <c r="C98" t="s">
        <v>1348</v>
      </c>
    </row>
    <row r="99" spans="1:37" ht="14.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5">
        <v>8.0000000000000002E-3</v>
      </c>
    </row>
    <row r="100" spans="1:37" ht="14.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5">
        <v>1.0999999999999999E-2</v>
      </c>
    </row>
    <row r="101" spans="1:37" ht="14.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5">
        <v>6.0000000000000001E-3</v>
      </c>
    </row>
    <row r="102" spans="1:37" ht="14.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5">
        <v>3.0000000000000001E-3</v>
      </c>
    </row>
    <row r="103" spans="1:37" ht="14.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5">
        <v>8.9999999999999993E-3</v>
      </c>
    </row>
    <row r="104" spans="1:37" ht="14.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5">
        <v>6.0000000000000001E-3</v>
      </c>
    </row>
    <row r="105" spans="1:37" ht="14.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5">
        <v>8.0000000000000002E-3</v>
      </c>
    </row>
    <row r="109" spans="1:37" ht="14.5">
      <c r="A109" t="s">
        <v>235</v>
      </c>
      <c r="C109" t="s">
        <v>1361</v>
      </c>
    </row>
    <row r="110" spans="1:37" ht="14.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5">
        <v>1.0999999999999999E-2</v>
      </c>
    </row>
    <row r="111" spans="1:37" ht="14.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5">
        <v>0.01</v>
      </c>
    </row>
    <row r="112" spans="1:37" ht="14.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5">
        <v>0.01</v>
      </c>
    </row>
    <row r="113" spans="1:37" ht="14.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5">
        <v>1.0999999999999999E-2</v>
      </c>
    </row>
    <row r="114" spans="1:37" ht="14.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5">
        <v>8.0000000000000002E-3</v>
      </c>
    </row>
    <row r="115" spans="1:37" ht="14.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5">
        <v>1.0999999999999999E-2</v>
      </c>
    </row>
    <row r="120" spans="1:37" ht="14.5">
      <c r="A120" t="s">
        <v>1048</v>
      </c>
      <c r="C120" t="s">
        <v>1373</v>
      </c>
    </row>
    <row r="121" spans="1:37" ht="14.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5">
        <v>8.0000000000000002E-3</v>
      </c>
    </row>
    <row r="122" spans="1:37" ht="14.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5">
        <v>0.01</v>
      </c>
    </row>
    <row r="123" spans="1:37" ht="14.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5">
        <v>8.0000000000000002E-3</v>
      </c>
    </row>
    <row r="124" spans="1:37" ht="14.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5">
        <v>8.0000000000000002E-3</v>
      </c>
    </row>
    <row r="125" spans="1:37" ht="14.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5">
        <v>4.8000000000000001E-2</v>
      </c>
    </row>
    <row r="128" spans="1:37" ht="14.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5">
        <v>4.8000000000000001E-2</v>
      </c>
    </row>
    <row r="129" spans="1:37" ht="14.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5">
        <v>1E-3</v>
      </c>
    </row>
    <row r="130" spans="1:37" ht="14.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5">
        <v>8.0000000000000002E-3</v>
      </c>
    </row>
    <row r="131" spans="1:37" ht="14.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5">
        <v>0.01</v>
      </c>
    </row>
    <row r="132" spans="1:37" ht="14.5">
      <c r="A132" t="s">
        <v>1140</v>
      </c>
      <c r="C132" t="s">
        <v>1385</v>
      </c>
    </row>
    <row r="133" spans="1:37" ht="14.5">
      <c r="A133" t="s">
        <v>233</v>
      </c>
      <c r="C133" t="s">
        <v>1386</v>
      </c>
    </row>
    <row r="134" spans="1:37" ht="14.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5">
        <v>1.9E-2</v>
      </c>
    </row>
    <row r="135" spans="1:37" ht="14.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5">
        <v>2.5000000000000001E-2</v>
      </c>
    </row>
    <row r="136" spans="1:37" ht="14.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5">
        <v>0.107</v>
      </c>
    </row>
    <row r="137" spans="1:37" ht="14.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5">
        <v>0.104</v>
      </c>
    </row>
    <row r="138" spans="1:37" ht="14.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5">
        <v>6.5000000000000002E-2</v>
      </c>
    </row>
    <row r="139" spans="1:37" ht="14.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5">
        <v>0.188</v>
      </c>
    </row>
    <row r="140" spans="1:37" ht="14.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5">
        <v>2.5999999999999999E-2</v>
      </c>
    </row>
    <row r="144" spans="1:37" ht="14.5">
      <c r="A144" t="s">
        <v>235</v>
      </c>
      <c r="C144" t="s">
        <v>1397</v>
      </c>
    </row>
    <row r="145" spans="1:37" ht="14.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5">
        <v>2.1000000000000001E-2</v>
      </c>
    </row>
    <row r="146" spans="1:37" ht="14.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5">
        <v>1.7000000000000001E-2</v>
      </c>
    </row>
    <row r="147" spans="1:37" ht="14.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5">
        <v>4.2999999999999997E-2</v>
      </c>
    </row>
    <row r="148" spans="1:37" ht="14.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5">
        <v>6.4000000000000001E-2</v>
      </c>
    </row>
    <row r="149" spans="1:37" ht="14.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5">
        <v>6.9000000000000006E-2</v>
      </c>
    </row>
    <row r="150" spans="1:37" ht="14.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5">
        <v>0.30099999999999999</v>
      </c>
    </row>
    <row r="151" spans="1:37" ht="14.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5">
        <v>2.1000000000000001E-2</v>
      </c>
    </row>
    <row r="155" spans="1:37" ht="14.5">
      <c r="A155" t="s">
        <v>1048</v>
      </c>
      <c r="C155" t="s">
        <v>1408</v>
      </c>
    </row>
    <row r="156" spans="1:37" ht="14.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5">
        <v>8.9999999999999993E-3</v>
      </c>
    </row>
    <row r="157" spans="1:37" ht="14.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5">
        <v>-4.8000000000000001E-2</v>
      </c>
    </row>
    <row r="158" spans="1:37" ht="14.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5">
        <v>1.6E-2</v>
      </c>
    </row>
    <row r="159" spans="1:37" ht="14.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5">
        <v>4.2000000000000003E-2</v>
      </c>
    </row>
    <row r="160" spans="1:37" ht="14.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5">
        <v>0.14099999999999999</v>
      </c>
    </row>
    <row r="163" spans="1:37" ht="14.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5">
        <v>0.14000000000000001</v>
      </c>
    </row>
    <row r="164" spans="1:37" ht="14.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5">
        <v>0.14799999999999999</v>
      </c>
    </row>
    <row r="165" spans="1:37" ht="14.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5">
        <v>8.9999999999999993E-3</v>
      </c>
    </row>
    <row r="166" spans="1:37" ht="14.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5">
        <v>1.7999999999999999E-2</v>
      </c>
    </row>
    <row r="167" spans="1:37" ht="14.5">
      <c r="A167" t="s">
        <v>180</v>
      </c>
      <c r="C167" t="s">
        <v>1420</v>
      </c>
    </row>
    <row r="168" spans="1:37" ht="14.5">
      <c r="A168" t="s">
        <v>1104</v>
      </c>
      <c r="C168" t="s">
        <v>1421</v>
      </c>
    </row>
    <row r="169" spans="1:37" ht="14.5">
      <c r="A169" t="s">
        <v>233</v>
      </c>
      <c r="C169" t="s">
        <v>1422</v>
      </c>
    </row>
    <row r="170" spans="1:37" ht="14.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5">
        <v>5.0000000000000001E-3</v>
      </c>
    </row>
    <row r="171" spans="1:37" ht="14.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5">
        <v>8.9999999999999993E-3</v>
      </c>
    </row>
    <row r="172" spans="1:37" ht="14.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5">
        <v>5.0000000000000001E-3</v>
      </c>
    </row>
    <row r="173" spans="1:37" ht="14.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5">
        <v>3.0000000000000001E-3</v>
      </c>
    </row>
    <row r="174" spans="1:37" ht="14.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5">
        <v>8.0000000000000002E-3</v>
      </c>
    </row>
    <row r="175" spans="1:37" ht="14.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5">
        <v>3.0000000000000001E-3</v>
      </c>
    </row>
    <row r="176" spans="1:37" ht="14.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5">
        <v>5.0000000000000001E-3</v>
      </c>
    </row>
    <row r="180" spans="1:37" ht="14.5">
      <c r="A180" t="s">
        <v>235</v>
      </c>
      <c r="C180" t="s">
        <v>1433</v>
      </c>
    </row>
    <row r="181" spans="1:37" ht="14.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5">
        <v>8.9999999999999993E-3</v>
      </c>
    </row>
    <row r="182" spans="1:37" ht="14.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5">
        <v>8.9999999999999993E-3</v>
      </c>
    </row>
    <row r="183" spans="1:37" ht="14.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5">
        <v>8.9999999999999993E-3</v>
      </c>
    </row>
    <row r="184" spans="1:37" ht="14.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5">
        <v>0.01</v>
      </c>
    </row>
    <row r="185" spans="1:37" ht="14.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5">
        <v>8.9999999999999993E-3</v>
      </c>
    </row>
    <row r="186" spans="1:37" ht="14.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5">
        <v>7.0000000000000001E-3</v>
      </c>
    </row>
    <row r="187" spans="1:37" ht="14.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5">
        <v>8.9999999999999993E-3</v>
      </c>
    </row>
    <row r="191" spans="1:37" ht="14.5">
      <c r="A191" t="s">
        <v>1048</v>
      </c>
      <c r="C191" t="s">
        <v>1444</v>
      </c>
    </row>
    <row r="192" spans="1:37" ht="14.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5">
        <v>8.0000000000000002E-3</v>
      </c>
    </row>
    <row r="193" spans="1:37" ht="14.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5">
        <v>7.0000000000000001E-3</v>
      </c>
    </row>
    <row r="194" spans="1:37" ht="14.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5">
        <v>6.0000000000000001E-3</v>
      </c>
    </row>
    <row r="195" spans="1:37" ht="14.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5">
        <v>8.9999999999999993E-3</v>
      </c>
    </row>
    <row r="196" spans="1:37" ht="14.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5">
        <v>0.01</v>
      </c>
    </row>
    <row r="199" spans="1:37" ht="14.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5">
        <v>7.0000000000000001E-3</v>
      </c>
    </row>
    <row r="200" spans="1:37" ht="14.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5">
        <v>3.0000000000000001E-3</v>
      </c>
    </row>
    <row r="201" spans="1:37" ht="14.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5">
        <v>8.0000000000000002E-3</v>
      </c>
    </row>
    <row r="202" spans="1:37" ht="14.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5">
        <v>0.01</v>
      </c>
    </row>
    <row r="203" spans="1:37" ht="14.5">
      <c r="A203" t="s">
        <v>1204</v>
      </c>
      <c r="C203" t="s">
        <v>1456</v>
      </c>
    </row>
    <row r="204" spans="1:37" ht="14.5">
      <c r="A204" t="s">
        <v>233</v>
      </c>
      <c r="C204" t="s">
        <v>1457</v>
      </c>
    </row>
    <row r="205" spans="1:37" ht="14.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5">
        <v>2E-3</v>
      </c>
    </row>
    <row r="206" spans="1:37" ht="14.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5">
        <v>1.9E-2</v>
      </c>
    </row>
    <row r="207" spans="1:37" ht="14.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5">
        <v>4.2999999999999997E-2</v>
      </c>
    </row>
    <row r="208" spans="1:37" ht="14.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5">
        <v>3.5999999999999997E-2</v>
      </c>
    </row>
    <row r="209" spans="1:37" ht="14.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5">
        <v>4.2000000000000003E-2</v>
      </c>
    </row>
    <row r="210" spans="1:37" ht="14.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5">
        <v>1.2999999999999999E-2</v>
      </c>
    </row>
    <row r="215" spans="1:37" ht="14.5">
      <c r="A215" t="s">
        <v>235</v>
      </c>
      <c r="C215" t="s">
        <v>1469</v>
      </c>
    </row>
    <row r="216" spans="1:37" ht="14.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5">
        <v>1.7000000000000001E-2</v>
      </c>
    </row>
    <row r="217" spans="1:37" ht="14.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5">
        <v>1.6E-2</v>
      </c>
    </row>
    <row r="218" spans="1:37" ht="14.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5">
        <v>3.6999999999999998E-2</v>
      </c>
    </row>
    <row r="219" spans="1:37" ht="14.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5">
        <v>2.3E-2</v>
      </c>
    </row>
    <row r="220" spans="1:37" ht="14.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5">
        <v>4.2000000000000003E-2</v>
      </c>
    </row>
    <row r="221" spans="1:37" ht="14.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5">
        <v>1.7999999999999999E-2</v>
      </c>
    </row>
    <row r="226" spans="1:37" ht="14.5">
      <c r="A226" t="s">
        <v>1048</v>
      </c>
      <c r="C226" t="s">
        <v>1480</v>
      </c>
    </row>
    <row r="227" spans="1:37" ht="14.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5">
        <v>-6.0000000000000001E-3</v>
      </c>
    </row>
    <row r="228" spans="1:37" ht="14.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5">
        <v>-4.0000000000000001E-3</v>
      </c>
    </row>
    <row r="229" spans="1:37" ht="14.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5">
        <v>-0.01</v>
      </c>
    </row>
    <row r="230" spans="1:37" ht="14.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5">
        <v>0.03</v>
      </c>
    </row>
    <row r="231" spans="1:37" ht="14.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5">
        <v>6.4000000000000001E-2</v>
      </c>
    </row>
    <row r="234" spans="1:37" ht="14.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5">
        <v>6.3E-2</v>
      </c>
    </row>
    <row r="235" spans="1:37" ht="14.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5">
        <v>7.0000000000000007E-2</v>
      </c>
    </row>
    <row r="236" spans="1:37" ht="14.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5">
        <v>-4.0000000000000001E-3</v>
      </c>
    </row>
    <row r="237" spans="1:37" ht="14.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5">
        <v>8.9999999999999993E-3</v>
      </c>
    </row>
    <row r="238" spans="1:37" ht="14.5">
      <c r="A238" t="s">
        <v>181</v>
      </c>
      <c r="C238" t="s">
        <v>1492</v>
      </c>
    </row>
    <row r="239" spans="1:37" ht="14.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5">
        <v>1E-3</v>
      </c>
    </row>
    <row r="240" spans="1:37" ht="14.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5">
        <v>6.0000000000000001E-3</v>
      </c>
    </row>
    <row r="241" spans="1:37" ht="14.5">
      <c r="A241" t="s">
        <v>120</v>
      </c>
      <c r="C241" t="s">
        <v>1497</v>
      </c>
    </row>
    <row r="242" spans="1:37" ht="14.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5">
        <v>-2.4E-2</v>
      </c>
    </row>
    <row r="243" spans="1:37" ht="14.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5">
      <c r="A246" t="s">
        <v>182</v>
      </c>
      <c r="C246" t="s">
        <v>1502</v>
      </c>
    </row>
    <row r="247" spans="1:37" ht="14.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5">
        <v>-1.2999999999999999E-2</v>
      </c>
    </row>
    <row r="248" spans="1:37" ht="14.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5">
        <v>6.0000000000000001E-3</v>
      </c>
    </row>
    <row r="249" spans="1:37" ht="14.5">
      <c r="A249" t="s">
        <v>120</v>
      </c>
      <c r="C249" t="s">
        <v>1505</v>
      </c>
    </row>
    <row r="250" spans="1:37" ht="14.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5">
        <v>-1.9E-2</v>
      </c>
    </row>
    <row r="251" spans="1:37" ht="14.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5">
        <v>-7.0999999999999994E-2</v>
      </c>
    </row>
    <row r="252" spans="1:37" ht="14.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5">
        <v>4.4999999999999998E-2</v>
      </c>
    </row>
    <row r="254" spans="1:37" ht="14.5">
      <c r="A254" t="s">
        <v>183</v>
      </c>
      <c r="C254" t="s">
        <v>1510</v>
      </c>
    </row>
    <row r="255" spans="1:37" ht="14.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5">
        <v>3.1E-2</v>
      </c>
    </row>
    <row r="256" spans="1:37" ht="14.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5">
        <v>3.3000000000000002E-2</v>
      </c>
    </row>
    <row r="257" spans="1:37" ht="14.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5">
        <v>2.9000000000000001E-2</v>
      </c>
    </row>
    <row r="258" spans="1:37" ht="14.5">
      <c r="A258" t="s">
        <v>120</v>
      </c>
      <c r="C258" t="s">
        <v>1515</v>
      </c>
    </row>
    <row r="259" spans="1:37" ht="14.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5">
        <v>-7.0000000000000001E-3</v>
      </c>
    </row>
    <row r="260" spans="1:37" ht="14.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5">
        <v>-0.01</v>
      </c>
    </row>
    <row r="261" spans="1:37" ht="14.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5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AH2837"/>
  <sheetViews>
    <sheetView workbookViewId="0"/>
  </sheetViews>
  <sheetFormatPr defaultRowHeight="15" customHeight="1"/>
  <cols>
    <col min="1" max="1" width="33.6328125" customWidth="1"/>
    <col min="2" max="2" width="49" customWidth="1"/>
  </cols>
  <sheetData>
    <row r="1" spans="1:34" ht="15" customHeight="1" thickBot="1">
      <c r="B1" s="24" t="s">
        <v>187</v>
      </c>
      <c r="C1" s="25">
        <v>2020</v>
      </c>
      <c r="D1" s="25">
        <v>2021</v>
      </c>
      <c r="E1" s="25">
        <v>2022</v>
      </c>
      <c r="F1" s="25">
        <v>2023</v>
      </c>
      <c r="G1" s="25">
        <v>2024</v>
      </c>
      <c r="H1" s="25">
        <v>2025</v>
      </c>
      <c r="I1" s="25">
        <v>2026</v>
      </c>
      <c r="J1" s="25">
        <v>2027</v>
      </c>
      <c r="K1" s="25">
        <v>2028</v>
      </c>
      <c r="L1" s="25">
        <v>2029</v>
      </c>
      <c r="M1" s="25">
        <v>2030</v>
      </c>
      <c r="N1" s="25">
        <v>2031</v>
      </c>
      <c r="O1" s="25">
        <v>2032</v>
      </c>
      <c r="P1" s="25">
        <v>2033</v>
      </c>
      <c r="Q1" s="25">
        <v>2034</v>
      </c>
      <c r="R1" s="25">
        <v>2035</v>
      </c>
      <c r="S1" s="25">
        <v>2036</v>
      </c>
      <c r="T1" s="25">
        <v>2037</v>
      </c>
      <c r="U1" s="25">
        <v>2038</v>
      </c>
      <c r="V1" s="25">
        <v>2039</v>
      </c>
      <c r="W1" s="25">
        <v>2040</v>
      </c>
      <c r="X1" s="25">
        <v>2041</v>
      </c>
      <c r="Y1" s="25">
        <v>2042</v>
      </c>
      <c r="Z1" s="25">
        <v>2043</v>
      </c>
      <c r="AA1" s="25">
        <v>2044</v>
      </c>
      <c r="AB1" s="25">
        <v>2045</v>
      </c>
      <c r="AC1" s="25">
        <v>2046</v>
      </c>
      <c r="AD1" s="25">
        <v>2047</v>
      </c>
      <c r="AE1" s="25">
        <v>2048</v>
      </c>
      <c r="AF1" s="25">
        <v>2049</v>
      </c>
      <c r="AG1" s="25">
        <v>2050</v>
      </c>
    </row>
    <row r="2" spans="1:34" ht="15" customHeight="1" thickTop="1"/>
    <row r="3" spans="1:34" ht="15" customHeight="1">
      <c r="C3" s="26" t="s">
        <v>117</v>
      </c>
      <c r="D3" s="26" t="s">
        <v>188</v>
      </c>
      <c r="E3" s="27"/>
      <c r="F3" s="27"/>
      <c r="G3" s="27"/>
      <c r="H3" s="27"/>
    </row>
    <row r="4" spans="1:34" ht="15" customHeight="1">
      <c r="C4" s="26" t="s">
        <v>116</v>
      </c>
      <c r="D4" s="26" t="s">
        <v>189</v>
      </c>
      <c r="E4" s="27"/>
      <c r="F4" s="27"/>
      <c r="G4" s="26" t="s">
        <v>115</v>
      </c>
      <c r="H4" s="27"/>
    </row>
    <row r="5" spans="1:34" ht="15" customHeight="1">
      <c r="C5" s="26" t="s">
        <v>114</v>
      </c>
      <c r="D5" s="26" t="s">
        <v>190</v>
      </c>
      <c r="E5" s="27"/>
      <c r="F5" s="27"/>
      <c r="G5" s="27"/>
      <c r="H5" s="27"/>
    </row>
    <row r="6" spans="1:34" ht="15" customHeight="1">
      <c r="C6" s="26" t="s">
        <v>113</v>
      </c>
      <c r="D6" s="27"/>
      <c r="E6" s="26" t="s">
        <v>191</v>
      </c>
      <c r="F6" s="27"/>
      <c r="G6" s="27"/>
      <c r="H6" s="27"/>
    </row>
    <row r="7" spans="1:34" ht="15" customHeight="1">
      <c r="C7" s="27"/>
      <c r="D7" s="27"/>
      <c r="E7" s="27"/>
      <c r="F7" s="27"/>
      <c r="G7" s="27"/>
      <c r="H7" s="27"/>
    </row>
    <row r="10" spans="1:34" ht="15" customHeight="1">
      <c r="A10" s="11" t="s">
        <v>112</v>
      </c>
      <c r="B10" s="28" t="s">
        <v>111</v>
      </c>
      <c r="AH10" s="29" t="s">
        <v>192</v>
      </c>
    </row>
    <row r="11" spans="1:34" ht="15" customHeight="1">
      <c r="B11" s="24"/>
      <c r="AH11" s="29" t="s">
        <v>193</v>
      </c>
    </row>
    <row r="12" spans="1:34" ht="15" customHeight="1">
      <c r="B12" s="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9" t="s">
        <v>194</v>
      </c>
    </row>
    <row r="13" spans="1:34" ht="15" customHeight="1" thickBot="1">
      <c r="B13" s="25" t="s">
        <v>109</v>
      </c>
      <c r="C13" s="25">
        <v>2020</v>
      </c>
      <c r="D13" s="25">
        <v>2021</v>
      </c>
      <c r="E13" s="25">
        <v>2022</v>
      </c>
      <c r="F13" s="25">
        <v>2023</v>
      </c>
      <c r="G13" s="25">
        <v>2024</v>
      </c>
      <c r="H13" s="25">
        <v>2025</v>
      </c>
      <c r="I13" s="25">
        <v>2026</v>
      </c>
      <c r="J13" s="25">
        <v>2027</v>
      </c>
      <c r="K13" s="25">
        <v>2028</v>
      </c>
      <c r="L13" s="25">
        <v>2029</v>
      </c>
      <c r="M13" s="25">
        <v>2030</v>
      </c>
      <c r="N13" s="25">
        <v>2031</v>
      </c>
      <c r="O13" s="25">
        <v>2032</v>
      </c>
      <c r="P13" s="25">
        <v>2033</v>
      </c>
      <c r="Q13" s="25">
        <v>2034</v>
      </c>
      <c r="R13" s="25">
        <v>2035</v>
      </c>
      <c r="S13" s="25">
        <v>2036</v>
      </c>
      <c r="T13" s="25">
        <v>2037</v>
      </c>
      <c r="U13" s="25">
        <v>2038</v>
      </c>
      <c r="V13" s="25">
        <v>2039</v>
      </c>
      <c r="W13" s="25">
        <v>2040</v>
      </c>
      <c r="X13" s="25">
        <v>2041</v>
      </c>
      <c r="Y13" s="25">
        <v>2042</v>
      </c>
      <c r="Z13" s="25">
        <v>2043</v>
      </c>
      <c r="AA13" s="25">
        <v>2044</v>
      </c>
      <c r="AB13" s="25">
        <v>2045</v>
      </c>
      <c r="AC13" s="25">
        <v>2046</v>
      </c>
      <c r="AD13" s="25">
        <v>2047</v>
      </c>
      <c r="AE13" s="25">
        <v>2048</v>
      </c>
      <c r="AF13" s="25">
        <v>2049</v>
      </c>
      <c r="AG13" s="25">
        <v>2050</v>
      </c>
      <c r="AH13" s="30" t="s">
        <v>195</v>
      </c>
    </row>
    <row r="14" spans="1:34" ht="15" customHeight="1" thickTop="1"/>
    <row r="15" spans="1:34" ht="15" customHeight="1">
      <c r="B15" s="31" t="s">
        <v>108</v>
      </c>
    </row>
    <row r="16" spans="1:34" ht="15" customHeight="1">
      <c r="B16" s="31" t="s">
        <v>107</v>
      </c>
    </row>
    <row r="17" spans="1:34" ht="15" customHeight="1">
      <c r="B17" s="31" t="s">
        <v>106</v>
      </c>
    </row>
    <row r="18" spans="1:34" ht="15" customHeight="1">
      <c r="A18" s="11" t="s">
        <v>105</v>
      </c>
      <c r="B18" s="32" t="s">
        <v>104</v>
      </c>
      <c r="C18" s="33">
        <v>2628.821289</v>
      </c>
      <c r="D18" s="33">
        <v>2807.2766109999998</v>
      </c>
      <c r="E18" s="33">
        <v>2862.5334469999998</v>
      </c>
      <c r="F18" s="33">
        <v>2927.623047</v>
      </c>
      <c r="G18" s="33">
        <v>2985.178711</v>
      </c>
      <c r="H18" s="33">
        <v>3035.5583499999998</v>
      </c>
      <c r="I18" s="33">
        <v>3076.6459960000002</v>
      </c>
      <c r="J18" s="33">
        <v>3107.342529</v>
      </c>
      <c r="K18" s="33">
        <v>3133.9348140000002</v>
      </c>
      <c r="L18" s="33">
        <v>3153.696289</v>
      </c>
      <c r="M18" s="33">
        <v>3170.140625</v>
      </c>
      <c r="N18" s="33">
        <v>3182.3603520000001</v>
      </c>
      <c r="O18" s="33">
        <v>3194.3308109999998</v>
      </c>
      <c r="P18" s="33">
        <v>3208.3691410000001</v>
      </c>
      <c r="Q18" s="33">
        <v>3223.0124510000001</v>
      </c>
      <c r="R18" s="33">
        <v>3240.584961</v>
      </c>
      <c r="S18" s="33">
        <v>3258.4960940000001</v>
      </c>
      <c r="T18" s="33">
        <v>3274.8767090000001</v>
      </c>
      <c r="U18" s="33">
        <v>3290.0166020000001</v>
      </c>
      <c r="V18" s="33">
        <v>3306.976807</v>
      </c>
      <c r="W18" s="33">
        <v>3326.3066410000001</v>
      </c>
      <c r="X18" s="33">
        <v>3344.3862300000001</v>
      </c>
      <c r="Y18" s="33">
        <v>3362.8256839999999</v>
      </c>
      <c r="Z18" s="33">
        <v>3380.6958009999998</v>
      </c>
      <c r="AA18" s="33">
        <v>3396.751953</v>
      </c>
      <c r="AB18" s="33">
        <v>3412.030518</v>
      </c>
      <c r="AC18" s="33">
        <v>3428.1083979999999</v>
      </c>
      <c r="AD18" s="33">
        <v>3442.514893</v>
      </c>
      <c r="AE18" s="33">
        <v>3458.3400879999999</v>
      </c>
      <c r="AF18" s="33">
        <v>3474.70874</v>
      </c>
      <c r="AG18" s="33">
        <v>3490.9399410000001</v>
      </c>
      <c r="AH18" s="34">
        <v>9.4990000000000005E-3</v>
      </c>
    </row>
    <row r="19" spans="1:34" ht="15" customHeight="1">
      <c r="A19" s="11" t="s">
        <v>103</v>
      </c>
      <c r="B19" s="32" t="s">
        <v>102</v>
      </c>
      <c r="C19" s="33">
        <v>89.884674000000004</v>
      </c>
      <c r="D19" s="33">
        <v>93.705605000000006</v>
      </c>
      <c r="E19" s="33">
        <v>96.386086000000006</v>
      </c>
      <c r="F19" s="33">
        <v>98.338295000000002</v>
      </c>
      <c r="G19" s="33">
        <v>100.593414</v>
      </c>
      <c r="H19" s="33">
        <v>102.85940600000001</v>
      </c>
      <c r="I19" s="33">
        <v>104.504807</v>
      </c>
      <c r="J19" s="33">
        <v>105.69051399999999</v>
      </c>
      <c r="K19" s="33">
        <v>106.736481</v>
      </c>
      <c r="L19" s="33">
        <v>107.652618</v>
      </c>
      <c r="M19" s="33">
        <v>108.582993</v>
      </c>
      <c r="N19" s="33">
        <v>109.541687</v>
      </c>
      <c r="O19" s="33">
        <v>110.618843</v>
      </c>
      <c r="P19" s="33">
        <v>111.707047</v>
      </c>
      <c r="Q19" s="33">
        <v>112.958611</v>
      </c>
      <c r="R19" s="33">
        <v>114.464401</v>
      </c>
      <c r="S19" s="33">
        <v>115.907135</v>
      </c>
      <c r="T19" s="33">
        <v>117.21489699999999</v>
      </c>
      <c r="U19" s="33">
        <v>118.581619</v>
      </c>
      <c r="V19" s="33">
        <v>120.043655</v>
      </c>
      <c r="W19" s="33">
        <v>121.52813</v>
      </c>
      <c r="X19" s="33">
        <v>123.152664</v>
      </c>
      <c r="Y19" s="33">
        <v>124.795624</v>
      </c>
      <c r="Z19" s="33">
        <v>126.547287</v>
      </c>
      <c r="AA19" s="33">
        <v>128.138092</v>
      </c>
      <c r="AB19" s="33">
        <v>129.78653</v>
      </c>
      <c r="AC19" s="33">
        <v>131.399384</v>
      </c>
      <c r="AD19" s="33">
        <v>132.81887800000001</v>
      </c>
      <c r="AE19" s="33">
        <v>134.41592399999999</v>
      </c>
      <c r="AF19" s="33">
        <v>136.183762</v>
      </c>
      <c r="AG19" s="33">
        <v>138.009995</v>
      </c>
      <c r="AH19" s="34">
        <v>1.4396000000000001E-2</v>
      </c>
    </row>
    <row r="20" spans="1:34" ht="15" customHeight="1">
      <c r="A20" s="11" t="s">
        <v>101</v>
      </c>
      <c r="B20" s="32" t="s">
        <v>100</v>
      </c>
      <c r="C20" s="33">
        <v>274.54937699999999</v>
      </c>
      <c r="D20" s="33">
        <v>282.815247</v>
      </c>
      <c r="E20" s="33">
        <v>293.31253099999998</v>
      </c>
      <c r="F20" s="33">
        <v>299.26825000000002</v>
      </c>
      <c r="G20" s="33">
        <v>306.24056999999999</v>
      </c>
      <c r="H20" s="33">
        <v>313.392517</v>
      </c>
      <c r="I20" s="33">
        <v>318.20425399999999</v>
      </c>
      <c r="J20" s="33">
        <v>321.86676</v>
      </c>
      <c r="K20" s="33">
        <v>325.49911500000002</v>
      </c>
      <c r="L20" s="33">
        <v>328.918182</v>
      </c>
      <c r="M20" s="33">
        <v>332.87759399999999</v>
      </c>
      <c r="N20" s="33">
        <v>337.04803500000003</v>
      </c>
      <c r="O20" s="33">
        <v>341.41943400000002</v>
      </c>
      <c r="P20" s="33">
        <v>345.24298099999999</v>
      </c>
      <c r="Q20" s="33">
        <v>349.75103799999999</v>
      </c>
      <c r="R20" s="33">
        <v>355.34860200000003</v>
      </c>
      <c r="S20" s="33">
        <v>360.47448700000001</v>
      </c>
      <c r="T20" s="33">
        <v>365.307861</v>
      </c>
      <c r="U20" s="33">
        <v>370.46981799999998</v>
      </c>
      <c r="V20" s="33">
        <v>375.98251299999998</v>
      </c>
      <c r="W20" s="33">
        <v>381.01727299999999</v>
      </c>
      <c r="X20" s="33">
        <v>386.70855699999998</v>
      </c>
      <c r="Y20" s="33">
        <v>392.79480000000001</v>
      </c>
      <c r="Z20" s="33">
        <v>399.70086700000002</v>
      </c>
      <c r="AA20" s="33">
        <v>405.64846799999998</v>
      </c>
      <c r="AB20" s="33">
        <v>411.79803500000003</v>
      </c>
      <c r="AC20" s="33">
        <v>417.07052599999997</v>
      </c>
      <c r="AD20" s="33">
        <v>422.22894300000002</v>
      </c>
      <c r="AE20" s="33">
        <v>428.005066</v>
      </c>
      <c r="AF20" s="33">
        <v>434.11798099999999</v>
      </c>
      <c r="AG20" s="33">
        <v>440.79153400000001</v>
      </c>
      <c r="AH20" s="34">
        <v>1.5907000000000001E-2</v>
      </c>
    </row>
    <row r="21" spans="1:34" ht="15" customHeight="1">
      <c r="B21" s="31" t="s">
        <v>151</v>
      </c>
    </row>
    <row r="22" spans="1:34" ht="15" customHeight="1">
      <c r="A22" s="11" t="s">
        <v>147</v>
      </c>
      <c r="B22" s="32" t="s">
        <v>148</v>
      </c>
      <c r="C22" s="33">
        <v>108.32250999999999</v>
      </c>
      <c r="D22" s="33">
        <v>134.82925399999999</v>
      </c>
      <c r="E22" s="33">
        <v>154.717422</v>
      </c>
      <c r="F22" s="33">
        <v>169.65283199999999</v>
      </c>
      <c r="G22" s="33">
        <v>180.920807</v>
      </c>
      <c r="H22" s="33">
        <v>189.44929500000001</v>
      </c>
      <c r="I22" s="33">
        <v>195.917755</v>
      </c>
      <c r="J22" s="33">
        <v>200.87158199999999</v>
      </c>
      <c r="K22" s="33">
        <v>204.42939799999999</v>
      </c>
      <c r="L22" s="33">
        <v>207.178192</v>
      </c>
      <c r="M22" s="33">
        <v>209.42626999999999</v>
      </c>
      <c r="N22" s="33">
        <v>211.01544200000001</v>
      </c>
      <c r="O22" s="33">
        <v>212.35484299999999</v>
      </c>
      <c r="P22" s="33">
        <v>213.36850000000001</v>
      </c>
      <c r="Q22" s="33">
        <v>214.16456600000001</v>
      </c>
      <c r="R22" s="33">
        <v>214.70815999999999</v>
      </c>
      <c r="S22" s="33">
        <v>215.16941800000001</v>
      </c>
      <c r="T22" s="33">
        <v>215.53512599999999</v>
      </c>
      <c r="U22" s="33">
        <v>215.80548099999999</v>
      </c>
      <c r="V22" s="33">
        <v>215.98587000000001</v>
      </c>
      <c r="W22" s="33">
        <v>216.16197199999999</v>
      </c>
      <c r="X22" s="33">
        <v>216.26544200000001</v>
      </c>
      <c r="Y22" s="33">
        <v>216.33122299999999</v>
      </c>
      <c r="Z22" s="33">
        <v>216.37844799999999</v>
      </c>
      <c r="AA22" s="33">
        <v>216.409988</v>
      </c>
      <c r="AB22" s="33">
        <v>216.441574</v>
      </c>
      <c r="AC22" s="33">
        <v>216.45150799999999</v>
      </c>
      <c r="AD22" s="33">
        <v>216.468369</v>
      </c>
      <c r="AE22" s="33">
        <v>216.483002</v>
      </c>
      <c r="AF22" s="33">
        <v>216.552536</v>
      </c>
      <c r="AG22" s="33">
        <v>216.64347799999999</v>
      </c>
      <c r="AH22" s="34">
        <v>2.3373999999999999E-2</v>
      </c>
    </row>
    <row r="23" spans="1:34" ht="15" customHeight="1">
      <c r="A23" s="11" t="s">
        <v>149</v>
      </c>
      <c r="B23" s="32" t="s">
        <v>150</v>
      </c>
      <c r="C23" s="33">
        <v>24.970692</v>
      </c>
      <c r="D23" s="33">
        <v>29.653244000000001</v>
      </c>
      <c r="E23" s="33">
        <v>33.486446000000001</v>
      </c>
      <c r="F23" s="33">
        <v>36.386100999999996</v>
      </c>
      <c r="G23" s="33">
        <v>38.577961000000002</v>
      </c>
      <c r="H23" s="33">
        <v>40.222988000000001</v>
      </c>
      <c r="I23" s="33">
        <v>41.396163999999999</v>
      </c>
      <c r="J23" s="33">
        <v>42.264778</v>
      </c>
      <c r="K23" s="33">
        <v>42.515728000000003</v>
      </c>
      <c r="L23" s="33">
        <v>42.713290999999998</v>
      </c>
      <c r="M23" s="33">
        <v>43.137005000000002</v>
      </c>
      <c r="N23" s="33">
        <v>43.343741999999999</v>
      </c>
      <c r="O23" s="33">
        <v>43.818241</v>
      </c>
      <c r="P23" s="33">
        <v>44.274138999999998</v>
      </c>
      <c r="Q23" s="33">
        <v>44.835864999999998</v>
      </c>
      <c r="R23" s="33">
        <v>45.310886000000004</v>
      </c>
      <c r="S23" s="33">
        <v>45.831733999999997</v>
      </c>
      <c r="T23" s="33">
        <v>46.327930000000002</v>
      </c>
      <c r="U23" s="33">
        <v>46.816153999999997</v>
      </c>
      <c r="V23" s="33">
        <v>47.317447999999999</v>
      </c>
      <c r="W23" s="33">
        <v>47.980491999999998</v>
      </c>
      <c r="X23" s="33">
        <v>48.582149999999999</v>
      </c>
      <c r="Y23" s="33">
        <v>49.164020999999998</v>
      </c>
      <c r="Z23" s="33">
        <v>49.763081</v>
      </c>
      <c r="AA23" s="33">
        <v>50.334721000000002</v>
      </c>
      <c r="AB23" s="33">
        <v>50.978020000000001</v>
      </c>
      <c r="AC23" s="33">
        <v>51.558666000000002</v>
      </c>
      <c r="AD23" s="33">
        <v>52.079247000000002</v>
      </c>
      <c r="AE23" s="33">
        <v>52.647174999999997</v>
      </c>
      <c r="AF23" s="33">
        <v>53.282265000000002</v>
      </c>
      <c r="AG23" s="33">
        <v>53.912506</v>
      </c>
      <c r="AH23" s="34">
        <v>2.5987E-2</v>
      </c>
    </row>
    <row r="24" spans="1:34" ht="15" customHeight="1">
      <c r="B24" s="31" t="s">
        <v>99</v>
      </c>
    </row>
    <row r="25" spans="1:34" ht="15" customHeight="1">
      <c r="A25" s="11" t="s">
        <v>98</v>
      </c>
      <c r="B25" s="32" t="s">
        <v>97</v>
      </c>
      <c r="C25" s="33">
        <v>738.85894800000005</v>
      </c>
      <c r="D25" s="33">
        <v>1081.6602780000001</v>
      </c>
      <c r="E25" s="33">
        <v>1215.7373050000001</v>
      </c>
      <c r="F25" s="33">
        <v>1284.3009030000001</v>
      </c>
      <c r="G25" s="33">
        <v>1340.241943</v>
      </c>
      <c r="H25" s="33">
        <v>1397.2540280000001</v>
      </c>
      <c r="I25" s="33">
        <v>1430.9814449999999</v>
      </c>
      <c r="J25" s="33">
        <v>1455.449707</v>
      </c>
      <c r="K25" s="33">
        <v>1476.532837</v>
      </c>
      <c r="L25" s="33">
        <v>1495.998779</v>
      </c>
      <c r="M25" s="33">
        <v>1516.366577</v>
      </c>
      <c r="N25" s="33">
        <v>1539.9562989999999</v>
      </c>
      <c r="O25" s="33">
        <v>1569.89563</v>
      </c>
      <c r="P25" s="33">
        <v>1600.4498289999999</v>
      </c>
      <c r="Q25" s="33">
        <v>1634.8596190000001</v>
      </c>
      <c r="R25" s="33">
        <v>1672.668457</v>
      </c>
      <c r="S25" s="33">
        <v>1707.1351320000001</v>
      </c>
      <c r="T25" s="33">
        <v>1738.4458010000001</v>
      </c>
      <c r="U25" s="33">
        <v>1770.8867190000001</v>
      </c>
      <c r="V25" s="33">
        <v>1807.5972899999999</v>
      </c>
      <c r="W25" s="33">
        <v>1848.8919679999999</v>
      </c>
      <c r="X25" s="33">
        <v>1889.77063</v>
      </c>
      <c r="Y25" s="33">
        <v>1930.5969239999999</v>
      </c>
      <c r="Z25" s="33">
        <v>1971.0720209999999</v>
      </c>
      <c r="AA25" s="33">
        <v>2010.4888920000001</v>
      </c>
      <c r="AB25" s="33">
        <v>2052.9484859999998</v>
      </c>
      <c r="AC25" s="33">
        <v>2092.6599120000001</v>
      </c>
      <c r="AD25" s="33">
        <v>2129.1379390000002</v>
      </c>
      <c r="AE25" s="33">
        <v>2171.07251</v>
      </c>
      <c r="AF25" s="33">
        <v>2213.2192380000001</v>
      </c>
      <c r="AG25" s="33">
        <v>2256.3168949999999</v>
      </c>
      <c r="AH25" s="34">
        <v>3.7914000000000003E-2</v>
      </c>
    </row>
    <row r="26" spans="1:34" ht="15" customHeight="1">
      <c r="B26" s="31" t="s">
        <v>96</v>
      </c>
    </row>
    <row r="27" spans="1:34" s="15" customFormat="1" ht="15" customHeight="1">
      <c r="A27" s="12" t="s">
        <v>95</v>
      </c>
      <c r="B27" s="51" t="s">
        <v>54</v>
      </c>
      <c r="C27" s="13">
        <v>1508.5570070000001</v>
      </c>
      <c r="D27" s="13">
        <v>1600.7733149999999</v>
      </c>
      <c r="E27" s="13">
        <v>1616.5277100000001</v>
      </c>
      <c r="F27" s="13">
        <v>1618.108643</v>
      </c>
      <c r="G27" s="13">
        <v>1617.9658199999999</v>
      </c>
      <c r="H27" s="13">
        <v>1567.8839109999999</v>
      </c>
      <c r="I27" s="13">
        <v>1587.153687</v>
      </c>
      <c r="J27" s="13">
        <v>1586.3214109999999</v>
      </c>
      <c r="K27" s="13">
        <v>1606.0509030000001</v>
      </c>
      <c r="L27" s="13">
        <v>1623.5897219999999</v>
      </c>
      <c r="M27" s="13">
        <v>1641.5112300000001</v>
      </c>
      <c r="N27" s="13">
        <v>1654.219482</v>
      </c>
      <c r="O27" s="13">
        <v>1664.4609379999999</v>
      </c>
      <c r="P27" s="13">
        <v>1678.1671140000001</v>
      </c>
      <c r="Q27" s="13">
        <v>1686.5092770000001</v>
      </c>
      <c r="R27" s="13">
        <v>1700.822754</v>
      </c>
      <c r="S27" s="13">
        <v>1714.348389</v>
      </c>
      <c r="T27" s="13">
        <v>1725.946533</v>
      </c>
      <c r="U27" s="13">
        <v>1730.0469969999999</v>
      </c>
      <c r="V27" s="13">
        <v>1747.594971</v>
      </c>
      <c r="W27" s="13">
        <v>1753.466919</v>
      </c>
      <c r="X27" s="13">
        <v>1765.8125</v>
      </c>
      <c r="Y27" s="13">
        <v>1783.167725</v>
      </c>
      <c r="Z27" s="13">
        <v>1804.6464840000001</v>
      </c>
      <c r="AA27" s="13">
        <v>1808.417236</v>
      </c>
      <c r="AB27" s="13">
        <v>1822.5867920000001</v>
      </c>
      <c r="AC27" s="13">
        <v>1832.412476</v>
      </c>
      <c r="AD27" s="13">
        <v>1846.727539</v>
      </c>
      <c r="AE27" s="13">
        <v>1860.8991699999999</v>
      </c>
      <c r="AF27" s="13">
        <v>1876.013062</v>
      </c>
      <c r="AG27" s="13">
        <v>1898.7479249999999</v>
      </c>
      <c r="AH27" s="14">
        <v>7.6969999999999998E-3</v>
      </c>
    </row>
    <row r="28" spans="1:34" ht="15" customHeight="1">
      <c r="A28" s="11" t="s">
        <v>94</v>
      </c>
      <c r="B28" s="32" t="s">
        <v>52</v>
      </c>
      <c r="C28" s="33">
        <v>347.68133499999999</v>
      </c>
      <c r="D28" s="33">
        <v>359.32345600000002</v>
      </c>
      <c r="E28" s="33">
        <v>357.10058600000002</v>
      </c>
      <c r="F28" s="33">
        <v>354.906677</v>
      </c>
      <c r="G28" s="33">
        <v>352.695404</v>
      </c>
      <c r="H28" s="33">
        <v>348.07818600000002</v>
      </c>
      <c r="I28" s="33">
        <v>341.28057899999999</v>
      </c>
      <c r="J28" s="33">
        <v>333.10046399999999</v>
      </c>
      <c r="K28" s="33">
        <v>325.25259399999999</v>
      </c>
      <c r="L28" s="33">
        <v>316.86505099999999</v>
      </c>
      <c r="M28" s="33">
        <v>308.73144500000001</v>
      </c>
      <c r="N28" s="33">
        <v>305.11627199999998</v>
      </c>
      <c r="O28" s="33">
        <v>301.85186800000002</v>
      </c>
      <c r="P28" s="33">
        <v>298.30835000000002</v>
      </c>
      <c r="Q28" s="33">
        <v>295.38018799999998</v>
      </c>
      <c r="R28" s="33">
        <v>292.62634300000002</v>
      </c>
      <c r="S28" s="33">
        <v>289.63000499999998</v>
      </c>
      <c r="T28" s="33">
        <v>286.272583</v>
      </c>
      <c r="U28" s="33">
        <v>282.6651</v>
      </c>
      <c r="V28" s="33">
        <v>279.71716300000003</v>
      </c>
      <c r="W28" s="33">
        <v>276.01687600000002</v>
      </c>
      <c r="X28" s="33">
        <v>275.42544600000002</v>
      </c>
      <c r="Y28" s="33">
        <v>275.00784299999998</v>
      </c>
      <c r="Z28" s="33">
        <v>275.36859099999998</v>
      </c>
      <c r="AA28" s="33">
        <v>274.91848800000002</v>
      </c>
      <c r="AB28" s="33">
        <v>274.56326300000001</v>
      </c>
      <c r="AC28" s="33">
        <v>273.54470800000001</v>
      </c>
      <c r="AD28" s="33">
        <v>272.61859099999998</v>
      </c>
      <c r="AE28" s="33">
        <v>271.43493699999999</v>
      </c>
      <c r="AF28" s="33">
        <v>270.55728099999999</v>
      </c>
      <c r="AG28" s="33">
        <v>270.13116500000001</v>
      </c>
      <c r="AH28" s="34">
        <v>-8.3770000000000008E-3</v>
      </c>
    </row>
    <row r="30" spans="1:34" ht="15" customHeight="1">
      <c r="B30" s="31" t="s">
        <v>93</v>
      </c>
    </row>
    <row r="31" spans="1:34" ht="14.5">
      <c r="B31" s="31" t="s">
        <v>92</v>
      </c>
    </row>
    <row r="32" spans="1:34" ht="14.5">
      <c r="A32" s="11" t="s">
        <v>91</v>
      </c>
      <c r="B32" s="32" t="s">
        <v>90</v>
      </c>
      <c r="C32" s="35">
        <v>34.471164999999999</v>
      </c>
      <c r="D32" s="35">
        <v>35.386477999999997</v>
      </c>
      <c r="E32" s="35">
        <v>36.015510999999996</v>
      </c>
      <c r="F32" s="35">
        <v>36.532134999999997</v>
      </c>
      <c r="G32" s="35">
        <v>36.999755999999998</v>
      </c>
      <c r="H32" s="35">
        <v>37.485560999999997</v>
      </c>
      <c r="I32" s="35">
        <v>38.067946999999997</v>
      </c>
      <c r="J32" s="35">
        <v>38.072563000000002</v>
      </c>
      <c r="K32" s="35">
        <v>38.080813999999997</v>
      </c>
      <c r="L32" s="35">
        <v>38.095244999999998</v>
      </c>
      <c r="M32" s="35">
        <v>38.18074</v>
      </c>
      <c r="N32" s="35">
        <v>38.191764999999997</v>
      </c>
      <c r="O32" s="35">
        <v>38.206318000000003</v>
      </c>
      <c r="P32" s="35">
        <v>38.220623000000003</v>
      </c>
      <c r="Q32" s="35">
        <v>38.249493000000001</v>
      </c>
      <c r="R32" s="35">
        <v>38.230080000000001</v>
      </c>
      <c r="S32" s="35">
        <v>38.209507000000002</v>
      </c>
      <c r="T32" s="35">
        <v>38.204478999999999</v>
      </c>
      <c r="U32" s="35">
        <v>38.204224000000004</v>
      </c>
      <c r="V32" s="35">
        <v>38.187893000000003</v>
      </c>
      <c r="W32" s="35">
        <v>38.180140999999999</v>
      </c>
      <c r="X32" s="35">
        <v>38.173969</v>
      </c>
      <c r="Y32" s="35">
        <v>38.160957000000003</v>
      </c>
      <c r="Z32" s="35">
        <v>38.151767999999997</v>
      </c>
      <c r="AA32" s="35">
        <v>38.148342</v>
      </c>
      <c r="AB32" s="35">
        <v>38.153297000000002</v>
      </c>
      <c r="AC32" s="35">
        <v>38.143864000000001</v>
      </c>
      <c r="AD32" s="35">
        <v>38.134365000000003</v>
      </c>
      <c r="AE32" s="35">
        <v>38.120547999999999</v>
      </c>
      <c r="AF32" s="35">
        <v>38.116928000000001</v>
      </c>
      <c r="AG32" s="35">
        <v>38.114223000000003</v>
      </c>
      <c r="AH32" s="34">
        <v>3.3540000000000002E-3</v>
      </c>
    </row>
    <row r="33" spans="1:34" ht="14.5">
      <c r="A33" s="11" t="s">
        <v>89</v>
      </c>
      <c r="B33" s="32" t="s">
        <v>88</v>
      </c>
      <c r="C33" s="35">
        <v>42.096587999999997</v>
      </c>
      <c r="D33" s="35">
        <v>44.275084999999997</v>
      </c>
      <c r="E33" s="35">
        <v>44.804096000000001</v>
      </c>
      <c r="F33" s="35">
        <v>45.431927000000002</v>
      </c>
      <c r="G33" s="35">
        <v>46.163592999999999</v>
      </c>
      <c r="H33" s="35">
        <v>46.832709999999999</v>
      </c>
      <c r="I33" s="35">
        <v>47.617274999999999</v>
      </c>
      <c r="J33" s="35">
        <v>47.640335</v>
      </c>
      <c r="K33" s="35">
        <v>47.640335</v>
      </c>
      <c r="L33" s="35">
        <v>47.644813999999997</v>
      </c>
      <c r="M33" s="35">
        <v>47.681995000000001</v>
      </c>
      <c r="N33" s="35">
        <v>47.681995000000001</v>
      </c>
      <c r="O33" s="35">
        <v>47.681995000000001</v>
      </c>
      <c r="P33" s="35">
        <v>47.681995000000001</v>
      </c>
      <c r="Q33" s="35">
        <v>47.681995000000001</v>
      </c>
      <c r="R33" s="35">
        <v>47.681995000000001</v>
      </c>
      <c r="S33" s="35">
        <v>47.681995000000001</v>
      </c>
      <c r="T33" s="35">
        <v>47.681995000000001</v>
      </c>
      <c r="U33" s="35">
        <v>47.681995000000001</v>
      </c>
      <c r="V33" s="35">
        <v>47.681995000000001</v>
      </c>
      <c r="W33" s="35">
        <v>47.681995000000001</v>
      </c>
      <c r="X33" s="35">
        <v>47.681995000000001</v>
      </c>
      <c r="Y33" s="35">
        <v>47.681995000000001</v>
      </c>
      <c r="Z33" s="35">
        <v>47.683205000000001</v>
      </c>
      <c r="AA33" s="35">
        <v>47.684814000000003</v>
      </c>
      <c r="AB33" s="35">
        <v>47.687137999999997</v>
      </c>
      <c r="AC33" s="35">
        <v>47.687137999999997</v>
      </c>
      <c r="AD33" s="35">
        <v>47.687137999999997</v>
      </c>
      <c r="AE33" s="35">
        <v>47.687137999999997</v>
      </c>
      <c r="AF33" s="35">
        <v>47.689449000000003</v>
      </c>
      <c r="AG33" s="35">
        <v>47.689449000000003</v>
      </c>
      <c r="AH33" s="34">
        <v>4.1669999999999997E-3</v>
      </c>
    </row>
    <row r="34" spans="1:34" ht="14.5">
      <c r="A34" s="11" t="s">
        <v>87</v>
      </c>
      <c r="B34" s="32" t="s">
        <v>86</v>
      </c>
      <c r="C34" s="35">
        <v>30.906752000000001</v>
      </c>
      <c r="D34" s="35">
        <v>31.515782999999999</v>
      </c>
      <c r="E34" s="35">
        <v>31.942910999999999</v>
      </c>
      <c r="F34" s="35">
        <v>32.461284999999997</v>
      </c>
      <c r="G34" s="35">
        <v>32.917949999999998</v>
      </c>
      <c r="H34" s="35">
        <v>33.400790999999998</v>
      </c>
      <c r="I34" s="35">
        <v>33.955074000000003</v>
      </c>
      <c r="J34" s="35">
        <v>33.955074000000003</v>
      </c>
      <c r="K34" s="35">
        <v>33.955074000000003</v>
      </c>
      <c r="L34" s="35">
        <v>33.955074000000003</v>
      </c>
      <c r="M34" s="35">
        <v>33.955074000000003</v>
      </c>
      <c r="N34" s="35">
        <v>33.955092999999998</v>
      </c>
      <c r="O34" s="35">
        <v>33.955092999999998</v>
      </c>
      <c r="P34" s="35">
        <v>33.955092999999998</v>
      </c>
      <c r="Q34" s="35">
        <v>33.955092999999998</v>
      </c>
      <c r="R34" s="35">
        <v>33.955128000000002</v>
      </c>
      <c r="S34" s="35">
        <v>33.955128000000002</v>
      </c>
      <c r="T34" s="35">
        <v>33.955128000000002</v>
      </c>
      <c r="U34" s="35">
        <v>33.955128000000002</v>
      </c>
      <c r="V34" s="35">
        <v>33.955128000000002</v>
      </c>
      <c r="W34" s="35">
        <v>33.955128000000002</v>
      </c>
      <c r="X34" s="35">
        <v>33.955128000000002</v>
      </c>
      <c r="Y34" s="35">
        <v>33.955128000000002</v>
      </c>
      <c r="Z34" s="35">
        <v>33.955128000000002</v>
      </c>
      <c r="AA34" s="35">
        <v>33.955128000000002</v>
      </c>
      <c r="AB34" s="35">
        <v>33.955128000000002</v>
      </c>
      <c r="AC34" s="35">
        <v>33.955128000000002</v>
      </c>
      <c r="AD34" s="35">
        <v>33.955128000000002</v>
      </c>
      <c r="AE34" s="35">
        <v>33.955128000000002</v>
      </c>
      <c r="AF34" s="35">
        <v>33.955128000000002</v>
      </c>
      <c r="AG34" s="35">
        <v>33.955128000000002</v>
      </c>
      <c r="AH34" s="34">
        <v>3.14E-3</v>
      </c>
    </row>
    <row r="35" spans="1:34" ht="14.5">
      <c r="A35" s="11" t="s">
        <v>85</v>
      </c>
      <c r="B35" s="32" t="s">
        <v>84</v>
      </c>
      <c r="C35" s="35">
        <v>35.428043000000002</v>
      </c>
      <c r="D35" s="35">
        <v>36.588160999999999</v>
      </c>
      <c r="E35" s="35">
        <v>37.27243</v>
      </c>
      <c r="F35" s="35">
        <v>37.693686999999997</v>
      </c>
      <c r="G35" s="35">
        <v>38.000155999999997</v>
      </c>
      <c r="H35" s="35">
        <v>38.414771999999999</v>
      </c>
      <c r="I35" s="35">
        <v>38.930225</v>
      </c>
      <c r="J35" s="35">
        <v>39.067492999999999</v>
      </c>
      <c r="K35" s="35">
        <v>39.131560999999998</v>
      </c>
      <c r="L35" s="35">
        <v>39.187083999999999</v>
      </c>
      <c r="M35" s="35">
        <v>39.367001000000002</v>
      </c>
      <c r="N35" s="35">
        <v>39.458767000000002</v>
      </c>
      <c r="O35" s="35">
        <v>39.570411999999997</v>
      </c>
      <c r="P35" s="35">
        <v>39.688381</v>
      </c>
      <c r="Q35" s="35">
        <v>39.842903</v>
      </c>
      <c r="R35" s="35">
        <v>39.925739</v>
      </c>
      <c r="S35" s="35">
        <v>40.007632999999998</v>
      </c>
      <c r="T35" s="35">
        <v>40.122059</v>
      </c>
      <c r="U35" s="35">
        <v>40.263226000000003</v>
      </c>
      <c r="V35" s="35">
        <v>40.363658999999998</v>
      </c>
      <c r="W35" s="35">
        <v>40.483314999999997</v>
      </c>
      <c r="X35" s="35">
        <v>40.567554000000001</v>
      </c>
      <c r="Y35" s="35">
        <v>40.636898000000002</v>
      </c>
      <c r="Z35" s="35">
        <v>40.715224999999997</v>
      </c>
      <c r="AA35" s="35">
        <v>40.813823999999997</v>
      </c>
      <c r="AB35" s="35">
        <v>40.933928999999999</v>
      </c>
      <c r="AC35" s="35">
        <v>41.032744999999998</v>
      </c>
      <c r="AD35" s="35">
        <v>41.136253000000004</v>
      </c>
      <c r="AE35" s="35">
        <v>41.233733999999998</v>
      </c>
      <c r="AF35" s="35">
        <v>41.366283000000003</v>
      </c>
      <c r="AG35" s="35">
        <v>41.510693000000003</v>
      </c>
      <c r="AH35" s="34">
        <v>5.2960000000000004E-3</v>
      </c>
    </row>
    <row r="36" spans="1:34" ht="14.5">
      <c r="A36" s="11" t="s">
        <v>83</v>
      </c>
      <c r="B36" s="32" t="s">
        <v>82</v>
      </c>
      <c r="C36" s="35">
        <v>43.264011000000004</v>
      </c>
      <c r="D36" s="35">
        <v>45.133468999999998</v>
      </c>
      <c r="E36" s="35">
        <v>45.638382</v>
      </c>
      <c r="F36" s="35">
        <v>46.329559000000003</v>
      </c>
      <c r="G36" s="35">
        <v>46.974044999999997</v>
      </c>
      <c r="H36" s="35">
        <v>47.544497999999997</v>
      </c>
      <c r="I36" s="35">
        <v>48.288283999999997</v>
      </c>
      <c r="J36" s="35">
        <v>48.419249999999998</v>
      </c>
      <c r="K36" s="35">
        <v>48.519196000000001</v>
      </c>
      <c r="L36" s="35">
        <v>48.602192000000002</v>
      </c>
      <c r="M36" s="35">
        <v>48.758029999999998</v>
      </c>
      <c r="N36" s="35">
        <v>48.944358999999999</v>
      </c>
      <c r="O36" s="35">
        <v>49.116050999999999</v>
      </c>
      <c r="P36" s="35">
        <v>49.343533000000001</v>
      </c>
      <c r="Q36" s="35">
        <v>49.588878999999999</v>
      </c>
      <c r="R36" s="35">
        <v>49.838386999999997</v>
      </c>
      <c r="S36" s="35">
        <v>50.062164000000003</v>
      </c>
      <c r="T36" s="35">
        <v>50.324268000000004</v>
      </c>
      <c r="U36" s="35">
        <v>50.609341000000001</v>
      </c>
      <c r="V36" s="35">
        <v>50.887779000000002</v>
      </c>
      <c r="W36" s="35">
        <v>51.161552</v>
      </c>
      <c r="X36" s="35">
        <v>51.375084000000001</v>
      </c>
      <c r="Y36" s="35">
        <v>51.577618000000001</v>
      </c>
      <c r="Z36" s="35">
        <v>51.784939000000001</v>
      </c>
      <c r="AA36" s="35">
        <v>52.021469000000003</v>
      </c>
      <c r="AB36" s="35">
        <v>52.278286000000001</v>
      </c>
      <c r="AC36" s="35">
        <v>52.554256000000002</v>
      </c>
      <c r="AD36" s="35">
        <v>52.823684999999998</v>
      </c>
      <c r="AE36" s="35">
        <v>53.105880999999997</v>
      </c>
      <c r="AF36" s="35">
        <v>53.415283000000002</v>
      </c>
      <c r="AG36" s="35">
        <v>53.766708000000001</v>
      </c>
      <c r="AH36" s="34">
        <v>7.2709999999999997E-3</v>
      </c>
    </row>
    <row r="37" spans="1:34" ht="14.5">
      <c r="A37" s="11" t="s">
        <v>81</v>
      </c>
      <c r="B37" s="32" t="s">
        <v>80</v>
      </c>
      <c r="C37" s="35">
        <v>31.765070000000001</v>
      </c>
      <c r="D37" s="35">
        <v>32.790131000000002</v>
      </c>
      <c r="E37" s="35">
        <v>33.304336999999997</v>
      </c>
      <c r="F37" s="35">
        <v>33.675227999999997</v>
      </c>
      <c r="G37" s="35">
        <v>33.948895</v>
      </c>
      <c r="H37" s="35">
        <v>34.370635999999998</v>
      </c>
      <c r="I37" s="35">
        <v>34.850887</v>
      </c>
      <c r="J37" s="35">
        <v>34.987330999999998</v>
      </c>
      <c r="K37" s="35">
        <v>35.027724999999997</v>
      </c>
      <c r="L37" s="35">
        <v>35.055889000000001</v>
      </c>
      <c r="M37" s="35">
        <v>35.139995999999996</v>
      </c>
      <c r="N37" s="35">
        <v>35.184066999999999</v>
      </c>
      <c r="O37" s="35">
        <v>35.253815000000003</v>
      </c>
      <c r="P37" s="35">
        <v>35.313755</v>
      </c>
      <c r="Q37" s="35">
        <v>35.395432</v>
      </c>
      <c r="R37" s="35">
        <v>35.447819000000003</v>
      </c>
      <c r="S37" s="35">
        <v>35.509632000000003</v>
      </c>
      <c r="T37" s="35">
        <v>35.580489999999998</v>
      </c>
      <c r="U37" s="35">
        <v>35.672145999999998</v>
      </c>
      <c r="V37" s="35">
        <v>35.736598999999998</v>
      </c>
      <c r="W37" s="35">
        <v>35.815669999999997</v>
      </c>
      <c r="X37" s="35">
        <v>35.866309999999999</v>
      </c>
      <c r="Y37" s="35">
        <v>35.911537000000003</v>
      </c>
      <c r="Z37" s="35">
        <v>35.962077999999998</v>
      </c>
      <c r="AA37" s="35">
        <v>36.021683000000003</v>
      </c>
      <c r="AB37" s="35">
        <v>36.090629999999997</v>
      </c>
      <c r="AC37" s="35">
        <v>36.147751</v>
      </c>
      <c r="AD37" s="35">
        <v>36.213341</v>
      </c>
      <c r="AE37" s="35">
        <v>36.274783999999997</v>
      </c>
      <c r="AF37" s="35">
        <v>36.358317999999997</v>
      </c>
      <c r="AG37" s="35">
        <v>36.442936000000003</v>
      </c>
      <c r="AH37" s="34">
        <v>4.5900000000000003E-3</v>
      </c>
    </row>
    <row r="38" spans="1:34" ht="14.5">
      <c r="A38" s="11" t="s">
        <v>79</v>
      </c>
      <c r="B38" s="32" t="s">
        <v>78</v>
      </c>
      <c r="C38" s="35">
        <v>35.306621999999997</v>
      </c>
      <c r="D38" s="35">
        <v>36.467899000000003</v>
      </c>
      <c r="E38" s="35">
        <v>37.145805000000003</v>
      </c>
      <c r="F38" s="35">
        <v>37.564754000000001</v>
      </c>
      <c r="G38" s="35">
        <v>37.869587000000003</v>
      </c>
      <c r="H38" s="35">
        <v>38.261166000000003</v>
      </c>
      <c r="I38" s="35">
        <v>38.678328999999998</v>
      </c>
      <c r="J38" s="35">
        <v>38.782119999999999</v>
      </c>
      <c r="K38" s="35">
        <v>38.833714000000001</v>
      </c>
      <c r="L38" s="35">
        <v>38.876083000000001</v>
      </c>
      <c r="M38" s="35">
        <v>39.031016999999999</v>
      </c>
      <c r="N38" s="35">
        <v>39.097121999999999</v>
      </c>
      <c r="O38" s="35">
        <v>39.178814000000003</v>
      </c>
      <c r="P38" s="35">
        <v>39.263396999999998</v>
      </c>
      <c r="Q38" s="35">
        <v>39.380603999999998</v>
      </c>
      <c r="R38" s="35">
        <v>39.428646000000001</v>
      </c>
      <c r="S38" s="35">
        <v>39.476784000000002</v>
      </c>
      <c r="T38" s="35">
        <v>39.553840999999998</v>
      </c>
      <c r="U38" s="35">
        <v>39.655147999999997</v>
      </c>
      <c r="V38" s="35">
        <v>39.718604999999997</v>
      </c>
      <c r="W38" s="35">
        <v>39.800255</v>
      </c>
      <c r="X38" s="35">
        <v>39.857684999999996</v>
      </c>
      <c r="Y38" s="35">
        <v>39.902507999999997</v>
      </c>
      <c r="Z38" s="35">
        <v>39.954895</v>
      </c>
      <c r="AA38" s="35">
        <v>40.024872000000002</v>
      </c>
      <c r="AB38" s="35">
        <v>40.112934000000003</v>
      </c>
      <c r="AC38" s="35">
        <v>40.181061</v>
      </c>
      <c r="AD38" s="35">
        <v>40.254047</v>
      </c>
      <c r="AE38" s="35">
        <v>40.320404000000003</v>
      </c>
      <c r="AF38" s="35">
        <v>40.416508</v>
      </c>
      <c r="AG38" s="35">
        <v>40.521500000000003</v>
      </c>
      <c r="AH38" s="34">
        <v>4.6030000000000003E-3</v>
      </c>
    </row>
    <row r="39" spans="1:34" ht="14.5">
      <c r="A39" s="11" t="s">
        <v>77</v>
      </c>
      <c r="B39" s="32" t="s">
        <v>76</v>
      </c>
      <c r="C39" s="35">
        <v>42.996372000000001</v>
      </c>
      <c r="D39" s="35">
        <v>44.885829999999999</v>
      </c>
      <c r="E39" s="35">
        <v>45.388092</v>
      </c>
      <c r="F39" s="35">
        <v>46.068283000000001</v>
      </c>
      <c r="G39" s="35">
        <v>46.702300999999999</v>
      </c>
      <c r="H39" s="35">
        <v>47.265957</v>
      </c>
      <c r="I39" s="35">
        <v>47.99147</v>
      </c>
      <c r="J39" s="35">
        <v>48.105293000000003</v>
      </c>
      <c r="K39" s="35">
        <v>48.179577000000002</v>
      </c>
      <c r="L39" s="35">
        <v>48.231701000000001</v>
      </c>
      <c r="M39" s="35">
        <v>48.343479000000002</v>
      </c>
      <c r="N39" s="35">
        <v>48.473526</v>
      </c>
      <c r="O39" s="35">
        <v>48.589264</v>
      </c>
      <c r="P39" s="35">
        <v>48.747790999999999</v>
      </c>
      <c r="Q39" s="35">
        <v>48.918312</v>
      </c>
      <c r="R39" s="35">
        <v>49.085320000000003</v>
      </c>
      <c r="S39" s="35">
        <v>49.232787999999999</v>
      </c>
      <c r="T39" s="35">
        <v>49.410697999999996</v>
      </c>
      <c r="U39" s="35">
        <v>49.605431000000003</v>
      </c>
      <c r="V39" s="35">
        <v>49.791992</v>
      </c>
      <c r="W39" s="35">
        <v>49.975594000000001</v>
      </c>
      <c r="X39" s="35">
        <v>50.118858000000003</v>
      </c>
      <c r="Y39" s="35">
        <v>50.253036000000002</v>
      </c>
      <c r="Z39" s="35">
        <v>50.390746999999998</v>
      </c>
      <c r="AA39" s="35">
        <v>50.551330999999998</v>
      </c>
      <c r="AB39" s="35">
        <v>50.726044000000002</v>
      </c>
      <c r="AC39" s="35">
        <v>50.913406000000002</v>
      </c>
      <c r="AD39" s="35">
        <v>51.097149000000002</v>
      </c>
      <c r="AE39" s="35">
        <v>51.287188999999998</v>
      </c>
      <c r="AF39" s="35">
        <v>51.498286999999998</v>
      </c>
      <c r="AG39" s="35">
        <v>51.738174000000001</v>
      </c>
      <c r="AH39" s="34">
        <v>6.1879999999999999E-3</v>
      </c>
    </row>
    <row r="40" spans="1:34" ht="14.5">
      <c r="A40" s="11" t="s">
        <v>75</v>
      </c>
      <c r="B40" s="32" t="s">
        <v>74</v>
      </c>
      <c r="C40" s="35">
        <v>31.697340000000001</v>
      </c>
      <c r="D40" s="35">
        <v>32.714511999999999</v>
      </c>
      <c r="E40" s="35">
        <v>33.224262000000003</v>
      </c>
      <c r="F40" s="35">
        <v>33.594929</v>
      </c>
      <c r="G40" s="35">
        <v>33.868374000000003</v>
      </c>
      <c r="H40" s="35">
        <v>34.261592999999998</v>
      </c>
      <c r="I40" s="35">
        <v>34.620468000000002</v>
      </c>
      <c r="J40" s="35">
        <v>34.719250000000002</v>
      </c>
      <c r="K40" s="35">
        <v>34.751755000000003</v>
      </c>
      <c r="L40" s="35">
        <v>34.772854000000002</v>
      </c>
      <c r="M40" s="35">
        <v>34.839573000000001</v>
      </c>
      <c r="N40" s="35">
        <v>34.868819999999999</v>
      </c>
      <c r="O40" s="35">
        <v>34.918171000000001</v>
      </c>
      <c r="P40" s="35">
        <v>34.957504</v>
      </c>
      <c r="Q40" s="35">
        <v>35.015827000000002</v>
      </c>
      <c r="R40" s="35">
        <v>35.049236000000001</v>
      </c>
      <c r="S40" s="35">
        <v>35.091113999999997</v>
      </c>
      <c r="T40" s="35">
        <v>35.140182000000003</v>
      </c>
      <c r="U40" s="35">
        <v>35.208857999999999</v>
      </c>
      <c r="V40" s="35">
        <v>35.253444999999999</v>
      </c>
      <c r="W40" s="35">
        <v>35.311042999999998</v>
      </c>
      <c r="X40" s="35">
        <v>35.348305000000003</v>
      </c>
      <c r="Y40" s="35">
        <v>35.381889000000001</v>
      </c>
      <c r="Z40" s="35">
        <v>35.419429999999998</v>
      </c>
      <c r="AA40" s="35">
        <v>35.464706</v>
      </c>
      <c r="AB40" s="35">
        <v>35.517353</v>
      </c>
      <c r="AC40" s="35">
        <v>35.560341000000001</v>
      </c>
      <c r="AD40" s="35">
        <v>35.610996</v>
      </c>
      <c r="AE40" s="35">
        <v>35.657856000000002</v>
      </c>
      <c r="AF40" s="35">
        <v>35.722625999999998</v>
      </c>
      <c r="AG40" s="35">
        <v>35.788241999999997</v>
      </c>
      <c r="AH40" s="34">
        <v>4.0540000000000003E-3</v>
      </c>
    </row>
    <row r="41" spans="1:34" ht="14.5">
      <c r="A41" s="11" t="s">
        <v>73</v>
      </c>
      <c r="B41" s="32" t="s">
        <v>72</v>
      </c>
      <c r="C41" s="35">
        <v>28.801698999999999</v>
      </c>
      <c r="D41" s="35">
        <v>29.748508000000001</v>
      </c>
      <c r="E41" s="35">
        <v>30.302168000000002</v>
      </c>
      <c r="F41" s="35">
        <v>30.643736000000001</v>
      </c>
      <c r="G41" s="35">
        <v>30.892097</v>
      </c>
      <c r="H41" s="35">
        <v>31.211321000000002</v>
      </c>
      <c r="I41" s="35">
        <v>31.551421999999999</v>
      </c>
      <c r="J41" s="35">
        <v>31.636091</v>
      </c>
      <c r="K41" s="35">
        <v>31.678196</v>
      </c>
      <c r="L41" s="35">
        <v>31.712803000000001</v>
      </c>
      <c r="M41" s="35">
        <v>31.839462000000001</v>
      </c>
      <c r="N41" s="35">
        <v>31.893412000000001</v>
      </c>
      <c r="O41" s="35">
        <v>31.960094000000002</v>
      </c>
      <c r="P41" s="35">
        <v>32.029114</v>
      </c>
      <c r="Q41" s="35">
        <v>32.124813000000003</v>
      </c>
      <c r="R41" s="35">
        <v>32.163910000000001</v>
      </c>
      <c r="S41" s="35">
        <v>32.203082999999999</v>
      </c>
      <c r="T41" s="35">
        <v>32.265900000000002</v>
      </c>
      <c r="U41" s="35">
        <v>32.348514999999999</v>
      </c>
      <c r="V41" s="35">
        <v>32.400196000000001</v>
      </c>
      <c r="W41" s="35">
        <v>32.466754999999999</v>
      </c>
      <c r="X41" s="35">
        <v>32.513561000000003</v>
      </c>
      <c r="Y41" s="35">
        <v>32.550055999999998</v>
      </c>
      <c r="Z41" s="35">
        <v>32.592742999999999</v>
      </c>
      <c r="AA41" s="35">
        <v>32.649788000000001</v>
      </c>
      <c r="AB41" s="35">
        <v>32.721618999999997</v>
      </c>
      <c r="AC41" s="35">
        <v>32.77713</v>
      </c>
      <c r="AD41" s="35">
        <v>32.836616999999997</v>
      </c>
      <c r="AE41" s="35">
        <v>32.890667000000001</v>
      </c>
      <c r="AF41" s="35">
        <v>32.969020999999998</v>
      </c>
      <c r="AG41" s="35">
        <v>33.054625999999999</v>
      </c>
      <c r="AH41" s="34">
        <v>4.6010000000000001E-3</v>
      </c>
    </row>
    <row r="42" spans="1:34" ht="14.5">
      <c r="A42" s="11" t="s">
        <v>71</v>
      </c>
      <c r="B42" s="32" t="s">
        <v>70</v>
      </c>
      <c r="C42" s="35">
        <v>35.111472999999997</v>
      </c>
      <c r="D42" s="35">
        <v>36.654429999999998</v>
      </c>
      <c r="E42" s="35">
        <v>37.064587000000003</v>
      </c>
      <c r="F42" s="35">
        <v>37.620041000000001</v>
      </c>
      <c r="G42" s="35">
        <v>38.137787000000003</v>
      </c>
      <c r="H42" s="35">
        <v>38.598075999999999</v>
      </c>
      <c r="I42" s="35">
        <v>39.190544000000003</v>
      </c>
      <c r="J42" s="35">
        <v>39.283493</v>
      </c>
      <c r="K42" s="35">
        <v>39.344154000000003</v>
      </c>
      <c r="L42" s="35">
        <v>39.386718999999999</v>
      </c>
      <c r="M42" s="35">
        <v>39.477997000000002</v>
      </c>
      <c r="N42" s="35">
        <v>39.584198000000001</v>
      </c>
      <c r="O42" s="35">
        <v>39.678711</v>
      </c>
      <c r="P42" s="35">
        <v>39.808166999999997</v>
      </c>
      <c r="Q42" s="35">
        <v>39.947414000000002</v>
      </c>
      <c r="R42" s="35">
        <v>40.083796999999997</v>
      </c>
      <c r="S42" s="35">
        <v>40.204219999999999</v>
      </c>
      <c r="T42" s="35">
        <v>40.349505999999998</v>
      </c>
      <c r="U42" s="35">
        <v>40.508526000000003</v>
      </c>
      <c r="V42" s="35">
        <v>40.660873000000002</v>
      </c>
      <c r="W42" s="35">
        <v>40.810805999999999</v>
      </c>
      <c r="X42" s="35">
        <v>40.927799</v>
      </c>
      <c r="Y42" s="35">
        <v>41.037373000000002</v>
      </c>
      <c r="Z42" s="35">
        <v>41.149825999999997</v>
      </c>
      <c r="AA42" s="35">
        <v>41.280963999999997</v>
      </c>
      <c r="AB42" s="35">
        <v>41.423634</v>
      </c>
      <c r="AC42" s="35">
        <v>41.576636999999998</v>
      </c>
      <c r="AD42" s="35">
        <v>41.726685000000003</v>
      </c>
      <c r="AE42" s="35">
        <v>41.881874000000003</v>
      </c>
      <c r="AF42" s="35">
        <v>42.054259999999999</v>
      </c>
      <c r="AG42" s="35">
        <v>42.250155999999997</v>
      </c>
      <c r="AH42" s="34">
        <v>6.1879999999999999E-3</v>
      </c>
    </row>
    <row r="43" spans="1:34" ht="14.5">
      <c r="A43" s="11" t="s">
        <v>69</v>
      </c>
      <c r="B43" s="32" t="s">
        <v>68</v>
      </c>
      <c r="C43" s="35">
        <v>25.844681000000001</v>
      </c>
      <c r="D43" s="35">
        <v>26.674040000000002</v>
      </c>
      <c r="E43" s="35">
        <v>27.089670000000002</v>
      </c>
      <c r="F43" s="35">
        <v>27.391895000000002</v>
      </c>
      <c r="G43" s="35">
        <v>27.614851000000002</v>
      </c>
      <c r="H43" s="35">
        <v>27.935465000000001</v>
      </c>
      <c r="I43" s="35">
        <v>28.228076999999999</v>
      </c>
      <c r="J43" s="35">
        <v>28.308620000000001</v>
      </c>
      <c r="K43" s="35">
        <v>28.335122999999999</v>
      </c>
      <c r="L43" s="35">
        <v>28.352325</v>
      </c>
      <c r="M43" s="35">
        <v>28.406727</v>
      </c>
      <c r="N43" s="35">
        <v>28.430572999999999</v>
      </c>
      <c r="O43" s="35">
        <v>28.470811999999999</v>
      </c>
      <c r="P43" s="35">
        <v>28.502882</v>
      </c>
      <c r="Q43" s="35">
        <v>28.550436000000001</v>
      </c>
      <c r="R43" s="35">
        <v>28.577677000000001</v>
      </c>
      <c r="S43" s="35">
        <v>28.611822</v>
      </c>
      <c r="T43" s="35">
        <v>28.651831000000001</v>
      </c>
      <c r="U43" s="35">
        <v>28.707827000000002</v>
      </c>
      <c r="V43" s="35">
        <v>28.744178999999999</v>
      </c>
      <c r="W43" s="35">
        <v>28.791143000000002</v>
      </c>
      <c r="X43" s="35">
        <v>28.821524</v>
      </c>
      <c r="Y43" s="35">
        <v>28.848907000000001</v>
      </c>
      <c r="Z43" s="35">
        <v>28.879517</v>
      </c>
      <c r="AA43" s="35">
        <v>28.916433000000001</v>
      </c>
      <c r="AB43" s="35">
        <v>28.95936</v>
      </c>
      <c r="AC43" s="35">
        <v>28.994409999999998</v>
      </c>
      <c r="AD43" s="35">
        <v>29.035710999999999</v>
      </c>
      <c r="AE43" s="35">
        <v>29.073919</v>
      </c>
      <c r="AF43" s="35">
        <v>29.126729999999998</v>
      </c>
      <c r="AG43" s="35">
        <v>29.180230999999999</v>
      </c>
      <c r="AH43" s="34">
        <v>4.0540000000000003E-3</v>
      </c>
    </row>
    <row r="44" spans="1:34" ht="14.5">
      <c r="A44" s="11" t="s">
        <v>67</v>
      </c>
      <c r="B44" s="32" t="s">
        <v>66</v>
      </c>
      <c r="C44" s="35">
        <v>24.007415999999999</v>
      </c>
      <c r="D44" s="35">
        <v>24.486086</v>
      </c>
      <c r="E44" s="35">
        <v>24.981627</v>
      </c>
      <c r="F44" s="35">
        <v>25.485527000000001</v>
      </c>
      <c r="G44" s="35">
        <v>25.988057999999999</v>
      </c>
      <c r="H44" s="35">
        <v>26.474716000000001</v>
      </c>
      <c r="I44" s="35">
        <v>26.937756</v>
      </c>
      <c r="J44" s="35">
        <v>27.360711999999999</v>
      </c>
      <c r="K44" s="35">
        <v>27.755447</v>
      </c>
      <c r="L44" s="35">
        <v>28.123076999999999</v>
      </c>
      <c r="M44" s="35">
        <v>28.466404000000001</v>
      </c>
      <c r="N44" s="35">
        <v>28.784511999999999</v>
      </c>
      <c r="O44" s="35">
        <v>29.082840000000001</v>
      </c>
      <c r="P44" s="35">
        <v>29.358751000000002</v>
      </c>
      <c r="Q44" s="35">
        <v>29.61619</v>
      </c>
      <c r="R44" s="35">
        <v>29.854928999999998</v>
      </c>
      <c r="S44" s="35">
        <v>30.072607000000001</v>
      </c>
      <c r="T44" s="35">
        <v>30.27281</v>
      </c>
      <c r="U44" s="35">
        <v>30.457588000000001</v>
      </c>
      <c r="V44" s="35">
        <v>30.626141000000001</v>
      </c>
      <c r="W44" s="35">
        <v>30.778158000000001</v>
      </c>
      <c r="X44" s="35">
        <v>30.917082000000001</v>
      </c>
      <c r="Y44" s="35">
        <v>31.042815999999998</v>
      </c>
      <c r="Z44" s="35">
        <v>31.156669999999998</v>
      </c>
      <c r="AA44" s="35">
        <v>31.261284</v>
      </c>
      <c r="AB44" s="35">
        <v>31.362148000000001</v>
      </c>
      <c r="AC44" s="35">
        <v>31.456233999999998</v>
      </c>
      <c r="AD44" s="35">
        <v>31.544521</v>
      </c>
      <c r="AE44" s="35">
        <v>31.628166</v>
      </c>
      <c r="AF44" s="35">
        <v>31.708237</v>
      </c>
      <c r="AG44" s="35">
        <v>31.786325000000001</v>
      </c>
      <c r="AH44" s="34">
        <v>9.4000000000000004E-3</v>
      </c>
    </row>
    <row r="45" spans="1:34" ht="14.5">
      <c r="A45" s="11" t="s">
        <v>65</v>
      </c>
      <c r="B45" s="32" t="s">
        <v>64</v>
      </c>
      <c r="C45" s="35">
        <v>15.199754</v>
      </c>
      <c r="D45" s="35">
        <v>15.353821</v>
      </c>
      <c r="E45" s="35">
        <v>15.448406</v>
      </c>
      <c r="F45" s="35">
        <v>15.622237999999999</v>
      </c>
      <c r="G45" s="35">
        <v>15.81757</v>
      </c>
      <c r="H45" s="35">
        <v>16.041328</v>
      </c>
      <c r="I45" s="35">
        <v>16.265792999999999</v>
      </c>
      <c r="J45" s="35">
        <v>16.466480000000001</v>
      </c>
      <c r="K45" s="35">
        <v>16.497278000000001</v>
      </c>
      <c r="L45" s="35">
        <v>16.596568999999999</v>
      </c>
      <c r="M45" s="35">
        <v>16.667781999999999</v>
      </c>
      <c r="N45" s="35">
        <v>16.698370000000001</v>
      </c>
      <c r="O45" s="35">
        <v>16.697184</v>
      </c>
      <c r="P45" s="35">
        <v>16.679576999999998</v>
      </c>
      <c r="Q45" s="35">
        <v>16.663025000000001</v>
      </c>
      <c r="R45" s="35">
        <v>16.602713000000001</v>
      </c>
      <c r="S45" s="35">
        <v>16.590809</v>
      </c>
      <c r="T45" s="35">
        <v>16.534374</v>
      </c>
      <c r="U45" s="35">
        <v>16.533842</v>
      </c>
      <c r="V45" s="35">
        <v>16.544965999999999</v>
      </c>
      <c r="W45" s="35">
        <v>16.561909</v>
      </c>
      <c r="X45" s="35">
        <v>16.581676000000002</v>
      </c>
      <c r="Y45" s="35">
        <v>16.602395999999999</v>
      </c>
      <c r="Z45" s="35">
        <v>16.622173</v>
      </c>
      <c r="AA45" s="35">
        <v>16.640326999999999</v>
      </c>
      <c r="AB45" s="35">
        <v>16.654378999999999</v>
      </c>
      <c r="AC45" s="35">
        <v>16.654675999999998</v>
      </c>
      <c r="AD45" s="35">
        <v>16.640571999999999</v>
      </c>
      <c r="AE45" s="35">
        <v>16.624404999999999</v>
      </c>
      <c r="AF45" s="35">
        <v>16.605186</v>
      </c>
      <c r="AG45" s="35">
        <v>16.580959</v>
      </c>
      <c r="AH45" s="34">
        <v>2.9030000000000002E-3</v>
      </c>
    </row>
    <row r="46" spans="1:34" ht="14.5">
      <c r="A46" s="11" t="s">
        <v>63</v>
      </c>
      <c r="B46" s="32" t="s">
        <v>62</v>
      </c>
      <c r="C46" s="35">
        <v>14.042013000000001</v>
      </c>
      <c r="D46" s="35">
        <v>14.21312</v>
      </c>
      <c r="E46" s="35">
        <v>14.399702</v>
      </c>
      <c r="F46" s="35">
        <v>14.594484</v>
      </c>
      <c r="G46" s="35">
        <v>14.784065</v>
      </c>
      <c r="H46" s="35">
        <v>14.924958999999999</v>
      </c>
      <c r="I46" s="35">
        <v>15.072552999999999</v>
      </c>
      <c r="J46" s="35">
        <v>15.224613</v>
      </c>
      <c r="K46" s="35">
        <v>15.367048</v>
      </c>
      <c r="L46" s="35">
        <v>15.509262</v>
      </c>
      <c r="M46" s="35">
        <v>15.641028</v>
      </c>
      <c r="N46" s="35">
        <v>15.764213</v>
      </c>
      <c r="O46" s="35">
        <v>15.872323</v>
      </c>
      <c r="P46" s="35">
        <v>15.966248999999999</v>
      </c>
      <c r="Q46" s="35">
        <v>16.044874</v>
      </c>
      <c r="R46" s="35">
        <v>16.111972999999999</v>
      </c>
      <c r="S46" s="35">
        <v>16.168406999999998</v>
      </c>
      <c r="T46" s="35">
        <v>16.206693999999999</v>
      </c>
      <c r="U46" s="35">
        <v>16.243071</v>
      </c>
      <c r="V46" s="35">
        <v>16.277208000000002</v>
      </c>
      <c r="W46" s="35">
        <v>16.308487</v>
      </c>
      <c r="X46" s="35">
        <v>16.336770999999999</v>
      </c>
      <c r="Y46" s="35">
        <v>16.371603</v>
      </c>
      <c r="Z46" s="35">
        <v>16.397507000000001</v>
      </c>
      <c r="AA46" s="35">
        <v>16.420390999999999</v>
      </c>
      <c r="AB46" s="35">
        <v>16.442827000000001</v>
      </c>
      <c r="AC46" s="35">
        <v>16.445042000000001</v>
      </c>
      <c r="AD46" s="35">
        <v>16.467030000000001</v>
      </c>
      <c r="AE46" s="35">
        <v>16.490675</v>
      </c>
      <c r="AF46" s="35">
        <v>16.51276</v>
      </c>
      <c r="AG46" s="35">
        <v>16.532233999999999</v>
      </c>
      <c r="AH46" s="34">
        <v>5.457E-3</v>
      </c>
    </row>
    <row r="47" spans="1:34" ht="14.5">
      <c r="A47" s="11" t="s">
        <v>61</v>
      </c>
      <c r="B47" s="32" t="s">
        <v>60</v>
      </c>
      <c r="C47" s="35">
        <v>7.2381820000000001</v>
      </c>
      <c r="D47" s="35">
        <v>7.3106159999999996</v>
      </c>
      <c r="E47" s="35">
        <v>7.3899470000000003</v>
      </c>
      <c r="F47" s="35">
        <v>7.4766839999999997</v>
      </c>
      <c r="G47" s="35">
        <v>7.5747020000000003</v>
      </c>
      <c r="H47" s="35">
        <v>7.6863190000000001</v>
      </c>
      <c r="I47" s="35">
        <v>7.8097300000000001</v>
      </c>
      <c r="J47" s="35">
        <v>7.9445509999999997</v>
      </c>
      <c r="K47" s="35">
        <v>8.0834469999999996</v>
      </c>
      <c r="L47" s="35">
        <v>8.2308409999999999</v>
      </c>
      <c r="M47" s="35">
        <v>8.3825810000000001</v>
      </c>
      <c r="N47" s="35">
        <v>8.5364249999999995</v>
      </c>
      <c r="O47" s="35">
        <v>8.6869969999999999</v>
      </c>
      <c r="P47" s="35">
        <v>8.8273569999999992</v>
      </c>
      <c r="Q47" s="35">
        <v>8.9563369999999995</v>
      </c>
      <c r="R47" s="35">
        <v>9.0734739999999992</v>
      </c>
      <c r="S47" s="35">
        <v>9.1788989999999995</v>
      </c>
      <c r="T47" s="35">
        <v>9.2730540000000001</v>
      </c>
      <c r="U47" s="35">
        <v>9.3587240000000005</v>
      </c>
      <c r="V47" s="35">
        <v>9.4375730000000004</v>
      </c>
      <c r="W47" s="35">
        <v>9.5084759999999999</v>
      </c>
      <c r="X47" s="35">
        <v>9.5729869999999995</v>
      </c>
      <c r="Y47" s="35">
        <v>9.6297499999999996</v>
      </c>
      <c r="Z47" s="35">
        <v>9.6799700000000009</v>
      </c>
      <c r="AA47" s="35">
        <v>9.7249739999999996</v>
      </c>
      <c r="AB47" s="35">
        <v>9.7670279999999998</v>
      </c>
      <c r="AC47" s="35">
        <v>9.8068919999999995</v>
      </c>
      <c r="AD47" s="35">
        <v>9.8463150000000006</v>
      </c>
      <c r="AE47" s="35">
        <v>9.8857769999999991</v>
      </c>
      <c r="AF47" s="35">
        <v>9.9239499999999996</v>
      </c>
      <c r="AG47" s="35">
        <v>9.9616579999999999</v>
      </c>
      <c r="AH47" s="34">
        <v>1.0703000000000001E-2</v>
      </c>
    </row>
    <row r="48" spans="1:34" ht="14.5">
      <c r="B48" s="31" t="s">
        <v>59</v>
      </c>
    </row>
    <row r="49" spans="1:34" ht="14.5">
      <c r="A49" s="11" t="s">
        <v>58</v>
      </c>
      <c r="B49" s="32" t="s">
        <v>57</v>
      </c>
      <c r="C49" s="35">
        <v>71.028343000000007</v>
      </c>
      <c r="D49" s="35">
        <v>72.220389999999995</v>
      </c>
      <c r="E49" s="35">
        <v>72.564766000000006</v>
      </c>
      <c r="F49" s="35">
        <v>73.078918000000002</v>
      </c>
      <c r="G49" s="35">
        <v>73.855468999999999</v>
      </c>
      <c r="H49" s="35">
        <v>74.440651000000003</v>
      </c>
      <c r="I49" s="35">
        <v>74.946922000000001</v>
      </c>
      <c r="J49" s="35">
        <v>75.432518000000002</v>
      </c>
      <c r="K49" s="35">
        <v>75.920792000000006</v>
      </c>
      <c r="L49" s="35">
        <v>76.399238999999994</v>
      </c>
      <c r="M49" s="35">
        <v>76.903839000000005</v>
      </c>
      <c r="N49" s="35">
        <v>77.42765</v>
      </c>
      <c r="O49" s="35">
        <v>77.983635000000007</v>
      </c>
      <c r="P49" s="35">
        <v>78.569892999999993</v>
      </c>
      <c r="Q49" s="35">
        <v>79.171509</v>
      </c>
      <c r="R49" s="35">
        <v>79.797179999999997</v>
      </c>
      <c r="S49" s="35">
        <v>80.421959000000001</v>
      </c>
      <c r="T49" s="35">
        <v>81.046386999999996</v>
      </c>
      <c r="U49" s="35">
        <v>81.662766000000005</v>
      </c>
      <c r="V49" s="35">
        <v>82.260727000000003</v>
      </c>
      <c r="W49" s="35">
        <v>82.849082999999993</v>
      </c>
      <c r="X49" s="35">
        <v>83.432929999999999</v>
      </c>
      <c r="Y49" s="35">
        <v>84.016846000000001</v>
      </c>
      <c r="Z49" s="35">
        <v>84.607123999999999</v>
      </c>
      <c r="AA49" s="35">
        <v>85.178466999999998</v>
      </c>
      <c r="AB49" s="35">
        <v>85.733245999999994</v>
      </c>
      <c r="AC49" s="35">
        <v>86.278441999999998</v>
      </c>
      <c r="AD49" s="35">
        <v>86.813041999999996</v>
      </c>
      <c r="AE49" s="35">
        <v>87.369904000000005</v>
      </c>
      <c r="AF49" s="35">
        <v>87.921379000000002</v>
      </c>
      <c r="AG49" s="35">
        <v>88.469986000000006</v>
      </c>
      <c r="AH49" s="34">
        <v>7.3460000000000001E-3</v>
      </c>
    </row>
    <row r="50" spans="1:34" ht="15" customHeight="1">
      <c r="B50" s="31" t="s">
        <v>56</v>
      </c>
    </row>
    <row r="51" spans="1:34" ht="15" customHeight="1">
      <c r="A51" s="11" t="s">
        <v>55</v>
      </c>
      <c r="B51" s="32" t="s">
        <v>54</v>
      </c>
      <c r="C51" s="35">
        <v>3.4893709999999998</v>
      </c>
      <c r="D51" s="35">
        <v>3.512003</v>
      </c>
      <c r="E51" s="35">
        <v>3.5347819999999999</v>
      </c>
      <c r="F51" s="35">
        <v>3.5577100000000002</v>
      </c>
      <c r="G51" s="35">
        <v>3.5807850000000001</v>
      </c>
      <c r="H51" s="35">
        <v>3.6040100000000002</v>
      </c>
      <c r="I51" s="35">
        <v>3.627386</v>
      </c>
      <c r="J51" s="35">
        <v>3.6509140000000002</v>
      </c>
      <c r="K51" s="35">
        <v>3.6745939999999999</v>
      </c>
      <c r="L51" s="35">
        <v>3.6984279999999998</v>
      </c>
      <c r="M51" s="35">
        <v>3.7224159999999999</v>
      </c>
      <c r="N51" s="35">
        <v>3.7465600000000001</v>
      </c>
      <c r="O51" s="35">
        <v>3.7708599999999999</v>
      </c>
      <c r="P51" s="35">
        <v>3.795318</v>
      </c>
      <c r="Q51" s="35">
        <v>3.8199350000000001</v>
      </c>
      <c r="R51" s="35">
        <v>3.8447119999999999</v>
      </c>
      <c r="S51" s="35">
        <v>3.8696489999999999</v>
      </c>
      <c r="T51" s="35">
        <v>3.8947479999999999</v>
      </c>
      <c r="U51" s="35">
        <v>3.9200089999999999</v>
      </c>
      <c r="V51" s="35">
        <v>3.9454349999999998</v>
      </c>
      <c r="W51" s="35">
        <v>3.971025</v>
      </c>
      <c r="X51" s="35">
        <v>3.9967820000000001</v>
      </c>
      <c r="Y51" s="35">
        <v>4.0227050000000002</v>
      </c>
      <c r="Z51" s="35">
        <v>4.0487970000000004</v>
      </c>
      <c r="AA51" s="35">
        <v>4.0750580000000003</v>
      </c>
      <c r="AB51" s="35">
        <v>4.1014889999999999</v>
      </c>
      <c r="AC51" s="35">
        <v>4.1280910000000004</v>
      </c>
      <c r="AD51" s="35">
        <v>4.1548660000000002</v>
      </c>
      <c r="AE51" s="35">
        <v>4.1818150000000003</v>
      </c>
      <c r="AF51" s="35">
        <v>4.208939</v>
      </c>
      <c r="AG51" s="35">
        <v>4.2362380000000002</v>
      </c>
      <c r="AH51" s="34">
        <v>6.4859999999999996E-3</v>
      </c>
    </row>
    <row r="52" spans="1:34" ht="15" customHeight="1">
      <c r="A52" s="11" t="s">
        <v>53</v>
      </c>
      <c r="B52" s="32" t="s">
        <v>52</v>
      </c>
      <c r="C52" s="35">
        <v>4.8419600000000003</v>
      </c>
      <c r="D52" s="35">
        <v>4.8707260000000003</v>
      </c>
      <c r="E52" s="35">
        <v>4.8996630000000003</v>
      </c>
      <c r="F52" s="35">
        <v>4.9287720000000004</v>
      </c>
      <c r="G52" s="35">
        <v>4.9580539999999997</v>
      </c>
      <c r="H52" s="35">
        <v>4.9875090000000002</v>
      </c>
      <c r="I52" s="35">
        <v>5.0171400000000004</v>
      </c>
      <c r="J52" s="35">
        <v>5.0469470000000003</v>
      </c>
      <c r="K52" s="35">
        <v>5.0769310000000001</v>
      </c>
      <c r="L52" s="35">
        <v>5.1070919999999997</v>
      </c>
      <c r="M52" s="35">
        <v>5.1374339999999998</v>
      </c>
      <c r="N52" s="35">
        <v>5.1679550000000001</v>
      </c>
      <c r="O52" s="35">
        <v>5.198658</v>
      </c>
      <c r="P52" s="35">
        <v>5.2295429999999996</v>
      </c>
      <c r="Q52" s="35">
        <v>5.2606109999999999</v>
      </c>
      <c r="R52" s="35">
        <v>5.2918640000000003</v>
      </c>
      <c r="S52" s="35">
        <v>5.3233030000000001</v>
      </c>
      <c r="T52" s="35">
        <v>5.3549290000000003</v>
      </c>
      <c r="U52" s="35">
        <v>5.3867419999999999</v>
      </c>
      <c r="V52" s="35">
        <v>5.4187450000000004</v>
      </c>
      <c r="W52" s="35">
        <v>5.4509379999999998</v>
      </c>
      <c r="X52" s="35">
        <v>5.4833220000000003</v>
      </c>
      <c r="Y52" s="35">
        <v>5.515898</v>
      </c>
      <c r="Z52" s="35">
        <v>5.548667</v>
      </c>
      <c r="AA52" s="35">
        <v>5.5816319999999999</v>
      </c>
      <c r="AB52" s="35">
        <v>5.6147919999999996</v>
      </c>
      <c r="AC52" s="35">
        <v>5.6481500000000002</v>
      </c>
      <c r="AD52" s="35">
        <v>5.681705</v>
      </c>
      <c r="AE52" s="35">
        <v>5.7154600000000002</v>
      </c>
      <c r="AF52" s="35">
        <v>5.7494160000000001</v>
      </c>
      <c r="AG52" s="35">
        <v>5.7835729999999996</v>
      </c>
      <c r="AH52" s="34">
        <v>5.9410000000000001E-3</v>
      </c>
    </row>
    <row r="54" spans="1:34" ht="15" customHeight="1">
      <c r="B54" s="31" t="s">
        <v>51</v>
      </c>
    </row>
    <row r="55" spans="1:34" ht="15" customHeight="1">
      <c r="B55" s="31" t="s">
        <v>50</v>
      </c>
    </row>
    <row r="56" spans="1:34" ht="15" customHeight="1">
      <c r="A56" s="11" t="s">
        <v>49</v>
      </c>
      <c r="B56" s="32" t="s">
        <v>33</v>
      </c>
      <c r="C56" s="36">
        <v>13.684958</v>
      </c>
      <c r="D56" s="36">
        <v>14.333231</v>
      </c>
      <c r="E56" s="36">
        <v>14.327021999999999</v>
      </c>
      <c r="F56" s="36">
        <v>14.365352</v>
      </c>
      <c r="G56" s="36">
        <v>14.366455</v>
      </c>
      <c r="H56" s="36">
        <v>14.341867000000001</v>
      </c>
      <c r="I56" s="36">
        <v>14.287132</v>
      </c>
      <c r="J56" s="36">
        <v>14.207239</v>
      </c>
      <c r="K56" s="36">
        <v>14.125375999999999</v>
      </c>
      <c r="L56" s="36">
        <v>14.028779</v>
      </c>
      <c r="M56" s="36">
        <v>13.931946</v>
      </c>
      <c r="N56" s="36">
        <v>13.831037999999999</v>
      </c>
      <c r="O56" s="36">
        <v>13.740598</v>
      </c>
      <c r="P56" s="36">
        <v>13.671222</v>
      </c>
      <c r="Q56" s="36">
        <v>13.614177</v>
      </c>
      <c r="R56" s="36">
        <v>13.578903</v>
      </c>
      <c r="S56" s="36">
        <v>13.555063000000001</v>
      </c>
      <c r="T56" s="36">
        <v>13.533011</v>
      </c>
      <c r="U56" s="36">
        <v>13.512934</v>
      </c>
      <c r="V56" s="36">
        <v>13.507698</v>
      </c>
      <c r="W56" s="36">
        <v>13.519425</v>
      </c>
      <c r="X56" s="36">
        <v>13.531686000000001</v>
      </c>
      <c r="Y56" s="36">
        <v>13.551019999999999</v>
      </c>
      <c r="Z56" s="36">
        <v>13.573046</v>
      </c>
      <c r="AA56" s="36">
        <v>13.591692</v>
      </c>
      <c r="AB56" s="36">
        <v>13.608699</v>
      </c>
      <c r="AC56" s="36">
        <v>13.631719</v>
      </c>
      <c r="AD56" s="36">
        <v>13.650460000000001</v>
      </c>
      <c r="AE56" s="36">
        <v>13.676695</v>
      </c>
      <c r="AF56" s="36">
        <v>13.70651</v>
      </c>
      <c r="AG56" s="36">
        <v>13.736445</v>
      </c>
      <c r="AH56" s="34">
        <v>1.25E-4</v>
      </c>
    </row>
    <row r="57" spans="1:34" ht="15" customHeight="1">
      <c r="A57" s="11" t="s">
        <v>48</v>
      </c>
      <c r="B57" s="32" t="s">
        <v>31</v>
      </c>
      <c r="C57" s="36">
        <v>0.80059800000000003</v>
      </c>
      <c r="D57" s="36">
        <v>0.82458299999999995</v>
      </c>
      <c r="E57" s="36">
        <v>0.83718000000000004</v>
      </c>
      <c r="F57" s="36">
        <v>0.84273699999999996</v>
      </c>
      <c r="G57" s="36">
        <v>0.85100799999999999</v>
      </c>
      <c r="H57" s="36">
        <v>0.86196399999999995</v>
      </c>
      <c r="I57" s="36">
        <v>0.86717699999999998</v>
      </c>
      <c r="J57" s="36">
        <v>0.86825600000000003</v>
      </c>
      <c r="K57" s="36">
        <v>0.86872099999999997</v>
      </c>
      <c r="L57" s="36">
        <v>0.86814400000000003</v>
      </c>
      <c r="M57" s="36">
        <v>0.86826999999999999</v>
      </c>
      <c r="N57" s="36">
        <v>0.86909099999999995</v>
      </c>
      <c r="O57" s="36">
        <v>0.87165899999999996</v>
      </c>
      <c r="P57" s="36">
        <v>0.87505599999999994</v>
      </c>
      <c r="Q57" s="36">
        <v>0.88052399999999997</v>
      </c>
      <c r="R57" s="36">
        <v>0.88854599999999995</v>
      </c>
      <c r="S57" s="36">
        <v>0.89660499999999999</v>
      </c>
      <c r="T57" s="36">
        <v>0.90457900000000002</v>
      </c>
      <c r="U57" s="36">
        <v>0.91307700000000003</v>
      </c>
      <c r="V57" s="36">
        <v>0.92239599999999999</v>
      </c>
      <c r="W57" s="36">
        <v>0.93201100000000003</v>
      </c>
      <c r="X57" s="36">
        <v>0.94283499999999998</v>
      </c>
      <c r="Y57" s="36">
        <v>0.95338000000000001</v>
      </c>
      <c r="Z57" s="36">
        <v>0.96523499999999995</v>
      </c>
      <c r="AA57" s="36">
        <v>0.97600699999999996</v>
      </c>
      <c r="AB57" s="36">
        <v>0.98721400000000004</v>
      </c>
      <c r="AC57" s="36">
        <v>0.99934699999999999</v>
      </c>
      <c r="AD57" s="36">
        <v>1.0087950000000001</v>
      </c>
      <c r="AE57" s="36">
        <v>1.01946</v>
      </c>
      <c r="AF57" s="36">
        <v>1.031487</v>
      </c>
      <c r="AG57" s="36">
        <v>1.0440879999999999</v>
      </c>
      <c r="AH57" s="34">
        <v>8.8909999999999996E-3</v>
      </c>
    </row>
    <row r="58" spans="1:34" ht="15" customHeight="1">
      <c r="A58" s="11" t="s">
        <v>47</v>
      </c>
      <c r="B58" s="32" t="s">
        <v>29</v>
      </c>
      <c r="C58" s="36">
        <v>0.123601</v>
      </c>
      <c r="D58" s="36">
        <v>0.15522900000000001</v>
      </c>
      <c r="E58" s="36">
        <v>0.178087</v>
      </c>
      <c r="F58" s="36">
        <v>0.19479399999999999</v>
      </c>
      <c r="G58" s="36">
        <v>0.20708699999999999</v>
      </c>
      <c r="H58" s="36">
        <v>0.21593300000000001</v>
      </c>
      <c r="I58" s="36">
        <v>0.22244700000000001</v>
      </c>
      <c r="J58" s="36">
        <v>0.22738700000000001</v>
      </c>
      <c r="K58" s="36">
        <v>0.229827</v>
      </c>
      <c r="L58" s="36">
        <v>0.231575</v>
      </c>
      <c r="M58" s="36">
        <v>0.23338500000000001</v>
      </c>
      <c r="N58" s="36">
        <v>0.23390900000000001</v>
      </c>
      <c r="O58" s="36">
        <v>0.23457700000000001</v>
      </c>
      <c r="P58" s="36">
        <v>0.234898</v>
      </c>
      <c r="Q58" s="36">
        <v>0.23511699999999999</v>
      </c>
      <c r="R58" s="36">
        <v>0.234732</v>
      </c>
      <c r="S58" s="36">
        <v>0.23453499999999999</v>
      </c>
      <c r="T58" s="36">
        <v>0.23432900000000001</v>
      </c>
      <c r="U58" s="36">
        <v>0.23397899999999999</v>
      </c>
      <c r="V58" s="36">
        <v>0.23338999999999999</v>
      </c>
      <c r="W58" s="36">
        <v>0.23292199999999999</v>
      </c>
      <c r="X58" s="36">
        <v>0.23225199999999999</v>
      </c>
      <c r="Y58" s="36">
        <v>0.231514</v>
      </c>
      <c r="Z58" s="36">
        <v>0.230767</v>
      </c>
      <c r="AA58" s="36">
        <v>0.23002500000000001</v>
      </c>
      <c r="AB58" s="36">
        <v>0.22927600000000001</v>
      </c>
      <c r="AC58" s="36">
        <v>0.22844200000000001</v>
      </c>
      <c r="AD58" s="36">
        <v>0.22769700000000001</v>
      </c>
      <c r="AE58" s="36">
        <v>0.226858</v>
      </c>
      <c r="AF58" s="36">
        <v>0.22628699999999999</v>
      </c>
      <c r="AG58" s="36">
        <v>0.225795</v>
      </c>
      <c r="AH58" s="34">
        <v>2.0289000000000001E-2</v>
      </c>
    </row>
    <row r="59" spans="1:34" ht="15" customHeight="1">
      <c r="A59" s="11" t="s">
        <v>46</v>
      </c>
      <c r="B59" s="32" t="s">
        <v>27</v>
      </c>
      <c r="C59" s="36">
        <v>5.2159930000000001</v>
      </c>
      <c r="D59" s="36">
        <v>5.3204609999999999</v>
      </c>
      <c r="E59" s="36">
        <v>5.4595950000000002</v>
      </c>
      <c r="F59" s="36">
        <v>5.506526</v>
      </c>
      <c r="G59" s="36">
        <v>5.5626040000000003</v>
      </c>
      <c r="H59" s="36">
        <v>5.6104079999999996</v>
      </c>
      <c r="I59" s="36">
        <v>5.6068360000000004</v>
      </c>
      <c r="J59" s="36">
        <v>5.5751730000000004</v>
      </c>
      <c r="K59" s="36">
        <v>5.5410500000000003</v>
      </c>
      <c r="L59" s="36">
        <v>5.4986579999999998</v>
      </c>
      <c r="M59" s="36">
        <v>5.4636519999999997</v>
      </c>
      <c r="N59" s="36">
        <v>5.4318739999999996</v>
      </c>
      <c r="O59" s="36">
        <v>5.4063179999999997</v>
      </c>
      <c r="P59" s="36">
        <v>5.3792429999999998</v>
      </c>
      <c r="Q59" s="36">
        <v>5.3702110000000003</v>
      </c>
      <c r="R59" s="36">
        <v>5.3847849999999999</v>
      </c>
      <c r="S59" s="36">
        <v>5.3986190000000001</v>
      </c>
      <c r="T59" s="36">
        <v>5.4140240000000004</v>
      </c>
      <c r="U59" s="36">
        <v>5.4384959999999998</v>
      </c>
      <c r="V59" s="36">
        <v>5.4711540000000003</v>
      </c>
      <c r="W59" s="36">
        <v>5.5007599999999996</v>
      </c>
      <c r="X59" s="36">
        <v>5.5429700000000004</v>
      </c>
      <c r="Y59" s="36">
        <v>5.5949099999999996</v>
      </c>
      <c r="Z59" s="36">
        <v>5.6619060000000001</v>
      </c>
      <c r="AA59" s="36">
        <v>5.7180059999999999</v>
      </c>
      <c r="AB59" s="36">
        <v>5.7784620000000002</v>
      </c>
      <c r="AC59" s="36">
        <v>5.8276389999999996</v>
      </c>
      <c r="AD59" s="36">
        <v>5.8751449999999998</v>
      </c>
      <c r="AE59" s="36">
        <v>5.9309279999999998</v>
      </c>
      <c r="AF59" s="36">
        <v>5.9916109999999998</v>
      </c>
      <c r="AG59" s="36">
        <v>6.0597490000000001</v>
      </c>
      <c r="AH59" s="34">
        <v>5.0099999999999997E-3</v>
      </c>
    </row>
    <row r="60" spans="1:34" ht="15" customHeight="1">
      <c r="A60" s="11" t="s">
        <v>45</v>
      </c>
      <c r="B60" s="32" t="s">
        <v>25</v>
      </c>
      <c r="C60" s="36">
        <v>2.9437000000000001E-2</v>
      </c>
      <c r="D60" s="36">
        <v>3.5250999999999998E-2</v>
      </c>
      <c r="E60" s="36">
        <v>3.9933999999999997E-2</v>
      </c>
      <c r="F60" s="36">
        <v>4.3478000000000003E-2</v>
      </c>
      <c r="G60" s="36">
        <v>4.6156000000000003E-2</v>
      </c>
      <c r="H60" s="36">
        <v>4.8166E-2</v>
      </c>
      <c r="I60" s="36">
        <v>4.9614999999999999E-2</v>
      </c>
      <c r="J60" s="36">
        <v>5.0694999999999997E-2</v>
      </c>
      <c r="K60" s="36">
        <v>5.1000999999999998E-2</v>
      </c>
      <c r="L60" s="36">
        <v>5.1249999999999997E-2</v>
      </c>
      <c r="M60" s="36">
        <v>5.1751999999999999E-2</v>
      </c>
      <c r="N60" s="36">
        <v>5.2019000000000003E-2</v>
      </c>
      <c r="O60" s="36">
        <v>5.2574000000000003E-2</v>
      </c>
      <c r="P60" s="36">
        <v>5.3110999999999998E-2</v>
      </c>
      <c r="Q60" s="36">
        <v>5.3765E-2</v>
      </c>
      <c r="R60" s="36">
        <v>5.4330000000000003E-2</v>
      </c>
      <c r="S60" s="36">
        <v>5.4952000000000001E-2</v>
      </c>
      <c r="T60" s="36">
        <v>5.5550000000000002E-2</v>
      </c>
      <c r="U60" s="36">
        <v>5.6141000000000003E-2</v>
      </c>
      <c r="V60" s="36">
        <v>5.6751999999999997E-2</v>
      </c>
      <c r="W60" s="36">
        <v>5.7542000000000003E-2</v>
      </c>
      <c r="X60" s="36">
        <v>5.8268E-2</v>
      </c>
      <c r="Y60" s="36">
        <v>5.8978999999999997E-2</v>
      </c>
      <c r="Z60" s="36">
        <v>5.9712000000000001E-2</v>
      </c>
      <c r="AA60" s="36">
        <v>6.0417999999999999E-2</v>
      </c>
      <c r="AB60" s="36">
        <v>6.1203E-2</v>
      </c>
      <c r="AC60" s="36">
        <v>6.1918000000000001E-2</v>
      </c>
      <c r="AD60" s="36">
        <v>6.2562999999999994E-2</v>
      </c>
      <c r="AE60" s="36">
        <v>6.3254000000000005E-2</v>
      </c>
      <c r="AF60" s="36">
        <v>6.4011999999999999E-2</v>
      </c>
      <c r="AG60" s="36">
        <v>6.4755999999999994E-2</v>
      </c>
      <c r="AH60" s="34">
        <v>2.6627000000000001E-2</v>
      </c>
    </row>
    <row r="61" spans="1:34" ht="15" customHeight="1">
      <c r="A61" s="11" t="s">
        <v>44</v>
      </c>
      <c r="B61" s="32" t="s">
        <v>23</v>
      </c>
      <c r="C61" s="36">
        <v>0.43232900000000002</v>
      </c>
      <c r="D61" s="36">
        <v>0.45580100000000001</v>
      </c>
      <c r="E61" s="36">
        <v>0.45732</v>
      </c>
      <c r="F61" s="36">
        <v>0.454818</v>
      </c>
      <c r="G61" s="36">
        <v>0.451847</v>
      </c>
      <c r="H61" s="36">
        <v>0.43503900000000001</v>
      </c>
      <c r="I61" s="36">
        <v>0.43754799999999999</v>
      </c>
      <c r="J61" s="36">
        <v>0.4345</v>
      </c>
      <c r="K61" s="36">
        <v>0.43706899999999999</v>
      </c>
      <c r="L61" s="36">
        <v>0.43899500000000002</v>
      </c>
      <c r="M61" s="36">
        <v>0.44097999999999998</v>
      </c>
      <c r="N61" s="36">
        <v>0.44152999999999998</v>
      </c>
      <c r="O61" s="36">
        <v>0.44140099999999999</v>
      </c>
      <c r="P61" s="36">
        <v>0.44216800000000001</v>
      </c>
      <c r="Q61" s="36">
        <v>0.44150200000000001</v>
      </c>
      <c r="R61" s="36">
        <v>0.44238</v>
      </c>
      <c r="S61" s="36">
        <v>0.44302399999999997</v>
      </c>
      <c r="T61" s="36">
        <v>0.44314700000000001</v>
      </c>
      <c r="U61" s="36">
        <v>0.44133800000000001</v>
      </c>
      <c r="V61" s="36">
        <v>0.44294099999999997</v>
      </c>
      <c r="W61" s="36">
        <v>0.44156499999999999</v>
      </c>
      <c r="X61" s="36">
        <v>0.44180900000000001</v>
      </c>
      <c r="Y61" s="36">
        <v>0.443276</v>
      </c>
      <c r="Z61" s="36">
        <v>0.44572400000000001</v>
      </c>
      <c r="AA61" s="36">
        <v>0.44377699999999998</v>
      </c>
      <c r="AB61" s="36">
        <v>0.44437199999999999</v>
      </c>
      <c r="AC61" s="36">
        <v>0.44388899999999998</v>
      </c>
      <c r="AD61" s="36">
        <v>0.44447300000000001</v>
      </c>
      <c r="AE61" s="36">
        <v>0.444998</v>
      </c>
      <c r="AF61" s="36">
        <v>0.44572099999999998</v>
      </c>
      <c r="AG61" s="36">
        <v>0.448216</v>
      </c>
      <c r="AH61" s="34">
        <v>1.204E-3</v>
      </c>
    </row>
    <row r="62" spans="1:34" ht="15" customHeight="1">
      <c r="A62" s="11" t="s">
        <v>43</v>
      </c>
      <c r="B62" s="32" t="s">
        <v>21</v>
      </c>
      <c r="C62" s="36">
        <v>7.7342999999999995E-2</v>
      </c>
      <c r="D62" s="36">
        <v>7.9141000000000003E-2</v>
      </c>
      <c r="E62" s="36">
        <v>7.8228000000000006E-2</v>
      </c>
      <c r="F62" s="36">
        <v>7.7350000000000002E-2</v>
      </c>
      <c r="G62" s="36">
        <v>7.6447000000000001E-2</v>
      </c>
      <c r="H62" s="36">
        <v>7.5055999999999998E-2</v>
      </c>
      <c r="I62" s="36">
        <v>7.3205000000000006E-2</v>
      </c>
      <c r="J62" s="36">
        <v>7.1057999999999996E-2</v>
      </c>
      <c r="K62" s="36">
        <v>6.8995000000000001E-2</v>
      </c>
      <c r="L62" s="36">
        <v>6.6834000000000005E-2</v>
      </c>
      <c r="M62" s="36">
        <v>6.4753000000000005E-2</v>
      </c>
      <c r="N62" s="36">
        <v>6.3638E-2</v>
      </c>
      <c r="O62" s="36">
        <v>6.2604999999999994E-2</v>
      </c>
      <c r="P62" s="36">
        <v>6.1511000000000003E-2</v>
      </c>
      <c r="Q62" s="36">
        <v>6.0561999999999998E-2</v>
      </c>
      <c r="R62" s="36">
        <v>5.9665000000000003E-2</v>
      </c>
      <c r="S62" s="36">
        <v>5.8721000000000002E-2</v>
      </c>
      <c r="T62" s="36">
        <v>5.7710999999999998E-2</v>
      </c>
      <c r="U62" s="36">
        <v>5.6659000000000001E-2</v>
      </c>
      <c r="V62" s="36">
        <v>5.5745000000000003E-2</v>
      </c>
      <c r="W62" s="36">
        <v>5.4691999999999998E-2</v>
      </c>
      <c r="X62" s="36">
        <v>5.4265000000000001E-2</v>
      </c>
      <c r="Y62" s="36">
        <v>5.3873999999999998E-2</v>
      </c>
      <c r="Z62" s="36">
        <v>5.3634000000000001E-2</v>
      </c>
      <c r="AA62" s="36">
        <v>5.3240000000000003E-2</v>
      </c>
      <c r="AB62" s="36">
        <v>5.2873000000000003E-2</v>
      </c>
      <c r="AC62" s="36">
        <v>5.2373000000000003E-2</v>
      </c>
      <c r="AD62" s="36">
        <v>5.1891E-2</v>
      </c>
      <c r="AE62" s="36">
        <v>5.1369999999999999E-2</v>
      </c>
      <c r="AF62" s="36">
        <v>5.0909999999999997E-2</v>
      </c>
      <c r="AG62" s="36">
        <v>5.0533000000000002E-2</v>
      </c>
      <c r="AH62" s="34">
        <v>-1.4087000000000001E-2</v>
      </c>
    </row>
    <row r="63" spans="1:34" ht="15" customHeight="1">
      <c r="A63" s="11" t="s">
        <v>42</v>
      </c>
      <c r="B63" s="32" t="s">
        <v>19</v>
      </c>
      <c r="C63" s="36">
        <v>0.85588699999999995</v>
      </c>
      <c r="D63" s="36">
        <v>0.88146500000000005</v>
      </c>
      <c r="E63" s="36">
        <v>0.97399800000000003</v>
      </c>
      <c r="F63" s="36">
        <v>0.99219299999999999</v>
      </c>
      <c r="G63" s="36">
        <v>0.94140199999999996</v>
      </c>
      <c r="H63" s="36">
        <v>0.94455199999999995</v>
      </c>
      <c r="I63" s="36">
        <v>0.95648100000000003</v>
      </c>
      <c r="J63" s="36">
        <v>0.93381199999999998</v>
      </c>
      <c r="K63" s="36">
        <v>0.934805</v>
      </c>
      <c r="L63" s="36">
        <v>0.92679599999999995</v>
      </c>
      <c r="M63" s="36">
        <v>0.92925999999999997</v>
      </c>
      <c r="N63" s="36">
        <v>0.94632799999999995</v>
      </c>
      <c r="O63" s="36">
        <v>0.93156600000000001</v>
      </c>
      <c r="P63" s="36">
        <v>0.93201599999999996</v>
      </c>
      <c r="Q63" s="36">
        <v>0.92967699999999998</v>
      </c>
      <c r="R63" s="36">
        <v>0.94440900000000005</v>
      </c>
      <c r="S63" s="36">
        <v>0.93007300000000004</v>
      </c>
      <c r="T63" s="36">
        <v>0.92956099999999997</v>
      </c>
      <c r="U63" s="36">
        <v>0.93966099999999997</v>
      </c>
      <c r="V63" s="36">
        <v>0.92616299999999996</v>
      </c>
      <c r="W63" s="36">
        <v>0.92442899999999995</v>
      </c>
      <c r="X63" s="36">
        <v>0.93703499999999995</v>
      </c>
      <c r="Y63" s="36">
        <v>0.92113299999999998</v>
      </c>
      <c r="Z63" s="36">
        <v>0.92034000000000005</v>
      </c>
      <c r="AA63" s="36">
        <v>0.913829</v>
      </c>
      <c r="AB63" s="36">
        <v>0.91423299999999996</v>
      </c>
      <c r="AC63" s="36">
        <v>0.91046499999999997</v>
      </c>
      <c r="AD63" s="36">
        <v>0.90820599999999996</v>
      </c>
      <c r="AE63" s="36">
        <v>0.90868899999999997</v>
      </c>
      <c r="AF63" s="36">
        <v>0.90733200000000003</v>
      </c>
      <c r="AG63" s="36">
        <v>0.90486500000000003</v>
      </c>
      <c r="AH63" s="34">
        <v>1.8569999999999999E-3</v>
      </c>
    </row>
    <row r="64" spans="1:34" ht="15" customHeight="1">
      <c r="A64" s="11" t="s">
        <v>41</v>
      </c>
      <c r="B64" s="32" t="s">
        <v>17</v>
      </c>
      <c r="C64" s="36">
        <v>0.195878</v>
      </c>
      <c r="D64" s="36">
        <v>0.196657</v>
      </c>
      <c r="E64" s="36">
        <v>0.199716</v>
      </c>
      <c r="F64" s="36">
        <v>0.201514</v>
      </c>
      <c r="G64" s="36">
        <v>0.20225699999999999</v>
      </c>
      <c r="H64" s="36">
        <v>0.202574</v>
      </c>
      <c r="I64" s="36">
        <v>0.20185400000000001</v>
      </c>
      <c r="J64" s="36">
        <v>0.200378</v>
      </c>
      <c r="K64" s="36">
        <v>0.19867399999999999</v>
      </c>
      <c r="L64" s="36">
        <v>0.19683</v>
      </c>
      <c r="M64" s="36">
        <v>0.19506899999999999</v>
      </c>
      <c r="N64" s="36">
        <v>0.19355600000000001</v>
      </c>
      <c r="O64" s="36">
        <v>0.19248899999999999</v>
      </c>
      <c r="P64" s="36">
        <v>0.191383</v>
      </c>
      <c r="Q64" s="36">
        <v>0.19048399999999999</v>
      </c>
      <c r="R64" s="36">
        <v>0.18981799999999999</v>
      </c>
      <c r="S64" s="36">
        <v>0.18890999999999999</v>
      </c>
      <c r="T64" s="36">
        <v>0.18775900000000001</v>
      </c>
      <c r="U64" s="36">
        <v>0.18665799999999999</v>
      </c>
      <c r="V64" s="36">
        <v>0.18580199999999999</v>
      </c>
      <c r="W64" s="36">
        <v>0.185223</v>
      </c>
      <c r="X64" s="36">
        <v>0.184588</v>
      </c>
      <c r="Y64" s="36">
        <v>0.18388199999999999</v>
      </c>
      <c r="Z64" s="36">
        <v>0.183175</v>
      </c>
      <c r="AA64" s="36">
        <v>0.18232899999999999</v>
      </c>
      <c r="AB64" s="36">
        <v>0.18168000000000001</v>
      </c>
      <c r="AC64" s="36">
        <v>0.18090600000000001</v>
      </c>
      <c r="AD64" s="36">
        <v>0.17988000000000001</v>
      </c>
      <c r="AE64" s="36">
        <v>0.17913999999999999</v>
      </c>
      <c r="AF64" s="36">
        <v>0.178366</v>
      </c>
      <c r="AG64" s="36">
        <v>0.17757200000000001</v>
      </c>
      <c r="AH64" s="34">
        <v>-3.2650000000000001E-3</v>
      </c>
    </row>
    <row r="65" spans="1:34" ht="15" customHeight="1">
      <c r="A65" s="11" t="s">
        <v>40</v>
      </c>
      <c r="B65" s="32" t="s">
        <v>15</v>
      </c>
      <c r="C65" s="36">
        <v>1.8604849999999999</v>
      </c>
      <c r="D65" s="36">
        <v>2.5309840000000001</v>
      </c>
      <c r="E65" s="36">
        <v>2.826346</v>
      </c>
      <c r="F65" s="36">
        <v>2.9633050000000001</v>
      </c>
      <c r="G65" s="36">
        <v>3.051768</v>
      </c>
      <c r="H65" s="36">
        <v>3.1202190000000001</v>
      </c>
      <c r="I65" s="36">
        <v>3.1442420000000002</v>
      </c>
      <c r="J65" s="36">
        <v>3.161629</v>
      </c>
      <c r="K65" s="36">
        <v>3.1827920000000001</v>
      </c>
      <c r="L65" s="36">
        <v>3.201851</v>
      </c>
      <c r="M65" s="36">
        <v>3.2224719999999998</v>
      </c>
      <c r="N65" s="36">
        <v>3.248707</v>
      </c>
      <c r="O65" s="36">
        <v>3.287299</v>
      </c>
      <c r="P65" s="36">
        <v>3.3252969999999999</v>
      </c>
      <c r="Q65" s="36">
        <v>3.3677899999999998</v>
      </c>
      <c r="R65" s="36">
        <v>3.4168150000000002</v>
      </c>
      <c r="S65" s="36">
        <v>3.4574729999999998</v>
      </c>
      <c r="T65" s="36">
        <v>3.4922019999999998</v>
      </c>
      <c r="U65" s="36">
        <v>3.528905</v>
      </c>
      <c r="V65" s="36">
        <v>3.5702959999999999</v>
      </c>
      <c r="W65" s="36">
        <v>3.6220219999999999</v>
      </c>
      <c r="X65" s="36">
        <v>3.6698469999999999</v>
      </c>
      <c r="Y65" s="36">
        <v>3.7189999999999999</v>
      </c>
      <c r="Z65" s="36">
        <v>3.7657590000000001</v>
      </c>
      <c r="AA65" s="36">
        <v>3.8141929999999999</v>
      </c>
      <c r="AB65" s="36">
        <v>3.8668140000000002</v>
      </c>
      <c r="AC65" s="36">
        <v>3.914752</v>
      </c>
      <c r="AD65" s="36">
        <v>3.951365</v>
      </c>
      <c r="AE65" s="36">
        <v>3.9906259999999998</v>
      </c>
      <c r="AF65" s="36">
        <v>4.0264129999999998</v>
      </c>
      <c r="AG65" s="36">
        <v>4.0628089999999997</v>
      </c>
      <c r="AH65" s="34">
        <v>2.6376E-2</v>
      </c>
    </row>
    <row r="66" spans="1:34" ht="14.5">
      <c r="A66" s="11" t="s">
        <v>39</v>
      </c>
      <c r="B66" s="32" t="s">
        <v>13</v>
      </c>
      <c r="C66" s="36">
        <v>0.53596600000000005</v>
      </c>
      <c r="D66" s="36">
        <v>0.54501100000000002</v>
      </c>
      <c r="E66" s="36">
        <v>0.54574900000000004</v>
      </c>
      <c r="F66" s="36">
        <v>0.53256999999999999</v>
      </c>
      <c r="G66" s="36">
        <v>0.52388000000000001</v>
      </c>
      <c r="H66" s="36">
        <v>0.52335699999999996</v>
      </c>
      <c r="I66" s="36">
        <v>0.52210000000000001</v>
      </c>
      <c r="J66" s="36">
        <v>0.52193000000000001</v>
      </c>
      <c r="K66" s="36">
        <v>0.52480800000000005</v>
      </c>
      <c r="L66" s="36">
        <v>0.52364999999999995</v>
      </c>
      <c r="M66" s="36">
        <v>0.52166599999999996</v>
      </c>
      <c r="N66" s="36">
        <v>0.52158499999999997</v>
      </c>
      <c r="O66" s="36">
        <v>0.52242</v>
      </c>
      <c r="P66" s="36">
        <v>0.52328699999999995</v>
      </c>
      <c r="Q66" s="36">
        <v>0.52416399999999996</v>
      </c>
      <c r="R66" s="36">
        <v>0.52504200000000001</v>
      </c>
      <c r="S66" s="36">
        <v>0.52595800000000004</v>
      </c>
      <c r="T66" s="36">
        <v>0.52690599999999999</v>
      </c>
      <c r="U66" s="36">
        <v>0.52786699999999998</v>
      </c>
      <c r="V66" s="36">
        <v>0.52883199999999997</v>
      </c>
      <c r="W66" s="36">
        <v>0.52980700000000003</v>
      </c>
      <c r="X66" s="36">
        <v>0.53079100000000001</v>
      </c>
      <c r="Y66" s="36">
        <v>0.531775</v>
      </c>
      <c r="Z66" s="36">
        <v>0.53276599999999996</v>
      </c>
      <c r="AA66" s="36">
        <v>0.53375799999999995</v>
      </c>
      <c r="AB66" s="36">
        <v>0.53475300000000003</v>
      </c>
      <c r="AC66" s="36">
        <v>0.53574900000000003</v>
      </c>
      <c r="AD66" s="36">
        <v>0.53674500000000003</v>
      </c>
      <c r="AE66" s="36">
        <v>0.53774</v>
      </c>
      <c r="AF66" s="36">
        <v>0.53873499999999996</v>
      </c>
      <c r="AG66" s="36">
        <v>0.53972699999999996</v>
      </c>
      <c r="AH66" s="34">
        <v>2.33E-4</v>
      </c>
    </row>
    <row r="67" spans="1:34" ht="15" customHeight="1">
      <c r="A67" s="11" t="s">
        <v>38</v>
      </c>
      <c r="B67" s="32" t="s">
        <v>11</v>
      </c>
      <c r="C67" s="36">
        <v>0.121224</v>
      </c>
      <c r="D67" s="36">
        <v>0.1234</v>
      </c>
      <c r="E67" s="36">
        <v>0.124821</v>
      </c>
      <c r="F67" s="36">
        <v>0.125915</v>
      </c>
      <c r="G67" s="36">
        <v>0.12665599999999999</v>
      </c>
      <c r="H67" s="36">
        <v>0.12704099999999999</v>
      </c>
      <c r="I67" s="36">
        <v>0.12720699999999999</v>
      </c>
      <c r="J67" s="36">
        <v>0.12685399999999999</v>
      </c>
      <c r="K67" s="36">
        <v>0.12659699999999999</v>
      </c>
      <c r="L67" s="36">
        <v>0.12637799999999999</v>
      </c>
      <c r="M67" s="36">
        <v>0.12607399999999999</v>
      </c>
      <c r="N67" s="36">
        <v>0.125802</v>
      </c>
      <c r="O67" s="36">
        <v>0.125585</v>
      </c>
      <c r="P67" s="36">
        <v>0.12540100000000001</v>
      </c>
      <c r="Q67" s="36">
        <v>0.12528900000000001</v>
      </c>
      <c r="R67" s="36">
        <v>0.12520500000000001</v>
      </c>
      <c r="S67" s="36">
        <v>0.125084</v>
      </c>
      <c r="T67" s="36">
        <v>0.124934</v>
      </c>
      <c r="U67" s="36">
        <v>0.12483</v>
      </c>
      <c r="V67" s="36">
        <v>0.12475799999999999</v>
      </c>
      <c r="W67" s="36">
        <v>0.12467300000000001</v>
      </c>
      <c r="X67" s="36">
        <v>0.12458900000000001</v>
      </c>
      <c r="Y67" s="36">
        <v>0.12452199999999999</v>
      </c>
      <c r="Z67" s="36">
        <v>0.12444</v>
      </c>
      <c r="AA67" s="36">
        <v>0.12442300000000001</v>
      </c>
      <c r="AB67" s="36">
        <v>0.124498</v>
      </c>
      <c r="AC67" s="36">
        <v>0.124516</v>
      </c>
      <c r="AD67" s="36">
        <v>0.124474</v>
      </c>
      <c r="AE67" s="36">
        <v>0.124496</v>
      </c>
      <c r="AF67" s="36">
        <v>0.12447</v>
      </c>
      <c r="AG67" s="36">
        <v>0.124386</v>
      </c>
      <c r="AH67" s="34">
        <v>8.5800000000000004E-4</v>
      </c>
    </row>
    <row r="68" spans="1:34" ht="15" customHeight="1">
      <c r="A68" s="11" t="s">
        <v>37</v>
      </c>
      <c r="B68" s="32" t="s">
        <v>152</v>
      </c>
      <c r="C68" s="36">
        <v>0.70625000000000004</v>
      </c>
      <c r="D68" s="36">
        <v>0.76514199999999999</v>
      </c>
      <c r="E68" s="36">
        <v>0.75534999999999997</v>
      </c>
      <c r="F68" s="36">
        <v>0.73163800000000001</v>
      </c>
      <c r="G68" s="36">
        <v>0.72320700000000004</v>
      </c>
      <c r="H68" s="36">
        <v>0.72460599999999997</v>
      </c>
      <c r="I68" s="36">
        <v>0.69105000000000005</v>
      </c>
      <c r="J68" s="36">
        <v>0.70114299999999996</v>
      </c>
      <c r="K68" s="36">
        <v>0.70106599999999997</v>
      </c>
      <c r="L68" s="36">
        <v>0.70103700000000002</v>
      </c>
      <c r="M68" s="36">
        <v>0.69345999999999997</v>
      </c>
      <c r="N68" s="36">
        <v>0.69447499999999995</v>
      </c>
      <c r="O68" s="36">
        <v>0.69711800000000002</v>
      </c>
      <c r="P68" s="36">
        <v>0.697967</v>
      </c>
      <c r="Q68" s="36">
        <v>0.69689400000000001</v>
      </c>
      <c r="R68" s="36">
        <v>0.70055699999999999</v>
      </c>
      <c r="S68" s="36">
        <v>0.70885299999999996</v>
      </c>
      <c r="T68" s="36">
        <v>0.71820200000000001</v>
      </c>
      <c r="U68" s="36">
        <v>0.72597800000000001</v>
      </c>
      <c r="V68" s="36">
        <v>0.73066299999999995</v>
      </c>
      <c r="W68" s="36">
        <v>0.73456100000000002</v>
      </c>
      <c r="X68" s="36">
        <v>0.73710699999999996</v>
      </c>
      <c r="Y68" s="36">
        <v>0.74127100000000001</v>
      </c>
      <c r="Z68" s="36">
        <v>0.74834999999999996</v>
      </c>
      <c r="AA68" s="36">
        <v>0.75938399999999995</v>
      </c>
      <c r="AB68" s="36">
        <v>0.76585899999999996</v>
      </c>
      <c r="AC68" s="36">
        <v>0.77389399999999997</v>
      </c>
      <c r="AD68" s="36">
        <v>0.78306399999999998</v>
      </c>
      <c r="AE68" s="36">
        <v>0.77831700000000004</v>
      </c>
      <c r="AF68" s="36">
        <v>0.77742100000000003</v>
      </c>
      <c r="AG68" s="36">
        <v>0.78483800000000004</v>
      </c>
      <c r="AH68" s="34">
        <v>3.5230000000000001E-3</v>
      </c>
    </row>
    <row r="69" spans="1:34" ht="15" customHeight="1">
      <c r="A69" s="11" t="s">
        <v>36</v>
      </c>
      <c r="B69" s="31" t="s">
        <v>8</v>
      </c>
      <c r="C69" s="37">
        <v>24.639949999999999</v>
      </c>
      <c r="D69" s="37">
        <v>26.246357</v>
      </c>
      <c r="E69" s="37">
        <v>26.803346999999999</v>
      </c>
      <c r="F69" s="37">
        <v>27.032191999999998</v>
      </c>
      <c r="G69" s="37">
        <v>27.130775</v>
      </c>
      <c r="H69" s="37">
        <v>27.230782999999999</v>
      </c>
      <c r="I69" s="37">
        <v>27.186893000000001</v>
      </c>
      <c r="J69" s="37">
        <v>27.080057</v>
      </c>
      <c r="K69" s="37">
        <v>26.990781999999999</v>
      </c>
      <c r="L69" s="37">
        <v>26.860776999999999</v>
      </c>
      <c r="M69" s="37">
        <v>26.742740999999999</v>
      </c>
      <c r="N69" s="37">
        <v>26.653552999999999</v>
      </c>
      <c r="O69" s="37">
        <v>26.566212</v>
      </c>
      <c r="P69" s="37">
        <v>26.512560000000001</v>
      </c>
      <c r="Q69" s="37">
        <v>26.490155999999999</v>
      </c>
      <c r="R69" s="37">
        <v>26.545183000000002</v>
      </c>
      <c r="S69" s="37">
        <v>26.577869</v>
      </c>
      <c r="T69" s="37">
        <v>26.621919999999999</v>
      </c>
      <c r="U69" s="37">
        <v>26.686522</v>
      </c>
      <c r="V69" s="37">
        <v>26.756589999999999</v>
      </c>
      <c r="W69" s="37">
        <v>26.859634</v>
      </c>
      <c r="X69" s="37">
        <v>26.988043000000001</v>
      </c>
      <c r="Y69" s="37">
        <v>27.108532</v>
      </c>
      <c r="Z69" s="37">
        <v>27.264854</v>
      </c>
      <c r="AA69" s="37">
        <v>27.401077000000001</v>
      </c>
      <c r="AB69" s="37">
        <v>27.549935999999999</v>
      </c>
      <c r="AC69" s="37">
        <v>27.685604000000001</v>
      </c>
      <c r="AD69" s="37">
        <v>27.804758</v>
      </c>
      <c r="AE69" s="37">
        <v>27.932570999999999</v>
      </c>
      <c r="AF69" s="37">
        <v>28.069272999999999</v>
      </c>
      <c r="AG69" s="37">
        <v>28.223777999999999</v>
      </c>
      <c r="AH69" s="38">
        <v>4.5370000000000002E-3</v>
      </c>
    </row>
    <row r="71" spans="1:34" ht="15" customHeight="1">
      <c r="B71" s="31" t="s">
        <v>35</v>
      </c>
    </row>
    <row r="72" spans="1:34" ht="15" customHeight="1">
      <c r="A72" s="11" t="s">
        <v>34</v>
      </c>
      <c r="B72" s="32" t="s">
        <v>33</v>
      </c>
      <c r="C72" s="36">
        <v>7.422104</v>
      </c>
      <c r="D72" s="36">
        <v>7.773714</v>
      </c>
      <c r="E72" s="36">
        <v>7.7697630000000002</v>
      </c>
      <c r="F72" s="36">
        <v>7.7905490000000004</v>
      </c>
      <c r="G72" s="36">
        <v>7.7908759999999999</v>
      </c>
      <c r="H72" s="36">
        <v>7.7786350000000004</v>
      </c>
      <c r="I72" s="36">
        <v>7.7499859999999998</v>
      </c>
      <c r="J72" s="36">
        <v>7.7076289999999998</v>
      </c>
      <c r="K72" s="36">
        <v>7.6641500000000002</v>
      </c>
      <c r="L72" s="36">
        <v>7.6126469999999999</v>
      </c>
      <c r="M72" s="36">
        <v>7.5609859999999998</v>
      </c>
      <c r="N72" s="36">
        <v>7.5070259999999998</v>
      </c>
      <c r="O72" s="36">
        <v>7.458717</v>
      </c>
      <c r="P72" s="36">
        <v>7.4217919999999999</v>
      </c>
      <c r="Q72" s="36">
        <v>7.3914980000000003</v>
      </c>
      <c r="R72" s="36">
        <v>7.3730469999999997</v>
      </c>
      <c r="S72" s="36">
        <v>7.3603690000000004</v>
      </c>
      <c r="T72" s="36">
        <v>7.34863</v>
      </c>
      <c r="U72" s="36">
        <v>7.3379159999999999</v>
      </c>
      <c r="V72" s="36">
        <v>7.3352300000000001</v>
      </c>
      <c r="W72" s="36">
        <v>7.3416990000000002</v>
      </c>
      <c r="X72" s="36">
        <v>7.3483140000000002</v>
      </c>
      <c r="Y72" s="36">
        <v>7.3587730000000002</v>
      </c>
      <c r="Z72" s="36">
        <v>7.3706800000000001</v>
      </c>
      <c r="AA72" s="36">
        <v>7.380744</v>
      </c>
      <c r="AB72" s="36">
        <v>7.3899119999999998</v>
      </c>
      <c r="AC72" s="36">
        <v>7.4023599999999998</v>
      </c>
      <c r="AD72" s="36">
        <v>7.4125079999999999</v>
      </c>
      <c r="AE72" s="36">
        <v>7.426698</v>
      </c>
      <c r="AF72" s="36">
        <v>7.4428510000000001</v>
      </c>
      <c r="AG72" s="36">
        <v>7.4590490000000003</v>
      </c>
      <c r="AH72" s="34">
        <v>1.66E-4</v>
      </c>
    </row>
    <row r="73" spans="1:34" ht="14.5">
      <c r="A73" s="11" t="s">
        <v>32</v>
      </c>
      <c r="B73" s="32" t="s">
        <v>31</v>
      </c>
      <c r="C73" s="36">
        <v>0.417402</v>
      </c>
      <c r="D73" s="36">
        <v>0.42975200000000002</v>
      </c>
      <c r="E73" s="36">
        <v>0.43609999999999999</v>
      </c>
      <c r="F73" s="36">
        <v>0.438805</v>
      </c>
      <c r="G73" s="36">
        <v>0.44289600000000001</v>
      </c>
      <c r="H73" s="36">
        <v>0.44851400000000002</v>
      </c>
      <c r="I73" s="36">
        <v>0.45119199999999998</v>
      </c>
      <c r="J73" s="36">
        <v>0.45177299999999998</v>
      </c>
      <c r="K73" s="36">
        <v>0.45205600000000001</v>
      </c>
      <c r="L73" s="36">
        <v>0.45185500000000001</v>
      </c>
      <c r="M73" s="36">
        <v>0.452067</v>
      </c>
      <c r="N73" s="36">
        <v>0.452658</v>
      </c>
      <c r="O73" s="36">
        <v>0.454179</v>
      </c>
      <c r="P73" s="36">
        <v>0.45615800000000001</v>
      </c>
      <c r="Q73" s="36">
        <v>0.45923199999999997</v>
      </c>
      <c r="R73" s="36">
        <v>0.46366400000000002</v>
      </c>
      <c r="S73" s="36">
        <v>0.46811000000000003</v>
      </c>
      <c r="T73" s="36">
        <v>0.47255200000000003</v>
      </c>
      <c r="U73" s="36">
        <v>0.47728500000000001</v>
      </c>
      <c r="V73" s="36">
        <v>0.48243999999999998</v>
      </c>
      <c r="W73" s="36">
        <v>0.48775299999999999</v>
      </c>
      <c r="X73" s="36">
        <v>0.49367100000000003</v>
      </c>
      <c r="Y73" s="36">
        <v>0.49945899999999999</v>
      </c>
      <c r="Z73" s="36">
        <v>0.50590100000000005</v>
      </c>
      <c r="AA73" s="36">
        <v>0.51175499999999996</v>
      </c>
      <c r="AB73" s="36">
        <v>0.51780099999999996</v>
      </c>
      <c r="AC73" s="36">
        <v>0.52437599999999995</v>
      </c>
      <c r="AD73" s="36">
        <v>0.52958499999999997</v>
      </c>
      <c r="AE73" s="36">
        <v>0.53547299999999998</v>
      </c>
      <c r="AF73" s="36">
        <v>0.54211100000000001</v>
      </c>
      <c r="AG73" s="36">
        <v>0.54907799999999995</v>
      </c>
      <c r="AH73" s="34">
        <v>9.1809999999999999E-3</v>
      </c>
    </row>
    <row r="74" spans="1:34" ht="15" customHeight="1">
      <c r="A74" s="11" t="s">
        <v>30</v>
      </c>
      <c r="B74" s="32" t="s">
        <v>29</v>
      </c>
      <c r="C74" s="36">
        <v>5.9764999999999999E-2</v>
      </c>
      <c r="D74" s="36">
        <v>7.5079999999999994E-2</v>
      </c>
      <c r="E74" s="36">
        <v>8.616E-2</v>
      </c>
      <c r="F74" s="36">
        <v>9.4232999999999997E-2</v>
      </c>
      <c r="G74" s="36">
        <v>0.100171</v>
      </c>
      <c r="H74" s="36">
        <v>0.104438</v>
      </c>
      <c r="I74" s="36">
        <v>0.107584</v>
      </c>
      <c r="J74" s="36">
        <v>0.10997899999999999</v>
      </c>
      <c r="K74" s="36">
        <v>0.111142</v>
      </c>
      <c r="L74" s="36">
        <v>0.111985</v>
      </c>
      <c r="M74" s="36">
        <v>0.112868</v>
      </c>
      <c r="N74" s="36">
        <v>0.113118</v>
      </c>
      <c r="O74" s="36">
        <v>0.11344799999999999</v>
      </c>
      <c r="P74" s="36">
        <v>0.113605</v>
      </c>
      <c r="Q74" s="36">
        <v>0.113716</v>
      </c>
      <c r="R74" s="36">
        <v>0.11353000000000001</v>
      </c>
      <c r="S74" s="36">
        <v>0.113436</v>
      </c>
      <c r="T74" s="36">
        <v>0.11333600000000001</v>
      </c>
      <c r="U74" s="36">
        <v>0.11317099999999999</v>
      </c>
      <c r="V74" s="36">
        <v>0.112886</v>
      </c>
      <c r="W74" s="36">
        <v>0.112663</v>
      </c>
      <c r="X74" s="36">
        <v>0.11233700000000001</v>
      </c>
      <c r="Y74" s="36">
        <v>0.11198</v>
      </c>
      <c r="Z74" s="36">
        <v>0.11162</v>
      </c>
      <c r="AA74" s="36">
        <v>0.111264</v>
      </c>
      <c r="AB74" s="36">
        <v>0.11088199999999999</v>
      </c>
      <c r="AC74" s="36">
        <v>0.110487</v>
      </c>
      <c r="AD74" s="36">
        <v>0.110127</v>
      </c>
      <c r="AE74" s="36">
        <v>0.109734</v>
      </c>
      <c r="AF74" s="36">
        <v>0.109462</v>
      </c>
      <c r="AG74" s="36">
        <v>0.109221</v>
      </c>
      <c r="AH74" s="34">
        <v>2.0302000000000001E-2</v>
      </c>
    </row>
    <row r="75" spans="1:34" ht="15" customHeight="1">
      <c r="A75" s="11" t="s">
        <v>28</v>
      </c>
      <c r="B75" s="32" t="s">
        <v>27</v>
      </c>
      <c r="C75" s="36">
        <v>2.511301</v>
      </c>
      <c r="D75" s="36">
        <v>2.562341</v>
      </c>
      <c r="E75" s="36">
        <v>2.6297199999999998</v>
      </c>
      <c r="F75" s="36">
        <v>2.6519339999999998</v>
      </c>
      <c r="G75" s="36">
        <v>2.6785030000000001</v>
      </c>
      <c r="H75" s="36">
        <v>2.7010839999999998</v>
      </c>
      <c r="I75" s="36">
        <v>2.6993149999999999</v>
      </c>
      <c r="J75" s="36">
        <v>2.684517</v>
      </c>
      <c r="K75" s="36">
        <v>2.6682670000000002</v>
      </c>
      <c r="L75" s="36">
        <v>2.6485669999999999</v>
      </c>
      <c r="M75" s="36">
        <v>2.6326610000000001</v>
      </c>
      <c r="N75" s="36">
        <v>2.6181239999999999</v>
      </c>
      <c r="O75" s="36">
        <v>2.60683</v>
      </c>
      <c r="P75" s="36">
        <v>2.5946570000000002</v>
      </c>
      <c r="Q75" s="36">
        <v>2.5912009999999999</v>
      </c>
      <c r="R75" s="36">
        <v>2.5990639999999998</v>
      </c>
      <c r="S75" s="36">
        <v>2.6064630000000002</v>
      </c>
      <c r="T75" s="36">
        <v>2.614655</v>
      </c>
      <c r="U75" s="36">
        <v>2.6273339999999998</v>
      </c>
      <c r="V75" s="36">
        <v>2.6439460000000001</v>
      </c>
      <c r="W75" s="36">
        <v>2.65917</v>
      </c>
      <c r="X75" s="36">
        <v>2.6803979999999998</v>
      </c>
      <c r="Y75" s="36">
        <v>2.7063990000000002</v>
      </c>
      <c r="Z75" s="36">
        <v>2.7397800000000001</v>
      </c>
      <c r="AA75" s="36">
        <v>2.7679420000000001</v>
      </c>
      <c r="AB75" s="36">
        <v>2.797641</v>
      </c>
      <c r="AC75" s="36">
        <v>2.8227530000000001</v>
      </c>
      <c r="AD75" s="36">
        <v>2.8469129999999998</v>
      </c>
      <c r="AE75" s="36">
        <v>2.8755120000000001</v>
      </c>
      <c r="AF75" s="36">
        <v>2.9062830000000002</v>
      </c>
      <c r="AG75" s="36">
        <v>2.9404349999999999</v>
      </c>
      <c r="AH75" s="34">
        <v>5.2719999999999998E-3</v>
      </c>
    </row>
    <row r="76" spans="1:34" ht="15" customHeight="1">
      <c r="A76" s="11" t="s">
        <v>26</v>
      </c>
      <c r="B76" s="32" t="s">
        <v>25</v>
      </c>
      <c r="C76" s="36">
        <v>1.3936E-2</v>
      </c>
      <c r="D76" s="36">
        <v>1.6691999999999999E-2</v>
      </c>
      <c r="E76" s="36">
        <v>1.8912000000000002E-2</v>
      </c>
      <c r="F76" s="36">
        <v>2.0590000000000001E-2</v>
      </c>
      <c r="G76" s="36">
        <v>2.1857000000000001E-2</v>
      </c>
      <c r="H76" s="36">
        <v>2.2807000000000001E-2</v>
      </c>
      <c r="I76" s="36">
        <v>2.3493E-2</v>
      </c>
      <c r="J76" s="36">
        <v>2.4004999999999999E-2</v>
      </c>
      <c r="K76" s="36">
        <v>2.4147999999999999E-2</v>
      </c>
      <c r="L76" s="36">
        <v>2.4264999999999998E-2</v>
      </c>
      <c r="M76" s="36">
        <v>2.4503E-2</v>
      </c>
      <c r="N76" s="36">
        <v>2.4629999999999999E-2</v>
      </c>
      <c r="O76" s="36">
        <v>2.4892999999999998E-2</v>
      </c>
      <c r="P76" s="36">
        <v>2.5146999999999999E-2</v>
      </c>
      <c r="Q76" s="36">
        <v>2.5457E-2</v>
      </c>
      <c r="R76" s="36">
        <v>2.5725000000000001E-2</v>
      </c>
      <c r="S76" s="36">
        <v>2.6019E-2</v>
      </c>
      <c r="T76" s="36">
        <v>2.6301999999999999E-2</v>
      </c>
      <c r="U76" s="36">
        <v>2.6582000000000001E-2</v>
      </c>
      <c r="V76" s="36">
        <v>2.6870999999999999E-2</v>
      </c>
      <c r="W76" s="36">
        <v>2.7245999999999999E-2</v>
      </c>
      <c r="X76" s="36">
        <v>2.7588999999999999E-2</v>
      </c>
      <c r="Y76" s="36">
        <v>2.7925999999999999E-2</v>
      </c>
      <c r="Z76" s="36">
        <v>2.8273E-2</v>
      </c>
      <c r="AA76" s="36">
        <v>2.8608000000000001E-2</v>
      </c>
      <c r="AB76" s="36">
        <v>2.8975999999999998E-2</v>
      </c>
      <c r="AC76" s="36">
        <v>2.9315999999999998E-2</v>
      </c>
      <c r="AD76" s="36">
        <v>2.9621999999999999E-2</v>
      </c>
      <c r="AE76" s="36">
        <v>2.9950999999999998E-2</v>
      </c>
      <c r="AF76" s="36">
        <v>3.0311000000000001E-2</v>
      </c>
      <c r="AG76" s="36">
        <v>3.0662999999999999E-2</v>
      </c>
      <c r="AH76" s="34">
        <v>2.6634000000000001E-2</v>
      </c>
    </row>
    <row r="77" spans="1:34" ht="15" customHeight="1">
      <c r="A77" s="11" t="s">
        <v>24</v>
      </c>
      <c r="B77" s="32" t="s">
        <v>23</v>
      </c>
      <c r="C77" s="36">
        <v>0.20519999999999999</v>
      </c>
      <c r="D77" s="36">
        <v>0.21641299999999999</v>
      </c>
      <c r="E77" s="36">
        <v>0.21717900000000001</v>
      </c>
      <c r="F77" s="36">
        <v>0.215971</v>
      </c>
      <c r="G77" s="36">
        <v>0.214533</v>
      </c>
      <c r="H77" s="36">
        <v>0.20651900000000001</v>
      </c>
      <c r="I77" s="36">
        <v>0.20768800000000001</v>
      </c>
      <c r="J77" s="36">
        <v>0.20623900000000001</v>
      </c>
      <c r="K77" s="36">
        <v>0.20741000000000001</v>
      </c>
      <c r="L77" s="36">
        <v>0.20830399999999999</v>
      </c>
      <c r="M77" s="36">
        <v>0.20923700000000001</v>
      </c>
      <c r="N77" s="36">
        <v>0.20947099999999999</v>
      </c>
      <c r="O77" s="36">
        <v>0.2094</v>
      </c>
      <c r="P77" s="36">
        <v>0.20974400000000001</v>
      </c>
      <c r="Q77" s="36">
        <v>0.20941199999999999</v>
      </c>
      <c r="R77" s="36">
        <v>0.20981</v>
      </c>
      <c r="S77" s="36">
        <v>0.210093</v>
      </c>
      <c r="T77" s="36">
        <v>0.21012900000000001</v>
      </c>
      <c r="U77" s="36">
        <v>0.209256</v>
      </c>
      <c r="V77" s="36">
        <v>0.20999599999999999</v>
      </c>
      <c r="W77" s="36">
        <v>0.20933099999999999</v>
      </c>
      <c r="X77" s="36">
        <v>0.209426</v>
      </c>
      <c r="Y77" s="36">
        <v>0.21010400000000001</v>
      </c>
      <c r="Z77" s="36">
        <v>0.21125099999999999</v>
      </c>
      <c r="AA77" s="36">
        <v>0.210315</v>
      </c>
      <c r="AB77" s="36">
        <v>0.21054899999999999</v>
      </c>
      <c r="AC77" s="36">
        <v>0.21032100000000001</v>
      </c>
      <c r="AD77" s="36">
        <v>0.210586</v>
      </c>
      <c r="AE77" s="36">
        <v>0.210842</v>
      </c>
      <c r="AF77" s="36">
        <v>0.21118000000000001</v>
      </c>
      <c r="AG77" s="36">
        <v>0.212342</v>
      </c>
      <c r="AH77" s="34">
        <v>1.1410000000000001E-3</v>
      </c>
    </row>
    <row r="78" spans="1:34" ht="15" customHeight="1">
      <c r="A78" s="11" t="s">
        <v>22</v>
      </c>
      <c r="B78" s="32" t="s">
        <v>21</v>
      </c>
      <c r="C78" s="36">
        <v>3.6641E-2</v>
      </c>
      <c r="D78" s="36">
        <v>3.7508E-2</v>
      </c>
      <c r="E78" s="36">
        <v>3.7086000000000001E-2</v>
      </c>
      <c r="F78" s="36">
        <v>3.6670000000000001E-2</v>
      </c>
      <c r="G78" s="36">
        <v>3.6240000000000001E-2</v>
      </c>
      <c r="H78" s="36">
        <v>3.5579E-2</v>
      </c>
      <c r="I78" s="36">
        <v>3.4701000000000003E-2</v>
      </c>
      <c r="J78" s="36">
        <v>3.3688000000000003E-2</v>
      </c>
      <c r="K78" s="36">
        <v>3.2705999999999999E-2</v>
      </c>
      <c r="L78" s="36">
        <v>3.1683000000000003E-2</v>
      </c>
      <c r="M78" s="36">
        <v>3.0700999999999999E-2</v>
      </c>
      <c r="N78" s="36">
        <v>3.0173999999999999E-2</v>
      </c>
      <c r="O78" s="36">
        <v>2.9687999999999999E-2</v>
      </c>
      <c r="P78" s="36">
        <v>2.9170999999999999E-2</v>
      </c>
      <c r="Q78" s="36">
        <v>2.8722999999999999E-2</v>
      </c>
      <c r="R78" s="36">
        <v>2.8299999999999999E-2</v>
      </c>
      <c r="S78" s="36">
        <v>2.7854E-2</v>
      </c>
      <c r="T78" s="36">
        <v>2.7376000000000001E-2</v>
      </c>
      <c r="U78" s="36">
        <v>2.6879E-2</v>
      </c>
      <c r="V78" s="36">
        <v>2.6446999999999998E-2</v>
      </c>
      <c r="W78" s="36">
        <v>2.5950000000000001E-2</v>
      </c>
      <c r="X78" s="36">
        <v>2.5746999999999999E-2</v>
      </c>
      <c r="Y78" s="36">
        <v>2.5561E-2</v>
      </c>
      <c r="Z78" s="36">
        <v>2.5447999999999998E-2</v>
      </c>
      <c r="AA78" s="36">
        <v>2.5260999999999999E-2</v>
      </c>
      <c r="AB78" s="36">
        <v>2.5080999999999999E-2</v>
      </c>
      <c r="AC78" s="36">
        <v>2.4846E-2</v>
      </c>
      <c r="AD78" s="36">
        <v>2.4618000000000001E-2</v>
      </c>
      <c r="AE78" s="36">
        <v>2.4375000000000001E-2</v>
      </c>
      <c r="AF78" s="36">
        <v>2.4157999999999999E-2</v>
      </c>
      <c r="AG78" s="36">
        <v>2.3977999999999999E-2</v>
      </c>
      <c r="AH78" s="34">
        <v>-1.4035000000000001E-2</v>
      </c>
    </row>
    <row r="79" spans="1:34" ht="14.5">
      <c r="A79" s="11" t="s">
        <v>20</v>
      </c>
      <c r="B79" s="32" t="s">
        <v>19</v>
      </c>
      <c r="C79" s="36">
        <v>0.390127</v>
      </c>
      <c r="D79" s="36">
        <v>0.39991399999999999</v>
      </c>
      <c r="E79" s="36">
        <v>0.43495600000000001</v>
      </c>
      <c r="F79" s="36">
        <v>0.441884</v>
      </c>
      <c r="G79" s="36">
        <v>0.42280499999999999</v>
      </c>
      <c r="H79" s="36">
        <v>0.42404599999999998</v>
      </c>
      <c r="I79" s="36">
        <v>0.42859700000000001</v>
      </c>
      <c r="J79" s="36">
        <v>0.42010900000000001</v>
      </c>
      <c r="K79" s="36">
        <v>0.42051500000000003</v>
      </c>
      <c r="L79" s="36">
        <v>0.417549</v>
      </c>
      <c r="M79" s="36">
        <v>0.41855399999999998</v>
      </c>
      <c r="N79" s="36">
        <v>0.425043</v>
      </c>
      <c r="O79" s="36">
        <v>0.41953699999999999</v>
      </c>
      <c r="P79" s="36">
        <v>0.41976000000000002</v>
      </c>
      <c r="Q79" s="36">
        <v>0.41893599999999998</v>
      </c>
      <c r="R79" s="36">
        <v>0.42455599999999999</v>
      </c>
      <c r="S79" s="36">
        <v>0.41920200000000002</v>
      </c>
      <c r="T79" s="36">
        <v>0.41905500000000001</v>
      </c>
      <c r="U79" s="36">
        <v>0.42291600000000001</v>
      </c>
      <c r="V79" s="36">
        <v>0.417875</v>
      </c>
      <c r="W79" s="36">
        <v>0.417271</v>
      </c>
      <c r="X79" s="36">
        <v>0.422074</v>
      </c>
      <c r="Y79" s="36">
        <v>0.41612100000000002</v>
      </c>
      <c r="Z79" s="36">
        <v>0.41587299999999999</v>
      </c>
      <c r="AA79" s="36">
        <v>0.41346300000000002</v>
      </c>
      <c r="AB79" s="36">
        <v>0.41362399999999999</v>
      </c>
      <c r="AC79" s="36">
        <v>0.41226600000000002</v>
      </c>
      <c r="AD79" s="36">
        <v>0.41145999999999999</v>
      </c>
      <c r="AE79" s="36">
        <v>0.41171799999999997</v>
      </c>
      <c r="AF79" s="36">
        <v>0.41126200000000002</v>
      </c>
      <c r="AG79" s="36">
        <v>0.41036499999999998</v>
      </c>
      <c r="AH79" s="34">
        <v>1.6869999999999999E-3</v>
      </c>
    </row>
    <row r="80" spans="1:34" ht="15" customHeight="1">
      <c r="A80" s="11" t="s">
        <v>18</v>
      </c>
      <c r="B80" s="32" t="s">
        <v>17</v>
      </c>
      <c r="C80" s="36">
        <v>0.10620300000000001</v>
      </c>
      <c r="D80" s="36">
        <v>0.106628</v>
      </c>
      <c r="E80" s="36">
        <v>0.108291</v>
      </c>
      <c r="F80" s="36">
        <v>0.10927000000000001</v>
      </c>
      <c r="G80" s="36">
        <v>0.109676</v>
      </c>
      <c r="H80" s="36">
        <v>0.109872</v>
      </c>
      <c r="I80" s="36">
        <v>0.10950500000000001</v>
      </c>
      <c r="J80" s="36">
        <v>0.10872800000000001</v>
      </c>
      <c r="K80" s="36">
        <v>0.10782700000000001</v>
      </c>
      <c r="L80" s="36">
        <v>0.10685</v>
      </c>
      <c r="M80" s="36">
        <v>0.105917</v>
      </c>
      <c r="N80" s="36">
        <v>0.105118</v>
      </c>
      <c r="O80" s="36">
        <v>0.104561</v>
      </c>
      <c r="P80" s="36">
        <v>0.10398300000000001</v>
      </c>
      <c r="Q80" s="36">
        <v>0.103517</v>
      </c>
      <c r="R80" s="36">
        <v>0.10317800000000001</v>
      </c>
      <c r="S80" s="36">
        <v>0.102702</v>
      </c>
      <c r="T80" s="36">
        <v>0.102093</v>
      </c>
      <c r="U80" s="36">
        <v>0.10151200000000001</v>
      </c>
      <c r="V80" s="36">
        <v>0.101063</v>
      </c>
      <c r="W80" s="36">
        <v>0.10076499999999999</v>
      </c>
      <c r="X80" s="36">
        <v>0.100435</v>
      </c>
      <c r="Y80" s="36">
        <v>0.100065</v>
      </c>
      <c r="Z80" s="36">
        <v>9.9694000000000005E-2</v>
      </c>
      <c r="AA80" s="36">
        <v>9.9248000000000003E-2</v>
      </c>
      <c r="AB80" s="36">
        <v>9.8908999999999997E-2</v>
      </c>
      <c r="AC80" s="36">
        <v>9.8502000000000006E-2</v>
      </c>
      <c r="AD80" s="36">
        <v>9.7958000000000003E-2</v>
      </c>
      <c r="AE80" s="36">
        <v>9.7569000000000003E-2</v>
      </c>
      <c r="AF80" s="36">
        <v>9.7160999999999997E-2</v>
      </c>
      <c r="AG80" s="36">
        <v>9.6742999999999996E-2</v>
      </c>
      <c r="AH80" s="34">
        <v>-3.1050000000000001E-3</v>
      </c>
    </row>
    <row r="81" spans="1:34" ht="14.5">
      <c r="A81" s="11" t="s">
        <v>16</v>
      </c>
      <c r="B81" s="32" t="s">
        <v>15</v>
      </c>
      <c r="C81" s="36">
        <v>0.90030500000000002</v>
      </c>
      <c r="D81" s="36">
        <v>1.224288</v>
      </c>
      <c r="E81" s="36">
        <v>1.367005</v>
      </c>
      <c r="F81" s="36">
        <v>1.4331830000000001</v>
      </c>
      <c r="G81" s="36">
        <v>1.4759279999999999</v>
      </c>
      <c r="H81" s="36">
        <v>1.5090049999999999</v>
      </c>
      <c r="I81" s="36">
        <v>1.520615</v>
      </c>
      <c r="J81" s="36">
        <v>1.5290189999999999</v>
      </c>
      <c r="K81" s="36">
        <v>1.539247</v>
      </c>
      <c r="L81" s="36">
        <v>1.548459</v>
      </c>
      <c r="M81" s="36">
        <v>1.5584260000000001</v>
      </c>
      <c r="N81" s="36">
        <v>1.571105</v>
      </c>
      <c r="O81" s="36">
        <v>1.589755</v>
      </c>
      <c r="P81" s="36">
        <v>1.608117</v>
      </c>
      <c r="Q81" s="36">
        <v>1.6286529999999999</v>
      </c>
      <c r="R81" s="36">
        <v>1.652344</v>
      </c>
      <c r="S81" s="36">
        <v>1.6719919999999999</v>
      </c>
      <c r="T81" s="36">
        <v>1.6887749999999999</v>
      </c>
      <c r="U81" s="36">
        <v>1.7065109999999999</v>
      </c>
      <c r="V81" s="36">
        <v>1.7265140000000001</v>
      </c>
      <c r="W81" s="36">
        <v>1.7515099999999999</v>
      </c>
      <c r="X81" s="36">
        <v>1.7746200000000001</v>
      </c>
      <c r="Y81" s="36">
        <v>1.798373</v>
      </c>
      <c r="Z81" s="36">
        <v>1.8209679999999999</v>
      </c>
      <c r="AA81" s="36">
        <v>1.844373</v>
      </c>
      <c r="AB81" s="36">
        <v>1.869801</v>
      </c>
      <c r="AC81" s="36">
        <v>1.8929659999999999</v>
      </c>
      <c r="AD81" s="36">
        <v>1.9106590000000001</v>
      </c>
      <c r="AE81" s="36">
        <v>1.929632</v>
      </c>
      <c r="AF81" s="36">
        <v>1.9469259999999999</v>
      </c>
      <c r="AG81" s="36">
        <v>1.9645140000000001</v>
      </c>
      <c r="AH81" s="34">
        <v>2.6349999999999998E-2</v>
      </c>
    </row>
    <row r="82" spans="1:34" ht="15" customHeight="1">
      <c r="A82" s="11" t="s">
        <v>14</v>
      </c>
      <c r="B82" s="32" t="s">
        <v>13</v>
      </c>
      <c r="C82" s="36">
        <v>0.257081</v>
      </c>
      <c r="D82" s="36">
        <v>0.261438</v>
      </c>
      <c r="E82" s="36">
        <v>0.26180300000000001</v>
      </c>
      <c r="F82" s="36">
        <v>0.25547700000000001</v>
      </c>
      <c r="G82" s="36">
        <v>0.251303</v>
      </c>
      <c r="H82" s="36">
        <v>0.25104399999999999</v>
      </c>
      <c r="I82" s="36">
        <v>0.25043799999999999</v>
      </c>
      <c r="J82" s="36">
        <v>0.25036000000000003</v>
      </c>
      <c r="K82" s="36">
        <v>0.25173099999999998</v>
      </c>
      <c r="L82" s="36">
        <v>0.25117600000000001</v>
      </c>
      <c r="M82" s="36">
        <v>0.25022699999999998</v>
      </c>
      <c r="N82" s="36">
        <v>0.25018699999999999</v>
      </c>
      <c r="O82" s="36">
        <v>0.25059100000000001</v>
      </c>
      <c r="P82" s="36">
        <v>0.25100600000000001</v>
      </c>
      <c r="Q82" s="36">
        <v>0.25142799999999998</v>
      </c>
      <c r="R82" s="36">
        <v>0.25185000000000002</v>
      </c>
      <c r="S82" s="36">
        <v>0.25228800000000001</v>
      </c>
      <c r="T82" s="36">
        <v>0.25274200000000002</v>
      </c>
      <c r="U82" s="36">
        <v>0.25320399999999998</v>
      </c>
      <c r="V82" s="36">
        <v>0.253666</v>
      </c>
      <c r="W82" s="36">
        <v>0.25413599999999997</v>
      </c>
      <c r="X82" s="36">
        <v>0.25460700000000003</v>
      </c>
      <c r="Y82" s="36">
        <v>0.25507800000000003</v>
      </c>
      <c r="Z82" s="36">
        <v>0.255554</v>
      </c>
      <c r="AA82" s="36">
        <v>0.25603199999999998</v>
      </c>
      <c r="AB82" s="36">
        <v>0.256496</v>
      </c>
      <c r="AC82" s="36">
        <v>0.25697999999999999</v>
      </c>
      <c r="AD82" s="36">
        <v>0.25745899999999999</v>
      </c>
      <c r="AE82" s="36">
        <v>0.25794699999999998</v>
      </c>
      <c r="AF82" s="36">
        <v>0.25842799999999999</v>
      </c>
      <c r="AG82" s="36">
        <v>0.25890200000000002</v>
      </c>
      <c r="AH82" s="34">
        <v>2.3499999999999999E-4</v>
      </c>
    </row>
    <row r="83" spans="1:34" ht="15" customHeight="1">
      <c r="A83" s="11" t="s">
        <v>12</v>
      </c>
      <c r="B83" s="32" t="s">
        <v>11</v>
      </c>
      <c r="C83" s="36">
        <v>5.7262E-2</v>
      </c>
      <c r="D83" s="36">
        <v>5.8290000000000002E-2</v>
      </c>
      <c r="E83" s="36">
        <v>5.8961E-2</v>
      </c>
      <c r="F83" s="36">
        <v>5.9478000000000003E-2</v>
      </c>
      <c r="G83" s="36">
        <v>5.9827999999999999E-2</v>
      </c>
      <c r="H83" s="36">
        <v>6.0010000000000001E-2</v>
      </c>
      <c r="I83" s="36">
        <v>6.0088000000000003E-2</v>
      </c>
      <c r="J83" s="36">
        <v>5.9921000000000002E-2</v>
      </c>
      <c r="K83" s="36">
        <v>5.9799999999999999E-2</v>
      </c>
      <c r="L83" s="36">
        <v>5.9697E-2</v>
      </c>
      <c r="M83" s="36">
        <v>5.9553000000000002E-2</v>
      </c>
      <c r="N83" s="36">
        <v>5.9423999999999998E-2</v>
      </c>
      <c r="O83" s="36">
        <v>5.9322E-2</v>
      </c>
      <c r="P83" s="36">
        <v>5.9235000000000003E-2</v>
      </c>
      <c r="Q83" s="36">
        <v>5.9182999999999999E-2</v>
      </c>
      <c r="R83" s="36">
        <v>5.9143000000000001E-2</v>
      </c>
      <c r="S83" s="36">
        <v>5.9086E-2</v>
      </c>
      <c r="T83" s="36">
        <v>5.9014999999999998E-2</v>
      </c>
      <c r="U83" s="36">
        <v>5.8965999999999998E-2</v>
      </c>
      <c r="V83" s="36">
        <v>5.8930999999999997E-2</v>
      </c>
      <c r="W83" s="36">
        <v>5.8892E-2</v>
      </c>
      <c r="X83" s="36">
        <v>5.8852000000000002E-2</v>
      </c>
      <c r="Y83" s="36">
        <v>5.8819999999999997E-2</v>
      </c>
      <c r="Z83" s="36">
        <v>5.8781E-2</v>
      </c>
      <c r="AA83" s="36">
        <v>5.8772999999999999E-2</v>
      </c>
      <c r="AB83" s="36">
        <v>5.8809E-2</v>
      </c>
      <c r="AC83" s="36">
        <v>5.8817000000000001E-2</v>
      </c>
      <c r="AD83" s="36">
        <v>5.8797000000000002E-2</v>
      </c>
      <c r="AE83" s="36">
        <v>5.8807999999999999E-2</v>
      </c>
      <c r="AF83" s="36">
        <v>5.8795E-2</v>
      </c>
      <c r="AG83" s="36">
        <v>5.8756000000000003E-2</v>
      </c>
      <c r="AH83" s="34">
        <v>8.5800000000000004E-4</v>
      </c>
    </row>
    <row r="84" spans="1:34" ht="15" customHeight="1">
      <c r="A84" s="11" t="s">
        <v>10</v>
      </c>
      <c r="B84" s="32" t="s">
        <v>152</v>
      </c>
      <c r="C84" s="36">
        <v>0.33360899999999999</v>
      </c>
      <c r="D84" s="36">
        <v>0.361427</v>
      </c>
      <c r="E84" s="36">
        <v>0.35680200000000001</v>
      </c>
      <c r="F84" s="36">
        <v>0.34560099999999999</v>
      </c>
      <c r="G84" s="36">
        <v>0.34161900000000001</v>
      </c>
      <c r="H84" s="36">
        <v>0.34227999999999997</v>
      </c>
      <c r="I84" s="36">
        <v>0.32642900000000002</v>
      </c>
      <c r="J84" s="36">
        <v>0.33119700000000002</v>
      </c>
      <c r="K84" s="36">
        <v>0.33116000000000001</v>
      </c>
      <c r="L84" s="36">
        <v>0.331146</v>
      </c>
      <c r="M84" s="36">
        <v>0.327567</v>
      </c>
      <c r="N84" s="36">
        <v>0.32804699999999998</v>
      </c>
      <c r="O84" s="36">
        <v>0.329295</v>
      </c>
      <c r="P84" s="36">
        <v>0.32969599999999999</v>
      </c>
      <c r="Q84" s="36">
        <v>0.32918999999999998</v>
      </c>
      <c r="R84" s="36">
        <v>0.33091999999999999</v>
      </c>
      <c r="S84" s="36">
        <v>0.33483800000000002</v>
      </c>
      <c r="T84" s="36">
        <v>0.33925499999999997</v>
      </c>
      <c r="U84" s="36">
        <v>0.34292800000000001</v>
      </c>
      <c r="V84" s="36">
        <v>0.34514099999999998</v>
      </c>
      <c r="W84" s="36">
        <v>0.34698200000000001</v>
      </c>
      <c r="X84" s="36">
        <v>0.34818500000000002</v>
      </c>
      <c r="Y84" s="36">
        <v>0.35015200000000002</v>
      </c>
      <c r="Z84" s="36">
        <v>0.35349599999999998</v>
      </c>
      <c r="AA84" s="36">
        <v>0.35870800000000003</v>
      </c>
      <c r="AB84" s="36">
        <v>0.36176599999999998</v>
      </c>
      <c r="AC84" s="36">
        <v>0.365562</v>
      </c>
      <c r="AD84" s="36">
        <v>0.36989300000000003</v>
      </c>
      <c r="AE84" s="36">
        <v>0.36765100000000001</v>
      </c>
      <c r="AF84" s="36">
        <v>0.367228</v>
      </c>
      <c r="AG84" s="36">
        <v>0.37073099999999998</v>
      </c>
      <c r="AH84" s="34">
        <v>3.5230000000000001E-3</v>
      </c>
    </row>
    <row r="85" spans="1:34" ht="15" customHeight="1">
      <c r="A85" s="11" t="s">
        <v>9</v>
      </c>
      <c r="B85" s="31" t="s">
        <v>8</v>
      </c>
      <c r="C85" s="37">
        <v>12.710936999999999</v>
      </c>
      <c r="D85" s="37">
        <v>13.523485000000001</v>
      </c>
      <c r="E85" s="37">
        <v>13.782738</v>
      </c>
      <c r="F85" s="37">
        <v>13.893643000000001</v>
      </c>
      <c r="G85" s="37">
        <v>13.946235</v>
      </c>
      <c r="H85" s="37">
        <v>13.993831999999999</v>
      </c>
      <c r="I85" s="37">
        <v>13.969633</v>
      </c>
      <c r="J85" s="37">
        <v>13.917164</v>
      </c>
      <c r="K85" s="37">
        <v>13.870161</v>
      </c>
      <c r="L85" s="37">
        <v>13.804183999999999</v>
      </c>
      <c r="M85" s="37">
        <v>13.743266</v>
      </c>
      <c r="N85" s="37">
        <v>13.694122999999999</v>
      </c>
      <c r="O85" s="37">
        <v>13.650218000000001</v>
      </c>
      <c r="P85" s="37">
        <v>13.622070000000001</v>
      </c>
      <c r="Q85" s="37">
        <v>13.610144</v>
      </c>
      <c r="R85" s="37">
        <v>13.63513</v>
      </c>
      <c r="S85" s="37">
        <v>13.652452</v>
      </c>
      <c r="T85" s="37">
        <v>13.673914999999999</v>
      </c>
      <c r="U85" s="37">
        <v>13.704461</v>
      </c>
      <c r="V85" s="37">
        <v>13.741007</v>
      </c>
      <c r="W85" s="37">
        <v>13.793367</v>
      </c>
      <c r="X85" s="37">
        <v>13.856253000000001</v>
      </c>
      <c r="Y85" s="37">
        <v>13.918808</v>
      </c>
      <c r="Z85" s="37">
        <v>13.997322</v>
      </c>
      <c r="AA85" s="37">
        <v>14.066484000000001</v>
      </c>
      <c r="AB85" s="37">
        <v>14.140247</v>
      </c>
      <c r="AC85" s="37">
        <v>14.209555</v>
      </c>
      <c r="AD85" s="37">
        <v>14.270186000000001</v>
      </c>
      <c r="AE85" s="37">
        <v>14.335910999999999</v>
      </c>
      <c r="AF85" s="37">
        <v>14.406158</v>
      </c>
      <c r="AG85" s="37">
        <v>14.484776999999999</v>
      </c>
      <c r="AH85" s="38">
        <v>4.3639999999999998E-3</v>
      </c>
    </row>
    <row r="86" spans="1:34" ht="15" customHeight="1" thickBot="1"/>
    <row r="87" spans="1:34" ht="15" customHeight="1">
      <c r="B87" s="67" t="s">
        <v>196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39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 ht="14.5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</row>
    <row r="308" spans="2:34" ht="15" customHeight="1"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</row>
    <row r="511" spans="2:34" ht="15" customHeight="1"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</row>
    <row r="712" spans="2:34" ht="15" customHeight="1"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</row>
    <row r="887" spans="2:34" ht="15" customHeight="1"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</row>
    <row r="1100" spans="2:34" ht="15" customHeight="1">
      <c r="B1100" s="69"/>
      <c r="C1100" s="69"/>
      <c r="D1100" s="69"/>
      <c r="E1100" s="69"/>
      <c r="F1100" s="69"/>
      <c r="G1100" s="69"/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</row>
    <row r="1227" spans="2:34" ht="15" customHeight="1">
      <c r="B1227" s="69"/>
      <c r="C1227" s="69"/>
      <c r="D1227" s="69"/>
      <c r="E1227" s="69"/>
      <c r="F1227" s="69"/>
      <c r="G1227" s="69"/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</row>
    <row r="1390" spans="2:34" ht="15" customHeight="1">
      <c r="B1390" s="69"/>
      <c r="C1390" s="69"/>
      <c r="D1390" s="69"/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</row>
    <row r="1502" spans="2:34" ht="15" customHeight="1">
      <c r="B1502" s="69"/>
      <c r="C1502" s="69"/>
      <c r="D1502" s="69"/>
      <c r="E1502" s="69"/>
      <c r="F1502" s="69"/>
      <c r="G1502" s="69"/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  <c r="AB1502" s="69"/>
      <c r="AC1502" s="69"/>
      <c r="AD1502" s="69"/>
      <c r="AE1502" s="69"/>
      <c r="AF1502" s="69"/>
      <c r="AG1502" s="69"/>
      <c r="AH1502" s="69"/>
    </row>
    <row r="1604" spans="2:34" ht="15" customHeight="1">
      <c r="B1604" s="69"/>
      <c r="C1604" s="69"/>
      <c r="D1604" s="69"/>
      <c r="E1604" s="69"/>
      <c r="F1604" s="69"/>
      <c r="G1604" s="69"/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  <c r="Y1604" s="69"/>
      <c r="Z1604" s="69"/>
      <c r="AA1604" s="69"/>
      <c r="AB1604" s="69"/>
      <c r="AC1604" s="69"/>
      <c r="AD1604" s="69"/>
      <c r="AE1604" s="69"/>
      <c r="AF1604" s="69"/>
      <c r="AG1604" s="69"/>
      <c r="AH1604" s="69"/>
    </row>
    <row r="1698" spans="2:34" ht="15" customHeight="1">
      <c r="B1698" s="69"/>
      <c r="C1698" s="69"/>
      <c r="D1698" s="69"/>
      <c r="E1698" s="69"/>
      <c r="F1698" s="69"/>
      <c r="G1698" s="69"/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  <c r="Y1698" s="69"/>
      <c r="Z1698" s="69"/>
      <c r="AA1698" s="69"/>
      <c r="AB1698" s="69"/>
      <c r="AC1698" s="69"/>
      <c r="AD1698" s="69"/>
      <c r="AE1698" s="69"/>
      <c r="AF1698" s="69"/>
      <c r="AG1698" s="69"/>
      <c r="AH1698" s="69"/>
    </row>
    <row r="1945" spans="2:34" ht="15" customHeight="1">
      <c r="B1945" s="69"/>
      <c r="C1945" s="69"/>
      <c r="D1945" s="69"/>
      <c r="E1945" s="69"/>
      <c r="F1945" s="69"/>
      <c r="G1945" s="69"/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  <c r="Y1945" s="69"/>
      <c r="Z1945" s="69"/>
      <c r="AA1945" s="69"/>
      <c r="AB1945" s="69"/>
      <c r="AC1945" s="69"/>
      <c r="AD1945" s="69"/>
      <c r="AE1945" s="69"/>
      <c r="AF1945" s="69"/>
      <c r="AG1945" s="69"/>
      <c r="AH1945" s="69"/>
    </row>
    <row r="2031" spans="2:34" ht="15" customHeight="1">
      <c r="B2031" s="69"/>
      <c r="C2031" s="69"/>
      <c r="D2031" s="69"/>
      <c r="E2031" s="69"/>
      <c r="F2031" s="69"/>
      <c r="G2031" s="69"/>
      <c r="H2031" s="69"/>
      <c r="I2031" s="69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  <c r="Y2031" s="69"/>
      <c r="Z2031" s="69"/>
      <c r="AA2031" s="69"/>
      <c r="AB2031" s="69"/>
      <c r="AC2031" s="69"/>
      <c r="AD2031" s="69"/>
      <c r="AE2031" s="69"/>
      <c r="AF2031" s="69"/>
      <c r="AG2031" s="69"/>
      <c r="AH2031" s="69"/>
    </row>
    <row r="2153" spans="2:34" ht="15" customHeight="1">
      <c r="B2153" s="69"/>
      <c r="C2153" s="69"/>
      <c r="D2153" s="69"/>
      <c r="E2153" s="69"/>
      <c r="F2153" s="69"/>
      <c r="G2153" s="69"/>
      <c r="H2153" s="69"/>
      <c r="I2153" s="69"/>
      <c r="J2153" s="69"/>
      <c r="K2153" s="69"/>
      <c r="L2153" s="69"/>
      <c r="M2153" s="69"/>
      <c r="N2153" s="69"/>
      <c r="O2153" s="69"/>
      <c r="P2153" s="69"/>
      <c r="Q2153" s="69"/>
      <c r="R2153" s="69"/>
      <c r="S2153" s="69"/>
      <c r="T2153" s="69"/>
      <c r="U2153" s="69"/>
      <c r="V2153" s="69"/>
      <c r="W2153" s="69"/>
      <c r="X2153" s="69"/>
      <c r="Y2153" s="69"/>
      <c r="Z2153" s="69"/>
      <c r="AA2153" s="69"/>
      <c r="AB2153" s="69"/>
      <c r="AC2153" s="69"/>
      <c r="AD2153" s="69"/>
      <c r="AE2153" s="69"/>
      <c r="AF2153" s="69"/>
      <c r="AG2153" s="69"/>
      <c r="AH2153" s="69"/>
    </row>
    <row r="2317" spans="2:34" ht="15" customHeight="1">
      <c r="B2317" s="69"/>
      <c r="C2317" s="69"/>
      <c r="D2317" s="69"/>
      <c r="E2317" s="69"/>
      <c r="F2317" s="69"/>
      <c r="G2317" s="69"/>
      <c r="H2317" s="69"/>
      <c r="I2317" s="69"/>
      <c r="J2317" s="69"/>
      <c r="K2317" s="69"/>
      <c r="L2317" s="69"/>
      <c r="M2317" s="69"/>
      <c r="N2317" s="69"/>
      <c r="O2317" s="69"/>
      <c r="P2317" s="69"/>
      <c r="Q2317" s="69"/>
      <c r="R2317" s="69"/>
      <c r="S2317" s="69"/>
      <c r="T2317" s="69"/>
      <c r="U2317" s="69"/>
      <c r="V2317" s="69"/>
      <c r="W2317" s="69"/>
      <c r="X2317" s="69"/>
      <c r="Y2317" s="69"/>
      <c r="Z2317" s="69"/>
      <c r="AA2317" s="69"/>
      <c r="AB2317" s="69"/>
      <c r="AC2317" s="69"/>
      <c r="AD2317" s="69"/>
      <c r="AE2317" s="69"/>
      <c r="AF2317" s="69"/>
      <c r="AG2317" s="69"/>
      <c r="AH2317" s="69"/>
    </row>
    <row r="2419" spans="2:34" ht="15" customHeight="1">
      <c r="B2419" s="69"/>
      <c r="C2419" s="69"/>
      <c r="D2419" s="69"/>
      <c r="E2419" s="69"/>
      <c r="F2419" s="69"/>
      <c r="G2419" s="69"/>
      <c r="H2419" s="69"/>
      <c r="I2419" s="69"/>
      <c r="J2419" s="69"/>
      <c r="K2419" s="69"/>
      <c r="L2419" s="69"/>
      <c r="M2419" s="69"/>
      <c r="N2419" s="69"/>
      <c r="O2419" s="69"/>
      <c r="P2419" s="69"/>
      <c r="Q2419" s="69"/>
      <c r="R2419" s="69"/>
      <c r="S2419" s="69"/>
      <c r="T2419" s="69"/>
      <c r="U2419" s="69"/>
      <c r="V2419" s="69"/>
      <c r="W2419" s="69"/>
      <c r="X2419" s="69"/>
      <c r="Y2419" s="69"/>
      <c r="Z2419" s="69"/>
      <c r="AA2419" s="69"/>
      <c r="AB2419" s="69"/>
      <c r="AC2419" s="69"/>
      <c r="AD2419" s="69"/>
      <c r="AE2419" s="69"/>
      <c r="AF2419" s="69"/>
      <c r="AG2419" s="69"/>
      <c r="AH2419" s="69"/>
    </row>
    <row r="2509" spans="2:34" ht="15" customHeight="1">
      <c r="B2509" s="69"/>
      <c r="C2509" s="69"/>
      <c r="D2509" s="69"/>
      <c r="E2509" s="69"/>
      <c r="F2509" s="69"/>
      <c r="G2509" s="69"/>
      <c r="H2509" s="69"/>
      <c r="I2509" s="69"/>
      <c r="J2509" s="69"/>
      <c r="K2509" s="69"/>
      <c r="L2509" s="69"/>
      <c r="M2509" s="69"/>
      <c r="N2509" s="69"/>
      <c r="O2509" s="69"/>
      <c r="P2509" s="69"/>
      <c r="Q2509" s="69"/>
      <c r="R2509" s="69"/>
      <c r="S2509" s="69"/>
      <c r="T2509" s="69"/>
      <c r="U2509" s="69"/>
      <c r="V2509" s="69"/>
      <c r="W2509" s="69"/>
      <c r="X2509" s="69"/>
      <c r="Y2509" s="69"/>
      <c r="Z2509" s="69"/>
      <c r="AA2509" s="69"/>
      <c r="AB2509" s="69"/>
      <c r="AC2509" s="69"/>
      <c r="AD2509" s="69"/>
      <c r="AE2509" s="69"/>
      <c r="AF2509" s="69"/>
      <c r="AG2509" s="69"/>
      <c r="AH2509" s="69"/>
    </row>
    <row r="2598" spans="2:34" ht="15" customHeight="1">
      <c r="B2598" s="69"/>
      <c r="C2598" s="69"/>
      <c r="D2598" s="69"/>
      <c r="E2598" s="69"/>
      <c r="F2598" s="69"/>
      <c r="G2598" s="69"/>
      <c r="H2598" s="69"/>
      <c r="I2598" s="69"/>
      <c r="J2598" s="69"/>
      <c r="K2598" s="69"/>
      <c r="L2598" s="69"/>
      <c r="M2598" s="69"/>
      <c r="N2598" s="69"/>
      <c r="O2598" s="69"/>
      <c r="P2598" s="69"/>
      <c r="Q2598" s="69"/>
      <c r="R2598" s="69"/>
      <c r="S2598" s="69"/>
      <c r="T2598" s="69"/>
      <c r="U2598" s="69"/>
      <c r="V2598" s="69"/>
      <c r="W2598" s="69"/>
      <c r="X2598" s="69"/>
      <c r="Y2598" s="69"/>
      <c r="Z2598" s="69"/>
      <c r="AA2598" s="69"/>
      <c r="AB2598" s="69"/>
      <c r="AC2598" s="69"/>
      <c r="AD2598" s="69"/>
      <c r="AE2598" s="69"/>
      <c r="AF2598" s="69"/>
      <c r="AG2598" s="69"/>
      <c r="AH2598" s="69"/>
    </row>
    <row r="2719" spans="2:34" ht="15" customHeight="1">
      <c r="B2719" s="69"/>
      <c r="C2719" s="69"/>
      <c r="D2719" s="69"/>
      <c r="E2719" s="69"/>
      <c r="F2719" s="69"/>
      <c r="G2719" s="69"/>
      <c r="H2719" s="69"/>
      <c r="I2719" s="69"/>
      <c r="J2719" s="69"/>
      <c r="K2719" s="69"/>
      <c r="L2719" s="69"/>
      <c r="M2719" s="69"/>
      <c r="N2719" s="69"/>
      <c r="O2719" s="69"/>
      <c r="P2719" s="69"/>
      <c r="Q2719" s="69"/>
      <c r="R2719" s="69"/>
      <c r="S2719" s="69"/>
      <c r="T2719" s="69"/>
      <c r="U2719" s="69"/>
      <c r="V2719" s="69"/>
      <c r="W2719" s="69"/>
      <c r="X2719" s="69"/>
      <c r="Y2719" s="69"/>
      <c r="Z2719" s="69"/>
      <c r="AA2719" s="69"/>
      <c r="AB2719" s="69"/>
      <c r="AC2719" s="69"/>
      <c r="AD2719" s="69"/>
      <c r="AE2719" s="69"/>
      <c r="AF2719" s="69"/>
      <c r="AG2719" s="69"/>
      <c r="AH2719" s="69"/>
    </row>
    <row r="2837" spans="2:34" ht="15" customHeight="1">
      <c r="B2837" s="69"/>
      <c r="C2837" s="69"/>
      <c r="D2837" s="69"/>
      <c r="E2837" s="69"/>
      <c r="F2837" s="69"/>
      <c r="G2837" s="69"/>
      <c r="H2837" s="69"/>
      <c r="I2837" s="69"/>
      <c r="J2837" s="69"/>
      <c r="K2837" s="69"/>
      <c r="L2837" s="69"/>
      <c r="M2837" s="69"/>
      <c r="N2837" s="69"/>
      <c r="O2837" s="69"/>
      <c r="P2837" s="69"/>
      <c r="Q2837" s="69"/>
      <c r="R2837" s="69"/>
      <c r="S2837" s="69"/>
      <c r="T2837" s="69"/>
      <c r="U2837" s="69"/>
      <c r="V2837" s="69"/>
      <c r="W2837" s="69"/>
      <c r="X2837" s="69"/>
      <c r="Y2837" s="69"/>
      <c r="Z2837" s="69"/>
      <c r="AA2837" s="69"/>
      <c r="AB2837" s="69"/>
      <c r="AC2837" s="69"/>
      <c r="AD2837" s="69"/>
      <c r="AE2837" s="69"/>
      <c r="AF2837" s="69"/>
      <c r="AG2837" s="69"/>
      <c r="AH2837" s="6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J69"/>
  <sheetViews>
    <sheetView topLeftCell="A13" workbookViewId="0"/>
  </sheetViews>
  <sheetFormatPr defaultRowHeight="14.5"/>
  <cols>
    <col min="3" max="3" width="45.3632812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5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5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5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5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5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5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5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5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5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5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5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5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5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5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5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5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5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5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5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5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5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5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5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5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5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5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5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5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5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5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5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5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5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5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5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5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5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5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5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5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5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5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5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5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5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5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5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5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5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5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B38"/>
  <sheetViews>
    <sheetView workbookViewId="0"/>
  </sheetViews>
  <sheetFormatPr defaultColWidth="17.26953125" defaultRowHeight="14.5"/>
  <sheetData>
    <row r="1" spans="1:2">
      <c r="A1" t="s">
        <v>377</v>
      </c>
    </row>
    <row r="2" spans="1:2">
      <c r="A2" s="47" t="s">
        <v>370</v>
      </c>
      <c r="B2" s="47" t="s">
        <v>371</v>
      </c>
    </row>
    <row r="3" spans="1:2">
      <c r="A3" s="47" t="s">
        <v>372</v>
      </c>
    </row>
    <row r="4" spans="1:2">
      <c r="A4" s="48">
        <v>43466</v>
      </c>
      <c r="B4" s="47" t="s">
        <v>378</v>
      </c>
    </row>
    <row r="5" spans="1:2">
      <c r="A5" s="47" t="s">
        <v>379</v>
      </c>
    </row>
    <row r="6" spans="1:2">
      <c r="A6" s="47"/>
    </row>
    <row r="7" spans="1:2">
      <c r="A7" s="47" t="s">
        <v>375</v>
      </c>
      <c r="B7" s="47" t="s">
        <v>376</v>
      </c>
    </row>
    <row r="8" spans="1:2">
      <c r="A8" s="49">
        <v>2050</v>
      </c>
      <c r="B8" s="49">
        <v>48.533054</v>
      </c>
    </row>
    <row r="9" spans="1:2">
      <c r="A9" s="49">
        <v>2049</v>
      </c>
      <c r="B9" s="49">
        <v>48.228957999999999</v>
      </c>
    </row>
    <row r="10" spans="1:2">
      <c r="A10" s="49">
        <v>2048</v>
      </c>
      <c r="B10" s="49">
        <v>47.872959000000002</v>
      </c>
    </row>
    <row r="11" spans="1:2">
      <c r="A11" s="49">
        <v>2047</v>
      </c>
      <c r="B11" s="49">
        <v>47.527718</v>
      </c>
    </row>
    <row r="12" spans="1:2">
      <c r="A12" s="49">
        <v>2046</v>
      </c>
      <c r="B12" s="49">
        <v>47.220272000000001</v>
      </c>
    </row>
    <row r="13" spans="1:2">
      <c r="A13" s="49">
        <v>2045</v>
      </c>
      <c r="B13" s="49">
        <v>46.824818</v>
      </c>
    </row>
    <row r="14" spans="1:2">
      <c r="A14" s="49">
        <v>2044</v>
      </c>
      <c r="B14" s="49">
        <v>46.393990000000002</v>
      </c>
    </row>
    <row r="15" spans="1:2">
      <c r="A15" s="49">
        <v>2043</v>
      </c>
      <c r="B15" s="49">
        <v>45.972202000000003</v>
      </c>
    </row>
    <row r="16" spans="1:2">
      <c r="A16" s="49">
        <v>2042</v>
      </c>
      <c r="B16" s="49">
        <v>45.519038999999999</v>
      </c>
    </row>
    <row r="17" spans="1:2">
      <c r="A17" s="49">
        <v>2041</v>
      </c>
      <c r="B17" s="49">
        <v>45.136538999999999</v>
      </c>
    </row>
    <row r="18" spans="1:2">
      <c r="A18" s="49">
        <v>2040</v>
      </c>
      <c r="B18" s="49">
        <v>44.772559999999999</v>
      </c>
    </row>
    <row r="19" spans="1:2">
      <c r="A19" s="49">
        <v>2039</v>
      </c>
      <c r="B19" s="49">
        <v>44.485531000000002</v>
      </c>
    </row>
    <row r="20" spans="1:2">
      <c r="A20" s="49">
        <v>2038</v>
      </c>
      <c r="B20" s="49">
        <v>44.222782000000002</v>
      </c>
    </row>
    <row r="21" spans="1:2">
      <c r="A21" s="49">
        <v>2037</v>
      </c>
      <c r="B21" s="49">
        <v>44.014420000000001</v>
      </c>
    </row>
    <row r="22" spans="1:2">
      <c r="A22" s="49">
        <v>2036</v>
      </c>
      <c r="B22" s="49">
        <v>43.810637999999997</v>
      </c>
    </row>
    <row r="23" spans="1:2">
      <c r="A23" s="49">
        <v>2035</v>
      </c>
      <c r="B23" s="49">
        <v>43.505436000000003</v>
      </c>
    </row>
    <row r="24" spans="1:2">
      <c r="A24" s="49">
        <v>2034</v>
      </c>
      <c r="B24" s="49">
        <v>43.153973000000001</v>
      </c>
    </row>
    <row r="25" spans="1:2">
      <c r="A25" s="49">
        <v>2033</v>
      </c>
      <c r="B25" s="49">
        <v>42.877071000000001</v>
      </c>
    </row>
    <row r="26" spans="1:2">
      <c r="A26" s="49">
        <v>2032</v>
      </c>
      <c r="B26" s="49">
        <v>42.644858999999997</v>
      </c>
    </row>
    <row r="27" spans="1:2">
      <c r="A27" s="49">
        <v>2031</v>
      </c>
      <c r="B27" s="49">
        <v>42.350853000000001</v>
      </c>
    </row>
    <row r="28" spans="1:2">
      <c r="A28" s="49">
        <v>2030</v>
      </c>
      <c r="B28" s="49">
        <v>42.083812999999999</v>
      </c>
    </row>
    <row r="29" spans="1:2">
      <c r="A29" s="49">
        <v>2029</v>
      </c>
      <c r="B29" s="49">
        <v>41.772551999999997</v>
      </c>
    </row>
    <row r="30" spans="1:2">
      <c r="A30" s="49">
        <v>2028</v>
      </c>
      <c r="B30" s="49">
        <v>41.391540999999997</v>
      </c>
    </row>
    <row r="31" spans="1:2">
      <c r="A31" s="49">
        <v>2027</v>
      </c>
      <c r="B31" s="49">
        <v>40.888610999999997</v>
      </c>
    </row>
    <row r="32" spans="1:2">
      <c r="A32" s="49">
        <v>2026</v>
      </c>
      <c r="B32" s="49">
        <v>40.234012999999997</v>
      </c>
    </row>
    <row r="33" spans="1:2">
      <c r="A33" s="49">
        <v>2025</v>
      </c>
      <c r="B33" s="49">
        <v>39.321697</v>
      </c>
    </row>
    <row r="34" spans="1:2">
      <c r="A34" s="49">
        <v>2024</v>
      </c>
      <c r="B34" s="49">
        <v>38.104590999999999</v>
      </c>
    </row>
    <row r="35" spans="1:2">
      <c r="A35" s="49">
        <v>2023</v>
      </c>
      <c r="B35" s="49">
        <v>36.798938999999997</v>
      </c>
    </row>
    <row r="36" spans="1:2">
      <c r="A36" s="49">
        <v>2022</v>
      </c>
      <c r="B36" s="49">
        <v>35.620243000000002</v>
      </c>
    </row>
    <row r="37" spans="1:2">
      <c r="A37" s="49">
        <v>2021</v>
      </c>
      <c r="B37" s="49">
        <v>34.190525000000001</v>
      </c>
    </row>
    <row r="38" spans="1:2">
      <c r="A38" s="49">
        <v>2020</v>
      </c>
      <c r="B38" s="49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AEO 2022 7</vt:lpstr>
      <vt:lpstr>AEO 2022 35</vt:lpstr>
      <vt:lpstr>AEO 2022 46</vt:lpstr>
      <vt:lpstr>AEO 2022 47</vt:lpstr>
      <vt:lpstr>AEO 2022 49</vt:lpstr>
      <vt:lpstr>aircraft calibration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2022-05-26T22:59:08Z</dcterms:modified>
</cp:coreProperties>
</file>