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6D47D6B0-6185-4798-9085-1B1CDA9D18AC}"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<sst xmlns="http://schemas.openxmlformats.org/spreadsheetml/2006/main" count="16590" uniqueCount="3759">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</sst>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49" fontId="0" fillId="0" borderId="0" xfId="0" applyNumberFormat="1" applyFill="1"/>
    <xf numFmtId="49" fontId="10" fillId="0" borderId="0" xfId="0" applyNumberFormat="1" applyFont="1" applyFill="1"/>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2285</v>
      </c>
    </row>
    <row r="18" spans="1:3">
      <c r="A18" t="s">
        <v>2853</v>
      </c>
      <c r="B18" s="20" t="str" cm="1">
        <f t="array" ref="B18">IF(MIN(IF(COUNTIF(PolicyLevers!$H$2:$H$1542,PolicyLevers!$H$2:$H$1542)&gt;1,PolicyLevers!$H$2:$H$1542, ""))=0,"No duplicate ID numbers",MIN(IF(COUNTIF(PolicyLevers!$H$2:$H$1542,PolicyLevers!$H$2:$H$1542)&gt;1,PolicyLevers!$H$2:$H$1542, "")))</f>
        <v>No duplicate ID numbers</v>
      </c>
    </row>
    <row r="19" spans="1:3" ht="30">
      <c r="A19" s="1" t="s">
        <v>2979</v>
      </c>
      <c r="B19" s="20" t="str" cm="1">
        <f t="array" ref="B19">IF(MIN(IF((NOT(ISNUMBER(PolicyLevers!$H$2:$H$1542)))*(ISTEXT(PolicyLevers!$I$2:$I$1542)),ROW(PolicyLevers!$H$2:$H$1542)))=0,"No missing ID numbers",MIN(IF((NOT(ISNUMBER(PolicyLevers!$H$2:$H$1542)))*(ISTEXT(PolicyLevers!$I$2:$I$1542)),ROW(PolicyLevers!$H$2:$H$1542))))</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B1" zoomScale="90" zoomScaleNormal="90" workbookViewId="0">
      <pane ySplit="3" topLeftCell="A4" activePane="bottomLeft" state="frozen"/>
      <selection pane="bottomLeft" activeCell="J70" sqref="J70"/>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95">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3703</v>
      </c>
      <c r="J16" s="370" t="s">
        <v>3644</v>
      </c>
      <c r="K16" s="387"/>
      <c r="L16" s="387"/>
    </row>
    <row r="17" spans="1:14">
      <c r="A17" t="s">
        <v>71</v>
      </c>
      <c r="B17" t="s">
        <v>15</v>
      </c>
      <c r="C17" t="s">
        <v>2488</v>
      </c>
      <c r="D17" t="s">
        <v>15</v>
      </c>
      <c r="E17" t="s">
        <v>2487</v>
      </c>
      <c r="F17" s="395">
        <v>0</v>
      </c>
      <c r="G17" s="395">
        <v>1</v>
      </c>
      <c r="H17" s="395">
        <v>0.01</v>
      </c>
      <c r="I17" s="370" t="s">
        <v>114</v>
      </c>
      <c r="J17" s="370" t="s">
        <v>3752</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460" t="s">
        <v>3755</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3753</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3715</v>
      </c>
    </row>
    <row r="37" spans="1:14">
      <c r="A37" t="s">
        <v>8</v>
      </c>
      <c r="B37" t="s">
        <v>358</v>
      </c>
      <c r="C37" t="s">
        <v>359</v>
      </c>
      <c r="D37" t="s">
        <v>358</v>
      </c>
      <c r="E37" t="s">
        <v>2284</v>
      </c>
      <c r="F37">
        <v>0</v>
      </c>
      <c r="G37">
        <v>1</v>
      </c>
      <c r="H37">
        <v>1</v>
      </c>
      <c r="I37" s="370" t="s">
        <v>29</v>
      </c>
      <c r="J37" s="370"/>
    </row>
    <row r="38" spans="1:14">
      <c r="A38" s="317" t="s">
        <v>8</v>
      </c>
      <c r="B38" s="317" t="s">
        <v>255</v>
      </c>
      <c r="C38" t="s">
        <v>256</v>
      </c>
      <c r="D38" s="317" t="s">
        <v>255</v>
      </c>
      <c r="E38" t="s">
        <v>2283</v>
      </c>
      <c r="F38" s="386">
        <v>0</v>
      </c>
      <c r="G38" s="386">
        <v>0.6</v>
      </c>
      <c r="H38" s="386">
        <v>0.01</v>
      </c>
      <c r="I38" s="314" t="s">
        <v>257</v>
      </c>
      <c r="J38" s="370" t="s">
        <v>3510</v>
      </c>
      <c r="K38" s="314" t="s">
        <v>2244</v>
      </c>
      <c r="L38" s="314" t="s">
        <v>258</v>
      </c>
      <c r="M38" s="396" t="s">
        <v>3208</v>
      </c>
    </row>
    <row r="39" spans="1:14">
      <c r="A39" s="317" t="s">
        <v>8</v>
      </c>
      <c r="B39" s="319" t="s">
        <v>2323</v>
      </c>
      <c r="C39" t="s">
        <v>2324</v>
      </c>
      <c r="D39" s="319" t="s">
        <v>2323</v>
      </c>
      <c r="E39" s="317" t="s">
        <v>2325</v>
      </c>
      <c r="F39" s="386">
        <v>0</v>
      </c>
      <c r="G39" s="386">
        <v>0.9</v>
      </c>
      <c r="H39" s="386">
        <v>0.01</v>
      </c>
      <c r="I39" s="314" t="s">
        <v>2326</v>
      </c>
      <c r="J39" s="370" t="s">
        <v>3201</v>
      </c>
      <c r="K39" s="314" t="s">
        <v>2379</v>
      </c>
      <c r="L39" s="314" t="s">
        <v>2378</v>
      </c>
    </row>
    <row r="40" spans="1:14">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c r="A41" s="317" t="s">
        <v>8</v>
      </c>
      <c r="B41" t="s">
        <v>2789</v>
      </c>
      <c r="C41" t="s">
        <v>2791</v>
      </c>
      <c r="D41" t="s">
        <v>2789</v>
      </c>
      <c r="E41" t="s">
        <v>2792</v>
      </c>
      <c r="F41" s="386">
        <v>0</v>
      </c>
      <c r="G41" s="386">
        <v>0.95</v>
      </c>
      <c r="H41" s="386">
        <v>0.01</v>
      </c>
      <c r="I41" s="314" t="s">
        <v>2793</v>
      </c>
      <c r="J41" s="460" t="s">
        <v>3756</v>
      </c>
      <c r="K41" s="370" t="s">
        <v>213</v>
      </c>
      <c r="L41" s="314"/>
      <c r="M41" s="396" t="s">
        <v>3207</v>
      </c>
    </row>
    <row r="42" spans="1:14">
      <c r="A42" t="s">
        <v>8</v>
      </c>
      <c r="B42" t="s">
        <v>18</v>
      </c>
      <c r="C42" t="s">
        <v>131</v>
      </c>
      <c r="D42" t="s">
        <v>18</v>
      </c>
      <c r="E42" t="s">
        <v>2790</v>
      </c>
      <c r="F42" s="317">
        <v>0</v>
      </c>
      <c r="G42" s="317">
        <v>60</v>
      </c>
      <c r="H42" s="317">
        <v>1</v>
      </c>
      <c r="I42" s="317" t="str">
        <f>UnitControlCenter!$B$51</f>
        <v>$/MWh</v>
      </c>
      <c r="J42" s="460" t="s">
        <v>3757</v>
      </c>
      <c r="K42" s="370" t="s">
        <v>213</v>
      </c>
      <c r="L42" s="314" t="s">
        <v>214</v>
      </c>
      <c r="M42" s="396" t="s">
        <v>151</v>
      </c>
    </row>
    <row r="43" spans="1:14">
      <c r="A43" t="s">
        <v>8</v>
      </c>
      <c r="B43" t="s">
        <v>3584</v>
      </c>
      <c r="C43" t="s">
        <v>3585</v>
      </c>
      <c r="D43" t="s">
        <v>3586</v>
      </c>
      <c r="E43" t="s">
        <v>3587</v>
      </c>
      <c r="F43" s="395">
        <v>0</v>
      </c>
      <c r="G43" s="13">
        <v>1</v>
      </c>
      <c r="H43" s="13">
        <v>0.01</v>
      </c>
      <c r="I43" s="317" t="s">
        <v>3588</v>
      </c>
      <c r="J43" s="370" t="s">
        <v>3589</v>
      </c>
      <c r="K43" s="370"/>
      <c r="L43" s="314"/>
      <c r="M43" s="396"/>
    </row>
    <row r="44" spans="1:14">
      <c r="A44" t="s">
        <v>8</v>
      </c>
      <c r="B44" t="s">
        <v>3647</v>
      </c>
      <c r="C44" t="s">
        <v>3645</v>
      </c>
      <c r="D44" t="s">
        <v>3646</v>
      </c>
      <c r="E44" t="s">
        <v>3650</v>
      </c>
      <c r="F44" s="402">
        <v>0</v>
      </c>
      <c r="G44">
        <v>100</v>
      </c>
      <c r="H44">
        <v>5</v>
      </c>
      <c r="I44" s="317" t="s">
        <v>3654</v>
      </c>
      <c r="J44" s="370" t="s">
        <v>3652</v>
      </c>
      <c r="K44" s="370"/>
      <c r="L44" s="314"/>
      <c r="M44" s="396"/>
    </row>
    <row r="45" spans="1:14">
      <c r="A45" t="s">
        <v>8</v>
      </c>
      <c r="B45" t="s">
        <v>3648</v>
      </c>
      <c r="C45" t="s">
        <v>3649</v>
      </c>
      <c r="D45" t="s">
        <v>3646</v>
      </c>
      <c r="E45" t="s">
        <v>3651</v>
      </c>
      <c r="F45" s="395">
        <v>0</v>
      </c>
      <c r="G45" s="13">
        <v>1</v>
      </c>
      <c r="H45" s="13">
        <v>0.01</v>
      </c>
      <c r="I45" s="317" t="s">
        <v>3653</v>
      </c>
      <c r="J45" s="370" t="s">
        <v>3741</v>
      </c>
      <c r="K45" s="370"/>
      <c r="L45" s="314"/>
      <c r="M45" s="396"/>
    </row>
    <row r="46" spans="1:14">
      <c r="A46" t="s">
        <v>8</v>
      </c>
      <c r="B46" t="s">
        <v>3655</v>
      </c>
      <c r="C46" t="s">
        <v>3656</v>
      </c>
      <c r="D46" t="s">
        <v>3655</v>
      </c>
      <c r="E46" t="s">
        <v>3657</v>
      </c>
      <c r="F46" s="402">
        <v>0</v>
      </c>
      <c r="G46">
        <v>100</v>
      </c>
      <c r="H46">
        <v>5</v>
      </c>
      <c r="I46" s="317" t="s">
        <v>3658</v>
      </c>
      <c r="J46" s="370" t="s">
        <v>3659</v>
      </c>
      <c r="K46" s="370"/>
      <c r="L46" s="314"/>
      <c r="M46" s="396"/>
    </row>
    <row r="47" spans="1:14">
      <c r="A47" t="s">
        <v>9</v>
      </c>
      <c r="B47" t="s">
        <v>3228</v>
      </c>
      <c r="C47" t="s">
        <v>3189</v>
      </c>
      <c r="D47" t="s">
        <v>3228</v>
      </c>
      <c r="E47" t="s">
        <v>3190</v>
      </c>
      <c r="F47" s="386">
        <v>0</v>
      </c>
      <c r="G47" s="386">
        <v>0.5</v>
      </c>
      <c r="H47" s="386">
        <v>0.01</v>
      </c>
      <c r="I47" s="314" t="s">
        <v>3188</v>
      </c>
      <c r="J47" s="370" t="s">
        <v>3229</v>
      </c>
    </row>
    <row r="48" spans="1:14">
      <c r="A48" t="s">
        <v>9</v>
      </c>
      <c r="B48" t="s">
        <v>26</v>
      </c>
      <c r="C48" t="s">
        <v>3025</v>
      </c>
      <c r="D48" t="s">
        <v>3026</v>
      </c>
      <c r="E48" t="s">
        <v>3024</v>
      </c>
      <c r="F48" s="395">
        <v>0</v>
      </c>
      <c r="G48" s="13">
        <v>1</v>
      </c>
      <c r="H48" s="13">
        <v>0.01</v>
      </c>
      <c r="I48" s="370" t="s">
        <v>2816</v>
      </c>
      <c r="J48" s="370" t="s">
        <v>3027</v>
      </c>
      <c r="K48" s="370" t="s">
        <v>240</v>
      </c>
      <c r="L48" s="314" t="s">
        <v>241</v>
      </c>
    </row>
    <row r="49" spans="1:14">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c r="A50" t="s">
        <v>9</v>
      </c>
      <c r="B50" t="s">
        <v>24</v>
      </c>
      <c r="C50" t="s">
        <v>283</v>
      </c>
      <c r="D50" t="s">
        <v>24</v>
      </c>
      <c r="E50" t="s">
        <v>2280</v>
      </c>
      <c r="F50" s="395">
        <v>0</v>
      </c>
      <c r="G50" s="13">
        <v>1</v>
      </c>
      <c r="H50" s="13">
        <v>0.01</v>
      </c>
      <c r="I50" s="370" t="s">
        <v>33</v>
      </c>
      <c r="J50" s="370" t="s">
        <v>2303</v>
      </c>
      <c r="K50" s="370" t="s">
        <v>217</v>
      </c>
      <c r="L50" s="314" t="s">
        <v>218</v>
      </c>
      <c r="M50" s="396" t="s">
        <v>152</v>
      </c>
    </row>
    <row r="51" spans="1:14">
      <c r="A51" t="s">
        <v>9</v>
      </c>
      <c r="B51" t="s">
        <v>22</v>
      </c>
      <c r="C51" t="s">
        <v>58</v>
      </c>
      <c r="D51" t="s">
        <v>22</v>
      </c>
      <c r="E51" t="s">
        <v>2279</v>
      </c>
      <c r="F51" s="395">
        <v>0</v>
      </c>
      <c r="G51" s="13">
        <v>1</v>
      </c>
      <c r="H51" s="13">
        <v>0.01</v>
      </c>
      <c r="I51" s="370" t="s">
        <v>33</v>
      </c>
      <c r="J51" s="370" t="s">
        <v>2304</v>
      </c>
      <c r="K51" s="370" t="s">
        <v>219</v>
      </c>
      <c r="L51" s="314" t="s">
        <v>220</v>
      </c>
      <c r="M51" s="396" t="s">
        <v>152</v>
      </c>
    </row>
    <row r="52" spans="1:14">
      <c r="A52" t="s">
        <v>9</v>
      </c>
      <c r="B52" t="s">
        <v>101</v>
      </c>
      <c r="C52" t="s">
        <v>284</v>
      </c>
      <c r="D52" t="s">
        <v>101</v>
      </c>
      <c r="E52" t="s">
        <v>2278</v>
      </c>
      <c r="F52" s="13">
        <v>0</v>
      </c>
      <c r="G52" s="13">
        <v>0.25</v>
      </c>
      <c r="H52" s="13">
        <v>0.01</v>
      </c>
      <c r="I52" s="370" t="s">
        <v>30</v>
      </c>
      <c r="J52" s="370" t="s">
        <v>3031</v>
      </c>
      <c r="K52" s="370" t="s">
        <v>221</v>
      </c>
      <c r="L52" s="314" t="s">
        <v>222</v>
      </c>
      <c r="M52" s="397" t="s">
        <v>2257</v>
      </c>
      <c r="N52" s="314" t="s">
        <v>2257</v>
      </c>
    </row>
    <row r="53" spans="1:14">
      <c r="A53" t="s">
        <v>9</v>
      </c>
      <c r="B53" t="s">
        <v>23</v>
      </c>
      <c r="C53" t="s">
        <v>285</v>
      </c>
      <c r="D53" t="s">
        <v>23</v>
      </c>
      <c r="E53" t="s">
        <v>2277</v>
      </c>
      <c r="F53" s="395">
        <v>0</v>
      </c>
      <c r="G53" s="13">
        <v>1</v>
      </c>
      <c r="H53" s="13">
        <v>0.01</v>
      </c>
      <c r="I53" s="370" t="s">
        <v>33</v>
      </c>
      <c r="J53" s="370" t="s">
        <v>2305</v>
      </c>
      <c r="K53" s="370" t="s">
        <v>223</v>
      </c>
      <c r="L53" s="314" t="s">
        <v>224</v>
      </c>
      <c r="M53" s="396" t="s">
        <v>152</v>
      </c>
    </row>
    <row r="54" spans="1:14">
      <c r="A54" t="s">
        <v>9</v>
      </c>
      <c r="B54" t="s">
        <v>3546</v>
      </c>
      <c r="C54" t="s">
        <v>3548</v>
      </c>
      <c r="D54" t="s">
        <v>3546</v>
      </c>
      <c r="E54" t="s">
        <v>3550</v>
      </c>
      <c r="F54" s="395">
        <v>0</v>
      </c>
      <c r="G54" s="395">
        <v>1</v>
      </c>
      <c r="H54" s="13">
        <v>0.01</v>
      </c>
      <c r="I54" s="370" t="s">
        <v>2412</v>
      </c>
      <c r="J54" s="370" t="s">
        <v>3553</v>
      </c>
      <c r="K54" s="370" t="s">
        <v>225</v>
      </c>
      <c r="L54" s="314" t="s">
        <v>2704</v>
      </c>
      <c r="M54" s="396"/>
    </row>
    <row r="55" spans="1:14">
      <c r="A55" s="317" t="s">
        <v>9</v>
      </c>
      <c r="B55" s="317" t="s">
        <v>2776</v>
      </c>
      <c r="C55" t="s">
        <v>2779</v>
      </c>
      <c r="D55" s="317" t="s">
        <v>2783</v>
      </c>
      <c r="E55" s="317" t="s">
        <v>2784</v>
      </c>
      <c r="F55" s="391">
        <v>0</v>
      </c>
      <c r="G55" s="386">
        <v>1</v>
      </c>
      <c r="H55" s="386">
        <v>0.01</v>
      </c>
      <c r="I55" s="314" t="s">
        <v>33</v>
      </c>
      <c r="J55" s="314" t="s">
        <v>3745</v>
      </c>
      <c r="K55" s="314" t="s">
        <v>2259</v>
      </c>
      <c r="L55" s="314" t="s">
        <v>2260</v>
      </c>
      <c r="M55" s="397" t="s">
        <v>152</v>
      </c>
    </row>
    <row r="56" spans="1:14">
      <c r="A56" s="317" t="s">
        <v>9</v>
      </c>
      <c r="B56" s="317" t="s">
        <v>2777</v>
      </c>
      <c r="C56" t="s">
        <v>2780</v>
      </c>
      <c r="D56" s="317" t="s">
        <v>2783</v>
      </c>
      <c r="E56" s="317" t="s">
        <v>2785</v>
      </c>
      <c r="F56" s="391">
        <v>0</v>
      </c>
      <c r="G56" s="386">
        <v>1</v>
      </c>
      <c r="H56" s="386">
        <v>0.01</v>
      </c>
      <c r="I56" s="314" t="s">
        <v>33</v>
      </c>
      <c r="J56" s="314" t="s">
        <v>3746</v>
      </c>
      <c r="K56" s="314" t="s">
        <v>2259</v>
      </c>
      <c r="L56" s="314" t="s">
        <v>2260</v>
      </c>
      <c r="M56" s="397"/>
    </row>
    <row r="57" spans="1:14">
      <c r="A57" s="317" t="s">
        <v>9</v>
      </c>
      <c r="B57" s="317" t="s">
        <v>2778</v>
      </c>
      <c r="C57" t="s">
        <v>2781</v>
      </c>
      <c r="D57" s="317" t="s">
        <v>2783</v>
      </c>
      <c r="E57" s="317" t="s">
        <v>2786</v>
      </c>
      <c r="F57" s="391">
        <v>0</v>
      </c>
      <c r="G57" s="386">
        <v>1</v>
      </c>
      <c r="H57" s="386">
        <v>0.01</v>
      </c>
      <c r="I57" s="314" t="s">
        <v>33</v>
      </c>
      <c r="J57" s="314" t="s">
        <v>3747</v>
      </c>
      <c r="K57" s="314" t="s">
        <v>2259</v>
      </c>
      <c r="L57" s="314" t="s">
        <v>2260</v>
      </c>
      <c r="M57" s="397"/>
    </row>
    <row r="58" spans="1:14">
      <c r="A58" s="317" t="s">
        <v>9</v>
      </c>
      <c r="B58" s="317" t="s">
        <v>2788</v>
      </c>
      <c r="C58" t="s">
        <v>2782</v>
      </c>
      <c r="D58" s="317" t="s">
        <v>2783</v>
      </c>
      <c r="E58" s="317" t="s">
        <v>2787</v>
      </c>
      <c r="F58" s="391">
        <v>0</v>
      </c>
      <c r="G58" s="386">
        <v>1</v>
      </c>
      <c r="H58" s="386">
        <v>0.01</v>
      </c>
      <c r="I58" s="314" t="s">
        <v>33</v>
      </c>
      <c r="J58" s="314" t="s">
        <v>3748</v>
      </c>
      <c r="K58" s="314" t="s">
        <v>2259</v>
      </c>
      <c r="L58" s="314" t="s">
        <v>2260</v>
      </c>
      <c r="M58" s="397"/>
    </row>
    <row r="59" spans="1:14">
      <c r="A59" t="s">
        <v>9</v>
      </c>
      <c r="B59" t="s">
        <v>3547</v>
      </c>
      <c r="C59" t="s">
        <v>3549</v>
      </c>
      <c r="D59" t="s">
        <v>3547</v>
      </c>
      <c r="E59" t="s">
        <v>3551</v>
      </c>
      <c r="F59" s="395">
        <v>0</v>
      </c>
      <c r="G59" s="395">
        <v>1</v>
      </c>
      <c r="H59" s="13">
        <v>0.01</v>
      </c>
      <c r="I59" s="370" t="s">
        <v>2412</v>
      </c>
      <c r="J59" s="370" t="s">
        <v>3552</v>
      </c>
      <c r="K59" s="370" t="s">
        <v>225</v>
      </c>
      <c r="L59" s="314" t="s">
        <v>2704</v>
      </c>
      <c r="M59" s="396"/>
    </row>
    <row r="60" spans="1:14">
      <c r="A60" t="s">
        <v>9</v>
      </c>
      <c r="B60" t="s">
        <v>2437</v>
      </c>
      <c r="C60" t="s">
        <v>2436</v>
      </c>
      <c r="D60" t="s">
        <v>2437</v>
      </c>
      <c r="E60" t="s">
        <v>2439</v>
      </c>
      <c r="F60" s="395">
        <v>0</v>
      </c>
      <c r="G60" s="13">
        <v>1</v>
      </c>
      <c r="H60" s="13">
        <v>0.01</v>
      </c>
      <c r="I60" s="370" t="s">
        <v>2440</v>
      </c>
      <c r="J60" s="370" t="s">
        <v>3202</v>
      </c>
      <c r="K60" s="370"/>
      <c r="L60" s="314" t="s">
        <v>2699</v>
      </c>
      <c r="M60" s="396" t="s">
        <v>3206</v>
      </c>
    </row>
    <row r="61" spans="1:14">
      <c r="A61" t="s">
        <v>9</v>
      </c>
      <c r="B61" t="s">
        <v>21</v>
      </c>
      <c r="C61" t="s">
        <v>286</v>
      </c>
      <c r="D61" s="20" t="s">
        <v>349</v>
      </c>
      <c r="E61" t="s">
        <v>2276</v>
      </c>
      <c r="F61" s="395">
        <v>0</v>
      </c>
      <c r="G61" s="13">
        <v>1</v>
      </c>
      <c r="H61" s="13">
        <v>0.01</v>
      </c>
      <c r="I61" s="370" t="s">
        <v>33</v>
      </c>
      <c r="J61" s="370" t="s">
        <v>3743</v>
      </c>
      <c r="K61" s="370" t="s">
        <v>226</v>
      </c>
      <c r="L61" s="314" t="s">
        <v>227</v>
      </c>
      <c r="M61" s="396"/>
    </row>
    <row r="62" spans="1:14">
      <c r="A62" t="s">
        <v>9</v>
      </c>
      <c r="B62" t="s">
        <v>19</v>
      </c>
      <c r="C62" t="s">
        <v>287</v>
      </c>
      <c r="D62" s="20" t="s">
        <v>349</v>
      </c>
      <c r="E62" t="s">
        <v>2275</v>
      </c>
      <c r="F62" s="395">
        <v>0</v>
      </c>
      <c r="G62" s="13">
        <v>1</v>
      </c>
      <c r="H62" s="13">
        <v>0.01</v>
      </c>
      <c r="I62" s="370" t="s">
        <v>33</v>
      </c>
      <c r="J62" s="370" t="s">
        <v>3744</v>
      </c>
      <c r="K62" s="370" t="s">
        <v>228</v>
      </c>
      <c r="L62" s="314" t="s">
        <v>229</v>
      </c>
      <c r="M62" s="396"/>
    </row>
    <row r="63" spans="1:14">
      <c r="A63" t="s">
        <v>9</v>
      </c>
      <c r="B63" t="s">
        <v>3236</v>
      </c>
      <c r="C63" t="s">
        <v>3237</v>
      </c>
      <c r="D63" t="s">
        <v>3236</v>
      </c>
      <c r="E63" t="s">
        <v>3238</v>
      </c>
      <c r="F63" s="395">
        <v>0</v>
      </c>
      <c r="G63" s="13">
        <v>1</v>
      </c>
      <c r="H63" s="13">
        <v>0.01</v>
      </c>
      <c r="I63" s="370" t="s">
        <v>33</v>
      </c>
      <c r="J63" s="370" t="s">
        <v>3749</v>
      </c>
      <c r="K63" s="370"/>
      <c r="L63" s="314"/>
      <c r="M63" s="396"/>
    </row>
    <row r="64" spans="1:14">
      <c r="A64" t="s">
        <v>9</v>
      </c>
      <c r="B64" t="s">
        <v>2492</v>
      </c>
      <c r="C64" t="s">
        <v>2493</v>
      </c>
      <c r="D64" t="s">
        <v>2493</v>
      </c>
      <c r="E64" t="s">
        <v>2494</v>
      </c>
      <c r="F64" s="395">
        <v>0</v>
      </c>
      <c r="G64" s="13">
        <v>1</v>
      </c>
      <c r="H64" s="13">
        <v>0.01</v>
      </c>
      <c r="I64" s="370" t="s">
        <v>2495</v>
      </c>
      <c r="J64" s="370" t="s">
        <v>3754</v>
      </c>
      <c r="K64" s="370"/>
      <c r="L64" s="314" t="s">
        <v>2700</v>
      </c>
      <c r="M64" s="396" t="s">
        <v>152</v>
      </c>
    </row>
    <row r="65" spans="1:14">
      <c r="A65" t="s">
        <v>133</v>
      </c>
      <c r="B65" t="s">
        <v>135</v>
      </c>
      <c r="C65" t="s">
        <v>431</v>
      </c>
      <c r="D65" t="s">
        <v>135</v>
      </c>
      <c r="E65" t="s">
        <v>2274</v>
      </c>
      <c r="F65" s="395">
        <v>0</v>
      </c>
      <c r="G65" s="13">
        <v>1</v>
      </c>
      <c r="H65" s="13">
        <v>0.01</v>
      </c>
      <c r="I65" s="370" t="s">
        <v>33</v>
      </c>
      <c r="J65" s="370" t="s">
        <v>3301</v>
      </c>
      <c r="K65" s="370" t="s">
        <v>230</v>
      </c>
      <c r="L65" s="314" t="s">
        <v>231</v>
      </c>
      <c r="M65" s="396" t="s">
        <v>152</v>
      </c>
      <c r="N65" s="370" t="s">
        <v>185</v>
      </c>
    </row>
    <row r="66" spans="1:14">
      <c r="A66" t="s">
        <v>133</v>
      </c>
      <c r="B66" t="s">
        <v>259</v>
      </c>
      <c r="C66" t="s">
        <v>438</v>
      </c>
      <c r="D66" t="s">
        <v>259</v>
      </c>
      <c r="E66" t="s">
        <v>2273</v>
      </c>
      <c r="F66" s="395">
        <v>0</v>
      </c>
      <c r="G66" s="13">
        <v>1</v>
      </c>
      <c r="H66" s="13">
        <v>0.01</v>
      </c>
      <c r="I66" s="370" t="s">
        <v>33</v>
      </c>
      <c r="J66" s="370" t="s">
        <v>3302</v>
      </c>
      <c r="K66" s="370" t="s">
        <v>313</v>
      </c>
      <c r="L66" s="314" t="s">
        <v>314</v>
      </c>
      <c r="M66" s="396"/>
      <c r="N66" s="370"/>
    </row>
    <row r="67" spans="1:14">
      <c r="A67" t="s">
        <v>133</v>
      </c>
      <c r="B67" t="s">
        <v>3424</v>
      </c>
      <c r="C67" t="s">
        <v>435</v>
      </c>
      <c r="D67" t="s">
        <v>3424</v>
      </c>
      <c r="E67" t="s">
        <v>2272</v>
      </c>
      <c r="F67" s="395">
        <v>0</v>
      </c>
      <c r="G67" s="13">
        <v>1</v>
      </c>
      <c r="H67" s="13">
        <v>0.01</v>
      </c>
      <c r="I67" s="370" t="s">
        <v>33</v>
      </c>
      <c r="J67" s="370" t="s">
        <v>3425</v>
      </c>
      <c r="K67" s="370"/>
      <c r="L67" s="314" t="s">
        <v>2705</v>
      </c>
      <c r="M67" s="396" t="s">
        <v>3426</v>
      </c>
      <c r="N67" s="370"/>
    </row>
    <row r="68" spans="1:14">
      <c r="A68" t="s">
        <v>133</v>
      </c>
      <c r="B68" t="s">
        <v>186</v>
      </c>
      <c r="C68" t="s">
        <v>432</v>
      </c>
      <c r="D68" t="s">
        <v>186</v>
      </c>
      <c r="E68" t="s">
        <v>2271</v>
      </c>
      <c r="F68" s="395">
        <v>0</v>
      </c>
      <c r="G68" s="13">
        <v>1</v>
      </c>
      <c r="H68" s="13">
        <v>0.01</v>
      </c>
      <c r="I68" s="370" t="s">
        <v>33</v>
      </c>
      <c r="J68" s="370" t="s">
        <v>2306</v>
      </c>
      <c r="K68" s="370" t="s">
        <v>232</v>
      </c>
      <c r="L68" s="314" t="s">
        <v>233</v>
      </c>
      <c r="M68" s="396" t="s">
        <v>152</v>
      </c>
      <c r="N68" s="370"/>
    </row>
    <row r="69" spans="1:14">
      <c r="A69" t="s">
        <v>133</v>
      </c>
      <c r="B69" t="s">
        <v>2773</v>
      </c>
      <c r="C69" t="s">
        <v>2774</v>
      </c>
      <c r="D69" t="s">
        <v>2773</v>
      </c>
      <c r="E69" t="s">
        <v>2775</v>
      </c>
      <c r="F69" s="395">
        <v>0</v>
      </c>
      <c r="G69" s="13">
        <v>1</v>
      </c>
      <c r="H69" s="13">
        <v>0.01</v>
      </c>
      <c r="I69" s="370" t="s">
        <v>33</v>
      </c>
      <c r="J69" s="370" t="s">
        <v>3750</v>
      </c>
      <c r="K69" s="370" t="s">
        <v>234</v>
      </c>
      <c r="L69" s="314" t="s">
        <v>235</v>
      </c>
      <c r="M69" s="396" t="s">
        <v>152</v>
      </c>
      <c r="N69" s="370"/>
    </row>
    <row r="70" spans="1:14">
      <c r="A70" t="s">
        <v>133</v>
      </c>
      <c r="B70" t="s">
        <v>3427</v>
      </c>
      <c r="C70" t="s">
        <v>3349</v>
      </c>
      <c r="D70" t="s">
        <v>3427</v>
      </c>
      <c r="E70" t="s">
        <v>3350</v>
      </c>
      <c r="F70" s="395">
        <v>0</v>
      </c>
      <c r="G70" s="13">
        <v>1</v>
      </c>
      <c r="H70" s="13">
        <v>0.01</v>
      </c>
      <c r="I70" s="370" t="s">
        <v>33</v>
      </c>
      <c r="J70" s="370" t="s">
        <v>3428</v>
      </c>
      <c r="K70" s="370"/>
      <c r="L70" s="314"/>
      <c r="M70" s="396"/>
      <c r="N70" s="370"/>
    </row>
    <row r="71" spans="1:14">
      <c r="A71" t="s">
        <v>133</v>
      </c>
      <c r="B71" t="s">
        <v>136</v>
      </c>
      <c r="C71" t="s">
        <v>433</v>
      </c>
      <c r="D71" t="s">
        <v>136</v>
      </c>
      <c r="E71" t="s">
        <v>2270</v>
      </c>
      <c r="F71" s="395">
        <v>0</v>
      </c>
      <c r="G71" s="13">
        <v>1</v>
      </c>
      <c r="H71" s="13">
        <v>0.01</v>
      </c>
      <c r="I71" s="370" t="s">
        <v>33</v>
      </c>
      <c r="J71" s="370" t="s">
        <v>3303</v>
      </c>
      <c r="K71" s="370" t="s">
        <v>236</v>
      </c>
      <c r="L71" s="314" t="s">
        <v>237</v>
      </c>
      <c r="M71" s="396" t="s">
        <v>152</v>
      </c>
      <c r="N71" s="370"/>
    </row>
    <row r="72" spans="1:14">
      <c r="A72" t="s">
        <v>133</v>
      </c>
      <c r="B72" t="s">
        <v>134</v>
      </c>
      <c r="C72" t="s">
        <v>2806</v>
      </c>
      <c r="D72" t="s">
        <v>134</v>
      </c>
      <c r="E72" t="s">
        <v>2269</v>
      </c>
      <c r="F72" s="395">
        <v>0</v>
      </c>
      <c r="G72" s="13">
        <v>1</v>
      </c>
      <c r="H72" s="13">
        <v>0.01</v>
      </c>
      <c r="I72" s="370" t="s">
        <v>33</v>
      </c>
      <c r="J72" s="370" t="s">
        <v>3751</v>
      </c>
      <c r="K72" s="370" t="s">
        <v>238</v>
      </c>
      <c r="L72" s="314" t="s">
        <v>239</v>
      </c>
      <c r="M72" s="396" t="s">
        <v>152</v>
      </c>
      <c r="N72" s="370"/>
    </row>
    <row r="73" spans="1:14">
      <c r="A73" t="s">
        <v>133</v>
      </c>
      <c r="B73" t="s">
        <v>3421</v>
      </c>
      <c r="C73" t="s">
        <v>434</v>
      </c>
      <c r="D73" t="s">
        <v>3421</v>
      </c>
      <c r="E73" t="s">
        <v>2268</v>
      </c>
      <c r="F73" s="395">
        <v>0</v>
      </c>
      <c r="G73" s="13">
        <v>1</v>
      </c>
      <c r="H73" s="13">
        <v>0.01</v>
      </c>
      <c r="I73" s="370" t="s">
        <v>33</v>
      </c>
      <c r="J73" s="370" t="s">
        <v>3422</v>
      </c>
      <c r="K73" s="370"/>
      <c r="L73" s="314" t="s">
        <v>2706</v>
      </c>
      <c r="M73" s="396" t="s">
        <v>3423</v>
      </c>
      <c r="N73" s="370"/>
    </row>
    <row r="74" spans="1:14">
      <c r="A74" t="s">
        <v>133</v>
      </c>
      <c r="B74" t="s">
        <v>2441</v>
      </c>
      <c r="C74" t="s">
        <v>2442</v>
      </c>
      <c r="D74" t="s">
        <v>2441</v>
      </c>
      <c r="E74" t="s">
        <v>2443</v>
      </c>
      <c r="F74" s="395">
        <v>0</v>
      </c>
      <c r="G74" s="13">
        <v>1</v>
      </c>
      <c r="H74" s="13">
        <v>0.01</v>
      </c>
      <c r="I74" s="370" t="s">
        <v>2444</v>
      </c>
      <c r="J74" s="370" t="s">
        <v>3239</v>
      </c>
      <c r="K74" s="370"/>
      <c r="L74" s="314" t="s">
        <v>2701</v>
      </c>
      <c r="M74" s="388" t="s">
        <v>2445</v>
      </c>
      <c r="N74" s="370"/>
    </row>
    <row r="75" spans="1:14">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c r="A76" s="317" t="s">
        <v>2478</v>
      </c>
      <c r="B76" s="317" t="s">
        <v>2742</v>
      </c>
      <c r="C76" t="s">
        <v>2741</v>
      </c>
      <c r="D76" s="317" t="s">
        <v>350</v>
      </c>
      <c r="E76" t="s">
        <v>2739</v>
      </c>
      <c r="F76" s="386">
        <v>0</v>
      </c>
      <c r="G76" s="386">
        <v>1</v>
      </c>
      <c r="H76" s="386">
        <v>0.01</v>
      </c>
      <c r="I76" s="370" t="s">
        <v>2740</v>
      </c>
      <c r="J76" s="461" t="s">
        <v>3758</v>
      </c>
      <c r="K76" s="314" t="s">
        <v>343</v>
      </c>
      <c r="L76" s="314" t="s">
        <v>2702</v>
      </c>
      <c r="M76" s="396" t="s">
        <v>152</v>
      </c>
      <c r="N76" s="314"/>
    </row>
    <row r="77" spans="1:14">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c r="A78" t="s">
        <v>10</v>
      </c>
      <c r="B78" t="s">
        <v>3128</v>
      </c>
      <c r="C78" t="s">
        <v>2413</v>
      </c>
      <c r="D78" t="s">
        <v>3128</v>
      </c>
      <c r="E78" t="s">
        <v>2266</v>
      </c>
      <c r="F78">
        <v>0</v>
      </c>
      <c r="G78">
        <v>300</v>
      </c>
      <c r="H78">
        <v>5</v>
      </c>
      <c r="I78" s="184" t="str">
        <f>UnitControlCenter!$B$50</f>
        <v>$/metric ton CO2e</v>
      </c>
      <c r="J78" s="370" t="s">
        <v>3742</v>
      </c>
      <c r="K78" s="370" t="s">
        <v>242</v>
      </c>
      <c r="L78" s="314" t="s">
        <v>243</v>
      </c>
      <c r="M78" s="397" t="s">
        <v>2389</v>
      </c>
      <c r="N78" s="314" t="s">
        <v>398</v>
      </c>
    </row>
    <row r="79" spans="1:14">
      <c r="A79" t="s">
        <v>10</v>
      </c>
      <c r="B79" t="s">
        <v>25</v>
      </c>
      <c r="C79" t="s">
        <v>140</v>
      </c>
      <c r="D79" t="s">
        <v>25</v>
      </c>
      <c r="E79" t="s">
        <v>2265</v>
      </c>
      <c r="F79" s="386">
        <v>0</v>
      </c>
      <c r="G79" s="386">
        <v>1</v>
      </c>
      <c r="H79" s="386">
        <v>0.01</v>
      </c>
      <c r="I79" s="370" t="s">
        <v>142</v>
      </c>
      <c r="J79" s="370" t="s">
        <v>3203</v>
      </c>
      <c r="K79" s="314" t="s">
        <v>246</v>
      </c>
      <c r="L79" s="314" t="s">
        <v>247</v>
      </c>
      <c r="M79" s="396" t="s">
        <v>152</v>
      </c>
    </row>
    <row r="80" spans="1:14">
      <c r="A80" s="317" t="s">
        <v>10</v>
      </c>
      <c r="B80" s="317" t="s">
        <v>2446</v>
      </c>
      <c r="C80" t="s">
        <v>2447</v>
      </c>
      <c r="D80" s="184"/>
      <c r="E80" s="317" t="s">
        <v>2448</v>
      </c>
      <c r="F80">
        <v>0</v>
      </c>
      <c r="G80">
        <v>1</v>
      </c>
      <c r="H80">
        <v>1</v>
      </c>
      <c r="I80" s="370" t="s">
        <v>29</v>
      </c>
      <c r="J80" s="370" t="s">
        <v>3333</v>
      </c>
      <c r="K80" s="370" t="s">
        <v>242</v>
      </c>
      <c r="L80" s="314" t="s">
        <v>243</v>
      </c>
    </row>
    <row r="81" spans="1:13">
      <c r="A81" s="317" t="s">
        <v>10</v>
      </c>
      <c r="B81" s="317" t="s">
        <v>2978</v>
      </c>
      <c r="C81" t="s">
        <v>3376</v>
      </c>
      <c r="D81" s="184"/>
      <c r="E81" s="317" t="s">
        <v>3378</v>
      </c>
      <c r="F81">
        <v>0</v>
      </c>
      <c r="G81">
        <v>1</v>
      </c>
      <c r="H81">
        <v>1</v>
      </c>
      <c r="I81" s="370" t="s">
        <v>29</v>
      </c>
      <c r="J81" s="370" t="s">
        <v>3375</v>
      </c>
      <c r="K81" s="370" t="s">
        <v>242</v>
      </c>
      <c r="L81" s="314" t="s">
        <v>243</v>
      </c>
    </row>
    <row r="82" spans="1:13">
      <c r="A82" s="317" t="s">
        <v>10</v>
      </c>
      <c r="B82" t="s">
        <v>3332</v>
      </c>
      <c r="C82" t="s">
        <v>3377</v>
      </c>
      <c r="D82" s="184"/>
      <c r="E82" s="184"/>
      <c r="F82">
        <v>0</v>
      </c>
      <c r="G82">
        <v>1</v>
      </c>
      <c r="H82">
        <v>1</v>
      </c>
      <c r="I82" s="370" t="s">
        <v>29</v>
      </c>
      <c r="J82" t="s">
        <v>3431</v>
      </c>
      <c r="K82" s="370" t="s">
        <v>242</v>
      </c>
      <c r="L82" s="314" t="s">
        <v>243</v>
      </c>
    </row>
    <row r="83" spans="1:13">
      <c r="A83" s="317" t="s">
        <v>10</v>
      </c>
      <c r="B83" s="317" t="s">
        <v>2716</v>
      </c>
      <c r="C83" t="s">
        <v>2715</v>
      </c>
      <c r="D83" s="317" t="s">
        <v>2716</v>
      </c>
      <c r="E83" t="s">
        <v>2717</v>
      </c>
      <c r="F83">
        <v>0</v>
      </c>
      <c r="G83">
        <v>1</v>
      </c>
      <c r="H83">
        <v>1</v>
      </c>
      <c r="I83" s="370" t="s">
        <v>29</v>
      </c>
      <c r="J83" s="314"/>
    </row>
    <row r="84" spans="1:13">
      <c r="A84" s="317" t="s">
        <v>10</v>
      </c>
      <c r="B84" s="317" t="s">
        <v>2759</v>
      </c>
      <c r="C84" t="s">
        <v>2759</v>
      </c>
      <c r="D84" s="317" t="s">
        <v>2759</v>
      </c>
      <c r="E84" s="317" t="s">
        <v>2760</v>
      </c>
      <c r="F84" s="386">
        <v>0</v>
      </c>
      <c r="G84" s="386">
        <v>1</v>
      </c>
      <c r="H84" s="386">
        <v>0.01</v>
      </c>
      <c r="I84" s="370" t="s">
        <v>2761</v>
      </c>
      <c r="J84" s="370" t="s">
        <v>3204</v>
      </c>
      <c r="K84" s="314" t="s">
        <v>2913</v>
      </c>
    </row>
    <row r="85" spans="1:13">
      <c r="A85" t="s">
        <v>10</v>
      </c>
      <c r="B85" t="s">
        <v>3277</v>
      </c>
      <c r="C85" t="s">
        <v>3276</v>
      </c>
      <c r="D85" t="s">
        <v>3277</v>
      </c>
      <c r="E85" t="s">
        <v>2264</v>
      </c>
      <c r="F85" s="395">
        <v>-0.5</v>
      </c>
      <c r="G85" s="395">
        <v>0.5</v>
      </c>
      <c r="H85" s="386">
        <v>0.01</v>
      </c>
      <c r="I85" s="370" t="s">
        <v>143</v>
      </c>
      <c r="J85" s="370" t="s">
        <v>3278</v>
      </c>
      <c r="K85" s="314" t="s">
        <v>248</v>
      </c>
      <c r="L85" s="314" t="s">
        <v>249</v>
      </c>
      <c r="M85" s="397" t="s">
        <v>153</v>
      </c>
    </row>
    <row r="86" spans="1:13">
      <c r="A86" t="s">
        <v>2661</v>
      </c>
      <c r="B86" s="184" t="s">
        <v>315</v>
      </c>
      <c r="C86" t="s">
        <v>289</v>
      </c>
      <c r="D86" t="s">
        <v>351</v>
      </c>
      <c r="E86" t="s">
        <v>2263</v>
      </c>
      <c r="F86" s="13">
        <v>0</v>
      </c>
      <c r="G86" s="13">
        <v>0.4</v>
      </c>
      <c r="H86" s="395">
        <v>0.01</v>
      </c>
      <c r="I86" s="370" t="s">
        <v>31</v>
      </c>
      <c r="J86" s="370" t="s">
        <v>3205</v>
      </c>
      <c r="K86" s="370" t="s">
        <v>250</v>
      </c>
      <c r="L86" s="314" t="s">
        <v>251</v>
      </c>
      <c r="M86" s="396"/>
    </row>
    <row r="87" spans="1:13">
      <c r="A87" s="254" t="str">
        <f>A$86</f>
        <v>Research and Development</v>
      </c>
      <c r="B87" s="254" t="str">
        <f t="shared" ref="B87:B90" si="0">B$86</f>
        <v>Capital Cost Reduction</v>
      </c>
      <c r="C87" t="s">
        <v>290</v>
      </c>
      <c r="D87" s="254" t="str">
        <f t="shared" ref="D87:L90" si="1">D$86</f>
        <v>R&amp;D Capital Cost Reductions</v>
      </c>
      <c r="E87" t="s">
        <v>3220</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c r="A88" s="254" t="str">
        <f t="shared" ref="A88:A90" si="2">A$86</f>
        <v>Research and Development</v>
      </c>
      <c r="B88" s="254" t="str">
        <f t="shared" si="0"/>
        <v>Capital Cost Reduction</v>
      </c>
      <c r="C88" t="s">
        <v>291</v>
      </c>
      <c r="D88" s="254" t="str">
        <f t="shared" si="1"/>
        <v>R&amp;D Capital Cost Reductions</v>
      </c>
      <c r="E88" t="s">
        <v>3221</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si="2"/>
        <v>Research and Development</v>
      </c>
      <c r="B89" s="254" t="str">
        <f t="shared" si="0"/>
        <v>Capital Cost Reduction</v>
      </c>
      <c r="C89" t="s">
        <v>292</v>
      </c>
      <c r="D89" s="254" t="str">
        <f t="shared" si="1"/>
        <v>R&amp;D Capital Cost Reductions</v>
      </c>
      <c r="E89" t="s">
        <v>3222</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s="317" t="s">
        <v>293</v>
      </c>
      <c r="D90" s="254" t="str">
        <f t="shared" si="1"/>
        <v>R&amp;D Capital Cost Reductions</v>
      </c>
      <c r="E90" t="s">
        <v>3223</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317" t="s">
        <v>2661</v>
      </c>
      <c r="B91" s="317" t="s">
        <v>2804</v>
      </c>
      <c r="C91" t="s">
        <v>2805</v>
      </c>
      <c r="D91" s="317" t="s">
        <v>2804</v>
      </c>
      <c r="E91" s="391" t="s">
        <v>2807</v>
      </c>
      <c r="F91" s="13">
        <v>0</v>
      </c>
      <c r="G91" s="13">
        <v>1</v>
      </c>
      <c r="H91" s="395">
        <v>0.01</v>
      </c>
      <c r="I91" s="370" t="s">
        <v>33</v>
      </c>
      <c r="J91" s="370" t="s">
        <v>3399</v>
      </c>
      <c r="K91" s="314" t="s">
        <v>2810</v>
      </c>
      <c r="L91" s="314" t="s">
        <v>2809</v>
      </c>
      <c r="M91" s="397" t="s">
        <v>2808</v>
      </c>
    </row>
    <row r="92" spans="1:13">
      <c r="A92" t="s">
        <v>2661</v>
      </c>
      <c r="B92" s="184" t="s">
        <v>328</v>
      </c>
      <c r="C92" t="s">
        <v>294</v>
      </c>
      <c r="D92" t="s">
        <v>352</v>
      </c>
      <c r="E92" t="s">
        <v>2262</v>
      </c>
      <c r="F92" s="13">
        <v>0</v>
      </c>
      <c r="G92" s="13">
        <v>0.4</v>
      </c>
      <c r="H92" s="395">
        <v>0.01</v>
      </c>
      <c r="I92" s="370" t="s">
        <v>32</v>
      </c>
      <c r="J92" s="370" t="s">
        <v>3211</v>
      </c>
      <c r="K92" s="370" t="s">
        <v>250</v>
      </c>
      <c r="L92" s="314" t="s">
        <v>251</v>
      </c>
    </row>
    <row r="93" spans="1:13">
      <c r="A93" s="254" t="str">
        <f>A$92</f>
        <v>Research and Development</v>
      </c>
      <c r="B93" s="254" t="str">
        <f>B$92</f>
        <v>Fuel Use Reduction</v>
      </c>
      <c r="C93" t="s">
        <v>295</v>
      </c>
      <c r="D93" s="254" t="str">
        <f t="shared" ref="D93:L96" si="3">D$92</f>
        <v>R&amp;D Fuel Use Reductions</v>
      </c>
      <c r="E93" t="s">
        <v>3224</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c r="A94" s="254" t="str">
        <f t="shared" ref="A94:B96" si="4">A$92</f>
        <v>Research and Development</v>
      </c>
      <c r="B94" s="254" t="str">
        <f t="shared" si="4"/>
        <v>Fuel Use Reduction</v>
      </c>
      <c r="C94" t="s">
        <v>296</v>
      </c>
      <c r="D94" s="254" t="str">
        <f t="shared" si="3"/>
        <v>R&amp;D Fuel Use Reductions</v>
      </c>
      <c r="E94" t="s">
        <v>3225</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si="4"/>
        <v>Research and Development</v>
      </c>
      <c r="B95" s="254" t="str">
        <f t="shared" si="4"/>
        <v>Fuel Use Reduction</v>
      </c>
      <c r="C95" t="s">
        <v>297</v>
      </c>
      <c r="D95" s="254" t="str">
        <f t="shared" si="3"/>
        <v>R&amp;D Fuel Use Reductions</v>
      </c>
      <c r="E95" t="s">
        <v>3226</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298</v>
      </c>
      <c r="D96" s="254" t="str">
        <f t="shared" si="3"/>
        <v>R&amp;D Fuel Use Reductions</v>
      </c>
      <c r="E96" t="s">
        <v>3227</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t="s">
        <v>2948</v>
      </c>
      <c r="B97" t="s">
        <v>2949</v>
      </c>
      <c r="C97" t="s">
        <v>2956</v>
      </c>
      <c r="D97" s="184"/>
      <c r="E97" t="s">
        <v>2981</v>
      </c>
      <c r="F97">
        <v>0</v>
      </c>
      <c r="G97">
        <v>10</v>
      </c>
      <c r="H97">
        <v>1</v>
      </c>
      <c r="I97" t="s">
        <v>2926</v>
      </c>
      <c r="J97" t="s">
        <v>3212</v>
      </c>
      <c r="K97" t="s">
        <v>2927</v>
      </c>
    </row>
    <row r="98" spans="1:13">
      <c r="A98" t="s">
        <v>2948</v>
      </c>
      <c r="B98" t="s">
        <v>2950</v>
      </c>
      <c r="C98" t="s">
        <v>2957</v>
      </c>
      <c r="D98" s="184"/>
      <c r="E98" t="s">
        <v>2982</v>
      </c>
      <c r="F98">
        <v>0</v>
      </c>
      <c r="G98">
        <v>10</v>
      </c>
      <c r="H98">
        <v>1</v>
      </c>
      <c r="I98" t="s">
        <v>2926</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c r="A99" t="s">
        <v>2948</v>
      </c>
      <c r="B99" t="s">
        <v>3451</v>
      </c>
      <c r="C99" t="s">
        <v>3633</v>
      </c>
      <c r="D99" s="184"/>
      <c r="E99" t="s">
        <v>2983</v>
      </c>
      <c r="F99">
        <v>0</v>
      </c>
      <c r="G99">
        <v>10</v>
      </c>
      <c r="H99">
        <v>1</v>
      </c>
      <c r="I99" t="s">
        <v>2926</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c r="A100" t="s">
        <v>2948</v>
      </c>
      <c r="B100" t="s">
        <v>3634</v>
      </c>
      <c r="C100" t="s">
        <v>3635</v>
      </c>
      <c r="D100" s="184"/>
      <c r="E100" t="s">
        <v>3636</v>
      </c>
      <c r="F100">
        <v>0</v>
      </c>
      <c r="G100">
        <v>10</v>
      </c>
      <c r="H100">
        <v>1</v>
      </c>
      <c r="I100" t="s">
        <v>2926</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2951</v>
      </c>
      <c r="C101" t="s">
        <v>2958</v>
      </c>
      <c r="D101" s="184"/>
      <c r="E101" t="s">
        <v>2984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2952</v>
      </c>
      <c r="C102" t="s">
        <v>2959</v>
      </c>
      <c r="D102" s="184"/>
      <c r="E102" t="s">
        <v>2985</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264</v>
      </c>
      <c r="C103" t="s">
        <v>2960</v>
      </c>
      <c r="D103" s="184"/>
      <c r="E103" t="s">
        <v>2986</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2953</v>
      </c>
      <c r="C104" t="s">
        <v>2961</v>
      </c>
      <c r="D104" s="184"/>
      <c r="E104" t="s">
        <v>2987</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3637</v>
      </c>
      <c r="C105" t="s">
        <v>3638</v>
      </c>
      <c r="D105" s="184"/>
      <c r="E105" t="s">
        <v>3639</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2954</v>
      </c>
      <c r="C106" t="s">
        <v>2962</v>
      </c>
      <c r="D106" s="184"/>
      <c r="E106" t="s">
        <v>2988</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2955</v>
      </c>
      <c r="C107" t="s">
        <v>2963</v>
      </c>
      <c r="D107" s="184"/>
      <c r="E107" t="s">
        <v>2989</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2825</v>
      </c>
      <c r="B108" t="s">
        <v>2826</v>
      </c>
      <c r="C108" t="s">
        <v>3429</v>
      </c>
      <c r="D108" s="184"/>
      <c r="E108" t="s">
        <v>2827</v>
      </c>
      <c r="F108">
        <v>0</v>
      </c>
      <c r="G108">
        <v>1</v>
      </c>
      <c r="H108">
        <v>1</v>
      </c>
      <c r="I108" s="370" t="s">
        <v>29</v>
      </c>
      <c r="J108" t="s">
        <v>3430</v>
      </c>
      <c r="M108" s="404"/>
    </row>
    <row r="109" spans="1:13">
      <c r="A109" t="s">
        <v>2825</v>
      </c>
      <c r="B109" t="s">
        <v>3290</v>
      </c>
      <c r="C109" t="s">
        <v>3288</v>
      </c>
      <c r="D109" s="184"/>
      <c r="E109" s="184"/>
      <c r="F109">
        <v>0</v>
      </c>
      <c r="G109">
        <v>1</v>
      </c>
      <c r="H109">
        <v>1</v>
      </c>
      <c r="I109" s="370" t="s">
        <v>29</v>
      </c>
      <c r="J109" t="s">
        <v>3289</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3498</v>
      </c>
      <c r="E388" s="45"/>
      <c r="F388" s="6" t="s">
        <v>3434</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3499</v>
      </c>
      <c r="E389" s="45"/>
      <c r="F389" s="6" t="s">
        <v>3435</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3509</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3497</v>
      </c>
      <c r="E404" s="45"/>
      <c r="F404" s="6" t="s">
        <v>3504</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3500</v>
      </c>
      <c r="E405" s="45"/>
      <c r="F405" s="6" t="s">
        <v>3505</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3501</v>
      </c>
      <c r="E406" s="45"/>
      <c r="F406" s="6" t="s">
        <v>3506</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3502</v>
      </c>
      <c r="E407" s="45"/>
      <c r="F407" s="6" t="s">
        <v>3507</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3503</v>
      </c>
      <c r="E408" s="45"/>
      <c r="F408" s="6" t="s">
        <v>3508</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3592</v>
      </c>
      <c r="E409" s="45"/>
      <c r="F409" s="6" t="s">
        <v>3590</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3593</v>
      </c>
      <c r="E410" s="45"/>
      <c r="F410" s="6" t="s">
        <v>3591</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3498</v>
      </c>
      <c r="E416" s="45"/>
      <c r="F416" s="6" t="s">
        <v>3434</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3499</v>
      </c>
      <c r="E417" s="45"/>
      <c r="F417" s="6" t="s">
        <v>3435</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3509</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3497</v>
      </c>
      <c r="E432" s="45"/>
      <c r="F432" s="6" t="s">
        <v>3504</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3500</v>
      </c>
      <c r="E433" s="45"/>
      <c r="F433" s="6" t="s">
        <v>3505</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3501</v>
      </c>
      <c r="E434" s="45"/>
      <c r="F434" s="6" t="s">
        <v>3506</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3502</v>
      </c>
      <c r="E435" s="45"/>
      <c r="F435" s="6" t="s">
        <v>3507</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3503</v>
      </c>
      <c r="E436" s="45"/>
      <c r="F436" s="6" t="s">
        <v>3508</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3592</v>
      </c>
      <c r="E437" s="45"/>
      <c r="F437" s="6" t="s">
        <v>3590</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3593</v>
      </c>
      <c r="E438" s="45"/>
      <c r="F438" s="6" t="s">
        <v>3591</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row>
    <row r="439" spans="1:19"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3498</v>
      </c>
      <c r="E440" s="45"/>
      <c r="F440" s="6" t="s">
        <v>3434</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3499</v>
      </c>
      <c r="E441" s="45"/>
      <c r="F441" s="6" t="s">
        <v>3435</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3509</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3497</v>
      </c>
      <c r="E456" s="45"/>
      <c r="F456" s="6" t="s">
        <v>3504</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3500</v>
      </c>
      <c r="E457" s="45"/>
      <c r="F457" s="6" t="s">
        <v>3505</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3501</v>
      </c>
      <c r="E458" s="45"/>
      <c r="F458" s="6" t="s">
        <v>3506</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3502</v>
      </c>
      <c r="E459" s="45"/>
      <c r="F459" s="6" t="s">
        <v>3507</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3503</v>
      </c>
      <c r="E460" s="45"/>
      <c r="F460" s="6" t="s">
        <v>3508</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3592</v>
      </c>
      <c r="E461" s="45"/>
      <c r="F461" s="6" t="s">
        <v>3590</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3593</v>
      </c>
      <c r="E462" s="45"/>
      <c r="F462" s="6" t="s">
        <v>3591</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3585</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3645</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3649</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65" s="254" t="str">
        <f>IF(ISBLANK(INDEX('Policy Characteristics'!K:K,MATCH($C465,'Policy Characteristics'!$C:$C,0))),"",INDEX('Policy Characteristics'!K:K,MATCH($C465,'Policy Characteristics'!$C:$C,0)))</f>
        <v/>
      </c>
      <c r="R465" s="254"/>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3656</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3498</v>
      </c>
      <c r="F467" s="6" t="s">
        <v>3434</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3499</v>
      </c>
      <c r="F468" s="6" t="s">
        <v>3435</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3509</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3497</v>
      </c>
      <c r="F483" s="6" t="s">
        <v>3504</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3500</v>
      </c>
      <c r="F484" s="6" t="s">
        <v>3505</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3501</v>
      </c>
      <c r="F485" s="6" t="s">
        <v>3506</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3502</v>
      </c>
      <c r="F486" s="6" t="s">
        <v>3507</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3503</v>
      </c>
      <c r="F487" s="6" t="s">
        <v>3508</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3592</v>
      </c>
      <c r="F488" s="6" t="s">
        <v>3590</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3593</v>
      </c>
      <c r="F489" s="6" t="s">
        <v>3591</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3189</v>
      </c>
      <c r="D490" s="45" t="s">
        <v>3066</v>
      </c>
      <c r="E490" s="6"/>
      <c r="F490" t="s">
        <v>3091</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3067</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3068</v>
      </c>
      <c r="E492" s="6"/>
      <c r="F492" t="s">
        <v>3032</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3069</v>
      </c>
      <c r="E493" s="6"/>
      <c r="F493" t="s">
        <v>3033</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3070</v>
      </c>
      <c r="E494" s="6"/>
      <c r="F494" t="s">
        <v>3034</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3071</v>
      </c>
      <c r="E495" s="6"/>
      <c r="F495" t="s">
        <v>3035</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3072</v>
      </c>
      <c r="E496" s="6"/>
      <c r="F496" t="s">
        <v>3036</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3073</v>
      </c>
      <c r="E497" s="6"/>
      <c r="F497" t="s">
        <v>3037</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3074</v>
      </c>
      <c r="E498" s="6"/>
      <c r="F498" t="s">
        <v>3038</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3075</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3076</v>
      </c>
      <c r="E500" s="6"/>
      <c r="F500" t="s">
        <v>3039</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3077</v>
      </c>
      <c r="E501" s="6"/>
      <c r="F501" t="s">
        <v>3040</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3078</v>
      </c>
      <c r="E502" s="6"/>
      <c r="F502" t="s">
        <v>3041</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3079</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3080</v>
      </c>
      <c r="E504" s="6"/>
      <c r="F504" t="s">
        <v>3042</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3081</v>
      </c>
      <c r="E505" s="6"/>
      <c r="F505" t="s">
        <v>3043</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3082</v>
      </c>
      <c r="E506" s="6"/>
      <c r="F506" t="s">
        <v>3044</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3083</v>
      </c>
      <c r="E507" s="6"/>
      <c r="F507" t="s">
        <v>3045</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3084</v>
      </c>
      <c r="E508" s="6"/>
      <c r="F508" t="s">
        <v>3046</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3085</v>
      </c>
      <c r="E509" s="6"/>
      <c r="F509" t="s">
        <v>3047</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3086</v>
      </c>
      <c r="E510" s="6"/>
      <c r="F510" t="s">
        <v>3048</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3087</v>
      </c>
      <c r="E511" s="6"/>
      <c r="F511" t="s">
        <v>3049</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3088</v>
      </c>
      <c r="E512" s="6"/>
      <c r="F512" t="s">
        <v>3050</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3089</v>
      </c>
      <c r="E513" s="6"/>
      <c r="F513" t="s">
        <v>3092</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3090</v>
      </c>
      <c r="E514" s="6"/>
      <c r="F514" t="s">
        <v>3051</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3025</v>
      </c>
      <c r="D515" s="45" t="s">
        <v>3066</v>
      </c>
      <c r="E515" s="6" t="s">
        <v>3028</v>
      </c>
      <c r="F515" t="s">
        <v>3091</v>
      </c>
      <c r="G515" s="45" t="s">
        <v>3029</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3066</v>
      </c>
      <c r="E516" s="6" t="s">
        <v>2534</v>
      </c>
      <c r="F516" t="s">
        <v>3091</v>
      </c>
      <c r="G516" s="45" t="s">
        <v>3030</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3067</v>
      </c>
      <c r="E517" s="6" t="s">
        <v>3028</v>
      </c>
      <c r="F517" t="s">
        <v>2762</v>
      </c>
      <c r="G517" s="45" t="s">
        <v>3029</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3067</v>
      </c>
      <c r="E518" s="6" t="s">
        <v>2534</v>
      </c>
      <c r="F518" t="s">
        <v>2762</v>
      </c>
      <c r="G518" s="45" t="s">
        <v>3030</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3068</v>
      </c>
      <c r="E519" s="6" t="s">
        <v>3028</v>
      </c>
      <c r="F519" t="s">
        <v>3032</v>
      </c>
      <c r="G519" s="45" t="s">
        <v>3029</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3068</v>
      </c>
      <c r="E520" s="6" t="s">
        <v>2534</v>
      </c>
      <c r="F520" t="s">
        <v>3032</v>
      </c>
      <c r="G520" s="45" t="s">
        <v>3030</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3069</v>
      </c>
      <c r="E521" s="6" t="s">
        <v>3028</v>
      </c>
      <c r="F521" t="s">
        <v>3033</v>
      </c>
      <c r="G521" s="45" t="s">
        <v>3029</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3069</v>
      </c>
      <c r="E522" s="6" t="s">
        <v>2534</v>
      </c>
      <c r="F522" t="s">
        <v>3033</v>
      </c>
      <c r="G522" s="45" t="s">
        <v>3030</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3070</v>
      </c>
      <c r="E523" s="6" t="s">
        <v>3028</v>
      </c>
      <c r="F523" t="s">
        <v>3034</v>
      </c>
      <c r="G523" s="45" t="s">
        <v>3029</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3070</v>
      </c>
      <c r="E524" s="6" t="s">
        <v>2534</v>
      </c>
      <c r="F524" t="s">
        <v>3034</v>
      </c>
      <c r="G524" s="45" t="s">
        <v>3030</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3071</v>
      </c>
      <c r="E525" s="6" t="s">
        <v>3028</v>
      </c>
      <c r="F525" t="s">
        <v>3035</v>
      </c>
      <c r="G525" s="45" t="s">
        <v>3029</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3071</v>
      </c>
      <c r="E526" s="6" t="s">
        <v>2534</v>
      </c>
      <c r="F526" t="s">
        <v>3035</v>
      </c>
      <c r="G526" s="45" t="s">
        <v>3030</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3072</v>
      </c>
      <c r="E527" s="6" t="s">
        <v>3028</v>
      </c>
      <c r="F527" t="s">
        <v>3036</v>
      </c>
      <c r="G527" s="45" t="s">
        <v>3029</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3072</v>
      </c>
      <c r="E528" s="6" t="s">
        <v>2534</v>
      </c>
      <c r="F528" t="s">
        <v>3036</v>
      </c>
      <c r="G528" s="45" t="s">
        <v>3030</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3073</v>
      </c>
      <c r="E529" s="6" t="s">
        <v>3028</v>
      </c>
      <c r="F529" t="s">
        <v>3037</v>
      </c>
      <c r="G529" s="45" t="s">
        <v>3029</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3073</v>
      </c>
      <c r="E530" s="6" t="s">
        <v>2534</v>
      </c>
      <c r="F530" t="s">
        <v>3037</v>
      </c>
      <c r="G530" s="45" t="s">
        <v>3030</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3074</v>
      </c>
      <c r="E531" s="6" t="s">
        <v>3028</v>
      </c>
      <c r="F531" t="s">
        <v>3038</v>
      </c>
      <c r="G531" s="45" t="s">
        <v>3029</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3074</v>
      </c>
      <c r="E532" s="6" t="s">
        <v>2534</v>
      </c>
      <c r="F532" t="s">
        <v>3038</v>
      </c>
      <c r="G532" s="45" t="s">
        <v>3030</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3075</v>
      </c>
      <c r="E533" s="6" t="s">
        <v>3028</v>
      </c>
      <c r="F533" t="s">
        <v>2581</v>
      </c>
      <c r="G533" s="45" t="s">
        <v>3029</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3075</v>
      </c>
      <c r="E534" s="6" t="s">
        <v>2534</v>
      </c>
      <c r="F534" t="s">
        <v>2581</v>
      </c>
      <c r="G534" s="45" t="s">
        <v>3030</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3076</v>
      </c>
      <c r="E535" s="6" t="s">
        <v>3028</v>
      </c>
      <c r="F535" t="s">
        <v>3039</v>
      </c>
      <c r="G535" s="45" t="s">
        <v>3029</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3076</v>
      </c>
      <c r="E536" s="6" t="s">
        <v>2534</v>
      </c>
      <c r="F536" t="s">
        <v>3039</v>
      </c>
      <c r="G536" s="45" t="s">
        <v>3030</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3077</v>
      </c>
      <c r="E537" s="6" t="s">
        <v>3028</v>
      </c>
      <c r="F537" t="s">
        <v>3040</v>
      </c>
      <c r="G537" s="45" t="s">
        <v>3029</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3077</v>
      </c>
      <c r="E538" s="6" t="s">
        <v>2534</v>
      </c>
      <c r="F538" t="s">
        <v>3040</v>
      </c>
      <c r="G538" s="45" t="s">
        <v>3030</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3078</v>
      </c>
      <c r="E539" s="6" t="s">
        <v>3028</v>
      </c>
      <c r="F539" t="s">
        <v>3041</v>
      </c>
      <c r="G539" s="45" t="s">
        <v>3029</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3078</v>
      </c>
      <c r="E540" s="6" t="s">
        <v>2534</v>
      </c>
      <c r="F540" t="s">
        <v>3041</v>
      </c>
      <c r="G540" s="45" t="s">
        <v>3030</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3079</v>
      </c>
      <c r="E541" s="6" t="s">
        <v>3028</v>
      </c>
      <c r="F541" t="s">
        <v>2582</v>
      </c>
      <c r="G541" s="45" t="s">
        <v>3029</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3079</v>
      </c>
      <c r="E542" s="6" t="s">
        <v>2534</v>
      </c>
      <c r="F542" t="s">
        <v>2582</v>
      </c>
      <c r="G542" s="45" t="s">
        <v>3030</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3080</v>
      </c>
      <c r="E543" s="6" t="s">
        <v>3028</v>
      </c>
      <c r="F543" t="s">
        <v>3042</v>
      </c>
      <c r="G543" s="45" t="s">
        <v>3029</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3080</v>
      </c>
      <c r="E544" s="6" t="s">
        <v>2534</v>
      </c>
      <c r="F544" t="s">
        <v>3042</v>
      </c>
      <c r="G544" s="45" t="s">
        <v>3030</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3081</v>
      </c>
      <c r="E545" s="6" t="s">
        <v>3028</v>
      </c>
      <c r="F545" t="s">
        <v>3043</v>
      </c>
      <c r="G545" s="45" t="s">
        <v>3029</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3081</v>
      </c>
      <c r="E546" s="6" t="s">
        <v>2534</v>
      </c>
      <c r="F546" t="s">
        <v>3043</v>
      </c>
      <c r="G546" s="45" t="s">
        <v>3030</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3082</v>
      </c>
      <c r="E547" s="6" t="s">
        <v>3028</v>
      </c>
      <c r="F547" t="s">
        <v>3044</v>
      </c>
      <c r="G547" s="45" t="s">
        <v>3029</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3082</v>
      </c>
      <c r="E548" s="6" t="s">
        <v>2534</v>
      </c>
      <c r="F548" t="s">
        <v>3044</v>
      </c>
      <c r="G548" s="45" t="s">
        <v>3030</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3083</v>
      </c>
      <c r="E549" s="6" t="s">
        <v>3028</v>
      </c>
      <c r="F549" t="s">
        <v>3045</v>
      </c>
      <c r="G549" s="45" t="s">
        <v>3029</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3083</v>
      </c>
      <c r="E550" s="6" t="s">
        <v>2534</v>
      </c>
      <c r="F550" t="s">
        <v>3045</v>
      </c>
      <c r="G550" s="45" t="s">
        <v>3030</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3084</v>
      </c>
      <c r="E551" s="6" t="s">
        <v>3028</v>
      </c>
      <c r="F551" t="s">
        <v>3046</v>
      </c>
      <c r="G551" s="45" t="s">
        <v>3029</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3084</v>
      </c>
      <c r="E552" s="6" t="s">
        <v>2534</v>
      </c>
      <c r="F552" t="s">
        <v>3046</v>
      </c>
      <c r="G552" s="45" t="s">
        <v>3030</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3085</v>
      </c>
      <c r="E553" s="6" t="s">
        <v>3028</v>
      </c>
      <c r="F553" t="s">
        <v>3047</v>
      </c>
      <c r="G553" s="45" t="s">
        <v>3029</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3085</v>
      </c>
      <c r="E554" s="6" t="s">
        <v>2534</v>
      </c>
      <c r="F554" t="s">
        <v>3047</v>
      </c>
      <c r="G554" s="45" t="s">
        <v>3030</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3086</v>
      </c>
      <c r="E555" s="6" t="s">
        <v>3028</v>
      </c>
      <c r="F555" t="s">
        <v>3048</v>
      </c>
      <c r="G555" s="45" t="s">
        <v>3029</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3086</v>
      </c>
      <c r="E556" s="6" t="s">
        <v>2534</v>
      </c>
      <c r="F556" t="s">
        <v>3048</v>
      </c>
      <c r="G556" s="45" t="s">
        <v>3030</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3087</v>
      </c>
      <c r="E557" s="6" t="s">
        <v>3028</v>
      </c>
      <c r="F557" t="s">
        <v>3049</v>
      </c>
      <c r="G557" s="45" t="s">
        <v>3029</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3087</v>
      </c>
      <c r="E558" s="6" t="s">
        <v>2534</v>
      </c>
      <c r="F558" t="s">
        <v>3049</v>
      </c>
      <c r="G558" s="45" t="s">
        <v>3030</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3088</v>
      </c>
      <c r="E559" s="6" t="s">
        <v>3028</v>
      </c>
      <c r="F559" t="s">
        <v>3050</v>
      </c>
      <c r="G559" s="45" t="s">
        <v>3029</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3088</v>
      </c>
      <c r="E560" s="6" t="s">
        <v>2534</v>
      </c>
      <c r="F560" t="s">
        <v>3050</v>
      </c>
      <c r="G560" s="45" t="s">
        <v>3030</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3089</v>
      </c>
      <c r="E561" s="6" t="s">
        <v>3028</v>
      </c>
      <c r="F561" t="s">
        <v>3092</v>
      </c>
      <c r="G561" s="45" t="s">
        <v>3029</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3089</v>
      </c>
      <c r="E562" s="6" t="s">
        <v>2534</v>
      </c>
      <c r="F562" t="s">
        <v>3092</v>
      </c>
      <c r="G562" s="45" t="s">
        <v>3030</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3090</v>
      </c>
      <c r="E563" s="6" t="s">
        <v>3028</v>
      </c>
      <c r="F563" t="s">
        <v>3051</v>
      </c>
      <c r="G563" s="45" t="s">
        <v>3029</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3090</v>
      </c>
      <c r="E564" s="6" t="s">
        <v>2534</v>
      </c>
      <c r="F564" t="s">
        <v>3051</v>
      </c>
      <c r="G564" s="45" t="s">
        <v>3030</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3548</v>
      </c>
      <c r="D568" s="45" t="s">
        <v>3066</v>
      </c>
      <c r="E568" s="1" t="s">
        <v>3525</v>
      </c>
      <c r="F568" t="s">
        <v>3091</v>
      </c>
      <c r="G568" s="45" t="s">
        <v>3532</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3066</v>
      </c>
      <c r="E569" s="1" t="s">
        <v>3526</v>
      </c>
      <c r="F569" t="s">
        <v>3091</v>
      </c>
      <c r="G569" s="45" t="s">
        <v>3533</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3066</v>
      </c>
      <c r="E570" s="1" t="s">
        <v>3527</v>
      </c>
      <c r="F570" t="s">
        <v>3091</v>
      </c>
      <c r="G570" s="45" t="s">
        <v>3534</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3066</v>
      </c>
      <c r="E571" s="1" t="s">
        <v>3528</v>
      </c>
      <c r="F571" t="s">
        <v>3091</v>
      </c>
      <c r="G571" s="45" t="s">
        <v>3535</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3066</v>
      </c>
      <c r="E572" s="1" t="s">
        <v>3529</v>
      </c>
      <c r="F572" t="s">
        <v>3091</v>
      </c>
      <c r="G572" s="45" t="s">
        <v>3536</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3066</v>
      </c>
      <c r="E573" s="1" t="s">
        <v>3530</v>
      </c>
      <c r="F573" t="s">
        <v>3091</v>
      </c>
      <c r="G573" s="45" t="s">
        <v>3537</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3066</v>
      </c>
      <c r="E574" s="1" t="s">
        <v>3531</v>
      </c>
      <c r="F574" t="s">
        <v>3091</v>
      </c>
      <c r="G574" s="45" t="s">
        <v>3538</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3066</v>
      </c>
      <c r="E575" s="1" t="s">
        <v>3694</v>
      </c>
      <c r="F575" t="s">
        <v>3091</v>
      </c>
      <c r="G575" s="45" t="s">
        <v>3694</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3067</v>
      </c>
      <c r="E576" s="1" t="s">
        <v>3525</v>
      </c>
      <c r="F576" t="s">
        <v>2762</v>
      </c>
      <c r="G576" s="45" t="s">
        <v>3532</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3067</v>
      </c>
      <c r="E577" s="1" t="s">
        <v>3526</v>
      </c>
      <c r="F577" t="s">
        <v>2762</v>
      </c>
      <c r="G577" s="45" t="s">
        <v>3533</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3067</v>
      </c>
      <c r="E578" s="1" t="s">
        <v>3527</v>
      </c>
      <c r="F578" t="s">
        <v>2762</v>
      </c>
      <c r="G578" s="45" t="s">
        <v>3534</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3067</v>
      </c>
      <c r="E579" s="1" t="s">
        <v>3528</v>
      </c>
      <c r="F579" t="s">
        <v>2762</v>
      </c>
      <c r="G579" s="45" t="s">
        <v>3535</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3067</v>
      </c>
      <c r="E580" s="1" t="s">
        <v>3529</v>
      </c>
      <c r="F580" t="s">
        <v>2762</v>
      </c>
      <c r="G580" s="45" t="s">
        <v>3536</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3067</v>
      </c>
      <c r="E581" s="1" t="s">
        <v>3530</v>
      </c>
      <c r="F581" t="s">
        <v>2762</v>
      </c>
      <c r="G581" s="45" t="s">
        <v>3537</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3067</v>
      </c>
      <c r="E582" s="1" t="s">
        <v>3531</v>
      </c>
      <c r="F582" t="s">
        <v>2762</v>
      </c>
      <c r="G582" s="45" t="s">
        <v>3538</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3067</v>
      </c>
      <c r="E583" s="1" t="s">
        <v>3694</v>
      </c>
      <c r="F583" t="s">
        <v>2762</v>
      </c>
      <c r="G583" s="45" t="s">
        <v>3694</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3068</v>
      </c>
      <c r="E584" s="1" t="s">
        <v>3525</v>
      </c>
      <c r="F584" t="s">
        <v>3032</v>
      </c>
      <c r="G584" s="45" t="s">
        <v>3532</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3068</v>
      </c>
      <c r="E585" s="1" t="s">
        <v>3526</v>
      </c>
      <c r="F585" t="s">
        <v>3032</v>
      </c>
      <c r="G585" s="45" t="s">
        <v>3533</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3068</v>
      </c>
      <c r="E586" s="1" t="s">
        <v>3527</v>
      </c>
      <c r="F586" t="s">
        <v>3032</v>
      </c>
      <c r="G586" s="45" t="s">
        <v>3534</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3068</v>
      </c>
      <c r="E587" s="1" t="s">
        <v>3528</v>
      </c>
      <c r="F587" t="s">
        <v>3032</v>
      </c>
      <c r="G587" s="45" t="s">
        <v>3535</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3068</v>
      </c>
      <c r="E588" s="1" t="s">
        <v>3529</v>
      </c>
      <c r="F588" t="s">
        <v>3032</v>
      </c>
      <c r="G588" s="45" t="s">
        <v>3536</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3068</v>
      </c>
      <c r="E589" s="1" t="s">
        <v>3530</v>
      </c>
      <c r="F589" t="s">
        <v>3032</v>
      </c>
      <c r="G589" s="45" t="s">
        <v>3537</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3068</v>
      </c>
      <c r="E590" s="1" t="s">
        <v>3531</v>
      </c>
      <c r="F590" t="s">
        <v>3032</v>
      </c>
      <c r="G590" s="45" t="s">
        <v>3538</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3068</v>
      </c>
      <c r="E591" s="1" t="s">
        <v>3694</v>
      </c>
      <c r="F591" t="s">
        <v>3032</v>
      </c>
      <c r="G591" s="45" t="s">
        <v>3694</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3069</v>
      </c>
      <c r="E592" s="1" t="s">
        <v>3525</v>
      </c>
      <c r="F592" t="s">
        <v>3033</v>
      </c>
      <c r="G592" s="45" t="s">
        <v>3532</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3069</v>
      </c>
      <c r="E593" s="1" t="s">
        <v>3526</v>
      </c>
      <c r="F593" t="s">
        <v>3033</v>
      </c>
      <c r="G593" s="45" t="s">
        <v>3533</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3069</v>
      </c>
      <c r="E594" s="1" t="s">
        <v>3527</v>
      </c>
      <c r="F594" t="s">
        <v>3033</v>
      </c>
      <c r="G594" s="45" t="s">
        <v>3534</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3069</v>
      </c>
      <c r="E595" s="1" t="s">
        <v>3528</v>
      </c>
      <c r="F595" t="s">
        <v>3033</v>
      </c>
      <c r="G595" s="45" t="s">
        <v>3535</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3069</v>
      </c>
      <c r="E596" s="1" t="s">
        <v>3529</v>
      </c>
      <c r="F596" t="s">
        <v>3033</v>
      </c>
      <c r="G596" s="45" t="s">
        <v>3536</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3069</v>
      </c>
      <c r="E597" s="1" t="s">
        <v>3530</v>
      </c>
      <c r="F597" t="s">
        <v>3033</v>
      </c>
      <c r="G597" s="45" t="s">
        <v>3537</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3069</v>
      </c>
      <c r="E598" s="1" t="s">
        <v>3531</v>
      </c>
      <c r="F598" t="s">
        <v>3033</v>
      </c>
      <c r="G598" s="45" t="s">
        <v>3538</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3069</v>
      </c>
      <c r="E599" s="1" t="s">
        <v>3694</v>
      </c>
      <c r="F599" t="s">
        <v>3033</v>
      </c>
      <c r="G599" s="45" t="s">
        <v>3694</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3070</v>
      </c>
      <c r="E600" s="1" t="s">
        <v>3525</v>
      </c>
      <c r="F600" t="s">
        <v>3034</v>
      </c>
      <c r="G600" s="45" t="s">
        <v>3532</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3070</v>
      </c>
      <c r="E601" s="1" t="s">
        <v>3526</v>
      </c>
      <c r="F601" t="s">
        <v>3034</v>
      </c>
      <c r="G601" s="45" t="s">
        <v>3533</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3070</v>
      </c>
      <c r="E602" s="1" t="s">
        <v>3527</v>
      </c>
      <c r="F602" t="s">
        <v>3034</v>
      </c>
      <c r="G602" s="45" t="s">
        <v>3534</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3070</v>
      </c>
      <c r="E603" s="1" t="s">
        <v>3528</v>
      </c>
      <c r="F603" t="s">
        <v>3034</v>
      </c>
      <c r="G603" s="45" t="s">
        <v>3535</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3070</v>
      </c>
      <c r="E604" s="1" t="s">
        <v>3529</v>
      </c>
      <c r="F604" t="s">
        <v>3034</v>
      </c>
      <c r="G604" s="45" t="s">
        <v>3536</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3070</v>
      </c>
      <c r="E605" s="1" t="s">
        <v>3530</v>
      </c>
      <c r="F605" t="s">
        <v>3034</v>
      </c>
      <c r="G605" s="45" t="s">
        <v>3537</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3070</v>
      </c>
      <c r="E606" s="1" t="s">
        <v>3531</v>
      </c>
      <c r="F606" t="s">
        <v>3034</v>
      </c>
      <c r="G606" s="45" t="s">
        <v>3538</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3070</v>
      </c>
      <c r="E607" s="1" t="s">
        <v>3694</v>
      </c>
      <c r="F607" t="s">
        <v>3034</v>
      </c>
      <c r="G607" s="45" t="s">
        <v>3694</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3071</v>
      </c>
      <c r="E608" s="1" t="s">
        <v>3525</v>
      </c>
      <c r="F608" t="s">
        <v>3035</v>
      </c>
      <c r="G608" s="45" t="s">
        <v>3532</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3071</v>
      </c>
      <c r="E609" s="1" t="s">
        <v>3526</v>
      </c>
      <c r="F609" t="s">
        <v>3035</v>
      </c>
      <c r="G609" s="45" t="s">
        <v>3533</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3071</v>
      </c>
      <c r="E610" s="1" t="s">
        <v>3527</v>
      </c>
      <c r="F610" t="s">
        <v>3035</v>
      </c>
      <c r="G610" s="45" t="s">
        <v>3534</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3071</v>
      </c>
      <c r="E611" s="1" t="s">
        <v>3528</v>
      </c>
      <c r="F611" t="s">
        <v>3035</v>
      </c>
      <c r="G611" s="45" t="s">
        <v>3535</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3071</v>
      </c>
      <c r="E612" s="1" t="s">
        <v>3529</v>
      </c>
      <c r="F612" t="s">
        <v>3035</v>
      </c>
      <c r="G612" s="45" t="s">
        <v>3536</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3071</v>
      </c>
      <c r="E613" s="1" t="s">
        <v>3530</v>
      </c>
      <c r="F613" t="s">
        <v>3035</v>
      </c>
      <c r="G613" s="45" t="s">
        <v>3537</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3071</v>
      </c>
      <c r="E614" s="1" t="s">
        <v>3531</v>
      </c>
      <c r="F614" t="s">
        <v>3035</v>
      </c>
      <c r="G614" s="45" t="s">
        <v>3538</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3071</v>
      </c>
      <c r="E615" s="1" t="s">
        <v>3694</v>
      </c>
      <c r="F615" t="s">
        <v>3035</v>
      </c>
      <c r="G615" s="45" t="s">
        <v>3694</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3072</v>
      </c>
      <c r="E616" s="1" t="s">
        <v>3525</v>
      </c>
      <c r="F616" t="s">
        <v>3036</v>
      </c>
      <c r="G616" s="45" t="s">
        <v>3532</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3072</v>
      </c>
      <c r="E617" s="1" t="s">
        <v>3526</v>
      </c>
      <c r="F617" t="s">
        <v>3036</v>
      </c>
      <c r="G617" s="45" t="s">
        <v>3533</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3072</v>
      </c>
      <c r="E618" s="1" t="s">
        <v>3527</v>
      </c>
      <c r="F618" t="s">
        <v>3036</v>
      </c>
      <c r="G618" s="45" t="s">
        <v>3534</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3072</v>
      </c>
      <c r="E619" s="1" t="s">
        <v>3528</v>
      </c>
      <c r="F619" t="s">
        <v>3036</v>
      </c>
      <c r="G619" s="45" t="s">
        <v>3535</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3072</v>
      </c>
      <c r="E620" s="1" t="s">
        <v>3529</v>
      </c>
      <c r="F620" t="s">
        <v>3036</v>
      </c>
      <c r="G620" s="45" t="s">
        <v>3536</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3072</v>
      </c>
      <c r="E621" s="1" t="s">
        <v>3530</v>
      </c>
      <c r="F621" t="s">
        <v>3036</v>
      </c>
      <c r="G621" s="45" t="s">
        <v>3537</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3072</v>
      </c>
      <c r="E622" s="1" t="s">
        <v>3531</v>
      </c>
      <c r="F622" t="s">
        <v>3036</v>
      </c>
      <c r="G622" s="45" t="s">
        <v>3538</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3072</v>
      </c>
      <c r="E623" s="1" t="s">
        <v>3694</v>
      </c>
      <c r="F623" t="s">
        <v>3036</v>
      </c>
      <c r="G623" s="45" t="s">
        <v>3694</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3073</v>
      </c>
      <c r="E624" s="1" t="s">
        <v>3525</v>
      </c>
      <c r="F624" t="s">
        <v>3037</v>
      </c>
      <c r="G624" s="45" t="s">
        <v>3532</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3073</v>
      </c>
      <c r="E625" s="1" t="s">
        <v>3526</v>
      </c>
      <c r="F625" t="s">
        <v>3037</v>
      </c>
      <c r="G625" s="45" t="s">
        <v>3533</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3073</v>
      </c>
      <c r="E626" s="1" t="s">
        <v>3527</v>
      </c>
      <c r="F626" t="s">
        <v>3037</v>
      </c>
      <c r="G626" s="45" t="s">
        <v>3534</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3073</v>
      </c>
      <c r="E627" s="1" t="s">
        <v>3528</v>
      </c>
      <c r="F627" t="s">
        <v>3037</v>
      </c>
      <c r="G627" s="45" t="s">
        <v>3535</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3073</v>
      </c>
      <c r="E628" s="1" t="s">
        <v>3529</v>
      </c>
      <c r="F628" t="s">
        <v>3037</v>
      </c>
      <c r="G628" s="45" t="s">
        <v>3536</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3073</v>
      </c>
      <c r="E629" s="1" t="s">
        <v>3530</v>
      </c>
      <c r="F629" t="s">
        <v>3037</v>
      </c>
      <c r="G629" s="45" t="s">
        <v>3537</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3073</v>
      </c>
      <c r="E630" s="1" t="s">
        <v>3531</v>
      </c>
      <c r="F630" t="s">
        <v>3037</v>
      </c>
      <c r="G630" s="45" t="s">
        <v>3538</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3073</v>
      </c>
      <c r="E631" s="1" t="s">
        <v>3694</v>
      </c>
      <c r="F631" t="s">
        <v>3037</v>
      </c>
      <c r="G631" s="45" t="s">
        <v>3694</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3074</v>
      </c>
      <c r="E632" s="1" t="s">
        <v>3525</v>
      </c>
      <c r="F632" t="s">
        <v>3038</v>
      </c>
      <c r="G632" s="45" t="s">
        <v>3532</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3074</v>
      </c>
      <c r="E633" s="1" t="s">
        <v>3526</v>
      </c>
      <c r="F633" t="s">
        <v>3038</v>
      </c>
      <c r="G633" s="45" t="s">
        <v>3533</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3074</v>
      </c>
      <c r="E634" s="1" t="s">
        <v>3527</v>
      </c>
      <c r="F634" t="s">
        <v>3038</v>
      </c>
      <c r="G634" s="45" t="s">
        <v>3534</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3074</v>
      </c>
      <c r="E635" s="1" t="s">
        <v>3528</v>
      </c>
      <c r="F635" t="s">
        <v>3038</v>
      </c>
      <c r="G635" s="45" t="s">
        <v>3535</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3074</v>
      </c>
      <c r="E636" s="1" t="s">
        <v>3529</v>
      </c>
      <c r="F636" t="s">
        <v>3038</v>
      </c>
      <c r="G636" s="45" t="s">
        <v>3536</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3074</v>
      </c>
      <c r="E637" s="1" t="s">
        <v>3530</v>
      </c>
      <c r="F637" t="s">
        <v>3038</v>
      </c>
      <c r="G637" s="45" t="s">
        <v>3537</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3074</v>
      </c>
      <c r="E638" s="1" t="s">
        <v>3531</v>
      </c>
      <c r="F638" t="s">
        <v>3038</v>
      </c>
      <c r="G638" s="45" t="s">
        <v>3538</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3074</v>
      </c>
      <c r="E639" s="1" t="s">
        <v>3694</v>
      </c>
      <c r="F639" t="s">
        <v>3038</v>
      </c>
      <c r="G639" s="45" t="s">
        <v>3694</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3075</v>
      </c>
      <c r="E640" s="1" t="s">
        <v>3525</v>
      </c>
      <c r="F640" t="s">
        <v>2581</v>
      </c>
      <c r="G640" s="45" t="s">
        <v>3532</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3075</v>
      </c>
      <c r="E641" s="1" t="s">
        <v>3526</v>
      </c>
      <c r="F641" t="s">
        <v>2581</v>
      </c>
      <c r="G641" s="45" t="s">
        <v>3533</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3075</v>
      </c>
      <c r="E642" s="1" t="s">
        <v>3527</v>
      </c>
      <c r="F642" t="s">
        <v>2581</v>
      </c>
      <c r="G642" s="45" t="s">
        <v>3534</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3075</v>
      </c>
      <c r="E643" s="1" t="s">
        <v>3528</v>
      </c>
      <c r="F643" t="s">
        <v>2581</v>
      </c>
      <c r="G643" s="45" t="s">
        <v>3535</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3075</v>
      </c>
      <c r="E644" s="1" t="s">
        <v>3529</v>
      </c>
      <c r="F644" t="s">
        <v>2581</v>
      </c>
      <c r="G644" s="45" t="s">
        <v>3536</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3075</v>
      </c>
      <c r="E645" s="1" t="s">
        <v>3530</v>
      </c>
      <c r="F645" t="s">
        <v>2581</v>
      </c>
      <c r="G645" s="45" t="s">
        <v>3537</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3075</v>
      </c>
      <c r="E646" s="1" t="s">
        <v>3531</v>
      </c>
      <c r="F646" t="s">
        <v>2581</v>
      </c>
      <c r="G646" s="45" t="s">
        <v>3538</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3075</v>
      </c>
      <c r="E647" s="1" t="s">
        <v>3694</v>
      </c>
      <c r="F647" t="s">
        <v>2581</v>
      </c>
      <c r="G647" s="45" t="s">
        <v>3694</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3076</v>
      </c>
      <c r="E648" s="1" t="s">
        <v>3525</v>
      </c>
      <c r="F648" t="s">
        <v>3039</v>
      </c>
      <c r="G648" s="45" t="s">
        <v>3532</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3076</v>
      </c>
      <c r="E649" s="1" t="s">
        <v>3526</v>
      </c>
      <c r="F649" t="s">
        <v>3039</v>
      </c>
      <c r="G649" s="45" t="s">
        <v>3533</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3076</v>
      </c>
      <c r="E650" s="1" t="s">
        <v>3527</v>
      </c>
      <c r="F650" t="s">
        <v>3039</v>
      </c>
      <c r="G650" s="45" t="s">
        <v>3534</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3076</v>
      </c>
      <c r="E651" s="1" t="s">
        <v>3528</v>
      </c>
      <c r="F651" t="s">
        <v>3039</v>
      </c>
      <c r="G651" s="45" t="s">
        <v>3535</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3076</v>
      </c>
      <c r="E652" s="1" t="s">
        <v>3529</v>
      </c>
      <c r="F652" t="s">
        <v>3039</v>
      </c>
      <c r="G652" s="45" t="s">
        <v>3536</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3076</v>
      </c>
      <c r="E653" s="1" t="s">
        <v>3530</v>
      </c>
      <c r="F653" t="s">
        <v>3039</v>
      </c>
      <c r="G653" s="45" t="s">
        <v>3537</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3076</v>
      </c>
      <c r="E654" s="1" t="s">
        <v>3531</v>
      </c>
      <c r="F654" t="s">
        <v>3039</v>
      </c>
      <c r="G654" s="45" t="s">
        <v>3538</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3076</v>
      </c>
      <c r="E655" s="1" t="s">
        <v>3694</v>
      </c>
      <c r="F655" t="s">
        <v>3039</v>
      </c>
      <c r="G655" s="45" t="s">
        <v>3694</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3077</v>
      </c>
      <c r="E656" s="1" t="s">
        <v>3525</v>
      </c>
      <c r="F656" t="s">
        <v>3040</v>
      </c>
      <c r="G656" s="45" t="s">
        <v>3532</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3077</v>
      </c>
      <c r="E657" s="1" t="s">
        <v>3526</v>
      </c>
      <c r="F657" t="s">
        <v>3040</v>
      </c>
      <c r="G657" s="45" t="s">
        <v>3533</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3077</v>
      </c>
      <c r="E658" s="1" t="s">
        <v>3527</v>
      </c>
      <c r="F658" t="s">
        <v>3040</v>
      </c>
      <c r="G658" s="45" t="s">
        <v>3534</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3077</v>
      </c>
      <c r="E659" s="1" t="s">
        <v>3528</v>
      </c>
      <c r="F659" t="s">
        <v>3040</v>
      </c>
      <c r="G659" s="45" t="s">
        <v>3535</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3077</v>
      </c>
      <c r="E660" s="1" t="s">
        <v>3529</v>
      </c>
      <c r="F660" t="s">
        <v>3040</v>
      </c>
      <c r="G660" s="45" t="s">
        <v>3536</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3077</v>
      </c>
      <c r="E661" s="1" t="s">
        <v>3530</v>
      </c>
      <c r="F661" t="s">
        <v>3040</v>
      </c>
      <c r="G661" s="45" t="s">
        <v>3537</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3077</v>
      </c>
      <c r="E662" s="1" t="s">
        <v>3531</v>
      </c>
      <c r="F662" t="s">
        <v>3040</v>
      </c>
      <c r="G662" s="45" t="s">
        <v>3538</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3077</v>
      </c>
      <c r="E663" s="1" t="s">
        <v>3694</v>
      </c>
      <c r="F663" t="s">
        <v>3040</v>
      </c>
      <c r="G663" s="45" t="s">
        <v>3694</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3078</v>
      </c>
      <c r="E664" s="1" t="s">
        <v>3525</v>
      </c>
      <c r="F664" t="s">
        <v>3041</v>
      </c>
      <c r="G664" s="45" t="s">
        <v>3532</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3078</v>
      </c>
      <c r="E665" s="1" t="s">
        <v>3526</v>
      </c>
      <c r="F665" t="s">
        <v>3041</v>
      </c>
      <c r="G665" s="45" t="s">
        <v>3533</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3078</v>
      </c>
      <c r="E666" s="1" t="s">
        <v>3527</v>
      </c>
      <c r="F666" t="s">
        <v>3041</v>
      </c>
      <c r="G666" s="45" t="s">
        <v>3534</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3078</v>
      </c>
      <c r="E667" s="1" t="s">
        <v>3528</v>
      </c>
      <c r="F667" t="s">
        <v>3041</v>
      </c>
      <c r="G667" s="45" t="s">
        <v>3535</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3078</v>
      </c>
      <c r="E668" s="1" t="s">
        <v>3529</v>
      </c>
      <c r="F668" t="s">
        <v>3041</v>
      </c>
      <c r="G668" s="45" t="s">
        <v>3536</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3078</v>
      </c>
      <c r="E669" s="1" t="s">
        <v>3530</v>
      </c>
      <c r="F669" t="s">
        <v>3041</v>
      </c>
      <c r="G669" s="45" t="s">
        <v>3537</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3078</v>
      </c>
      <c r="E670" s="1" t="s">
        <v>3531</v>
      </c>
      <c r="F670" t="s">
        <v>3041</v>
      </c>
      <c r="G670" s="45" t="s">
        <v>3538</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3078</v>
      </c>
      <c r="E671" s="1" t="s">
        <v>3694</v>
      </c>
      <c r="F671" t="s">
        <v>3041</v>
      </c>
      <c r="G671" s="45" t="s">
        <v>3694</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3079</v>
      </c>
      <c r="E672" s="1" t="s">
        <v>3525</v>
      </c>
      <c r="F672" t="s">
        <v>2582</v>
      </c>
      <c r="G672" s="45" t="s">
        <v>3532</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3079</v>
      </c>
      <c r="E673" s="1" t="s">
        <v>3526</v>
      </c>
      <c r="F673" t="s">
        <v>2582</v>
      </c>
      <c r="G673" s="45" t="s">
        <v>3533</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3079</v>
      </c>
      <c r="E674" s="1" t="s">
        <v>3527</v>
      </c>
      <c r="F674" t="s">
        <v>2582</v>
      </c>
      <c r="G674" s="45" t="s">
        <v>3534</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3079</v>
      </c>
      <c r="E675" s="1" t="s">
        <v>3528</v>
      </c>
      <c r="F675" t="s">
        <v>2582</v>
      </c>
      <c r="G675" s="45" t="s">
        <v>3535</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3079</v>
      </c>
      <c r="E676" s="1" t="s">
        <v>3529</v>
      </c>
      <c r="F676" t="s">
        <v>2582</v>
      </c>
      <c r="G676" s="45" t="s">
        <v>3536</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3079</v>
      </c>
      <c r="E677" s="1" t="s">
        <v>3530</v>
      </c>
      <c r="F677" t="s">
        <v>2582</v>
      </c>
      <c r="G677" s="45" t="s">
        <v>3537</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3079</v>
      </c>
      <c r="E678" s="1" t="s">
        <v>3531</v>
      </c>
      <c r="F678" t="s">
        <v>2582</v>
      </c>
      <c r="G678" s="45" t="s">
        <v>3538</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3079</v>
      </c>
      <c r="E679" s="1" t="s">
        <v>3694</v>
      </c>
      <c r="F679" t="s">
        <v>2582</v>
      </c>
      <c r="G679" s="45" t="s">
        <v>3694</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3080</v>
      </c>
      <c r="E680" s="1" t="s">
        <v>3525</v>
      </c>
      <c r="F680" t="s">
        <v>3042</v>
      </c>
      <c r="G680" s="45" t="s">
        <v>3532</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3080</v>
      </c>
      <c r="E681" s="1" t="s">
        <v>3526</v>
      </c>
      <c r="F681" t="s">
        <v>3042</v>
      </c>
      <c r="G681" s="45" t="s">
        <v>3533</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3080</v>
      </c>
      <c r="E682" s="1" t="s">
        <v>3527</v>
      </c>
      <c r="F682" t="s">
        <v>3042</v>
      </c>
      <c r="G682" s="45" t="s">
        <v>3534</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3080</v>
      </c>
      <c r="E683" s="1" t="s">
        <v>3528</v>
      </c>
      <c r="F683" t="s">
        <v>3042</v>
      </c>
      <c r="G683" s="45" t="s">
        <v>3535</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3080</v>
      </c>
      <c r="E684" s="1" t="s">
        <v>3529</v>
      </c>
      <c r="F684" t="s">
        <v>3042</v>
      </c>
      <c r="G684" s="45" t="s">
        <v>3536</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3080</v>
      </c>
      <c r="E685" s="1" t="s">
        <v>3530</v>
      </c>
      <c r="F685" t="s">
        <v>3042</v>
      </c>
      <c r="G685" s="45" t="s">
        <v>3537</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3080</v>
      </c>
      <c r="E686" s="1" t="s">
        <v>3531</v>
      </c>
      <c r="F686" t="s">
        <v>3042</v>
      </c>
      <c r="G686" s="45" t="s">
        <v>3538</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3080</v>
      </c>
      <c r="E687" s="1" t="s">
        <v>3694</v>
      </c>
      <c r="F687" t="s">
        <v>3042</v>
      </c>
      <c r="G687" s="45" t="s">
        <v>3694</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3081</v>
      </c>
      <c r="E688" s="1" t="s">
        <v>3525</v>
      </c>
      <c r="F688" t="s">
        <v>3043</v>
      </c>
      <c r="G688" s="45" t="s">
        <v>3532</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3081</v>
      </c>
      <c r="E689" s="1" t="s">
        <v>3526</v>
      </c>
      <c r="F689" t="s">
        <v>3043</v>
      </c>
      <c r="G689" s="45" t="s">
        <v>3533</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3081</v>
      </c>
      <c r="E690" s="1" t="s">
        <v>3527</v>
      </c>
      <c r="F690" t="s">
        <v>3043</v>
      </c>
      <c r="G690" s="45" t="s">
        <v>3534</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3081</v>
      </c>
      <c r="E691" s="1" t="s">
        <v>3528</v>
      </c>
      <c r="F691" t="s">
        <v>3043</v>
      </c>
      <c r="G691" s="45" t="s">
        <v>3535</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3081</v>
      </c>
      <c r="E692" s="1" t="s">
        <v>3529</v>
      </c>
      <c r="F692" t="s">
        <v>3043</v>
      </c>
      <c r="G692" s="45" t="s">
        <v>3536</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3081</v>
      </c>
      <c r="E693" s="1" t="s">
        <v>3530</v>
      </c>
      <c r="F693" t="s">
        <v>3043</v>
      </c>
      <c r="G693" s="45" t="s">
        <v>3537</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3081</v>
      </c>
      <c r="E694" s="1" t="s">
        <v>3531</v>
      </c>
      <c r="F694" t="s">
        <v>3043</v>
      </c>
      <c r="G694" s="45" t="s">
        <v>3538</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3081</v>
      </c>
      <c r="E695" s="1" t="s">
        <v>3694</v>
      </c>
      <c r="F695" t="s">
        <v>3043</v>
      </c>
      <c r="G695" s="45" t="s">
        <v>3694</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3082</v>
      </c>
      <c r="E696" s="1" t="s">
        <v>3525</v>
      </c>
      <c r="F696" t="s">
        <v>3044</v>
      </c>
      <c r="G696" s="45" t="s">
        <v>3532</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3082</v>
      </c>
      <c r="E697" s="1" t="s">
        <v>3526</v>
      </c>
      <c r="F697" t="s">
        <v>3044</v>
      </c>
      <c r="G697" s="45" t="s">
        <v>3533</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3082</v>
      </c>
      <c r="E698" s="1" t="s">
        <v>3527</v>
      </c>
      <c r="F698" t="s">
        <v>3044</v>
      </c>
      <c r="G698" s="45" t="s">
        <v>3534</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3082</v>
      </c>
      <c r="E699" s="1" t="s">
        <v>3528</v>
      </c>
      <c r="F699" t="s">
        <v>3044</v>
      </c>
      <c r="G699" s="45" t="s">
        <v>3535</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3082</v>
      </c>
      <c r="E700" s="1" t="s">
        <v>3529</v>
      </c>
      <c r="F700" t="s">
        <v>3044</v>
      </c>
      <c r="G700" s="45" t="s">
        <v>3536</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3082</v>
      </c>
      <c r="E701" s="1" t="s">
        <v>3530</v>
      </c>
      <c r="F701" t="s">
        <v>3044</v>
      </c>
      <c r="G701" s="45" t="s">
        <v>3537</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3082</v>
      </c>
      <c r="E702" s="1" t="s">
        <v>3531</v>
      </c>
      <c r="F702" t="s">
        <v>3044</v>
      </c>
      <c r="G702" s="45" t="s">
        <v>3538</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3082</v>
      </c>
      <c r="E703" s="1" t="s">
        <v>3694</v>
      </c>
      <c r="F703" t="s">
        <v>3044</v>
      </c>
      <c r="G703" s="45" t="s">
        <v>3694</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3083</v>
      </c>
      <c r="E704" s="1" t="s">
        <v>3525</v>
      </c>
      <c r="F704" t="s">
        <v>3045</v>
      </c>
      <c r="G704" s="45" t="s">
        <v>3532</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3083</v>
      </c>
      <c r="E705" s="1" t="s">
        <v>3526</v>
      </c>
      <c r="F705" t="s">
        <v>3045</v>
      </c>
      <c r="G705" s="45" t="s">
        <v>3533</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3083</v>
      </c>
      <c r="E706" s="1" t="s">
        <v>3527</v>
      </c>
      <c r="F706" t="s">
        <v>3045</v>
      </c>
      <c r="G706" s="45" t="s">
        <v>3534</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3083</v>
      </c>
      <c r="E707" s="1" t="s">
        <v>3528</v>
      </c>
      <c r="F707" t="s">
        <v>3045</v>
      </c>
      <c r="G707" s="45" t="s">
        <v>3535</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3083</v>
      </c>
      <c r="E708" s="1" t="s">
        <v>3529</v>
      </c>
      <c r="F708" t="s">
        <v>3045</v>
      </c>
      <c r="G708" s="45" t="s">
        <v>3536</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3083</v>
      </c>
      <c r="E709" s="1" t="s">
        <v>3530</v>
      </c>
      <c r="F709" t="s">
        <v>3045</v>
      </c>
      <c r="G709" s="45" t="s">
        <v>3537</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3083</v>
      </c>
      <c r="E710" s="1" t="s">
        <v>3531</v>
      </c>
      <c r="F710" t="s">
        <v>3045</v>
      </c>
      <c r="G710" s="45" t="s">
        <v>3538</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3083</v>
      </c>
      <c r="E711" s="1" t="s">
        <v>3694</v>
      </c>
      <c r="F711" t="s">
        <v>3045</v>
      </c>
      <c r="G711" s="45" t="s">
        <v>3694</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3084</v>
      </c>
      <c r="E712" s="1" t="s">
        <v>3525</v>
      </c>
      <c r="F712" t="s">
        <v>3046</v>
      </c>
      <c r="G712" s="45" t="s">
        <v>3532</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3084</v>
      </c>
      <c r="E713" s="1" t="s">
        <v>3526</v>
      </c>
      <c r="F713" t="s">
        <v>3046</v>
      </c>
      <c r="G713" s="45" t="s">
        <v>3533</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3084</v>
      </c>
      <c r="E714" s="1" t="s">
        <v>3527</v>
      </c>
      <c r="F714" t="s">
        <v>3046</v>
      </c>
      <c r="G714" s="45" t="s">
        <v>3534</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3084</v>
      </c>
      <c r="E715" s="1" t="s">
        <v>3528</v>
      </c>
      <c r="F715" t="s">
        <v>3046</v>
      </c>
      <c r="G715" s="45" t="s">
        <v>3535</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3084</v>
      </c>
      <c r="E716" s="1" t="s">
        <v>3529</v>
      </c>
      <c r="F716" t="s">
        <v>3046</v>
      </c>
      <c r="G716" s="45" t="s">
        <v>3536</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3084</v>
      </c>
      <c r="E717" s="1" t="s">
        <v>3530</v>
      </c>
      <c r="F717" t="s">
        <v>3046</v>
      </c>
      <c r="G717" s="45" t="s">
        <v>3537</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3084</v>
      </c>
      <c r="E718" s="1" t="s">
        <v>3531</v>
      </c>
      <c r="F718" t="s">
        <v>3046</v>
      </c>
      <c r="G718" s="45" t="s">
        <v>3538</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3084</v>
      </c>
      <c r="E719" s="1" t="s">
        <v>3694</v>
      </c>
      <c r="F719" t="s">
        <v>3046</v>
      </c>
      <c r="G719" s="45" t="s">
        <v>3694</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3085</v>
      </c>
      <c r="E720" s="1" t="s">
        <v>3525</v>
      </c>
      <c r="F720" t="s">
        <v>3047</v>
      </c>
      <c r="G720" s="45" t="s">
        <v>3532</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3085</v>
      </c>
      <c r="E721" s="1" t="s">
        <v>3526</v>
      </c>
      <c r="F721" t="s">
        <v>3047</v>
      </c>
      <c r="G721" s="45" t="s">
        <v>3533</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3085</v>
      </c>
      <c r="E722" s="1" t="s">
        <v>3527</v>
      </c>
      <c r="F722" t="s">
        <v>3047</v>
      </c>
      <c r="G722" s="45" t="s">
        <v>3534</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3085</v>
      </c>
      <c r="E723" s="1" t="s">
        <v>3528</v>
      </c>
      <c r="F723" t="s">
        <v>3047</v>
      </c>
      <c r="G723" s="45" t="s">
        <v>3535</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3085</v>
      </c>
      <c r="E724" s="1" t="s">
        <v>3529</v>
      </c>
      <c r="F724" t="s">
        <v>3047</v>
      </c>
      <c r="G724" s="45" t="s">
        <v>3536</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3085</v>
      </c>
      <c r="E725" s="1" t="s">
        <v>3530</v>
      </c>
      <c r="F725" t="s">
        <v>3047</v>
      </c>
      <c r="G725" s="45" t="s">
        <v>3537</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3085</v>
      </c>
      <c r="E726" s="1" t="s">
        <v>3531</v>
      </c>
      <c r="F726" t="s">
        <v>3047</v>
      </c>
      <c r="G726" s="45" t="s">
        <v>3538</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3085</v>
      </c>
      <c r="E727" s="1" t="s">
        <v>3694</v>
      </c>
      <c r="F727" t="s">
        <v>3047</v>
      </c>
      <c r="G727" s="45" t="s">
        <v>3694</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3086</v>
      </c>
      <c r="E728" s="1" t="s">
        <v>3525</v>
      </c>
      <c r="F728" t="s">
        <v>3048</v>
      </c>
      <c r="G728" s="45" t="s">
        <v>3532</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3086</v>
      </c>
      <c r="E729" s="1" t="s">
        <v>3526</v>
      </c>
      <c r="F729" t="s">
        <v>3048</v>
      </c>
      <c r="G729" s="45" t="s">
        <v>3533</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3086</v>
      </c>
      <c r="E730" s="1" t="s">
        <v>3527</v>
      </c>
      <c r="F730" t="s">
        <v>3048</v>
      </c>
      <c r="G730" s="45" t="s">
        <v>3534</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3086</v>
      </c>
      <c r="E731" s="1" t="s">
        <v>3528</v>
      </c>
      <c r="F731" t="s">
        <v>3048</v>
      </c>
      <c r="G731" s="45" t="s">
        <v>3535</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3086</v>
      </c>
      <c r="E732" s="1" t="s">
        <v>3529</v>
      </c>
      <c r="F732" t="s">
        <v>3048</v>
      </c>
      <c r="G732" s="45" t="s">
        <v>3536</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3086</v>
      </c>
      <c r="E733" s="1" t="s">
        <v>3530</v>
      </c>
      <c r="F733" t="s">
        <v>3048</v>
      </c>
      <c r="G733" s="45" t="s">
        <v>3537</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3086</v>
      </c>
      <c r="E734" s="1" t="s">
        <v>3531</v>
      </c>
      <c r="F734" t="s">
        <v>3048</v>
      </c>
      <c r="G734" s="45" t="s">
        <v>3538</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3086</v>
      </c>
      <c r="E735" s="1" t="s">
        <v>3694</v>
      </c>
      <c r="F735" t="s">
        <v>3048</v>
      </c>
      <c r="G735" s="45" t="s">
        <v>3694</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3087</v>
      </c>
      <c r="E736" s="1" t="s">
        <v>3525</v>
      </c>
      <c r="F736" t="s">
        <v>3049</v>
      </c>
      <c r="G736" s="45" t="s">
        <v>3532</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3087</v>
      </c>
      <c r="E737" s="1" t="s">
        <v>3526</v>
      </c>
      <c r="F737" t="s">
        <v>3049</v>
      </c>
      <c r="G737" s="45" t="s">
        <v>3533</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3087</v>
      </c>
      <c r="E738" s="1" t="s">
        <v>3527</v>
      </c>
      <c r="F738" t="s">
        <v>3049</v>
      </c>
      <c r="G738" s="45" t="s">
        <v>3534</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3087</v>
      </c>
      <c r="E739" s="1" t="s">
        <v>3528</v>
      </c>
      <c r="F739" t="s">
        <v>3049</v>
      </c>
      <c r="G739" s="45" t="s">
        <v>3535</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3087</v>
      </c>
      <c r="E740" s="1" t="s">
        <v>3529</v>
      </c>
      <c r="F740" t="s">
        <v>3049</v>
      </c>
      <c r="G740" s="45" t="s">
        <v>3536</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3087</v>
      </c>
      <c r="E741" s="1" t="s">
        <v>3530</v>
      </c>
      <c r="F741" t="s">
        <v>3049</v>
      </c>
      <c r="G741" s="45" t="s">
        <v>3537</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3087</v>
      </c>
      <c r="E742" s="1" t="s">
        <v>3531</v>
      </c>
      <c r="F742" t="s">
        <v>3049</v>
      </c>
      <c r="G742" s="45" t="s">
        <v>3538</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3087</v>
      </c>
      <c r="E743" s="1" t="s">
        <v>3694</v>
      </c>
      <c r="F743" t="s">
        <v>3049</v>
      </c>
      <c r="G743" s="45" t="s">
        <v>3694</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3088</v>
      </c>
      <c r="E744" s="1" t="s">
        <v>3525</v>
      </c>
      <c r="F744" t="s">
        <v>3050</v>
      </c>
      <c r="G744" s="45" t="s">
        <v>3532</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3088</v>
      </c>
      <c r="E745" s="1" t="s">
        <v>3526</v>
      </c>
      <c r="F745" t="s">
        <v>3050</v>
      </c>
      <c r="G745" s="45" t="s">
        <v>3533</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3088</v>
      </c>
      <c r="E746" s="1" t="s">
        <v>3527</v>
      </c>
      <c r="F746" t="s">
        <v>3050</v>
      </c>
      <c r="G746" s="45" t="s">
        <v>3534</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3088</v>
      </c>
      <c r="E747" s="1" t="s">
        <v>3528</v>
      </c>
      <c r="F747" t="s">
        <v>3050</v>
      </c>
      <c r="G747" s="45" t="s">
        <v>3535</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3088</v>
      </c>
      <c r="E748" s="1" t="s">
        <v>3529</v>
      </c>
      <c r="F748" t="s">
        <v>3050</v>
      </c>
      <c r="G748" s="45" t="s">
        <v>3536</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3088</v>
      </c>
      <c r="E749" s="1" t="s">
        <v>3530</v>
      </c>
      <c r="F749" t="s">
        <v>3050</v>
      </c>
      <c r="G749" s="45" t="s">
        <v>3537</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3088</v>
      </c>
      <c r="E750" s="1" t="s">
        <v>3531</v>
      </c>
      <c r="F750" t="s">
        <v>3050</v>
      </c>
      <c r="G750" s="45" t="s">
        <v>3538</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3088</v>
      </c>
      <c r="E751" s="1" t="s">
        <v>3694</v>
      </c>
      <c r="F751" t="s">
        <v>3050</v>
      </c>
      <c r="G751" s="45" t="s">
        <v>3694</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3089</v>
      </c>
      <c r="E752" s="1" t="s">
        <v>3525</v>
      </c>
      <c r="F752" t="s">
        <v>3092</v>
      </c>
      <c r="G752" s="45" t="s">
        <v>3532</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3089</v>
      </c>
      <c r="E753" s="1" t="s">
        <v>3526</v>
      </c>
      <c r="F753" t="s">
        <v>3092</v>
      </c>
      <c r="G753" s="45" t="s">
        <v>3533</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3089</v>
      </c>
      <c r="E754" s="1" t="s">
        <v>3527</v>
      </c>
      <c r="F754" t="s">
        <v>3092</v>
      </c>
      <c r="G754" s="45" t="s">
        <v>3534</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3089</v>
      </c>
      <c r="E755" s="1" t="s">
        <v>3528</v>
      </c>
      <c r="F755" t="s">
        <v>3092</v>
      </c>
      <c r="G755" s="45" t="s">
        <v>3535</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3089</v>
      </c>
      <c r="E756" s="1" t="s">
        <v>3529</v>
      </c>
      <c r="F756" t="s">
        <v>3092</v>
      </c>
      <c r="G756" s="45" t="s">
        <v>3536</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3089</v>
      </c>
      <c r="E757" s="1" t="s">
        <v>3530</v>
      </c>
      <c r="F757" t="s">
        <v>3092</v>
      </c>
      <c r="G757" s="45" t="s">
        <v>3537</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3089</v>
      </c>
      <c r="E758" s="1" t="s">
        <v>3531</v>
      </c>
      <c r="F758" t="s">
        <v>3092</v>
      </c>
      <c r="G758" s="45" t="s">
        <v>3538</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3089</v>
      </c>
      <c r="E759" s="1" t="s">
        <v>3694</v>
      </c>
      <c r="F759" t="s">
        <v>3092</v>
      </c>
      <c r="G759" s="45" t="s">
        <v>3694</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3090</v>
      </c>
      <c r="E760" s="1" t="s">
        <v>3525</v>
      </c>
      <c r="F760" t="s">
        <v>3051</v>
      </c>
      <c r="G760" s="45" t="s">
        <v>3532</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3090</v>
      </c>
      <c r="E761" s="1" t="s">
        <v>3526</v>
      </c>
      <c r="F761" t="s">
        <v>3051</v>
      </c>
      <c r="G761" s="45" t="s">
        <v>3533</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3090</v>
      </c>
      <c r="E762" s="1" t="s">
        <v>3527</v>
      </c>
      <c r="F762" t="s">
        <v>3051</v>
      </c>
      <c r="G762" s="45" t="s">
        <v>3534</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3090</v>
      </c>
      <c r="E763" s="1" t="s">
        <v>3528</v>
      </c>
      <c r="F763" t="s">
        <v>3051</v>
      </c>
      <c r="G763" s="45" t="s">
        <v>3535</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3090</v>
      </c>
      <c r="E764" s="1" t="s">
        <v>3529</v>
      </c>
      <c r="F764" t="s">
        <v>3051</v>
      </c>
      <c r="G764" s="45" t="s">
        <v>3536</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3090</v>
      </c>
      <c r="E765" s="1" t="s">
        <v>3530</v>
      </c>
      <c r="F765" t="s">
        <v>3051</v>
      </c>
      <c r="G765" s="45" t="s">
        <v>3537</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3090</v>
      </c>
      <c r="E766" s="1" t="s">
        <v>3531</v>
      </c>
      <c r="F766" t="s">
        <v>3051</v>
      </c>
      <c r="G766" s="45" t="s">
        <v>3538</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3090</v>
      </c>
      <c r="E767" s="1" t="s">
        <v>3694</v>
      </c>
      <c r="F767" t="s">
        <v>3051</v>
      </c>
      <c r="G767" s="45" t="s">
        <v>3694</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3075</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3080</v>
      </c>
      <c r="E772" s="6"/>
      <c r="F772" t="s">
        <v>3042</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3549</v>
      </c>
      <c r="D773" s="45" t="s">
        <v>3066</v>
      </c>
      <c r="E773" s="1" t="s">
        <v>3525</v>
      </c>
      <c r="F773" t="s">
        <v>3091</v>
      </c>
      <c r="G773" s="45" t="s">
        <v>3532</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3066</v>
      </c>
      <c r="E774" s="1" t="s">
        <v>3526</v>
      </c>
      <c r="F774" t="s">
        <v>3091</v>
      </c>
      <c r="G774" s="45" t="s">
        <v>3533</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3066</v>
      </c>
      <c r="E775" s="1" t="s">
        <v>3527</v>
      </c>
      <c r="F775" t="s">
        <v>3091</v>
      </c>
      <c r="G775" s="45" t="s">
        <v>3534</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3066</v>
      </c>
      <c r="E776" s="1" t="s">
        <v>3528</v>
      </c>
      <c r="F776" t="s">
        <v>3091</v>
      </c>
      <c r="G776" s="45" t="s">
        <v>3535</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3066</v>
      </c>
      <c r="E777" s="1" t="s">
        <v>3529</v>
      </c>
      <c r="F777" t="s">
        <v>3091</v>
      </c>
      <c r="G777" s="45" t="s">
        <v>3536</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3066</v>
      </c>
      <c r="E778" s="1" t="s">
        <v>3530</v>
      </c>
      <c r="F778" t="s">
        <v>3091</v>
      </c>
      <c r="G778" s="45" t="s">
        <v>3537</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3066</v>
      </c>
      <c r="E779" s="1" t="s">
        <v>3531</v>
      </c>
      <c r="F779" t="s">
        <v>3091</v>
      </c>
      <c r="G779" s="45" t="s">
        <v>3538</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3066</v>
      </c>
      <c r="E780" s="1" t="s">
        <v>3694</v>
      </c>
      <c r="F780" t="s">
        <v>3091</v>
      </c>
      <c r="G780" s="45" t="s">
        <v>3694</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3067</v>
      </c>
      <c r="E781" s="1" t="s">
        <v>3525</v>
      </c>
      <c r="F781" t="s">
        <v>2762</v>
      </c>
      <c r="G781" s="45" t="s">
        <v>3532</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3067</v>
      </c>
      <c r="E782" s="1" t="s">
        <v>3526</v>
      </c>
      <c r="F782" t="s">
        <v>2762</v>
      </c>
      <c r="G782" s="45" t="s">
        <v>3533</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3067</v>
      </c>
      <c r="E783" s="1" t="s">
        <v>3527</v>
      </c>
      <c r="F783" t="s">
        <v>2762</v>
      </c>
      <c r="G783" s="45" t="s">
        <v>3534</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3067</v>
      </c>
      <c r="E784" s="1" t="s">
        <v>3528</v>
      </c>
      <c r="F784" t="s">
        <v>2762</v>
      </c>
      <c r="G784" s="45" t="s">
        <v>3535</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3067</v>
      </c>
      <c r="E785" s="1" t="s">
        <v>3529</v>
      </c>
      <c r="F785" t="s">
        <v>2762</v>
      </c>
      <c r="G785" s="45" t="s">
        <v>3536</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3067</v>
      </c>
      <c r="E786" s="1" t="s">
        <v>3530</v>
      </c>
      <c r="F786" t="s">
        <v>2762</v>
      </c>
      <c r="G786" s="45" t="s">
        <v>3537</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3067</v>
      </c>
      <c r="E787" s="1" t="s">
        <v>3531</v>
      </c>
      <c r="F787" t="s">
        <v>2762</v>
      </c>
      <c r="G787" s="45" t="s">
        <v>3538</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3067</v>
      </c>
      <c r="E788" s="1" t="s">
        <v>3694</v>
      </c>
      <c r="F788" t="s">
        <v>2762</v>
      </c>
      <c r="G788" s="45" t="s">
        <v>3694</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3068</v>
      </c>
      <c r="E789" s="1" t="s">
        <v>3525</v>
      </c>
      <c r="F789" t="s">
        <v>3032</v>
      </c>
      <c r="G789" s="45" t="s">
        <v>3532</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3068</v>
      </c>
      <c r="E790" s="1" t="s">
        <v>3526</v>
      </c>
      <c r="F790" t="s">
        <v>3032</v>
      </c>
      <c r="G790" s="45" t="s">
        <v>3533</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3068</v>
      </c>
      <c r="E791" s="1" t="s">
        <v>3527</v>
      </c>
      <c r="F791" t="s">
        <v>3032</v>
      </c>
      <c r="G791" s="45" t="s">
        <v>3534</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3068</v>
      </c>
      <c r="E792" s="1" t="s">
        <v>3528</v>
      </c>
      <c r="F792" t="s">
        <v>3032</v>
      </c>
      <c r="G792" s="45" t="s">
        <v>3535</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3068</v>
      </c>
      <c r="E793" s="1" t="s">
        <v>3529</v>
      </c>
      <c r="F793" t="s">
        <v>3032</v>
      </c>
      <c r="G793" s="45" t="s">
        <v>3536</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3068</v>
      </c>
      <c r="E794" s="1" t="s">
        <v>3530</v>
      </c>
      <c r="F794" t="s">
        <v>3032</v>
      </c>
      <c r="G794" s="45" t="s">
        <v>3537</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3068</v>
      </c>
      <c r="E795" s="1" t="s">
        <v>3531</v>
      </c>
      <c r="F795" t="s">
        <v>3032</v>
      </c>
      <c r="G795" s="45" t="s">
        <v>3538</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3068</v>
      </c>
      <c r="E796" s="1" t="s">
        <v>3694</v>
      </c>
      <c r="F796" t="s">
        <v>3032</v>
      </c>
      <c r="G796" s="45" t="s">
        <v>3694</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3069</v>
      </c>
      <c r="E797" s="1" t="s">
        <v>3525</v>
      </c>
      <c r="F797" t="s">
        <v>3033</v>
      </c>
      <c r="G797" s="45" t="s">
        <v>3532</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3069</v>
      </c>
      <c r="E798" s="1" t="s">
        <v>3526</v>
      </c>
      <c r="F798" t="s">
        <v>3033</v>
      </c>
      <c r="G798" s="45" t="s">
        <v>3533</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3069</v>
      </c>
      <c r="E799" s="1" t="s">
        <v>3527</v>
      </c>
      <c r="F799" t="s">
        <v>3033</v>
      </c>
      <c r="G799" s="45" t="s">
        <v>3534</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3069</v>
      </c>
      <c r="E800" s="1" t="s">
        <v>3528</v>
      </c>
      <c r="F800" t="s">
        <v>3033</v>
      </c>
      <c r="G800" s="45" t="s">
        <v>3535</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3069</v>
      </c>
      <c r="E801" s="1" t="s">
        <v>3529</v>
      </c>
      <c r="F801" t="s">
        <v>3033</v>
      </c>
      <c r="G801" s="45" t="s">
        <v>3536</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3069</v>
      </c>
      <c r="E802" s="1" t="s">
        <v>3530</v>
      </c>
      <c r="F802" t="s">
        <v>3033</v>
      </c>
      <c r="G802" s="45" t="s">
        <v>3537</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3069</v>
      </c>
      <c r="E803" s="1" t="s">
        <v>3531</v>
      </c>
      <c r="F803" t="s">
        <v>3033</v>
      </c>
      <c r="G803" s="45" t="s">
        <v>3538</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3069</v>
      </c>
      <c r="E804" s="1" t="s">
        <v>3694</v>
      </c>
      <c r="F804" t="s">
        <v>3033</v>
      </c>
      <c r="G804" s="45" t="s">
        <v>3694</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3070</v>
      </c>
      <c r="E805" s="1" t="s">
        <v>3525</v>
      </c>
      <c r="F805" t="s">
        <v>3034</v>
      </c>
      <c r="G805" s="45" t="s">
        <v>3532</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3070</v>
      </c>
      <c r="E806" s="1" t="s">
        <v>3526</v>
      </c>
      <c r="F806" t="s">
        <v>3034</v>
      </c>
      <c r="G806" s="45" t="s">
        <v>3533</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3070</v>
      </c>
      <c r="E807" s="1" t="s">
        <v>3527</v>
      </c>
      <c r="F807" t="s">
        <v>3034</v>
      </c>
      <c r="G807" s="45" t="s">
        <v>3534</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3070</v>
      </c>
      <c r="E808" s="1" t="s">
        <v>3528</v>
      </c>
      <c r="F808" t="s">
        <v>3034</v>
      </c>
      <c r="G808" s="45" t="s">
        <v>3535</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3070</v>
      </c>
      <c r="E809" s="1" t="s">
        <v>3529</v>
      </c>
      <c r="F809" t="s">
        <v>3034</v>
      </c>
      <c r="G809" s="45" t="s">
        <v>3536</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3070</v>
      </c>
      <c r="E810" s="1" t="s">
        <v>3530</v>
      </c>
      <c r="F810" t="s">
        <v>3034</v>
      </c>
      <c r="G810" s="45" t="s">
        <v>3537</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3070</v>
      </c>
      <c r="E811" s="1" t="s">
        <v>3531</v>
      </c>
      <c r="F811" t="s">
        <v>3034</v>
      </c>
      <c r="G811" s="45" t="s">
        <v>3538</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3070</v>
      </c>
      <c r="E812" s="1" t="s">
        <v>3694</v>
      </c>
      <c r="F812" t="s">
        <v>3034</v>
      </c>
      <c r="G812" s="45" t="s">
        <v>3694</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3071</v>
      </c>
      <c r="E813" s="1" t="s">
        <v>3525</v>
      </c>
      <c r="F813" t="s">
        <v>3035</v>
      </c>
      <c r="G813" s="45" t="s">
        <v>3532</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3071</v>
      </c>
      <c r="E814" s="1" t="s">
        <v>3526</v>
      </c>
      <c r="F814" t="s">
        <v>3035</v>
      </c>
      <c r="G814" s="45" t="s">
        <v>3533</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3071</v>
      </c>
      <c r="E815" s="1" t="s">
        <v>3527</v>
      </c>
      <c r="F815" t="s">
        <v>3035</v>
      </c>
      <c r="G815" s="45" t="s">
        <v>3534</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3071</v>
      </c>
      <c r="E816" s="1" t="s">
        <v>3528</v>
      </c>
      <c r="F816" t="s">
        <v>3035</v>
      </c>
      <c r="G816" s="45" t="s">
        <v>3535</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3071</v>
      </c>
      <c r="E817" s="1" t="s">
        <v>3529</v>
      </c>
      <c r="F817" t="s">
        <v>3035</v>
      </c>
      <c r="G817" s="45" t="s">
        <v>3536</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3071</v>
      </c>
      <c r="E818" s="1" t="s">
        <v>3530</v>
      </c>
      <c r="F818" t="s">
        <v>3035</v>
      </c>
      <c r="G818" s="45" t="s">
        <v>3537</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3071</v>
      </c>
      <c r="E819" s="1" t="s">
        <v>3531</v>
      </c>
      <c r="F819" t="s">
        <v>3035</v>
      </c>
      <c r="G819" s="45" t="s">
        <v>3538</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3071</v>
      </c>
      <c r="E820" s="1" t="s">
        <v>3694</v>
      </c>
      <c r="F820" t="s">
        <v>3035</v>
      </c>
      <c r="G820" s="45" t="s">
        <v>3694</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3072</v>
      </c>
      <c r="E821" s="1" t="s">
        <v>3525</v>
      </c>
      <c r="F821" t="s">
        <v>3036</v>
      </c>
      <c r="G821" s="45" t="s">
        <v>3532</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3072</v>
      </c>
      <c r="E822" s="1" t="s">
        <v>3526</v>
      </c>
      <c r="F822" t="s">
        <v>3036</v>
      </c>
      <c r="G822" s="45" t="s">
        <v>3533</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3072</v>
      </c>
      <c r="E823" s="1" t="s">
        <v>3527</v>
      </c>
      <c r="F823" t="s">
        <v>3036</v>
      </c>
      <c r="G823" s="45" t="s">
        <v>3534</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3072</v>
      </c>
      <c r="E824" s="1" t="s">
        <v>3528</v>
      </c>
      <c r="F824" t="s">
        <v>3036</v>
      </c>
      <c r="G824" s="45" t="s">
        <v>3535</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3072</v>
      </c>
      <c r="E825" s="1" t="s">
        <v>3529</v>
      </c>
      <c r="F825" t="s">
        <v>3036</v>
      </c>
      <c r="G825" s="45" t="s">
        <v>3536</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3072</v>
      </c>
      <c r="E826" s="1" t="s">
        <v>3530</v>
      </c>
      <c r="F826" t="s">
        <v>3036</v>
      </c>
      <c r="G826" s="45" t="s">
        <v>3537</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3072</v>
      </c>
      <c r="E827" s="1" t="s">
        <v>3531</v>
      </c>
      <c r="F827" t="s">
        <v>3036</v>
      </c>
      <c r="G827" s="45" t="s">
        <v>3538</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3072</v>
      </c>
      <c r="E828" s="1" t="s">
        <v>3694</v>
      </c>
      <c r="F828" t="s">
        <v>3036</v>
      </c>
      <c r="G828" s="45" t="s">
        <v>3694</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3073</v>
      </c>
      <c r="E829" s="1" t="s">
        <v>3525</v>
      </c>
      <c r="F829" t="s">
        <v>3037</v>
      </c>
      <c r="G829" s="45" t="s">
        <v>3532</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3073</v>
      </c>
      <c r="E830" s="1" t="s">
        <v>3526</v>
      </c>
      <c r="F830" t="s">
        <v>3037</v>
      </c>
      <c r="G830" s="45" t="s">
        <v>3533</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3073</v>
      </c>
      <c r="E831" s="1" t="s">
        <v>3527</v>
      </c>
      <c r="F831" t="s">
        <v>3037</v>
      </c>
      <c r="G831" s="45" t="s">
        <v>3534</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3073</v>
      </c>
      <c r="E832" s="1" t="s">
        <v>3528</v>
      </c>
      <c r="F832" t="s">
        <v>3037</v>
      </c>
      <c r="G832" s="45" t="s">
        <v>3535</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3073</v>
      </c>
      <c r="E833" s="1" t="s">
        <v>3529</v>
      </c>
      <c r="F833" t="s">
        <v>3037</v>
      </c>
      <c r="G833" s="45" t="s">
        <v>3536</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3073</v>
      </c>
      <c r="E834" s="1" t="s">
        <v>3530</v>
      </c>
      <c r="F834" t="s">
        <v>3037</v>
      </c>
      <c r="G834" s="45" t="s">
        <v>3537</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3073</v>
      </c>
      <c r="E835" s="1" t="s">
        <v>3531</v>
      </c>
      <c r="F835" t="s">
        <v>3037</v>
      </c>
      <c r="G835" s="45" t="s">
        <v>3538</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3073</v>
      </c>
      <c r="E836" s="1" t="s">
        <v>3694</v>
      </c>
      <c r="F836" t="s">
        <v>3037</v>
      </c>
      <c r="G836" s="45" t="s">
        <v>3694</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3074</v>
      </c>
      <c r="E837" s="1" t="s">
        <v>3525</v>
      </c>
      <c r="F837" t="s">
        <v>3038</v>
      </c>
      <c r="G837" s="45" t="s">
        <v>3532</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3074</v>
      </c>
      <c r="E838" s="1" t="s">
        <v>3526</v>
      </c>
      <c r="F838" t="s">
        <v>3038</v>
      </c>
      <c r="G838" s="45" t="s">
        <v>3533</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3074</v>
      </c>
      <c r="E839" s="1" t="s">
        <v>3527</v>
      </c>
      <c r="F839" t="s">
        <v>3038</v>
      </c>
      <c r="G839" s="45" t="s">
        <v>3534</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3074</v>
      </c>
      <c r="E840" s="1" t="s">
        <v>3528</v>
      </c>
      <c r="F840" t="s">
        <v>3038</v>
      </c>
      <c r="G840" s="45" t="s">
        <v>3535</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3074</v>
      </c>
      <c r="E841" s="1" t="s">
        <v>3529</v>
      </c>
      <c r="F841" t="s">
        <v>3038</v>
      </c>
      <c r="G841" s="45" t="s">
        <v>3536</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3074</v>
      </c>
      <c r="E842" s="1" t="s">
        <v>3530</v>
      </c>
      <c r="F842" t="s">
        <v>3038</v>
      </c>
      <c r="G842" s="45" t="s">
        <v>3537</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3074</v>
      </c>
      <c r="E843" s="1" t="s">
        <v>3531</v>
      </c>
      <c r="F843" t="s">
        <v>3038</v>
      </c>
      <c r="G843" s="45" t="s">
        <v>3538</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3074</v>
      </c>
      <c r="E844" s="1" t="s">
        <v>3694</v>
      </c>
      <c r="F844" t="s">
        <v>3038</v>
      </c>
      <c r="G844" s="45" t="s">
        <v>3694</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3075</v>
      </c>
      <c r="E845" s="1" t="s">
        <v>3525</v>
      </c>
      <c r="F845" t="s">
        <v>2581</v>
      </c>
      <c r="G845" s="45" t="s">
        <v>3532</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3075</v>
      </c>
      <c r="E846" s="1" t="s">
        <v>3526</v>
      </c>
      <c r="F846" t="s">
        <v>2581</v>
      </c>
      <c r="G846" s="45" t="s">
        <v>3533</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3075</v>
      </c>
      <c r="E847" s="1" t="s">
        <v>3527</v>
      </c>
      <c r="F847" t="s">
        <v>2581</v>
      </c>
      <c r="G847" s="45" t="s">
        <v>3534</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3075</v>
      </c>
      <c r="E848" s="1" t="s">
        <v>3528</v>
      </c>
      <c r="F848" t="s">
        <v>2581</v>
      </c>
      <c r="G848" s="45" t="s">
        <v>3535</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3075</v>
      </c>
      <c r="E849" s="1" t="s">
        <v>3529</v>
      </c>
      <c r="F849" t="s">
        <v>2581</v>
      </c>
      <c r="G849" s="45" t="s">
        <v>3536</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3075</v>
      </c>
      <c r="E850" s="1" t="s">
        <v>3530</v>
      </c>
      <c r="F850" t="s">
        <v>2581</v>
      </c>
      <c r="G850" s="45" t="s">
        <v>3537</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3075</v>
      </c>
      <c r="E851" s="1" t="s">
        <v>3531</v>
      </c>
      <c r="F851" t="s">
        <v>2581</v>
      </c>
      <c r="G851" s="45" t="s">
        <v>3538</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3075</v>
      </c>
      <c r="E852" s="1" t="s">
        <v>3694</v>
      </c>
      <c r="F852" t="s">
        <v>2581</v>
      </c>
      <c r="G852" s="45" t="s">
        <v>3694</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3076</v>
      </c>
      <c r="E853" s="1" t="s">
        <v>3525</v>
      </c>
      <c r="F853" t="s">
        <v>3039</v>
      </c>
      <c r="G853" s="45" t="s">
        <v>3532</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3076</v>
      </c>
      <c r="E854" s="1" t="s">
        <v>3526</v>
      </c>
      <c r="F854" t="s">
        <v>3039</v>
      </c>
      <c r="G854" s="45" t="s">
        <v>3533</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3076</v>
      </c>
      <c r="E855" s="1" t="s">
        <v>3527</v>
      </c>
      <c r="F855" t="s">
        <v>3039</v>
      </c>
      <c r="G855" s="45" t="s">
        <v>3534</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3076</v>
      </c>
      <c r="E856" s="1" t="s">
        <v>3528</v>
      </c>
      <c r="F856" t="s">
        <v>3039</v>
      </c>
      <c r="G856" s="45" t="s">
        <v>3535</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3076</v>
      </c>
      <c r="E857" s="1" t="s">
        <v>3529</v>
      </c>
      <c r="F857" t="s">
        <v>3039</v>
      </c>
      <c r="G857" s="45" t="s">
        <v>3536</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3076</v>
      </c>
      <c r="E858" s="1" t="s">
        <v>3530</v>
      </c>
      <c r="F858" t="s">
        <v>3039</v>
      </c>
      <c r="G858" s="45" t="s">
        <v>3537</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3076</v>
      </c>
      <c r="E859" s="1" t="s">
        <v>3531</v>
      </c>
      <c r="F859" t="s">
        <v>3039</v>
      </c>
      <c r="G859" s="45" t="s">
        <v>3538</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3076</v>
      </c>
      <c r="E860" s="1" t="s">
        <v>3694</v>
      </c>
      <c r="F860" t="s">
        <v>3039</v>
      </c>
      <c r="G860" s="45" t="s">
        <v>3694</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3077</v>
      </c>
      <c r="E861" s="1" t="s">
        <v>3525</v>
      </c>
      <c r="F861" t="s">
        <v>3040</v>
      </c>
      <c r="G861" s="45" t="s">
        <v>3532</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3077</v>
      </c>
      <c r="E862" s="1" t="s">
        <v>3526</v>
      </c>
      <c r="F862" t="s">
        <v>3040</v>
      </c>
      <c r="G862" s="45" t="s">
        <v>3533</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3077</v>
      </c>
      <c r="E863" s="1" t="s">
        <v>3527</v>
      </c>
      <c r="F863" t="s">
        <v>3040</v>
      </c>
      <c r="G863" s="45" t="s">
        <v>3534</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3077</v>
      </c>
      <c r="E864" s="1" t="s">
        <v>3528</v>
      </c>
      <c r="F864" t="s">
        <v>3040</v>
      </c>
      <c r="G864" s="45" t="s">
        <v>3535</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3077</v>
      </c>
      <c r="E865" s="1" t="s">
        <v>3529</v>
      </c>
      <c r="F865" t="s">
        <v>3040</v>
      </c>
      <c r="G865" s="45" t="s">
        <v>3536</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3077</v>
      </c>
      <c r="E866" s="1" t="s">
        <v>3530</v>
      </c>
      <c r="F866" t="s">
        <v>3040</v>
      </c>
      <c r="G866" s="45" t="s">
        <v>3537</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3077</v>
      </c>
      <c r="E867" s="1" t="s">
        <v>3531</v>
      </c>
      <c r="F867" t="s">
        <v>3040</v>
      </c>
      <c r="G867" s="45" t="s">
        <v>3538</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3077</v>
      </c>
      <c r="E868" s="1" t="s">
        <v>3694</v>
      </c>
      <c r="F868" t="s">
        <v>3040</v>
      </c>
      <c r="G868" s="45" t="s">
        <v>3694</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3078</v>
      </c>
      <c r="E869" s="1" t="s">
        <v>3525</v>
      </c>
      <c r="F869" t="s">
        <v>3041</v>
      </c>
      <c r="G869" s="45" t="s">
        <v>3532</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3078</v>
      </c>
      <c r="E870" s="1" t="s">
        <v>3526</v>
      </c>
      <c r="F870" t="s">
        <v>3041</v>
      </c>
      <c r="G870" s="45" t="s">
        <v>3533</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3078</v>
      </c>
      <c r="E871" s="1" t="s">
        <v>3527</v>
      </c>
      <c r="F871" t="s">
        <v>3041</v>
      </c>
      <c r="G871" s="45" t="s">
        <v>3534</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3078</v>
      </c>
      <c r="E872" s="1" t="s">
        <v>3528</v>
      </c>
      <c r="F872" t="s">
        <v>3041</v>
      </c>
      <c r="G872" s="45" t="s">
        <v>3535</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3078</v>
      </c>
      <c r="E873" s="1" t="s">
        <v>3529</v>
      </c>
      <c r="F873" t="s">
        <v>3041</v>
      </c>
      <c r="G873" s="45" t="s">
        <v>3536</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3078</v>
      </c>
      <c r="E874" s="1" t="s">
        <v>3530</v>
      </c>
      <c r="F874" t="s">
        <v>3041</v>
      </c>
      <c r="G874" s="45" t="s">
        <v>3537</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3078</v>
      </c>
      <c r="E875" s="1" t="s">
        <v>3531</v>
      </c>
      <c r="F875" t="s">
        <v>3041</v>
      </c>
      <c r="G875" s="45" t="s">
        <v>3538</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3078</v>
      </c>
      <c r="E876" s="1" t="s">
        <v>3694</v>
      </c>
      <c r="F876" t="s">
        <v>3041</v>
      </c>
      <c r="G876" s="45" t="s">
        <v>3694</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3079</v>
      </c>
      <c r="E877" s="1" t="s">
        <v>3525</v>
      </c>
      <c r="F877" t="s">
        <v>2582</v>
      </c>
      <c r="G877" s="45" t="s">
        <v>3532</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3079</v>
      </c>
      <c r="E878" s="1" t="s">
        <v>3526</v>
      </c>
      <c r="F878" t="s">
        <v>2582</v>
      </c>
      <c r="G878" s="45" t="s">
        <v>3533</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3079</v>
      </c>
      <c r="E879" s="1" t="s">
        <v>3527</v>
      </c>
      <c r="F879" t="s">
        <v>2582</v>
      </c>
      <c r="G879" s="45" t="s">
        <v>3534</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3079</v>
      </c>
      <c r="E880" s="1" t="s">
        <v>3528</v>
      </c>
      <c r="F880" t="s">
        <v>2582</v>
      </c>
      <c r="G880" s="45" t="s">
        <v>3535</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3079</v>
      </c>
      <c r="E881" s="1" t="s">
        <v>3529</v>
      </c>
      <c r="F881" t="s">
        <v>2582</v>
      </c>
      <c r="G881" s="45" t="s">
        <v>3536</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3079</v>
      </c>
      <c r="E882" s="1" t="s">
        <v>3530</v>
      </c>
      <c r="F882" t="s">
        <v>2582</v>
      </c>
      <c r="G882" s="45" t="s">
        <v>3537</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3079</v>
      </c>
      <c r="E883" s="1" t="s">
        <v>3531</v>
      </c>
      <c r="F883" t="s">
        <v>2582</v>
      </c>
      <c r="G883" s="45" t="s">
        <v>3538</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3079</v>
      </c>
      <c r="E884" s="1" t="s">
        <v>3694</v>
      </c>
      <c r="F884" t="s">
        <v>2582</v>
      </c>
      <c r="G884" s="45" t="s">
        <v>3694</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3080</v>
      </c>
      <c r="E885" s="1" t="s">
        <v>3525</v>
      </c>
      <c r="F885" t="s">
        <v>3042</v>
      </c>
      <c r="G885" s="45" t="s">
        <v>3532</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3080</v>
      </c>
      <c r="E886" s="1" t="s">
        <v>3526</v>
      </c>
      <c r="F886" t="s">
        <v>3042</v>
      </c>
      <c r="G886" s="45" t="s">
        <v>3533</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3080</v>
      </c>
      <c r="E887" s="1" t="s">
        <v>3527</v>
      </c>
      <c r="F887" t="s">
        <v>3042</v>
      </c>
      <c r="G887" s="45" t="s">
        <v>3534</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3080</v>
      </c>
      <c r="E888" s="1" t="s">
        <v>3528</v>
      </c>
      <c r="F888" t="s">
        <v>3042</v>
      </c>
      <c r="G888" s="45" t="s">
        <v>3535</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3080</v>
      </c>
      <c r="E889" s="1" t="s">
        <v>3529</v>
      </c>
      <c r="F889" t="s">
        <v>3042</v>
      </c>
      <c r="G889" s="45" t="s">
        <v>3536</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3080</v>
      </c>
      <c r="E890" s="1" t="s">
        <v>3530</v>
      </c>
      <c r="F890" t="s">
        <v>3042</v>
      </c>
      <c r="G890" s="45" t="s">
        <v>3537</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3080</v>
      </c>
      <c r="E891" s="1" t="s">
        <v>3531</v>
      </c>
      <c r="F891" t="s">
        <v>3042</v>
      </c>
      <c r="G891" s="45" t="s">
        <v>3538</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3080</v>
      </c>
      <c r="E892" s="1" t="s">
        <v>3694</v>
      </c>
      <c r="F892" t="s">
        <v>3042</v>
      </c>
      <c r="G892" s="45" t="s">
        <v>3694</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3081</v>
      </c>
      <c r="E893" s="1" t="s">
        <v>3525</v>
      </c>
      <c r="F893" t="s">
        <v>3043</v>
      </c>
      <c r="G893" s="45" t="s">
        <v>3532</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3081</v>
      </c>
      <c r="E894" s="1" t="s">
        <v>3526</v>
      </c>
      <c r="F894" t="s">
        <v>3043</v>
      </c>
      <c r="G894" s="45" t="s">
        <v>3533</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3081</v>
      </c>
      <c r="E895" s="1" t="s">
        <v>3527</v>
      </c>
      <c r="F895" t="s">
        <v>3043</v>
      </c>
      <c r="G895" s="45" t="s">
        <v>3534</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3081</v>
      </c>
      <c r="E896" s="1" t="s">
        <v>3528</v>
      </c>
      <c r="F896" t="s">
        <v>3043</v>
      </c>
      <c r="G896" s="45" t="s">
        <v>3535</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3081</v>
      </c>
      <c r="E897" s="1" t="s">
        <v>3529</v>
      </c>
      <c r="F897" t="s">
        <v>3043</v>
      </c>
      <c r="G897" s="45" t="s">
        <v>3536</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3081</v>
      </c>
      <c r="E898" s="1" t="s">
        <v>3530</v>
      </c>
      <c r="F898" t="s">
        <v>3043</v>
      </c>
      <c r="G898" s="45" t="s">
        <v>3537</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3081</v>
      </c>
      <c r="E899" s="1" t="s">
        <v>3531</v>
      </c>
      <c r="F899" t="s">
        <v>3043</v>
      </c>
      <c r="G899" s="45" t="s">
        <v>3538</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3081</v>
      </c>
      <c r="E900" s="1" t="s">
        <v>3694</v>
      </c>
      <c r="F900" t="s">
        <v>3043</v>
      </c>
      <c r="G900" s="45" t="s">
        <v>3694</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3082</v>
      </c>
      <c r="E901" s="1" t="s">
        <v>3525</v>
      </c>
      <c r="F901" t="s">
        <v>3044</v>
      </c>
      <c r="G901" s="45" t="s">
        <v>3532</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3082</v>
      </c>
      <c r="E902" s="1" t="s">
        <v>3526</v>
      </c>
      <c r="F902" t="s">
        <v>3044</v>
      </c>
      <c r="G902" s="45" t="s">
        <v>3533</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3082</v>
      </c>
      <c r="E903" s="1" t="s">
        <v>3527</v>
      </c>
      <c r="F903" t="s">
        <v>3044</v>
      </c>
      <c r="G903" s="45" t="s">
        <v>3534</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3082</v>
      </c>
      <c r="E904" s="1" t="s">
        <v>3528</v>
      </c>
      <c r="F904" t="s">
        <v>3044</v>
      </c>
      <c r="G904" s="45" t="s">
        <v>3535</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3082</v>
      </c>
      <c r="E905" s="1" t="s">
        <v>3529</v>
      </c>
      <c r="F905" t="s">
        <v>3044</v>
      </c>
      <c r="G905" s="45" t="s">
        <v>3536</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3082</v>
      </c>
      <c r="E906" s="1" t="s">
        <v>3530</v>
      </c>
      <c r="F906" t="s">
        <v>3044</v>
      </c>
      <c r="G906" s="45" t="s">
        <v>3537</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3082</v>
      </c>
      <c r="E907" s="1" t="s">
        <v>3531</v>
      </c>
      <c r="F907" t="s">
        <v>3044</v>
      </c>
      <c r="G907" s="45" t="s">
        <v>3538</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3082</v>
      </c>
      <c r="E908" s="1" t="s">
        <v>3694</v>
      </c>
      <c r="F908" t="s">
        <v>3044</v>
      </c>
      <c r="G908" s="45" t="s">
        <v>3694</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3083</v>
      </c>
      <c r="E909" s="1" t="s">
        <v>3525</v>
      </c>
      <c r="F909" t="s">
        <v>3045</v>
      </c>
      <c r="G909" s="45" t="s">
        <v>3532</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3083</v>
      </c>
      <c r="E910" s="1" t="s">
        <v>3526</v>
      </c>
      <c r="F910" t="s">
        <v>3045</v>
      </c>
      <c r="G910" s="45" t="s">
        <v>3533</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3083</v>
      </c>
      <c r="E911" s="1" t="s">
        <v>3527</v>
      </c>
      <c r="F911" t="s">
        <v>3045</v>
      </c>
      <c r="G911" s="45" t="s">
        <v>3534</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3083</v>
      </c>
      <c r="E912" s="1" t="s">
        <v>3528</v>
      </c>
      <c r="F912" t="s">
        <v>3045</v>
      </c>
      <c r="G912" s="45" t="s">
        <v>3535</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3083</v>
      </c>
      <c r="E913" s="1" t="s">
        <v>3529</v>
      </c>
      <c r="F913" t="s">
        <v>3045</v>
      </c>
      <c r="G913" s="45" t="s">
        <v>3536</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3083</v>
      </c>
      <c r="E914" s="1" t="s">
        <v>3530</v>
      </c>
      <c r="F914" t="s">
        <v>3045</v>
      </c>
      <c r="G914" s="45" t="s">
        <v>3537</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3083</v>
      </c>
      <c r="E915" s="1" t="s">
        <v>3531</v>
      </c>
      <c r="F915" t="s">
        <v>3045</v>
      </c>
      <c r="G915" s="45" t="s">
        <v>3538</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3083</v>
      </c>
      <c r="E916" s="1" t="s">
        <v>3694</v>
      </c>
      <c r="F916" t="s">
        <v>3045</v>
      </c>
      <c r="G916" s="45" t="s">
        <v>3694</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3084</v>
      </c>
      <c r="E917" s="1" t="s">
        <v>3525</v>
      </c>
      <c r="F917" t="s">
        <v>3046</v>
      </c>
      <c r="G917" s="45" t="s">
        <v>3532</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3084</v>
      </c>
      <c r="E918" s="1" t="s">
        <v>3526</v>
      </c>
      <c r="F918" t="s">
        <v>3046</v>
      </c>
      <c r="G918" s="45" t="s">
        <v>3533</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3084</v>
      </c>
      <c r="E919" s="1" t="s">
        <v>3527</v>
      </c>
      <c r="F919" t="s">
        <v>3046</v>
      </c>
      <c r="G919" s="45" t="s">
        <v>3534</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3084</v>
      </c>
      <c r="E920" s="1" t="s">
        <v>3528</v>
      </c>
      <c r="F920" t="s">
        <v>3046</v>
      </c>
      <c r="G920" s="45" t="s">
        <v>3535</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3084</v>
      </c>
      <c r="E921" s="1" t="s">
        <v>3529</v>
      </c>
      <c r="F921" t="s">
        <v>3046</v>
      </c>
      <c r="G921" s="45" t="s">
        <v>3536</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3084</v>
      </c>
      <c r="E922" s="1" t="s">
        <v>3530</v>
      </c>
      <c r="F922" t="s">
        <v>3046</v>
      </c>
      <c r="G922" s="45" t="s">
        <v>3537</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3084</v>
      </c>
      <c r="E923" s="1" t="s">
        <v>3531</v>
      </c>
      <c r="F923" t="s">
        <v>3046</v>
      </c>
      <c r="G923" s="45" t="s">
        <v>3538</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3084</v>
      </c>
      <c r="E924" s="1" t="s">
        <v>3694</v>
      </c>
      <c r="F924" t="s">
        <v>3046</v>
      </c>
      <c r="G924" s="45" t="s">
        <v>3694</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3085</v>
      </c>
      <c r="E925" s="1" t="s">
        <v>3525</v>
      </c>
      <c r="F925" t="s">
        <v>3047</v>
      </c>
      <c r="G925" s="45" t="s">
        <v>3532</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3085</v>
      </c>
      <c r="E926" s="1" t="s">
        <v>3526</v>
      </c>
      <c r="F926" t="s">
        <v>3047</v>
      </c>
      <c r="G926" s="45" t="s">
        <v>3533</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3085</v>
      </c>
      <c r="E927" s="1" t="s">
        <v>3527</v>
      </c>
      <c r="F927" t="s">
        <v>3047</v>
      </c>
      <c r="G927" s="45" t="s">
        <v>3534</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3085</v>
      </c>
      <c r="E928" s="1" t="s">
        <v>3528</v>
      </c>
      <c r="F928" t="s">
        <v>3047</v>
      </c>
      <c r="G928" s="45" t="s">
        <v>3535</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3085</v>
      </c>
      <c r="E929" s="1" t="s">
        <v>3529</v>
      </c>
      <c r="F929" t="s">
        <v>3047</v>
      </c>
      <c r="G929" s="45" t="s">
        <v>3536</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3085</v>
      </c>
      <c r="E930" s="1" t="s">
        <v>3530</v>
      </c>
      <c r="F930" t="s">
        <v>3047</v>
      </c>
      <c r="G930" s="45" t="s">
        <v>3537</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3085</v>
      </c>
      <c r="E931" s="1" t="s">
        <v>3531</v>
      </c>
      <c r="F931" t="s">
        <v>3047</v>
      </c>
      <c r="G931" s="45" t="s">
        <v>3538</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3085</v>
      </c>
      <c r="E932" s="1" t="s">
        <v>3694</v>
      </c>
      <c r="F932" t="s">
        <v>3047</v>
      </c>
      <c r="G932" s="45" t="s">
        <v>3694</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3086</v>
      </c>
      <c r="E933" s="1" t="s">
        <v>3525</v>
      </c>
      <c r="F933" t="s">
        <v>3048</v>
      </c>
      <c r="G933" s="45" t="s">
        <v>3532</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3086</v>
      </c>
      <c r="E934" s="1" t="s">
        <v>3526</v>
      </c>
      <c r="F934" t="s">
        <v>3048</v>
      </c>
      <c r="G934" s="45" t="s">
        <v>3533</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3086</v>
      </c>
      <c r="E935" s="1" t="s">
        <v>3527</v>
      </c>
      <c r="F935" t="s">
        <v>3048</v>
      </c>
      <c r="G935" s="45" t="s">
        <v>3534</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3086</v>
      </c>
      <c r="E936" s="1" t="s">
        <v>3528</v>
      </c>
      <c r="F936" t="s">
        <v>3048</v>
      </c>
      <c r="G936" s="45" t="s">
        <v>3535</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3086</v>
      </c>
      <c r="E937" s="1" t="s">
        <v>3529</v>
      </c>
      <c r="F937" t="s">
        <v>3048</v>
      </c>
      <c r="G937" s="45" t="s">
        <v>3536</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3086</v>
      </c>
      <c r="E938" s="1" t="s">
        <v>3530</v>
      </c>
      <c r="F938" t="s">
        <v>3048</v>
      </c>
      <c r="G938" s="45" t="s">
        <v>3537</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3086</v>
      </c>
      <c r="E939" s="1" t="s">
        <v>3531</v>
      </c>
      <c r="F939" t="s">
        <v>3048</v>
      </c>
      <c r="G939" s="45" t="s">
        <v>3538</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3086</v>
      </c>
      <c r="E940" s="1" t="s">
        <v>3694</v>
      </c>
      <c r="F940" t="s">
        <v>3048</v>
      </c>
      <c r="G940" s="45" t="s">
        <v>3694</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3087</v>
      </c>
      <c r="E941" s="1" t="s">
        <v>3525</v>
      </c>
      <c r="F941" t="s">
        <v>3049</v>
      </c>
      <c r="G941" s="45" t="s">
        <v>3532</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3087</v>
      </c>
      <c r="E942" s="1" t="s">
        <v>3526</v>
      </c>
      <c r="F942" t="s">
        <v>3049</v>
      </c>
      <c r="G942" s="45" t="s">
        <v>3533</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3087</v>
      </c>
      <c r="E943" s="1" t="s">
        <v>3527</v>
      </c>
      <c r="F943" t="s">
        <v>3049</v>
      </c>
      <c r="G943" s="45" t="s">
        <v>3534</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3087</v>
      </c>
      <c r="E944" s="1" t="s">
        <v>3528</v>
      </c>
      <c r="F944" t="s">
        <v>3049</v>
      </c>
      <c r="G944" s="45" t="s">
        <v>3535</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3087</v>
      </c>
      <c r="E945" s="1" t="s">
        <v>3529</v>
      </c>
      <c r="F945" t="s">
        <v>3049</v>
      </c>
      <c r="G945" s="45" t="s">
        <v>3536</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3087</v>
      </c>
      <c r="E946" s="1" t="s">
        <v>3530</v>
      </c>
      <c r="F946" t="s">
        <v>3049</v>
      </c>
      <c r="G946" s="45" t="s">
        <v>3537</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3087</v>
      </c>
      <c r="E947" s="1" t="s">
        <v>3531</v>
      </c>
      <c r="F947" t="s">
        <v>3049</v>
      </c>
      <c r="G947" s="45" t="s">
        <v>3538</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3087</v>
      </c>
      <c r="E948" s="1" t="s">
        <v>3694</v>
      </c>
      <c r="F948" t="s">
        <v>3049</v>
      </c>
      <c r="G948" s="45" t="s">
        <v>3694</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3088</v>
      </c>
      <c r="E949" s="1" t="s">
        <v>3525</v>
      </c>
      <c r="F949" t="s">
        <v>3050</v>
      </c>
      <c r="G949" s="45" t="s">
        <v>3532</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3088</v>
      </c>
      <c r="E950" s="1" t="s">
        <v>3526</v>
      </c>
      <c r="F950" t="s">
        <v>3050</v>
      </c>
      <c r="G950" s="45" t="s">
        <v>3533</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3088</v>
      </c>
      <c r="E951" s="1" t="s">
        <v>3527</v>
      </c>
      <c r="F951" t="s">
        <v>3050</v>
      </c>
      <c r="G951" s="45" t="s">
        <v>3534</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3088</v>
      </c>
      <c r="E952" s="1" t="s">
        <v>3528</v>
      </c>
      <c r="F952" t="s">
        <v>3050</v>
      </c>
      <c r="G952" s="45" t="s">
        <v>3535</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3088</v>
      </c>
      <c r="E953" s="1" t="s">
        <v>3529</v>
      </c>
      <c r="F953" t="s">
        <v>3050</v>
      </c>
      <c r="G953" s="45" t="s">
        <v>3536</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3088</v>
      </c>
      <c r="E954" s="1" t="s">
        <v>3530</v>
      </c>
      <c r="F954" t="s">
        <v>3050</v>
      </c>
      <c r="G954" s="45" t="s">
        <v>3537</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3088</v>
      </c>
      <c r="E955" s="1" t="s">
        <v>3531</v>
      </c>
      <c r="F955" t="s">
        <v>3050</v>
      </c>
      <c r="G955" s="45" t="s">
        <v>3538</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3088</v>
      </c>
      <c r="E956" s="1" t="s">
        <v>3694</v>
      </c>
      <c r="F956" t="s">
        <v>3050</v>
      </c>
      <c r="G956" s="45" t="s">
        <v>3694</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3089</v>
      </c>
      <c r="E957" s="1" t="s">
        <v>3525</v>
      </c>
      <c r="F957" t="s">
        <v>3092</v>
      </c>
      <c r="G957" s="45" t="s">
        <v>3532</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3089</v>
      </c>
      <c r="E958" s="1" t="s">
        <v>3526</v>
      </c>
      <c r="F958" t="s">
        <v>3092</v>
      </c>
      <c r="G958" s="45" t="s">
        <v>3533</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3089</v>
      </c>
      <c r="E959" s="1" t="s">
        <v>3527</v>
      </c>
      <c r="F959" t="s">
        <v>3092</v>
      </c>
      <c r="G959" s="45" t="s">
        <v>3534</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3089</v>
      </c>
      <c r="E960" s="1" t="s">
        <v>3528</v>
      </c>
      <c r="F960" t="s">
        <v>3092</v>
      </c>
      <c r="G960" s="45" t="s">
        <v>3535</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3089</v>
      </c>
      <c r="E961" s="1" t="s">
        <v>3529</v>
      </c>
      <c r="F961" t="s">
        <v>3092</v>
      </c>
      <c r="G961" s="45" t="s">
        <v>3536</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3089</v>
      </c>
      <c r="E962" s="1" t="s">
        <v>3530</v>
      </c>
      <c r="F962" t="s">
        <v>3092</v>
      </c>
      <c r="G962" s="45" t="s">
        <v>3537</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3089</v>
      </c>
      <c r="E963" s="1" t="s">
        <v>3531</v>
      </c>
      <c r="F963" t="s">
        <v>3092</v>
      </c>
      <c r="G963" s="45" t="s">
        <v>3538</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3089</v>
      </c>
      <c r="E964" s="1" t="s">
        <v>3694</v>
      </c>
      <c r="F964" t="s">
        <v>3092</v>
      </c>
      <c r="G964" s="45" t="s">
        <v>3694</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3090</v>
      </c>
      <c r="E965" s="1" t="s">
        <v>3525</v>
      </c>
      <c r="F965" t="s">
        <v>3051</v>
      </c>
      <c r="G965" s="45" t="s">
        <v>3532</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3090</v>
      </c>
      <c r="E966" s="1" t="s">
        <v>3526</v>
      </c>
      <c r="F966" t="s">
        <v>3051</v>
      </c>
      <c r="G966" s="45" t="s">
        <v>3533</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3090</v>
      </c>
      <c r="E967" s="1" t="s">
        <v>3527</v>
      </c>
      <c r="F967" t="s">
        <v>3051</v>
      </c>
      <c r="G967" s="45" t="s">
        <v>3534</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3090</v>
      </c>
      <c r="E968" s="1" t="s">
        <v>3528</v>
      </c>
      <c r="F968" t="s">
        <v>3051</v>
      </c>
      <c r="G968" s="45" t="s">
        <v>3535</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3090</v>
      </c>
      <c r="E969" s="1" t="s">
        <v>3529</v>
      </c>
      <c r="F969" t="s">
        <v>3051</v>
      </c>
      <c r="G969" s="45" t="s">
        <v>3536</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3090</v>
      </c>
      <c r="E970" s="1" t="s">
        <v>3530</v>
      </c>
      <c r="F970" t="s">
        <v>3051</v>
      </c>
      <c r="G970" s="45" t="s">
        <v>3537</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3090</v>
      </c>
      <c r="E971" s="1" t="s">
        <v>3531</v>
      </c>
      <c r="F971" t="s">
        <v>3051</v>
      </c>
      <c r="G971" s="45" t="s">
        <v>3538</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3090</v>
      </c>
      <c r="E972" s="1" t="s">
        <v>3694</v>
      </c>
      <c r="F972" t="s">
        <v>3051</v>
      </c>
      <c r="G972" s="45" t="s">
        <v>3694</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3066</v>
      </c>
      <c r="E974" s="45" t="s">
        <v>2400</v>
      </c>
      <c r="F974" t="s">
        <v>3091</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3066</v>
      </c>
      <c r="E975" s="45" t="s">
        <v>2401</v>
      </c>
      <c r="F975" t="s">
        <v>3091</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3066</v>
      </c>
      <c r="E976" s="45" t="s">
        <v>2402</v>
      </c>
      <c r="F976" t="s">
        <v>3091</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3066</v>
      </c>
      <c r="E977" s="45" t="s">
        <v>2403</v>
      </c>
      <c r="F977" t="s">
        <v>3091</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3066</v>
      </c>
      <c r="E978" s="45" t="s">
        <v>2404</v>
      </c>
      <c r="F978" t="s">
        <v>3091</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3066</v>
      </c>
      <c r="E979" s="45" t="s">
        <v>2405</v>
      </c>
      <c r="F979" t="s">
        <v>3091</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3066</v>
      </c>
      <c r="E980" s="45" t="s">
        <v>2708</v>
      </c>
      <c r="F980" t="s">
        <v>3091</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3066</v>
      </c>
      <c r="E981" s="45" t="s">
        <v>2709</v>
      </c>
      <c r="F981" t="s">
        <v>3091</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3066</v>
      </c>
      <c r="E982" s="45" t="s">
        <v>2710</v>
      </c>
      <c r="F982" t="s">
        <v>3091</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3066</v>
      </c>
      <c r="E983" s="45" t="s">
        <v>2707</v>
      </c>
      <c r="F983" t="s">
        <v>3091</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3067</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3067</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3067</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3067</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3067</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3067</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3067</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3067</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3067</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3067</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3068</v>
      </c>
      <c r="E994" s="45" t="s">
        <v>2400</v>
      </c>
      <c r="F994" t="s">
        <v>3032</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3068</v>
      </c>
      <c r="E995" s="45" t="s">
        <v>2401</v>
      </c>
      <c r="F995" t="s">
        <v>3032</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3068</v>
      </c>
      <c r="E996" s="45" t="s">
        <v>2402</v>
      </c>
      <c r="F996" t="s">
        <v>3032</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3068</v>
      </c>
      <c r="E997" s="45" t="s">
        <v>2403</v>
      </c>
      <c r="F997" t="s">
        <v>3032</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3068</v>
      </c>
      <c r="E998" s="45" t="s">
        <v>2404</v>
      </c>
      <c r="F998" t="s">
        <v>3032</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3068</v>
      </c>
      <c r="E999" s="45" t="s">
        <v>2405</v>
      </c>
      <c r="F999" t="s">
        <v>3032</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3068</v>
      </c>
      <c r="E1000" s="45" t="s">
        <v>2708</v>
      </c>
      <c r="F1000" t="s">
        <v>3032</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3068</v>
      </c>
      <c r="E1001" s="45" t="s">
        <v>2709</v>
      </c>
      <c r="F1001" t="s">
        <v>3032</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3068</v>
      </c>
      <c r="E1002" s="45" t="s">
        <v>2710</v>
      </c>
      <c r="F1002" t="s">
        <v>3032</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3068</v>
      </c>
      <c r="E1003" s="45" t="s">
        <v>2707</v>
      </c>
      <c r="F1003" t="s">
        <v>3032</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3069</v>
      </c>
      <c r="E1004" s="45" t="s">
        <v>2400</v>
      </c>
      <c r="F1004" t="s">
        <v>3033</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3069</v>
      </c>
      <c r="E1005" s="45" t="s">
        <v>2401</v>
      </c>
      <c r="F1005" t="s">
        <v>3033</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3069</v>
      </c>
      <c r="E1006" s="45" t="s">
        <v>2402</v>
      </c>
      <c r="F1006" t="s">
        <v>3033</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3069</v>
      </c>
      <c r="E1007" s="45" t="s">
        <v>2403</v>
      </c>
      <c r="F1007" t="s">
        <v>3033</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3069</v>
      </c>
      <c r="E1008" s="45" t="s">
        <v>2404</v>
      </c>
      <c r="F1008" t="s">
        <v>3033</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3069</v>
      </c>
      <c r="E1009" s="45" t="s">
        <v>2405</v>
      </c>
      <c r="F1009" t="s">
        <v>3033</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3069</v>
      </c>
      <c r="E1010" s="45" t="s">
        <v>2708</v>
      </c>
      <c r="F1010" t="s">
        <v>3033</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3069</v>
      </c>
      <c r="E1011" s="45" t="s">
        <v>2709</v>
      </c>
      <c r="F1011" t="s">
        <v>3033</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3069</v>
      </c>
      <c r="E1012" s="45" t="s">
        <v>2710</v>
      </c>
      <c r="F1012" t="s">
        <v>3033</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3069</v>
      </c>
      <c r="E1013" s="45" t="s">
        <v>2707</v>
      </c>
      <c r="F1013" t="s">
        <v>3033</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3070</v>
      </c>
      <c r="E1014" s="45" t="s">
        <v>2400</v>
      </c>
      <c r="F1014" t="s">
        <v>3034</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3070</v>
      </c>
      <c r="E1015" s="45" t="s">
        <v>2401</v>
      </c>
      <c r="F1015" t="s">
        <v>3034</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3070</v>
      </c>
      <c r="E1016" s="45" t="s">
        <v>2402</v>
      </c>
      <c r="F1016" t="s">
        <v>3034</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3070</v>
      </c>
      <c r="E1017" s="45" t="s">
        <v>2403</v>
      </c>
      <c r="F1017" t="s">
        <v>3034</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3070</v>
      </c>
      <c r="E1018" s="45" t="s">
        <v>2404</v>
      </c>
      <c r="F1018" t="s">
        <v>3034</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3070</v>
      </c>
      <c r="E1019" s="45" t="s">
        <v>2405</v>
      </c>
      <c r="F1019" t="s">
        <v>3034</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3070</v>
      </c>
      <c r="E1020" s="45" t="s">
        <v>2708</v>
      </c>
      <c r="F1020" t="s">
        <v>3034</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3070</v>
      </c>
      <c r="E1021" s="45" t="s">
        <v>2709</v>
      </c>
      <c r="F1021" t="s">
        <v>3034</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3070</v>
      </c>
      <c r="E1022" s="45" t="s">
        <v>2710</v>
      </c>
      <c r="F1022" t="s">
        <v>3034</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3070</v>
      </c>
      <c r="E1023" s="45" t="s">
        <v>2707</v>
      </c>
      <c r="F1023" t="s">
        <v>3034</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3071</v>
      </c>
      <c r="E1024" s="45" t="s">
        <v>2400</v>
      </c>
      <c r="F1024" t="s">
        <v>3035</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3071</v>
      </c>
      <c r="E1025" s="45" t="s">
        <v>2401</v>
      </c>
      <c r="F1025" t="s">
        <v>3035</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3071</v>
      </c>
      <c r="E1026" s="45" t="s">
        <v>2402</v>
      </c>
      <c r="F1026" t="s">
        <v>3035</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3071</v>
      </c>
      <c r="E1027" s="45" t="s">
        <v>2403</v>
      </c>
      <c r="F1027" t="s">
        <v>3035</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3071</v>
      </c>
      <c r="E1028" s="45" t="s">
        <v>2404</v>
      </c>
      <c r="F1028" t="s">
        <v>3035</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3071</v>
      </c>
      <c r="E1029" s="45" t="s">
        <v>2405</v>
      </c>
      <c r="F1029" t="s">
        <v>3035</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3071</v>
      </c>
      <c r="E1030" s="45" t="s">
        <v>2708</v>
      </c>
      <c r="F1030" t="s">
        <v>3035</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3071</v>
      </c>
      <c r="E1031" s="45" t="s">
        <v>2709</v>
      </c>
      <c r="F1031" t="s">
        <v>3035</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3071</v>
      </c>
      <c r="E1032" s="45" t="s">
        <v>2710</v>
      </c>
      <c r="F1032" t="s">
        <v>3035</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3071</v>
      </c>
      <c r="E1033" s="45" t="s">
        <v>2707</v>
      </c>
      <c r="F1033" t="s">
        <v>3035</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3072</v>
      </c>
      <c r="E1034" s="45" t="s">
        <v>2400</v>
      </c>
      <c r="F1034" t="s">
        <v>3036</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3072</v>
      </c>
      <c r="E1035" s="45" t="s">
        <v>2401</v>
      </c>
      <c r="F1035" t="s">
        <v>3036</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3072</v>
      </c>
      <c r="E1036" s="45" t="s">
        <v>2402</v>
      </c>
      <c r="F1036" t="s">
        <v>3036</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3072</v>
      </c>
      <c r="E1037" s="45" t="s">
        <v>2403</v>
      </c>
      <c r="F1037" t="s">
        <v>3036</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3072</v>
      </c>
      <c r="E1038" s="45" t="s">
        <v>2404</v>
      </c>
      <c r="F1038" t="s">
        <v>3036</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3072</v>
      </c>
      <c r="E1039" s="45" t="s">
        <v>2405</v>
      </c>
      <c r="F1039" t="s">
        <v>3036</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3072</v>
      </c>
      <c r="E1040" s="45" t="s">
        <v>2708</v>
      </c>
      <c r="F1040" t="s">
        <v>3036</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3072</v>
      </c>
      <c r="E1041" s="45" t="s">
        <v>2709</v>
      </c>
      <c r="F1041" t="s">
        <v>3036</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3072</v>
      </c>
      <c r="E1042" s="45" t="s">
        <v>2710</v>
      </c>
      <c r="F1042" t="s">
        <v>3036</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3072</v>
      </c>
      <c r="E1043" s="45" t="s">
        <v>2707</v>
      </c>
      <c r="F1043" t="s">
        <v>3036</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3073</v>
      </c>
      <c r="E1044" s="45" t="s">
        <v>2400</v>
      </c>
      <c r="F1044" t="s">
        <v>3037</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3073</v>
      </c>
      <c r="E1045" s="45" t="s">
        <v>2401</v>
      </c>
      <c r="F1045" t="s">
        <v>3037</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3073</v>
      </c>
      <c r="E1046" s="45" t="s">
        <v>2402</v>
      </c>
      <c r="F1046" t="s">
        <v>3037</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3073</v>
      </c>
      <c r="E1047" s="45" t="s">
        <v>2403</v>
      </c>
      <c r="F1047" t="s">
        <v>3037</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3073</v>
      </c>
      <c r="E1048" s="45" t="s">
        <v>2404</v>
      </c>
      <c r="F1048" t="s">
        <v>3037</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3073</v>
      </c>
      <c r="E1049" s="45" t="s">
        <v>2405</v>
      </c>
      <c r="F1049" t="s">
        <v>3037</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3073</v>
      </c>
      <c r="E1050" s="45" t="s">
        <v>2708</v>
      </c>
      <c r="F1050" t="s">
        <v>3037</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3073</v>
      </c>
      <c r="E1051" s="45" t="s">
        <v>2709</v>
      </c>
      <c r="F1051" t="s">
        <v>3037</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3073</v>
      </c>
      <c r="E1052" s="45" t="s">
        <v>2710</v>
      </c>
      <c r="F1052" t="s">
        <v>3037</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3073</v>
      </c>
      <c r="E1053" s="45" t="s">
        <v>2707</v>
      </c>
      <c r="F1053" t="s">
        <v>3037</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3074</v>
      </c>
      <c r="E1054" s="45" t="s">
        <v>2400</v>
      </c>
      <c r="F1054" t="s">
        <v>3038</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3074</v>
      </c>
      <c r="E1055" s="45" t="s">
        <v>2401</v>
      </c>
      <c r="F1055" t="s">
        <v>3038</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3074</v>
      </c>
      <c r="E1056" s="45" t="s">
        <v>2402</v>
      </c>
      <c r="F1056" t="s">
        <v>3038</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3074</v>
      </c>
      <c r="E1057" s="45" t="s">
        <v>2403</v>
      </c>
      <c r="F1057" t="s">
        <v>3038</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3074</v>
      </c>
      <c r="E1058" s="45" t="s">
        <v>2404</v>
      </c>
      <c r="F1058" t="s">
        <v>3038</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3074</v>
      </c>
      <c r="E1059" s="45" t="s">
        <v>2405</v>
      </c>
      <c r="F1059" t="s">
        <v>3038</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3074</v>
      </c>
      <c r="E1060" s="45" t="s">
        <v>2708</v>
      </c>
      <c r="F1060" t="s">
        <v>3038</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3074</v>
      </c>
      <c r="E1061" s="45" t="s">
        <v>2709</v>
      </c>
      <c r="F1061" t="s">
        <v>3038</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3074</v>
      </c>
      <c r="E1062" s="45" t="s">
        <v>2710</v>
      </c>
      <c r="F1062" t="s">
        <v>3038</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3074</v>
      </c>
      <c r="E1063" s="45" t="s">
        <v>2707</v>
      </c>
      <c r="F1063" t="s">
        <v>3038</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3075</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3075</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3075</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3075</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3075</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3075</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3075</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3075</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3075</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3075</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3076</v>
      </c>
      <c r="E1074" s="45" t="s">
        <v>2400</v>
      </c>
      <c r="F1074" t="s">
        <v>3039</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3076</v>
      </c>
      <c r="E1075" s="45" t="s">
        <v>2401</v>
      </c>
      <c r="F1075" t="s">
        <v>3039</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3076</v>
      </c>
      <c r="E1076" s="45" t="s">
        <v>2402</v>
      </c>
      <c r="F1076" t="s">
        <v>3039</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3076</v>
      </c>
      <c r="E1077" s="45" t="s">
        <v>2403</v>
      </c>
      <c r="F1077" t="s">
        <v>3039</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3076</v>
      </c>
      <c r="E1078" s="45" t="s">
        <v>2404</v>
      </c>
      <c r="F1078" t="s">
        <v>3039</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3076</v>
      </c>
      <c r="E1079" s="45" t="s">
        <v>2405</v>
      </c>
      <c r="F1079" t="s">
        <v>3039</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3076</v>
      </c>
      <c r="E1080" s="45" t="s">
        <v>2708</v>
      </c>
      <c r="F1080" t="s">
        <v>3039</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3076</v>
      </c>
      <c r="E1081" s="45" t="s">
        <v>2709</v>
      </c>
      <c r="F1081" t="s">
        <v>3039</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3076</v>
      </c>
      <c r="E1082" s="45" t="s">
        <v>2710</v>
      </c>
      <c r="F1082" t="s">
        <v>3039</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3076</v>
      </c>
      <c r="E1083" s="45" t="s">
        <v>2707</v>
      </c>
      <c r="F1083" t="s">
        <v>3039</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3077</v>
      </c>
      <c r="E1084" s="45" t="s">
        <v>2400</v>
      </c>
      <c r="F1084" t="s">
        <v>3040</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3077</v>
      </c>
      <c r="E1085" s="45" t="s">
        <v>2401</v>
      </c>
      <c r="F1085" t="s">
        <v>3040</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3077</v>
      </c>
      <c r="E1086" s="45" t="s">
        <v>2402</v>
      </c>
      <c r="F1086" t="s">
        <v>3040</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3077</v>
      </c>
      <c r="E1087" s="45" t="s">
        <v>2403</v>
      </c>
      <c r="F1087" t="s">
        <v>3040</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3077</v>
      </c>
      <c r="E1088" s="45" t="s">
        <v>2404</v>
      </c>
      <c r="F1088" t="s">
        <v>3040</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3077</v>
      </c>
      <c r="E1089" s="45" t="s">
        <v>2405</v>
      </c>
      <c r="F1089" t="s">
        <v>3040</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3077</v>
      </c>
      <c r="E1090" s="45" t="s">
        <v>2708</v>
      </c>
      <c r="F1090" t="s">
        <v>3040</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3077</v>
      </c>
      <c r="E1091" s="45" t="s">
        <v>2709</v>
      </c>
      <c r="F1091" t="s">
        <v>3040</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3077</v>
      </c>
      <c r="E1092" s="45" t="s">
        <v>2710</v>
      </c>
      <c r="F1092" t="s">
        <v>3040</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3077</v>
      </c>
      <c r="E1093" s="45" t="s">
        <v>2707</v>
      </c>
      <c r="F1093" t="s">
        <v>3040</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3078</v>
      </c>
      <c r="E1094" s="45" t="s">
        <v>2400</v>
      </c>
      <c r="F1094" t="s">
        <v>3041</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3078</v>
      </c>
      <c r="E1095" s="45" t="s">
        <v>2401</v>
      </c>
      <c r="F1095" t="s">
        <v>3041</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3078</v>
      </c>
      <c r="E1096" s="45" t="s">
        <v>2402</v>
      </c>
      <c r="F1096" t="s">
        <v>3041</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3078</v>
      </c>
      <c r="E1097" s="45" t="s">
        <v>2403</v>
      </c>
      <c r="F1097" t="s">
        <v>3041</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3078</v>
      </c>
      <c r="E1098" s="45" t="s">
        <v>2404</v>
      </c>
      <c r="F1098" t="s">
        <v>3041</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3078</v>
      </c>
      <c r="E1099" s="45" t="s">
        <v>2405</v>
      </c>
      <c r="F1099" t="s">
        <v>3041</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3078</v>
      </c>
      <c r="E1100" s="45" t="s">
        <v>2708</v>
      </c>
      <c r="F1100" t="s">
        <v>3041</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3078</v>
      </c>
      <c r="E1101" s="45" t="s">
        <v>2709</v>
      </c>
      <c r="F1101" t="s">
        <v>3041</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3078</v>
      </c>
      <c r="E1102" s="45" t="s">
        <v>2710</v>
      </c>
      <c r="F1102" t="s">
        <v>3041</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3078</v>
      </c>
      <c r="E1103" s="45" t="s">
        <v>2707</v>
      </c>
      <c r="F1103" t="s">
        <v>3041</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3079</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3079</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3079</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3079</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3079</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3079</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3079</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3079</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3079</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3079</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3080</v>
      </c>
      <c r="E1114" s="45" t="s">
        <v>2400</v>
      </c>
      <c r="F1114" t="s">
        <v>3042</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3080</v>
      </c>
      <c r="E1115" s="45" t="s">
        <v>2401</v>
      </c>
      <c r="F1115" t="s">
        <v>3042</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3080</v>
      </c>
      <c r="E1116" s="45" t="s">
        <v>2402</v>
      </c>
      <c r="F1116" t="s">
        <v>3042</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3080</v>
      </c>
      <c r="E1117" s="45" t="s">
        <v>2403</v>
      </c>
      <c r="F1117" t="s">
        <v>3042</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3080</v>
      </c>
      <c r="E1118" s="45" t="s">
        <v>2404</v>
      </c>
      <c r="F1118" t="s">
        <v>3042</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3080</v>
      </c>
      <c r="E1119" s="45" t="s">
        <v>2405</v>
      </c>
      <c r="F1119" t="s">
        <v>3042</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3080</v>
      </c>
      <c r="E1120" s="45" t="s">
        <v>2708</v>
      </c>
      <c r="F1120" t="s">
        <v>3042</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3080</v>
      </c>
      <c r="E1121" s="45" t="s">
        <v>2709</v>
      </c>
      <c r="F1121" t="s">
        <v>3042</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3080</v>
      </c>
      <c r="E1122" s="45" t="s">
        <v>2710</v>
      </c>
      <c r="F1122" t="s">
        <v>3042</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3080</v>
      </c>
      <c r="E1123" s="45" t="s">
        <v>2707</v>
      </c>
      <c r="F1123" t="s">
        <v>3042</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3081</v>
      </c>
      <c r="E1124" s="45" t="s">
        <v>2400</v>
      </c>
      <c r="F1124" t="s">
        <v>3043</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3081</v>
      </c>
      <c r="E1125" s="45" t="s">
        <v>2401</v>
      </c>
      <c r="F1125" t="s">
        <v>3043</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3081</v>
      </c>
      <c r="E1126" s="45" t="s">
        <v>2402</v>
      </c>
      <c r="F1126" t="s">
        <v>3043</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3081</v>
      </c>
      <c r="E1127" s="45" t="s">
        <v>2403</v>
      </c>
      <c r="F1127" t="s">
        <v>3043</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3081</v>
      </c>
      <c r="E1128" s="45" t="s">
        <v>2404</v>
      </c>
      <c r="F1128" t="s">
        <v>3043</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3081</v>
      </c>
      <c r="E1129" s="45" t="s">
        <v>2405</v>
      </c>
      <c r="F1129" t="s">
        <v>3043</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3081</v>
      </c>
      <c r="E1130" s="45" t="s">
        <v>2708</v>
      </c>
      <c r="F1130" t="s">
        <v>3043</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3081</v>
      </c>
      <c r="E1131" s="45" t="s">
        <v>2709</v>
      </c>
      <c r="F1131" t="s">
        <v>3043</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3081</v>
      </c>
      <c r="E1132" s="45" t="s">
        <v>2710</v>
      </c>
      <c r="F1132" t="s">
        <v>3043</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3081</v>
      </c>
      <c r="E1133" s="45" t="s">
        <v>2707</v>
      </c>
      <c r="F1133" t="s">
        <v>3043</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3082</v>
      </c>
      <c r="E1134" s="45" t="s">
        <v>2400</v>
      </c>
      <c r="F1134" t="s">
        <v>3044</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3082</v>
      </c>
      <c r="E1135" s="45" t="s">
        <v>2401</v>
      </c>
      <c r="F1135" t="s">
        <v>3044</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3082</v>
      </c>
      <c r="E1136" s="45" t="s">
        <v>2402</v>
      </c>
      <c r="F1136" t="s">
        <v>3044</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3082</v>
      </c>
      <c r="E1137" s="45" t="s">
        <v>2403</v>
      </c>
      <c r="F1137" t="s">
        <v>3044</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3082</v>
      </c>
      <c r="E1138" s="45" t="s">
        <v>2404</v>
      </c>
      <c r="F1138" t="s">
        <v>3044</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3082</v>
      </c>
      <c r="E1139" s="45" t="s">
        <v>2405</v>
      </c>
      <c r="F1139" t="s">
        <v>3044</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3082</v>
      </c>
      <c r="E1140" s="45" t="s">
        <v>2708</v>
      </c>
      <c r="F1140" t="s">
        <v>3044</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3082</v>
      </c>
      <c r="E1141" s="45" t="s">
        <v>2709</v>
      </c>
      <c r="F1141" t="s">
        <v>3044</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3082</v>
      </c>
      <c r="E1142" s="45" t="s">
        <v>2710</v>
      </c>
      <c r="F1142" t="s">
        <v>3044</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3082</v>
      </c>
      <c r="E1143" s="45" t="s">
        <v>2707</v>
      </c>
      <c r="F1143" t="s">
        <v>3044</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3083</v>
      </c>
      <c r="E1144" s="45" t="s">
        <v>2400</v>
      </c>
      <c r="F1144" t="s">
        <v>3045</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3083</v>
      </c>
      <c r="E1145" s="45" t="s">
        <v>2401</v>
      </c>
      <c r="F1145" t="s">
        <v>3045</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3083</v>
      </c>
      <c r="E1146" s="45" t="s">
        <v>2402</v>
      </c>
      <c r="F1146" t="s">
        <v>3045</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3083</v>
      </c>
      <c r="E1147" s="45" t="s">
        <v>2403</v>
      </c>
      <c r="F1147" t="s">
        <v>3045</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3083</v>
      </c>
      <c r="E1148" s="45" t="s">
        <v>2404</v>
      </c>
      <c r="F1148" t="s">
        <v>3045</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3083</v>
      </c>
      <c r="E1149" s="45" t="s">
        <v>2405</v>
      </c>
      <c r="F1149" t="s">
        <v>3045</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3083</v>
      </c>
      <c r="E1150" s="45" t="s">
        <v>2708</v>
      </c>
      <c r="F1150" t="s">
        <v>3045</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3083</v>
      </c>
      <c r="E1151" s="45" t="s">
        <v>2709</v>
      </c>
      <c r="F1151" t="s">
        <v>3045</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3083</v>
      </c>
      <c r="E1152" s="45" t="s">
        <v>2710</v>
      </c>
      <c r="F1152" t="s">
        <v>3045</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3083</v>
      </c>
      <c r="E1153" s="45" t="s">
        <v>2707</v>
      </c>
      <c r="F1153" t="s">
        <v>3045</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3084</v>
      </c>
      <c r="E1154" s="45" t="s">
        <v>2400</v>
      </c>
      <c r="F1154" t="s">
        <v>3046</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3084</v>
      </c>
      <c r="E1155" s="45" t="s">
        <v>2401</v>
      </c>
      <c r="F1155" t="s">
        <v>3046</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3084</v>
      </c>
      <c r="E1156" s="45" t="s">
        <v>2402</v>
      </c>
      <c r="F1156" t="s">
        <v>3046</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3084</v>
      </c>
      <c r="E1157" s="45" t="s">
        <v>2403</v>
      </c>
      <c r="F1157" t="s">
        <v>3046</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3084</v>
      </c>
      <c r="E1158" s="45" t="s">
        <v>2404</v>
      </c>
      <c r="F1158" t="s">
        <v>3046</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3084</v>
      </c>
      <c r="E1159" s="45" t="s">
        <v>2405</v>
      </c>
      <c r="F1159" t="s">
        <v>3046</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3084</v>
      </c>
      <c r="E1160" s="45" t="s">
        <v>2708</v>
      </c>
      <c r="F1160" t="s">
        <v>3046</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3084</v>
      </c>
      <c r="E1161" s="45" t="s">
        <v>2709</v>
      </c>
      <c r="F1161" t="s">
        <v>3046</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3084</v>
      </c>
      <c r="E1162" s="45" t="s">
        <v>2710</v>
      </c>
      <c r="F1162" t="s">
        <v>3046</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3084</v>
      </c>
      <c r="E1163" s="45" t="s">
        <v>2707</v>
      </c>
      <c r="F1163" t="s">
        <v>3046</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3085</v>
      </c>
      <c r="E1164" s="45" t="s">
        <v>2400</v>
      </c>
      <c r="F1164" t="s">
        <v>3047</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3085</v>
      </c>
      <c r="E1165" s="45" t="s">
        <v>2401</v>
      </c>
      <c r="F1165" t="s">
        <v>3047</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3085</v>
      </c>
      <c r="E1166" s="45" t="s">
        <v>2402</v>
      </c>
      <c r="F1166" t="s">
        <v>3047</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3085</v>
      </c>
      <c r="E1167" s="45" t="s">
        <v>2403</v>
      </c>
      <c r="F1167" t="s">
        <v>3047</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3085</v>
      </c>
      <c r="E1168" s="45" t="s">
        <v>2404</v>
      </c>
      <c r="F1168" t="s">
        <v>3047</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3085</v>
      </c>
      <c r="E1169" s="45" t="s">
        <v>2405</v>
      </c>
      <c r="F1169" t="s">
        <v>3047</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3085</v>
      </c>
      <c r="E1170" s="45" t="s">
        <v>2708</v>
      </c>
      <c r="F1170" t="s">
        <v>3047</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3085</v>
      </c>
      <c r="E1171" s="45" t="s">
        <v>2709</v>
      </c>
      <c r="F1171" t="s">
        <v>3047</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3085</v>
      </c>
      <c r="E1172" s="45" t="s">
        <v>2710</v>
      </c>
      <c r="F1172" t="s">
        <v>3047</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3085</v>
      </c>
      <c r="E1173" s="45" t="s">
        <v>2707</v>
      </c>
      <c r="F1173" t="s">
        <v>3047</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3086</v>
      </c>
      <c r="E1174" s="45" t="s">
        <v>2400</v>
      </c>
      <c r="F1174" t="s">
        <v>3048</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3086</v>
      </c>
      <c r="E1175" s="45" t="s">
        <v>2401</v>
      </c>
      <c r="F1175" t="s">
        <v>3048</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3086</v>
      </c>
      <c r="E1176" s="45" t="s">
        <v>2402</v>
      </c>
      <c r="F1176" t="s">
        <v>3048</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3086</v>
      </c>
      <c r="E1177" s="45" t="s">
        <v>2403</v>
      </c>
      <c r="F1177" t="s">
        <v>3048</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3086</v>
      </c>
      <c r="E1178" s="45" t="s">
        <v>2404</v>
      </c>
      <c r="F1178" t="s">
        <v>3048</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3086</v>
      </c>
      <c r="E1179" s="45" t="s">
        <v>2405</v>
      </c>
      <c r="F1179" t="s">
        <v>3048</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3086</v>
      </c>
      <c r="E1180" s="45" t="s">
        <v>2708</v>
      </c>
      <c r="F1180" t="s">
        <v>3048</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3086</v>
      </c>
      <c r="E1181" s="45" t="s">
        <v>2709</v>
      </c>
      <c r="F1181" t="s">
        <v>3048</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3086</v>
      </c>
      <c r="E1182" s="45" t="s">
        <v>2710</v>
      </c>
      <c r="F1182" t="s">
        <v>3048</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3086</v>
      </c>
      <c r="E1183" s="45" t="s">
        <v>2707</v>
      </c>
      <c r="F1183" t="s">
        <v>3048</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3087</v>
      </c>
      <c r="E1184" s="45" t="s">
        <v>2400</v>
      </c>
      <c r="F1184" t="s">
        <v>3049</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3087</v>
      </c>
      <c r="E1185" s="45" t="s">
        <v>2401</v>
      </c>
      <c r="F1185" t="s">
        <v>3049</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3087</v>
      </c>
      <c r="E1186" s="45" t="s">
        <v>2402</v>
      </c>
      <c r="F1186" t="s">
        <v>3049</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3087</v>
      </c>
      <c r="E1187" s="45" t="s">
        <v>2403</v>
      </c>
      <c r="F1187" t="s">
        <v>3049</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3087</v>
      </c>
      <c r="E1188" s="45" t="s">
        <v>2404</v>
      </c>
      <c r="F1188" t="s">
        <v>3049</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3087</v>
      </c>
      <c r="E1189" s="45" t="s">
        <v>2405</v>
      </c>
      <c r="F1189" t="s">
        <v>3049</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3087</v>
      </c>
      <c r="E1190" s="45" t="s">
        <v>2708</v>
      </c>
      <c r="F1190" t="s">
        <v>3049</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3087</v>
      </c>
      <c r="E1191" s="45" t="s">
        <v>2709</v>
      </c>
      <c r="F1191" t="s">
        <v>3049</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3087</v>
      </c>
      <c r="E1192" s="45" t="s">
        <v>2710</v>
      </c>
      <c r="F1192" t="s">
        <v>3049</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3087</v>
      </c>
      <c r="E1193" s="45" t="s">
        <v>2707</v>
      </c>
      <c r="F1193" t="s">
        <v>3049</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3088</v>
      </c>
      <c r="E1194" s="45" t="s">
        <v>2400</v>
      </c>
      <c r="F1194" t="s">
        <v>3050</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3088</v>
      </c>
      <c r="E1195" s="45" t="s">
        <v>2401</v>
      </c>
      <c r="F1195" t="s">
        <v>3050</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3088</v>
      </c>
      <c r="E1196" s="45" t="s">
        <v>2402</v>
      </c>
      <c r="F1196" t="s">
        <v>3050</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3088</v>
      </c>
      <c r="E1197" s="45" t="s">
        <v>2403</v>
      </c>
      <c r="F1197" t="s">
        <v>3050</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3088</v>
      </c>
      <c r="E1198" s="45" t="s">
        <v>2404</v>
      </c>
      <c r="F1198" t="s">
        <v>3050</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3088</v>
      </c>
      <c r="E1199" s="45" t="s">
        <v>2405</v>
      </c>
      <c r="F1199" t="s">
        <v>3050</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3088</v>
      </c>
      <c r="E1200" s="45" t="s">
        <v>2708</v>
      </c>
      <c r="F1200" t="s">
        <v>3050</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3088</v>
      </c>
      <c r="E1201" s="45" t="s">
        <v>2709</v>
      </c>
      <c r="F1201" t="s">
        <v>3050</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3088</v>
      </c>
      <c r="E1202" s="45" t="s">
        <v>2710</v>
      </c>
      <c r="F1202" t="s">
        <v>3050</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3088</v>
      </c>
      <c r="E1203" s="45" t="s">
        <v>2707</v>
      </c>
      <c r="F1203" t="s">
        <v>3050</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3089</v>
      </c>
      <c r="E1204" s="45" t="s">
        <v>2400</v>
      </c>
      <c r="F1204" t="s">
        <v>3092</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3089</v>
      </c>
      <c r="E1205" s="45" t="s">
        <v>2401</v>
      </c>
      <c r="F1205" t="s">
        <v>3092</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3089</v>
      </c>
      <c r="E1206" s="45" t="s">
        <v>2402</v>
      </c>
      <c r="F1206" t="s">
        <v>3092</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3089</v>
      </c>
      <c r="E1207" s="45" t="s">
        <v>2403</v>
      </c>
      <c r="F1207" t="s">
        <v>3092</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3089</v>
      </c>
      <c r="E1208" s="45" t="s">
        <v>2404</v>
      </c>
      <c r="F1208" t="s">
        <v>3092</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3089</v>
      </c>
      <c r="E1209" s="45" t="s">
        <v>2405</v>
      </c>
      <c r="F1209" t="s">
        <v>3092</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3089</v>
      </c>
      <c r="E1210" s="45" t="s">
        <v>2708</v>
      </c>
      <c r="F1210" t="s">
        <v>3092</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3089</v>
      </c>
      <c r="E1211" s="45" t="s">
        <v>2709</v>
      </c>
      <c r="F1211" t="s">
        <v>3092</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3089</v>
      </c>
      <c r="E1212" s="45" t="s">
        <v>2710</v>
      </c>
      <c r="F1212" t="s">
        <v>3092</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3089</v>
      </c>
      <c r="E1213" s="45" t="s">
        <v>2707</v>
      </c>
      <c r="F1213" t="s">
        <v>3092</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3090</v>
      </c>
      <c r="E1214" s="45" t="s">
        <v>2400</v>
      </c>
      <c r="F1214" t="s">
        <v>3051</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3090</v>
      </c>
      <c r="E1215" s="45" t="s">
        <v>2401</v>
      </c>
      <c r="F1215" t="s">
        <v>3051</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3090</v>
      </c>
      <c r="E1216" s="45" t="s">
        <v>2402</v>
      </c>
      <c r="F1216" t="s">
        <v>3051</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3090</v>
      </c>
      <c r="E1217" s="45" t="s">
        <v>2403</v>
      </c>
      <c r="F1217" t="s">
        <v>3051</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3090</v>
      </c>
      <c r="E1218" s="45" t="s">
        <v>2404</v>
      </c>
      <c r="F1218" t="s">
        <v>3051</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3090</v>
      </c>
      <c r="E1219" s="45" t="s">
        <v>2405</v>
      </c>
      <c r="F1219" t="s">
        <v>3051</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3090</v>
      </c>
      <c r="E1220" s="45" t="s">
        <v>2708</v>
      </c>
      <c r="F1220" t="s">
        <v>3051</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3090</v>
      </c>
      <c r="E1221" s="45" t="s">
        <v>2709</v>
      </c>
      <c r="F1221" t="s">
        <v>3051</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3090</v>
      </c>
      <c r="E1222" s="45" t="s">
        <v>2710</v>
      </c>
      <c r="F1222" t="s">
        <v>3051</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3090</v>
      </c>
      <c r="E1223" s="45" t="s">
        <v>2707</v>
      </c>
      <c r="F1223" t="s">
        <v>3051</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3078</v>
      </c>
      <c r="E1224" s="45"/>
      <c r="F1224" s="6" t="s">
        <v>3041</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3079</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3089</v>
      </c>
      <c r="E1226" s="45"/>
      <c r="F1226" s="6" t="s">
        <v>3092</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3068</v>
      </c>
      <c r="E1227" s="45"/>
      <c r="F1227" t="s">
        <v>3032</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3088</v>
      </c>
      <c r="E1228" s="45"/>
      <c r="F1228" t="s">
        <v>3050</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3067</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3089</v>
      </c>
      <c r="E1230" s="45"/>
      <c r="F1230" t="s">
        <v>3092</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3068</v>
      </c>
      <c r="E1231" s="45"/>
      <c r="F1231" t="s">
        <v>3032</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3088</v>
      </c>
      <c r="E1232" s="45"/>
      <c r="F1232" t="s">
        <v>3050</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3067</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3089</v>
      </c>
      <c r="E1234" s="45"/>
      <c r="F1234" t="s">
        <v>3092</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3237</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 //</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3349</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2806</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2882</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3376</v>
      </c>
      <c r="D1286" s="45" t="s">
        <v>3066</v>
      </c>
      <c r="E1286" s="6"/>
      <c r="F1286" t="s">
        <v>3091</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3067</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3068</v>
      </c>
      <c r="E1288" s="6"/>
      <c r="F1288" t="s">
        <v>3032</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3069</v>
      </c>
      <c r="E1289" s="6"/>
      <c r="F1289" t="s">
        <v>3033</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3070</v>
      </c>
      <c r="E1290" s="6"/>
      <c r="F1290" t="s">
        <v>3034</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3071</v>
      </c>
      <c r="E1291" s="6"/>
      <c r="F1291" t="s">
        <v>3035</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3072</v>
      </c>
      <c r="E1292" s="6"/>
      <c r="F1292" t="s">
        <v>3036</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3073</v>
      </c>
      <c r="E1293" s="6"/>
      <c r="F1293" t="s">
        <v>3037</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3074</v>
      </c>
      <c r="E1294" s="6"/>
      <c r="F1294" t="s">
        <v>3038</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3075</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3076</v>
      </c>
      <c r="E1296" s="6"/>
      <c r="F1296" t="s">
        <v>3039</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3077</v>
      </c>
      <c r="E1297" s="6"/>
      <c r="F1297" t="s">
        <v>3040</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3078</v>
      </c>
      <c r="E1298" s="6"/>
      <c r="F1298" t="s">
        <v>3041</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3079</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3080</v>
      </c>
      <c r="E1300" s="6"/>
      <c r="F1300" t="s">
        <v>3042</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3081</v>
      </c>
      <c r="E1301" s="6"/>
      <c r="F1301" t="s">
        <v>3043</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3082</v>
      </c>
      <c r="E1302" s="6"/>
      <c r="F1302" t="s">
        <v>3044</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3083</v>
      </c>
      <c r="E1303" s="6"/>
      <c r="F1303" t="s">
        <v>3045</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3084</v>
      </c>
      <c r="E1304" s="6"/>
      <c r="F1304" t="s">
        <v>3046</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3085</v>
      </c>
      <c r="E1305" s="6"/>
      <c r="F1305" t="s">
        <v>3047</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3086</v>
      </c>
      <c r="E1306" s="6"/>
      <c r="F1306" t="s">
        <v>3048</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3087</v>
      </c>
      <c r="E1307" s="6"/>
      <c r="F1307" t="s">
        <v>3049</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3088</v>
      </c>
      <c r="E1308" s="6"/>
      <c r="F1308" t="s">
        <v>3050</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3089</v>
      </c>
      <c r="E1309" s="6"/>
      <c r="F1309" t="s">
        <v>3092</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3090</v>
      </c>
      <c r="E1310" s="6"/>
      <c r="F1310" t="s">
        <v>3051</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3377</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3276</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3498</v>
      </c>
      <c r="E1367" s="45"/>
      <c r="F1367" s="6" t="s">
        <v>3511</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3499</v>
      </c>
      <c r="E1368" s="45"/>
      <c r="F1368" s="6" t="s">
        <v>3512</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3513</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3514</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3515</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3516</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3517</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3518</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3497</v>
      </c>
      <c r="E1383" s="45"/>
      <c r="F1383" s="6" t="s">
        <v>3519</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3500</v>
      </c>
      <c r="E1384" s="45"/>
      <c r="F1384" s="6" t="s">
        <v>3520</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3501</v>
      </c>
      <c r="E1385" s="45"/>
      <c r="F1385" s="6" t="s">
        <v>3521</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3502</v>
      </c>
      <c r="E1386" s="45"/>
      <c r="F1386" s="6" t="s">
        <v>3522</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3503</v>
      </c>
      <c r="E1387" s="45"/>
      <c r="F1387" s="6" t="s">
        <v>3523</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3592</v>
      </c>
      <c r="E1388" s="45"/>
      <c r="F1388" s="6" t="s">
        <v>3594</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3593</v>
      </c>
      <c r="E1389" s="45"/>
      <c r="F1389" s="6" t="s">
        <v>3595</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3066</v>
      </c>
      <c r="E1390" s="45"/>
      <c r="F1390" s="6" t="s">
        <v>3093</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3067</v>
      </c>
      <c r="E1391" s="45"/>
      <c r="F1391" s="6" t="s">
        <v>3094</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3068</v>
      </c>
      <c r="E1392" s="45"/>
      <c r="F1392" s="6" t="s">
        <v>3095</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3069</v>
      </c>
      <c r="E1393" s="45"/>
      <c r="F1393" s="6" t="s">
        <v>3096</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3070</v>
      </c>
      <c r="E1394" s="45"/>
      <c r="F1394" s="6" t="s">
        <v>3097</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3071</v>
      </c>
      <c r="E1395" s="45"/>
      <c r="F1395" s="6" t="s">
        <v>3098</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3072</v>
      </c>
      <c r="E1396" s="45"/>
      <c r="F1396" s="6" t="s">
        <v>3099</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3073</v>
      </c>
      <c r="E1397" s="45"/>
      <c r="F1397" s="6" t="s">
        <v>3100</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3074</v>
      </c>
      <c r="E1398" s="45"/>
      <c r="F1398" s="6" t="s">
        <v>3101</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3075</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3076</v>
      </c>
      <c r="E1400" s="45"/>
      <c r="F1400" s="6" t="s">
        <v>3102</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3077</v>
      </c>
      <c r="E1401" s="45"/>
      <c r="F1401" s="6" t="s">
        <v>3103</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3078</v>
      </c>
      <c r="E1402" s="45"/>
      <c r="F1402" s="6" t="s">
        <v>3104</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3079</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3080</v>
      </c>
      <c r="E1404" s="45"/>
      <c r="F1404" s="6" t="s">
        <v>3105</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3081</v>
      </c>
      <c r="E1405" s="45"/>
      <c r="F1405" s="6" t="s">
        <v>3106</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3082</v>
      </c>
      <c r="E1406" s="45"/>
      <c r="F1406" s="6" t="s">
        <v>3107</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3083</v>
      </c>
      <c r="E1407" s="45"/>
      <c r="F1407" s="6" t="s">
        <v>3108</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3084</v>
      </c>
      <c r="E1408" s="45"/>
      <c r="F1408" s="6" t="s">
        <v>3109</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3085</v>
      </c>
      <c r="E1409" s="45"/>
      <c r="F1409" s="6" t="s">
        <v>3110</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3086</v>
      </c>
      <c r="E1410" s="45"/>
      <c r="F1410" s="6" t="s">
        <v>3111</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3087</v>
      </c>
      <c r="E1411" s="45"/>
      <c r="F1411" s="6" t="s">
        <v>3112</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3088</v>
      </c>
      <c r="E1412" s="45"/>
      <c r="F1412" s="6" t="s">
        <v>3113</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3089</v>
      </c>
      <c r="E1413" s="45"/>
      <c r="F1413" s="6" t="s">
        <v>3114</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3090</v>
      </c>
      <c r="E1414" s="45"/>
      <c r="F1414" s="6" t="s">
        <v>3115</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2794</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2795</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2805</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3498</v>
      </c>
      <c r="E1431" s="45"/>
      <c r="F1431" s="6" t="s">
        <v>3511</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3499</v>
      </c>
      <c r="E1432" s="45"/>
      <c r="F1432" s="6" t="s">
        <v>3512</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3513</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3514</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3515</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3516</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3517</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3518</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3497</v>
      </c>
      <c r="E1447" s="45"/>
      <c r="F1447" s="6" t="s">
        <v>3519</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3500</v>
      </c>
      <c r="E1448" s="45"/>
      <c r="F1448" s="6" t="s">
        <v>3520</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3501</v>
      </c>
      <c r="E1449" s="45"/>
      <c r="F1449" s="6" t="s">
        <v>3521</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3502</v>
      </c>
      <c r="E1450" s="45"/>
      <c r="F1450" s="6" t="s">
        <v>3522</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3503</v>
      </c>
      <c r="E1451" s="45"/>
      <c r="F1451" s="6" t="s">
        <v>3523</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3592</v>
      </c>
      <c r="E1452" s="45"/>
      <c r="F1452" s="6" t="s">
        <v>3594</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3593</v>
      </c>
      <c r="E1453" s="45"/>
      <c r="F1453" s="6" t="s">
        <v>3595</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3066</v>
      </c>
      <c r="E1454" s="45"/>
      <c r="F1454" s="6" t="s">
        <v>3093</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3067</v>
      </c>
      <c r="E1455" s="45"/>
      <c r="F1455" s="6" t="s">
        <v>3094</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3068</v>
      </c>
      <c r="E1456" s="45"/>
      <c r="F1456" s="6" t="s">
        <v>3095</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3069</v>
      </c>
      <c r="E1457" s="45"/>
      <c r="F1457" s="6" t="s">
        <v>3096</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3070</v>
      </c>
      <c r="E1458" s="45"/>
      <c r="F1458" s="6" t="s">
        <v>3097</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3071</v>
      </c>
      <c r="E1459" s="45"/>
      <c r="F1459" s="6" t="s">
        <v>3098</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3072</v>
      </c>
      <c r="E1460" s="45"/>
      <c r="F1460" s="6" t="s">
        <v>3099</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3073</v>
      </c>
      <c r="E1461" s="45"/>
      <c r="F1461" s="6" t="s">
        <v>3100</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3074</v>
      </c>
      <c r="E1462" s="45"/>
      <c r="F1462" s="6" t="s">
        <v>3101</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3075</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3076</v>
      </c>
      <c r="E1464" s="45"/>
      <c r="F1464" s="6" t="s">
        <v>3102</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3077</v>
      </c>
      <c r="E1465" s="45"/>
      <c r="F1465" s="6" t="s">
        <v>3103</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3078</v>
      </c>
      <c r="E1466" s="45"/>
      <c r="F1466" s="6" t="s">
        <v>3104</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3079</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3080</v>
      </c>
      <c r="E1468" s="45"/>
      <c r="F1468" s="6" t="s">
        <v>3105</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3081</v>
      </c>
      <c r="E1469" s="45"/>
      <c r="F1469" s="6" t="s">
        <v>3106</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3082</v>
      </c>
      <c r="E1470" s="45"/>
      <c r="F1470" s="6" t="s">
        <v>3107</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3083</v>
      </c>
      <c r="E1471" s="45"/>
      <c r="F1471" s="6" t="s">
        <v>3108</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3084</v>
      </c>
      <c r="E1472" s="45"/>
      <c r="F1472" s="6" t="s">
        <v>3109</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3085</v>
      </c>
      <c r="E1473" s="45"/>
      <c r="F1473" s="6" t="s">
        <v>3110</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3086</v>
      </c>
      <c r="E1474" s="45"/>
      <c r="F1474" s="6" t="s">
        <v>3111</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3087</v>
      </c>
      <c r="E1475" s="45"/>
      <c r="F1475" s="6" t="s">
        <v>3112</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3088</v>
      </c>
      <c r="E1476" s="45"/>
      <c r="F1476" s="6" t="s">
        <v>3113</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3089</v>
      </c>
      <c r="E1477" s="45"/>
      <c r="F1477" s="6" t="s">
        <v>3114</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3090</v>
      </c>
      <c r="E1478" s="45"/>
      <c r="F1478" s="6" t="s">
        <v>3115</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2794</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2795</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2956</v>
      </c>
      <c r="D1486" s="1" t="s">
        <v>2964</v>
      </c>
      <c r="F1486" s="1" t="s">
        <v>2969</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2965</v>
      </c>
      <c r="F1487" s="1" t="s">
        <v>2980</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2966</v>
      </c>
      <c r="F1488" s="1" t="s">
        <v>2970</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2967</v>
      </c>
      <c r="F1489" s="1" t="s">
        <v>2971</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2968</v>
      </c>
      <c r="F1490" s="1" t="s">
        <v>2972</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2957</v>
      </c>
      <c r="D1491" s="1" t="s">
        <v>2964</v>
      </c>
      <c r="F1491" s="1" t="s">
        <v>2969</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2965</v>
      </c>
      <c r="F1492" s="1" t="s">
        <v>2980</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2966</v>
      </c>
      <c r="F1493" s="1" t="s">
        <v>2970</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2967</v>
      </c>
      <c r="F1494" s="1" t="s">
        <v>2971</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2968</v>
      </c>
      <c r="F1495" s="1" t="s">
        <v>2972</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3633</v>
      </c>
      <c r="D1496" s="1" t="s">
        <v>2964</v>
      </c>
      <c r="F1496" s="1" t="s">
        <v>2969</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2965</v>
      </c>
      <c r="F1497" s="1" t="s">
        <v>2980</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2966</v>
      </c>
      <c r="F1498" s="1" t="s">
        <v>2970</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2967</v>
      </c>
      <c r="F1499" s="1" t="s">
        <v>2971</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2968</v>
      </c>
      <c r="F1500" s="1" t="s">
        <v>2972</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3635</v>
      </c>
      <c r="D1501" s="1" t="s">
        <v>2964</v>
      </c>
      <c r="F1501" s="1" t="s">
        <v>2969</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2965</v>
      </c>
      <c r="F1502" s="1" t="s">
        <v>2980</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2966</v>
      </c>
      <c r="F1503" s="1" t="s">
        <v>2970</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2967</v>
      </c>
      <c r="F1504" s="1" t="s">
        <v>2971</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2968</v>
      </c>
      <c r="F1505" s="1" t="s">
        <v>2972</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2958</v>
      </c>
      <c r="D1506" s="1" t="s">
        <v>2964</v>
      </c>
      <c r="F1506" s="1" t="s">
        <v>2969</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2965</v>
      </c>
      <c r="F1507" s="1" t="s">
        <v>2980</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2966</v>
      </c>
      <c r="F1508" s="1" t="s">
        <v>2970</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2967</v>
      </c>
      <c r="F1509" s="1" t="s">
        <v>2971</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2968</v>
      </c>
      <c r="F1510" s="1" t="s">
        <v>2972</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2959</v>
      </c>
      <c r="D1511" s="1" t="s">
        <v>2964</v>
      </c>
      <c r="F1511" s="1" t="s">
        <v>2969</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2965</v>
      </c>
      <c r="F1512" s="1" t="s">
        <v>2980</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2966</v>
      </c>
      <c r="F1513" s="1" t="s">
        <v>2970</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2967</v>
      </c>
      <c r="F1514" s="1" t="s">
        <v>2971</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2968</v>
      </c>
      <c r="F1515" s="1" t="s">
        <v>2972</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2960</v>
      </c>
      <c r="D1516" s="1" t="s">
        <v>2964</v>
      </c>
      <c r="F1516" s="1" t="s">
        <v>2969</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2965</v>
      </c>
      <c r="F1517" s="1" t="s">
        <v>2980</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2966</v>
      </c>
      <c r="F1518" s="1" t="s">
        <v>2970</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2967</v>
      </c>
      <c r="F1519" s="1" t="s">
        <v>2971</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2968</v>
      </c>
      <c r="F1520" s="1" t="s">
        <v>2972</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2961</v>
      </c>
      <c r="D1521" s="1" t="s">
        <v>2964</v>
      </c>
      <c r="F1521" s="1" t="s">
        <v>2969</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2965</v>
      </c>
      <c r="F1522" s="1" t="s">
        <v>2980</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2966</v>
      </c>
      <c r="F1523" s="1" t="s">
        <v>2970</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2967</v>
      </c>
      <c r="F1524" s="1" t="s">
        <v>2971</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2968</v>
      </c>
      <c r="F1525" s="1" t="s">
        <v>2972</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3638</v>
      </c>
      <c r="D1526" s="1" t="s">
        <v>2964</v>
      </c>
      <c r="F1526" s="1" t="s">
        <v>2969</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2965</v>
      </c>
      <c r="F1527" s="1" t="s">
        <v>2980</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2966</v>
      </c>
      <c r="F1528" s="1" t="s">
        <v>2970</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2967</v>
      </c>
      <c r="F1529" s="1" t="s">
        <v>2971</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2968</v>
      </c>
      <c r="F1530" s="1" t="s">
        <v>2972</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2962</v>
      </c>
      <c r="D1531" s="1" t="s">
        <v>2964</v>
      </c>
      <c r="F1531" s="1" t="s">
        <v>2969</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2965</v>
      </c>
      <c r="F1532" s="1" t="s">
        <v>2980</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2966</v>
      </c>
      <c r="F1533" s="1" t="s">
        <v>2970</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2967</v>
      </c>
      <c r="F1534" s="1" t="s">
        <v>2971</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2968</v>
      </c>
      <c r="F1535" s="1" t="s">
        <v>2972</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2963</v>
      </c>
      <c r="D1536" s="1" t="s">
        <v>2964</v>
      </c>
      <c r="F1536" s="1" t="s">
        <v>2969</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2965</v>
      </c>
      <c r="F1537" s="1" t="s">
        <v>2980</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2966</v>
      </c>
      <c r="F1538" s="1" t="s">
        <v>2970</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2967</v>
      </c>
      <c r="F1539" s="1" t="s">
        <v>2971</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2968</v>
      </c>
      <c r="F1540" s="1" t="s">
        <v>2972</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3429</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3288</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3487</v>
      </c>
      <c r="B4" t="str">
        <f>A4</f>
        <v>million metric tons</v>
      </c>
    </row>
    <row r="5" spans="1:2">
      <c r="A5" s="196" t="s">
        <v>3716</v>
      </c>
      <c r="B5" t="str">
        <f>A5</f>
        <v>g CO2e / 2023 dollar</v>
      </c>
    </row>
    <row r="6" spans="1:2">
      <c r="A6" s="197" t="s">
        <v>2321</v>
      </c>
      <c r="B6" t="str">
        <f t="shared" ref="B6:B46" si="0">A6</f>
        <v>thousand metric tons / year</v>
      </c>
    </row>
    <row r="7" spans="1:2">
      <c r="A7" s="197" t="s">
        <v>3717</v>
      </c>
      <c r="B7" t="str">
        <f>A7</f>
        <v>g CO2 / 2023 dollar</v>
      </c>
    </row>
    <row r="8" spans="1:2" ht="30">
      <c r="A8" s="197" t="s">
        <v>3718</v>
      </c>
      <c r="B8" t="str">
        <f t="shared" si="0"/>
        <v>2023 dollars / metric ton CO2e abated, Annual average abatement (million metric tons CO2e)</v>
      </c>
    </row>
    <row r="9" spans="1:2">
      <c r="A9" s="197" t="s">
        <v>3719</v>
      </c>
      <c r="B9" t="str">
        <f t="shared" si="0"/>
        <v>billion 2023 dollars / year</v>
      </c>
    </row>
    <row r="10" spans="1:2">
      <c r="A10" s="197" t="s">
        <v>3720</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3721</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3722</v>
      </c>
      <c r="B20" t="str">
        <f t="shared" si="0"/>
        <v>kilowatt-hour / 2023 dollar</v>
      </c>
    </row>
    <row r="21" spans="1:2">
      <c r="A21" s="197" t="s">
        <v>356</v>
      </c>
      <c r="B21" t="str">
        <f t="shared" si="0"/>
        <v>gigawatts (GW) / year</v>
      </c>
    </row>
    <row r="22" spans="1:2">
      <c r="A22" s="197" t="s">
        <v>3723</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3724</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3725</v>
      </c>
      <c r="B37" t="str">
        <f t="shared" si="0"/>
        <v>2023 dollars / short ton</v>
      </c>
    </row>
    <row r="38" spans="1:2">
      <c r="A38" s="197" t="s">
        <v>3726</v>
      </c>
      <c r="B38" t="str">
        <f t="shared" si="0"/>
        <v>2023 dollars / thousand cubic feet</v>
      </c>
    </row>
    <row r="39" spans="1:2">
      <c r="A39" s="197" t="s">
        <v>3727</v>
      </c>
      <c r="B39" t="str">
        <f t="shared" si="0"/>
        <v>2023 dollars / gallon</v>
      </c>
    </row>
    <row r="40" spans="1:2">
      <c r="A40" s="197" t="s">
        <v>3728</v>
      </c>
      <c r="B40" t="str">
        <f t="shared" si="0"/>
        <v>2023 dollars / barrel of oil</v>
      </c>
    </row>
    <row r="41" spans="1:2">
      <c r="A41" s="197" t="s">
        <v>3729</v>
      </c>
      <c r="B41" t="str">
        <f t="shared" si="0"/>
        <v>2023 dollars / kg</v>
      </c>
    </row>
    <row r="42" spans="1:2">
      <c r="A42" s="197" t="s">
        <v>3730</v>
      </c>
      <c r="B42" t="str">
        <f t="shared" si="0"/>
        <v>2023 dollars / kilowatt-hour (kWh)</v>
      </c>
    </row>
    <row r="43" spans="1:2">
      <c r="A43" s="197" t="s">
        <v>3723</v>
      </c>
      <c r="B43" t="str">
        <f t="shared" ref="B43" si="1">A43</f>
        <v>2023 dollars / megawatt-hour (MWh)</v>
      </c>
    </row>
    <row r="44" spans="1:2">
      <c r="A44" s="197" t="s">
        <v>3291</v>
      </c>
      <c r="B44" t="str">
        <f t="shared" si="0"/>
        <v>cost of eqpt. to capture 1 metric ton CO2e/yr (2020 dollars)</v>
      </c>
    </row>
    <row r="45" spans="1:2">
      <c r="A45" s="197" t="s">
        <v>3731</v>
      </c>
      <c r="B45" t="str">
        <f t="shared" si="0"/>
        <v>million 2023 dollars / megawatt (MW)</v>
      </c>
    </row>
    <row r="46" spans="1:2">
      <c r="A46" s="197" t="s">
        <v>3732</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30">
      <c r="A4" s="2" t="s">
        <v>2327</v>
      </c>
      <c r="B4" s="1" t="s">
        <v>3485</v>
      </c>
      <c r="C4" s="43">
        <v>1</v>
      </c>
      <c r="D4" s="1" t="s">
        <v>63</v>
      </c>
      <c r="E4" s="1" t="s">
        <v>64</v>
      </c>
      <c r="F4" s="1" t="str">
        <f>UnitControlCenter!B4</f>
        <v>million metric tons</v>
      </c>
      <c r="G4" s="1" t="s">
        <v>3488</v>
      </c>
      <c r="J4" s="1" t="s">
        <v>3583</v>
      </c>
    </row>
    <row r="5" spans="1:10" ht="30">
      <c r="A5" s="2" t="s">
        <v>2327</v>
      </c>
      <c r="B5" s="1" t="s">
        <v>3486</v>
      </c>
      <c r="C5" s="47">
        <v>1</v>
      </c>
      <c r="D5" s="2" t="s">
        <v>63</v>
      </c>
      <c r="E5" s="2" t="s">
        <v>64</v>
      </c>
      <c r="F5" s="1" t="str">
        <f>UnitControlCenter!B4</f>
        <v>million metric tons</v>
      </c>
      <c r="G5" s="1" t="s">
        <v>3489</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3733</v>
      </c>
      <c r="C18" s="199">
        <v>1</v>
      </c>
      <c r="D18" s="193" t="s">
        <v>65</v>
      </c>
      <c r="E18" s="193" t="s">
        <v>66</v>
      </c>
      <c r="F18" s="193" t="s">
        <v>353</v>
      </c>
      <c r="G18" s="193" t="s">
        <v>3734</v>
      </c>
      <c r="H18" s="193" t="s">
        <v>3735</v>
      </c>
      <c r="I18" s="193" t="s">
        <v>3736</v>
      </c>
      <c r="J18" s="193"/>
    </row>
    <row r="19" spans="1:10" ht="105">
      <c r="A19" s="2" t="s">
        <v>2333</v>
      </c>
      <c r="B19" s="2" t="s">
        <v>2220</v>
      </c>
      <c r="C19" s="43">
        <v>1</v>
      </c>
      <c r="D19" s="1" t="s">
        <v>65</v>
      </c>
      <c r="E19" s="1" t="s">
        <v>66</v>
      </c>
      <c r="F19" s="1" t="str">
        <f>UnitControlCenter!$B$3</f>
        <v>million metric tons / year</v>
      </c>
      <c r="G19" s="1" t="s">
        <v>3309</v>
      </c>
      <c r="H19" s="1" t="s">
        <v>2799</v>
      </c>
      <c r="I19" s="1" t="s">
        <v>2800</v>
      </c>
    </row>
    <row r="20" spans="1:10" ht="105">
      <c r="A20" s="2" t="s">
        <v>2333</v>
      </c>
      <c r="B20" s="2" t="s">
        <v>2236</v>
      </c>
      <c r="C20" s="43">
        <v>1</v>
      </c>
      <c r="D20" s="1" t="s">
        <v>65</v>
      </c>
      <c r="E20" s="1" t="s">
        <v>66</v>
      </c>
      <c r="F20" s="1" t="str">
        <f>UnitControlCenter!$B$3</f>
        <v>million metric tons / year</v>
      </c>
      <c r="G20" s="1" t="s">
        <v>3321</v>
      </c>
      <c r="H20" s="1" t="s">
        <v>2799</v>
      </c>
      <c r="I20" s="1" t="s">
        <v>3310</v>
      </c>
    </row>
    <row r="21" spans="1:10" ht="105">
      <c r="A21" s="2" t="s">
        <v>2333</v>
      </c>
      <c r="B21" s="2" t="s">
        <v>2238</v>
      </c>
      <c r="C21" s="43">
        <v>1</v>
      </c>
      <c r="D21" s="1" t="s">
        <v>65</v>
      </c>
      <c r="E21" s="1" t="s">
        <v>66</v>
      </c>
      <c r="F21" s="1" t="str">
        <f>UnitControlCenter!$B$3</f>
        <v>million metric tons / year</v>
      </c>
      <c r="G21" s="1" t="s">
        <v>3322</v>
      </c>
      <c r="H21" s="1" t="s">
        <v>2799</v>
      </c>
      <c r="I21" s="1" t="s">
        <v>3311</v>
      </c>
    </row>
    <row r="22" spans="1:10" ht="105">
      <c r="A22" s="2" t="s">
        <v>2333</v>
      </c>
      <c r="B22" s="2" t="s">
        <v>2320</v>
      </c>
      <c r="C22" s="43">
        <v>1</v>
      </c>
      <c r="D22" s="1" t="s">
        <v>65</v>
      </c>
      <c r="E22" s="1" t="s">
        <v>66</v>
      </c>
      <c r="F22" s="1" t="str">
        <f>UnitControlCenter!$B$3</f>
        <v>million metric tons / year</v>
      </c>
      <c r="G22" s="1" t="s">
        <v>3323</v>
      </c>
      <c r="H22" s="1" t="s">
        <v>2799</v>
      </c>
      <c r="I22" s="1" t="s">
        <v>3312</v>
      </c>
    </row>
    <row r="23" spans="1:10" ht="105">
      <c r="A23" s="2" t="s">
        <v>2333</v>
      </c>
      <c r="B23" s="2" t="s">
        <v>2319</v>
      </c>
      <c r="C23" s="43">
        <v>1</v>
      </c>
      <c r="D23" s="1" t="s">
        <v>65</v>
      </c>
      <c r="E23" s="1" t="s">
        <v>66</v>
      </c>
      <c r="F23" s="1" t="str">
        <f>UnitControlCenter!$B$6</f>
        <v>thousand metric tons / year</v>
      </c>
      <c r="G23" s="1" t="s">
        <v>3324</v>
      </c>
      <c r="H23" s="1" t="s">
        <v>2799</v>
      </c>
      <c r="I23" s="1" t="s">
        <v>3313</v>
      </c>
    </row>
    <row r="24" spans="1:10" ht="105">
      <c r="A24" s="2" t="s">
        <v>2333</v>
      </c>
      <c r="B24" s="2" t="s">
        <v>2227</v>
      </c>
      <c r="C24" s="43">
        <v>1</v>
      </c>
      <c r="D24" s="1" t="s">
        <v>65</v>
      </c>
      <c r="E24" s="1" t="s">
        <v>66</v>
      </c>
      <c r="F24" s="1" t="str">
        <f>UnitControlCenter!$B$6</f>
        <v>thousand metric tons / year</v>
      </c>
      <c r="G24" s="1" t="s">
        <v>3325</v>
      </c>
      <c r="H24" s="1" t="s">
        <v>2799</v>
      </c>
      <c r="I24" s="1" t="s">
        <v>3314</v>
      </c>
    </row>
    <row r="25" spans="1:10" ht="105">
      <c r="A25" s="2" t="s">
        <v>2333</v>
      </c>
      <c r="B25" s="2" t="s">
        <v>2232</v>
      </c>
      <c r="C25" s="43">
        <v>1</v>
      </c>
      <c r="D25" s="1" t="s">
        <v>65</v>
      </c>
      <c r="E25" s="1" t="s">
        <v>66</v>
      </c>
      <c r="F25" s="1" t="str">
        <f>UnitControlCenter!$B$6</f>
        <v>thousand metric tons / year</v>
      </c>
      <c r="G25" s="1" t="s">
        <v>3326</v>
      </c>
      <c r="H25" s="1" t="s">
        <v>2799</v>
      </c>
      <c r="I25" s="1" t="s">
        <v>3315</v>
      </c>
    </row>
    <row r="26" spans="1:10" ht="105">
      <c r="A26" s="2" t="s">
        <v>2333</v>
      </c>
      <c r="B26" s="2" t="s">
        <v>2234</v>
      </c>
      <c r="C26" s="43">
        <v>1</v>
      </c>
      <c r="D26" s="1" t="s">
        <v>65</v>
      </c>
      <c r="E26" s="1" t="s">
        <v>66</v>
      </c>
      <c r="F26" s="1" t="str">
        <f>UnitControlCenter!$B$6</f>
        <v>thousand metric tons / year</v>
      </c>
      <c r="G26" s="1" t="s">
        <v>3327</v>
      </c>
      <c r="H26" s="1" t="s">
        <v>2799</v>
      </c>
      <c r="I26" s="1" t="s">
        <v>3316</v>
      </c>
    </row>
    <row r="27" spans="1:10" ht="105">
      <c r="A27" s="2" t="s">
        <v>2333</v>
      </c>
      <c r="B27" s="2" t="s">
        <v>2225</v>
      </c>
      <c r="C27" s="43">
        <v>1</v>
      </c>
      <c r="D27" s="1" t="s">
        <v>65</v>
      </c>
      <c r="E27" s="1" t="s">
        <v>66</v>
      </c>
      <c r="F27" s="1" t="str">
        <f>UnitControlCenter!$B$3</f>
        <v>million metric tons / year</v>
      </c>
      <c r="G27" s="1" t="s">
        <v>3328</v>
      </c>
      <c r="H27" s="1" t="s">
        <v>2799</v>
      </c>
      <c r="I27" s="1" t="s">
        <v>3317</v>
      </c>
    </row>
    <row r="28" spans="1:10" ht="105">
      <c r="A28" s="2" t="s">
        <v>2333</v>
      </c>
      <c r="B28" s="2" t="s">
        <v>2222</v>
      </c>
      <c r="C28" s="43">
        <v>1</v>
      </c>
      <c r="D28" s="1" t="s">
        <v>65</v>
      </c>
      <c r="E28" s="1" t="s">
        <v>66</v>
      </c>
      <c r="F28" s="1" t="str">
        <f>UnitControlCenter!$B$6</f>
        <v>thousand metric tons / year</v>
      </c>
      <c r="G28" s="1" t="s">
        <v>3329</v>
      </c>
      <c r="H28" s="1" t="s">
        <v>2799</v>
      </c>
      <c r="I28" s="1" t="s">
        <v>3318</v>
      </c>
    </row>
    <row r="29" spans="1:10" ht="105">
      <c r="A29" s="2" t="s">
        <v>2333</v>
      </c>
      <c r="B29" s="2" t="s">
        <v>2230</v>
      </c>
      <c r="C29" s="43">
        <v>1</v>
      </c>
      <c r="D29" s="1" t="s">
        <v>65</v>
      </c>
      <c r="E29" s="1" t="s">
        <v>66</v>
      </c>
      <c r="F29" s="1" t="str">
        <f>UnitControlCenter!$B$3</f>
        <v>million metric tons / year</v>
      </c>
      <c r="G29" s="1" t="s">
        <v>3330</v>
      </c>
      <c r="H29" s="1" t="s">
        <v>2799</v>
      </c>
      <c r="I29" s="1" t="s">
        <v>3319</v>
      </c>
    </row>
    <row r="30" spans="1:10" ht="105.75" thickBot="1">
      <c r="A30" s="192" t="s">
        <v>2333</v>
      </c>
      <c r="B30" s="192" t="s">
        <v>485</v>
      </c>
      <c r="C30" s="199">
        <v>1</v>
      </c>
      <c r="D30" s="1" t="s">
        <v>65</v>
      </c>
      <c r="E30" s="1" t="s">
        <v>66</v>
      </c>
      <c r="F30" s="193" t="str">
        <f>UnitControlCenter!$B$3</f>
        <v>million metric tons / year</v>
      </c>
      <c r="G30" s="1" t="s">
        <v>3331</v>
      </c>
      <c r="H30" s="1" t="s">
        <v>2799</v>
      </c>
      <c r="I30" s="1" t="s">
        <v>3320</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3681</v>
      </c>
      <c r="H96" s="1" t="s">
        <v>3675</v>
      </c>
      <c r="I96" s="1" t="s">
        <v>3676</v>
      </c>
    </row>
    <row r="97" spans="1:10" ht="270">
      <c r="A97" s="2" t="s">
        <v>2464</v>
      </c>
      <c r="B97" s="2" t="s">
        <v>2340</v>
      </c>
      <c r="C97" s="43">
        <v>1</v>
      </c>
      <c r="D97" s="1" t="s">
        <v>65</v>
      </c>
      <c r="E97" s="1" t="s">
        <v>64</v>
      </c>
      <c r="F97" s="1" t="str">
        <f>UnitControlCenter!$B$16</f>
        <v>terawatt-hours (TWh) / year</v>
      </c>
      <c r="G97" s="1" t="s">
        <v>3682</v>
      </c>
      <c r="H97" s="1" t="s">
        <v>3675</v>
      </c>
      <c r="I97" s="1" t="s">
        <v>3676</v>
      </c>
    </row>
    <row r="98" spans="1:10" ht="225">
      <c r="A98" s="2" t="s">
        <v>2464</v>
      </c>
      <c r="B98" s="2" t="s">
        <v>2341</v>
      </c>
      <c r="C98" s="43">
        <v>1</v>
      </c>
      <c r="D98" s="1" t="s">
        <v>65</v>
      </c>
      <c r="E98" s="1" t="s">
        <v>66</v>
      </c>
      <c r="F98" s="1" t="str">
        <f>UnitControlCenter!$B$21</f>
        <v>gigawatts (GW) / year</v>
      </c>
      <c r="G98" s="1" t="s">
        <v>3683</v>
      </c>
      <c r="H98" s="1" t="s">
        <v>3679</v>
      </c>
      <c r="I98" s="1" t="s">
        <v>3677</v>
      </c>
    </row>
    <row r="99" spans="1:10" ht="255">
      <c r="A99" s="2" t="s">
        <v>2464</v>
      </c>
      <c r="B99" s="2" t="s">
        <v>2342</v>
      </c>
      <c r="C99" s="43">
        <v>1</v>
      </c>
      <c r="D99" s="1" t="s">
        <v>65</v>
      </c>
      <c r="E99" s="1" t="s">
        <v>64</v>
      </c>
      <c r="F99" s="1" t="str">
        <f>UnitControlCenter!$B$21</f>
        <v>gigawatts (GW) / year</v>
      </c>
      <c r="G99" s="1" t="s">
        <v>3684</v>
      </c>
      <c r="H99" s="1" t="s">
        <v>3680</v>
      </c>
      <c r="I99" s="1" t="s">
        <v>3678</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3334</v>
      </c>
      <c r="C101" s="43">
        <v>1</v>
      </c>
      <c r="D101" s="1" t="s">
        <v>63</v>
      </c>
      <c r="E101" s="1" t="s">
        <v>64</v>
      </c>
      <c r="F101" s="1" t="str">
        <f>UnitControlCenter!B18</f>
        <v>%</v>
      </c>
      <c r="G101" s="1" t="s">
        <v>3337</v>
      </c>
    </row>
    <row r="102" spans="1:10" ht="30">
      <c r="A102" s="2" t="s">
        <v>2464</v>
      </c>
      <c r="B102" s="2" t="s">
        <v>3339</v>
      </c>
      <c r="C102" s="43">
        <v>1</v>
      </c>
      <c r="D102" s="1" t="s">
        <v>63</v>
      </c>
      <c r="E102" s="1" t="s">
        <v>64</v>
      </c>
      <c r="F102" s="1" t="str">
        <f>UnitControlCenter!B19</f>
        <v>metric tons CO2e / megawatt-hour (MWh)</v>
      </c>
      <c r="G102" s="1" t="s">
        <v>3338</v>
      </c>
    </row>
    <row r="103" spans="1:10" ht="30.7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95">
      <c r="A104" s="2" t="s">
        <v>3117</v>
      </c>
      <c r="B104" s="2" t="s">
        <v>2343</v>
      </c>
      <c r="C104" s="43">
        <v>1</v>
      </c>
      <c r="D104" s="1" t="s">
        <v>65</v>
      </c>
      <c r="E104" s="1" t="s">
        <v>2355</v>
      </c>
      <c r="F104" s="1" t="str">
        <f>UnitControlCenter!$B$22</f>
        <v>2023 dollars / megawatt-hour (MWh)</v>
      </c>
      <c r="G104" s="1" t="s">
        <v>3596</v>
      </c>
      <c r="H104" s="1" t="s">
        <v>3671</v>
      </c>
      <c r="I104" s="43" t="s">
        <v>3673</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3598</v>
      </c>
      <c r="H106" s="1" t="s">
        <v>3672</v>
      </c>
      <c r="I106" s="43" t="s">
        <v>3674</v>
      </c>
    </row>
    <row r="107" spans="1:10" ht="225">
      <c r="A107" s="2" t="s">
        <v>3117</v>
      </c>
      <c r="B107" s="2" t="s">
        <v>2458</v>
      </c>
      <c r="C107" s="43">
        <v>1</v>
      </c>
      <c r="D107" s="1" t="s">
        <v>65</v>
      </c>
      <c r="E107" s="1" t="s">
        <v>66</v>
      </c>
      <c r="F107" s="1" t="str">
        <f>UnitControlCenter!$B$23</f>
        <v>cubic km / yr</v>
      </c>
      <c r="G107" s="1" t="s">
        <v>3597</v>
      </c>
      <c r="H107" s="1" t="s">
        <v>3671</v>
      </c>
      <c r="I107" s="43" t="s">
        <v>3673</v>
      </c>
    </row>
    <row r="108" spans="1:10" s="193" customFormat="1" ht="225.75"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9.5">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3369</v>
      </c>
      <c r="C125" s="43">
        <v>1</v>
      </c>
      <c r="D125" s="1" t="s">
        <v>65</v>
      </c>
      <c r="E125" s="1" t="s">
        <v>66</v>
      </c>
      <c r="F125" s="1" t="str">
        <f>UnitControlCenter!$B$27</f>
        <v>thousand vehicles / year</v>
      </c>
      <c r="G125" s="1" t="s">
        <v>2500</v>
      </c>
      <c r="H125" s="1" t="s">
        <v>2501</v>
      </c>
      <c r="I125" s="1" t="s">
        <v>2600</v>
      </c>
    </row>
    <row r="126" spans="1:10" ht="30">
      <c r="A126" s="2" t="s">
        <v>2745</v>
      </c>
      <c r="B126" s="2" t="s">
        <v>3370</v>
      </c>
      <c r="C126" s="43">
        <v>0</v>
      </c>
      <c r="D126" s="1" t="s">
        <v>65</v>
      </c>
      <c r="E126" s="1" t="s">
        <v>66</v>
      </c>
      <c r="F126" s="1" t="str">
        <f>UnitControlCenter!$B$27</f>
        <v>thousand vehicles / year</v>
      </c>
      <c r="G126" s="1" t="s">
        <v>3371</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3372</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3540</v>
      </c>
      <c r="C145" s="43">
        <v>1</v>
      </c>
      <c r="D145" s="1" t="s">
        <v>65</v>
      </c>
      <c r="E145" s="1" t="s">
        <v>66</v>
      </c>
      <c r="F145" s="1" t="str">
        <f>UnitControlCenter!$B$30</f>
        <v>quads / year</v>
      </c>
      <c r="G145" s="1" t="s">
        <v>3699</v>
      </c>
      <c r="H145" s="1" t="s">
        <v>3544</v>
      </c>
      <c r="I145" s="1" t="s">
        <v>3545</v>
      </c>
    </row>
    <row r="146" spans="1:10" s="193" customFormat="1" ht="90.75" thickBot="1">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3348</v>
      </c>
      <c r="C153" s="43">
        <v>1</v>
      </c>
      <c r="D153" s="1" t="s">
        <v>65</v>
      </c>
      <c r="E153" s="1" t="s">
        <v>66</v>
      </c>
      <c r="F153" s="1" t="str">
        <f>UnitControlCenter!$B$3</f>
        <v>million metric tons / year</v>
      </c>
      <c r="G153" s="1" t="s">
        <v>3446</v>
      </c>
      <c r="H153" s="1" t="s">
        <v>3342</v>
      </c>
      <c r="I153" s="1" t="s">
        <v>3345</v>
      </c>
    </row>
    <row r="154" spans="1:10" ht="255">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30.7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60">
      <c r="A156" s="2" t="s">
        <v>3476</v>
      </c>
      <c r="B156" s="2" t="s">
        <v>3477</v>
      </c>
      <c r="C156" s="43">
        <v>1</v>
      </c>
      <c r="D156" s="1" t="s">
        <v>65</v>
      </c>
      <c r="E156" s="1" t="s">
        <v>66</v>
      </c>
      <c r="F156" s="1" t="str">
        <f>UnitControlCenter!$B$30</f>
        <v>quads / year</v>
      </c>
      <c r="G156" s="1" t="s">
        <v>2359</v>
      </c>
      <c r="H156" s="1" t="s">
        <v>2360</v>
      </c>
      <c r="I156" s="1" t="s">
        <v>2591</v>
      </c>
    </row>
    <row r="157" spans="1:10" s="2" customFormat="1" ht="30">
      <c r="A157" s="2" t="s">
        <v>3476</v>
      </c>
      <c r="B157" s="2" t="s">
        <v>3478</v>
      </c>
      <c r="C157" s="43">
        <v>1</v>
      </c>
      <c r="D157" s="2" t="s">
        <v>65</v>
      </c>
      <c r="E157" s="2" t="s">
        <v>66</v>
      </c>
      <c r="F157" s="2" t="str">
        <f>UnitControlCenter!$B$30</f>
        <v>quads / year</v>
      </c>
      <c r="G157" s="2" t="s">
        <v>2377</v>
      </c>
      <c r="H157" s="2" t="s">
        <v>2361</v>
      </c>
      <c r="I157" s="2" t="s">
        <v>2362</v>
      </c>
    </row>
    <row r="158" spans="1:10" ht="90">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210">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55.7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90">
      <c r="A162" s="2" t="s">
        <v>2415</v>
      </c>
      <c r="B162" s="2" t="s">
        <v>2416</v>
      </c>
      <c r="C162" s="43">
        <v>1</v>
      </c>
      <c r="D162" s="1" t="s">
        <v>65</v>
      </c>
      <c r="E162" s="1" t="s">
        <v>66</v>
      </c>
      <c r="F162" s="1" t="str">
        <f>UnitControlCenter!$B$30</f>
        <v>quads / year</v>
      </c>
      <c r="G162" s="1" t="s">
        <v>3665</v>
      </c>
      <c r="H162" s="1" t="s">
        <v>3664</v>
      </c>
      <c r="I162" s="1" t="s">
        <v>3663</v>
      </c>
    </row>
    <row r="163" spans="1:10" ht="75">
      <c r="A163" s="2" t="s">
        <v>2415</v>
      </c>
      <c r="B163" s="2" t="s">
        <v>2417</v>
      </c>
      <c r="C163" s="43">
        <v>1</v>
      </c>
      <c r="D163" s="1" t="s">
        <v>65</v>
      </c>
      <c r="E163" s="1" t="s">
        <v>66</v>
      </c>
      <c r="F163" s="1" t="str">
        <f>UnitControlCenter!$B$30</f>
        <v>quads / year</v>
      </c>
      <c r="G163" s="1" t="s">
        <v>3666</v>
      </c>
      <c r="H163" s="1" t="s">
        <v>3279</v>
      </c>
      <c r="I163" s="1" t="s">
        <v>3280</v>
      </c>
    </row>
    <row r="164" spans="1:10" ht="75">
      <c r="A164" s="2" t="s">
        <v>2415</v>
      </c>
      <c r="B164" s="2" t="s">
        <v>3661</v>
      </c>
      <c r="C164" s="43">
        <v>1</v>
      </c>
      <c r="D164" s="1" t="s">
        <v>65</v>
      </c>
      <c r="E164" s="1" t="s">
        <v>66</v>
      </c>
      <c r="F164" s="1" t="str">
        <f>UnitControlCenter!$B$30</f>
        <v>quads / year</v>
      </c>
      <c r="G164" s="1" t="s">
        <v>3685</v>
      </c>
      <c r="H164" s="1" t="s">
        <v>3667</v>
      </c>
      <c r="I164" s="43" t="s">
        <v>3668</v>
      </c>
    </row>
    <row r="165" spans="1:10" ht="75">
      <c r="A165" s="2" t="s">
        <v>2415</v>
      </c>
      <c r="B165" s="2" t="s">
        <v>3662</v>
      </c>
      <c r="C165" s="43">
        <v>1</v>
      </c>
      <c r="D165" s="1" t="s">
        <v>65</v>
      </c>
      <c r="E165" s="1" t="s">
        <v>66</v>
      </c>
      <c r="F165" s="1" t="str">
        <f>UnitControlCenter!$B$30</f>
        <v>quads / year</v>
      </c>
      <c r="G165" s="1" t="s">
        <v>3686</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3351</v>
      </c>
      <c r="B177" s="2" t="s">
        <v>3379</v>
      </c>
      <c r="C177" s="43">
        <v>1</v>
      </c>
      <c r="D177" s="1" t="s">
        <v>65</v>
      </c>
      <c r="E177" s="1" t="s">
        <v>66</v>
      </c>
      <c r="F177" s="1" t="str">
        <f>UnitControlCenter!$B$36</f>
        <v>trillion BTU / year</v>
      </c>
      <c r="G177" s="1" t="s">
        <v>2644</v>
      </c>
      <c r="H177" s="1" t="s">
        <v>2645</v>
      </c>
      <c r="I177" s="1" t="s">
        <v>2646</v>
      </c>
    </row>
    <row r="178" spans="1:10" ht="60">
      <c r="A178" s="2" t="s">
        <v>3351</v>
      </c>
      <c r="B178" s="2" t="s">
        <v>3380</v>
      </c>
      <c r="C178" s="43">
        <v>1</v>
      </c>
      <c r="D178" s="1" t="s">
        <v>65</v>
      </c>
      <c r="E178" s="1" t="s">
        <v>66</v>
      </c>
      <c r="F178" s="1" t="str">
        <f>UnitControlCenter!$B$36</f>
        <v>trillion BTU / year</v>
      </c>
      <c r="G178" s="1" t="s">
        <v>2647</v>
      </c>
      <c r="H178" s="1" t="s">
        <v>2645</v>
      </c>
      <c r="I178" s="1" t="s">
        <v>2646</v>
      </c>
    </row>
    <row r="179" spans="1:10" ht="60">
      <c r="A179" s="2" t="s">
        <v>3351</v>
      </c>
      <c r="B179" s="2" t="s">
        <v>3381</v>
      </c>
      <c r="C179" s="43">
        <v>1</v>
      </c>
      <c r="D179" s="1" t="s">
        <v>65</v>
      </c>
      <c r="E179" s="1" t="s">
        <v>66</v>
      </c>
      <c r="F179" s="1" t="str">
        <f>UnitControlCenter!$B$9</f>
        <v>billion 2023 dollars / year</v>
      </c>
      <c r="G179" s="1" t="s">
        <v>2648</v>
      </c>
      <c r="H179" s="1" t="s">
        <v>2645</v>
      </c>
      <c r="I179" s="1" t="s">
        <v>2646</v>
      </c>
    </row>
    <row r="180" spans="1:10" ht="75">
      <c r="A180" s="2" t="s">
        <v>3351</v>
      </c>
      <c r="B180" s="2" t="s">
        <v>3382</v>
      </c>
      <c r="C180" s="43">
        <v>1</v>
      </c>
      <c r="D180" s="1" t="s">
        <v>65</v>
      </c>
      <c r="E180" s="1" t="s">
        <v>66</v>
      </c>
      <c r="F180" s="1" t="str">
        <f>UnitControlCenter!$B$9</f>
        <v>billion 2023 dollars / year</v>
      </c>
      <c r="G180" s="1" t="s">
        <v>2649</v>
      </c>
      <c r="H180" s="1" t="s">
        <v>2645</v>
      </c>
      <c r="I180" s="1" t="s">
        <v>2646</v>
      </c>
    </row>
    <row r="181" spans="1:10" ht="60">
      <c r="A181" s="2" t="s">
        <v>3351</v>
      </c>
      <c r="B181" s="2" t="s">
        <v>3383</v>
      </c>
      <c r="C181" s="43">
        <v>1</v>
      </c>
      <c r="D181" s="1" t="s">
        <v>65</v>
      </c>
      <c r="E181" s="1" t="s">
        <v>66</v>
      </c>
      <c r="F181" s="1" t="str">
        <f>UnitControlCenter!B3</f>
        <v>million metric tons / year</v>
      </c>
      <c r="G181" s="1" t="s">
        <v>2894</v>
      </c>
      <c r="H181" s="1" t="s">
        <v>2892</v>
      </c>
      <c r="I181" s="1" t="s">
        <v>2893</v>
      </c>
    </row>
    <row r="182" spans="1:10" ht="60">
      <c r="A182" s="2" t="s">
        <v>3351</v>
      </c>
      <c r="B182" s="2" t="s">
        <v>3384</v>
      </c>
      <c r="C182" s="43">
        <v>1</v>
      </c>
      <c r="D182" s="1" t="s">
        <v>65</v>
      </c>
      <c r="E182" s="1" t="s">
        <v>66</v>
      </c>
      <c r="F182" s="1" t="str">
        <f>UnitControlCenter!B3</f>
        <v>million metric tons / year</v>
      </c>
      <c r="G182" s="1" t="s">
        <v>2895</v>
      </c>
      <c r="H182" s="1" t="s">
        <v>2892</v>
      </c>
      <c r="I182" s="1" t="s">
        <v>2893</v>
      </c>
    </row>
    <row r="183" spans="1:10" ht="60">
      <c r="A183" s="2" t="s">
        <v>3351</v>
      </c>
      <c r="B183" s="2" t="s">
        <v>3385</v>
      </c>
      <c r="C183" s="43">
        <v>1</v>
      </c>
      <c r="D183" s="1" t="s">
        <v>65</v>
      </c>
      <c r="E183" s="1" t="s">
        <v>66</v>
      </c>
      <c r="F183" s="1" t="str">
        <f>UnitControlCenter!$B$36</f>
        <v>trillion BTU / year</v>
      </c>
      <c r="G183" s="1" t="s">
        <v>2726</v>
      </c>
      <c r="H183" s="1" t="s">
        <v>2721</v>
      </c>
      <c r="I183" s="1" t="s">
        <v>2722</v>
      </c>
    </row>
    <row r="184" spans="1:10" ht="75">
      <c r="A184" s="2" t="s">
        <v>3351</v>
      </c>
      <c r="B184" s="2" t="s">
        <v>3386</v>
      </c>
      <c r="C184" s="43">
        <v>1</v>
      </c>
      <c r="D184" s="1" t="s">
        <v>65</v>
      </c>
      <c r="E184" s="1" t="s">
        <v>66</v>
      </c>
      <c r="F184" s="1" t="str">
        <f>UnitControlCenter!$B$36</f>
        <v>trillion BTU / year</v>
      </c>
      <c r="G184" s="1" t="s">
        <v>2727</v>
      </c>
      <c r="H184" s="1" t="s">
        <v>2721</v>
      </c>
      <c r="I184" s="1" t="s">
        <v>2723</v>
      </c>
    </row>
    <row r="185" spans="1:10" ht="75">
      <c r="A185" s="2" t="s">
        <v>3351</v>
      </c>
      <c r="B185" s="2" t="s">
        <v>3387</v>
      </c>
      <c r="C185" s="43">
        <v>1</v>
      </c>
      <c r="D185" s="1" t="s">
        <v>65</v>
      </c>
      <c r="E185" s="1" t="s">
        <v>66</v>
      </c>
      <c r="F185" s="1" t="str">
        <f>UnitControlCenter!$B$9</f>
        <v>billion 2023 dollars / year</v>
      </c>
      <c r="G185" s="1" t="s">
        <v>2728</v>
      </c>
      <c r="H185" s="1" t="s">
        <v>2721</v>
      </c>
      <c r="I185" s="1" t="s">
        <v>2724</v>
      </c>
    </row>
    <row r="186" spans="1:10" ht="90">
      <c r="A186" s="2" t="s">
        <v>3351</v>
      </c>
      <c r="B186" s="2" t="s">
        <v>3388</v>
      </c>
      <c r="C186" s="43">
        <v>1</v>
      </c>
      <c r="D186" s="1" t="s">
        <v>65</v>
      </c>
      <c r="E186" s="1" t="s">
        <v>66</v>
      </c>
      <c r="F186" s="1" t="str">
        <f>UnitControlCenter!$B$9</f>
        <v>billion 2023 dollars / year</v>
      </c>
      <c r="G186" s="1" t="s">
        <v>2729</v>
      </c>
      <c r="H186" s="1" t="s">
        <v>2721</v>
      </c>
      <c r="I186" s="1" t="s">
        <v>2725</v>
      </c>
    </row>
    <row r="187" spans="1:10" ht="105">
      <c r="A187" s="2" t="s">
        <v>3351</v>
      </c>
      <c r="B187" s="2" t="s">
        <v>3389</v>
      </c>
      <c r="C187" s="43">
        <v>1</v>
      </c>
      <c r="D187" s="1" t="s">
        <v>65</v>
      </c>
      <c r="E187" s="1" t="s">
        <v>66</v>
      </c>
      <c r="F187" s="1" t="str">
        <f>UnitControlCenter!$B$30</f>
        <v>quads / year</v>
      </c>
      <c r="G187" s="1" t="s">
        <v>2755</v>
      </c>
      <c r="H187" s="1" t="s">
        <v>2757</v>
      </c>
      <c r="I187" s="1" t="s">
        <v>2758</v>
      </c>
    </row>
    <row r="188" spans="1:10" ht="120">
      <c r="A188" s="2" t="s">
        <v>3351</v>
      </c>
      <c r="B188" s="2" t="s">
        <v>3390</v>
      </c>
      <c r="C188" s="43">
        <v>1</v>
      </c>
      <c r="D188" s="1" t="s">
        <v>65</v>
      </c>
      <c r="E188" s="1" t="s">
        <v>66</v>
      </c>
      <c r="F188" s="1" t="str">
        <f>UnitControlCenter!$B$30</f>
        <v>quads / year</v>
      </c>
      <c r="G188" s="1" t="s">
        <v>2756</v>
      </c>
      <c r="H188" s="1" t="s">
        <v>2757</v>
      </c>
      <c r="I188" s="1" t="s">
        <v>2758</v>
      </c>
    </row>
    <row r="189" spans="1:10" ht="105">
      <c r="A189" s="2" t="s">
        <v>3351</v>
      </c>
      <c r="B189" s="2" t="s">
        <v>3737</v>
      </c>
      <c r="C189" s="43">
        <v>1</v>
      </c>
      <c r="D189" s="1" t="s">
        <v>65</v>
      </c>
      <c r="E189" s="1" t="s">
        <v>66</v>
      </c>
      <c r="F189" s="1" t="s">
        <v>353</v>
      </c>
      <c r="G189" s="1" t="s">
        <v>3738</v>
      </c>
      <c r="H189" s="1" t="s">
        <v>3739</v>
      </c>
      <c r="I189" s="1" t="s">
        <v>3740</v>
      </c>
    </row>
    <row r="190" spans="1:10" ht="225">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55">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25">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55">
      <c r="A193" s="2" t="s">
        <v>3351</v>
      </c>
      <c r="B193" s="2" t="s">
        <v>3393</v>
      </c>
      <c r="C193" s="43">
        <v>1</v>
      </c>
      <c r="D193" s="1" t="s">
        <v>65</v>
      </c>
      <c r="E193" s="1" t="s">
        <v>66</v>
      </c>
      <c r="F193" s="1" t="str">
        <f>UnitControlCenter!$B$10</f>
        <v>billion 2023 dollars</v>
      </c>
      <c r="G193" s="1" t="s">
        <v>3364</v>
      </c>
      <c r="H193" s="1" t="s">
        <v>3353</v>
      </c>
      <c r="I193" s="208" t="s">
        <v>3357</v>
      </c>
      <c r="J193" s="208"/>
    </row>
    <row r="194" spans="1:10" ht="210">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40">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70">
      <c r="A196" s="2" t="s">
        <v>3351</v>
      </c>
      <c r="B196" s="2" t="s">
        <v>3396</v>
      </c>
      <c r="C196" s="43">
        <v>1</v>
      </c>
      <c r="D196" s="1" t="s">
        <v>65</v>
      </c>
      <c r="E196" s="1" t="s">
        <v>66</v>
      </c>
      <c r="F196" s="1" t="str">
        <f>UnitControlCenter!$B$10</f>
        <v>billion 2023 dollars</v>
      </c>
      <c r="G196" s="1" t="s">
        <v>3365</v>
      </c>
      <c r="H196" s="1" t="s">
        <v>3353</v>
      </c>
      <c r="I196" s="208" t="s">
        <v>3360</v>
      </c>
      <c r="J196" s="208"/>
    </row>
    <row r="197" spans="1:10" ht="315.75"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5">
      <c r="A198" s="2" t="s">
        <v>2349</v>
      </c>
      <c r="B198" s="2" t="s">
        <v>93</v>
      </c>
      <c r="C198" s="43">
        <v>1</v>
      </c>
      <c r="D198" s="1" t="s">
        <v>65</v>
      </c>
      <c r="E198" s="1" t="s">
        <v>2355</v>
      </c>
      <c r="F198" s="1" t="str">
        <f>UnitControlCenter!$B$22</f>
        <v>2023 dollars / megawatt-hour (MWh)</v>
      </c>
      <c r="G198" s="1" t="s">
        <v>3306</v>
      </c>
      <c r="H198" s="1" t="s">
        <v>3305</v>
      </c>
      <c r="I198" s="1" t="s">
        <v>3669</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30">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3432</v>
      </c>
      <c r="C2" s="163" t="s">
        <v>3433</v>
      </c>
    </row>
    <row r="3" spans="1:3">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28515625" customWidth="1"/>
    <col min="2" max="2" width="25.140625" customWidth="1"/>
    <col min="3" max="3" width="10.28515625" style="370" customWidth="1"/>
    <col min="4" max="33" width="10.2851562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5544.55</v>
      </c>
      <c r="E2">
        <v>5581.06</v>
      </c>
      <c r="F2">
        <v>5578.51</v>
      </c>
      <c r="G2">
        <v>5451.35</v>
      </c>
      <c r="H2">
        <v>5430.69</v>
      </c>
      <c r="I2">
        <v>5437.43</v>
      </c>
      <c r="J2">
        <v>5425.94</v>
      </c>
      <c r="K2">
        <v>5393.07</v>
      </c>
      <c r="L2">
        <v>5325.87</v>
      </c>
      <c r="M2">
        <v>5253.96</v>
      </c>
      <c r="N2">
        <v>5186.1899999999996</v>
      </c>
      <c r="O2">
        <v>5123.13</v>
      </c>
      <c r="P2">
        <v>5055.09</v>
      </c>
      <c r="Q2">
        <v>4980.3100000000004</v>
      </c>
      <c r="R2">
        <v>4876.9399999999996</v>
      </c>
      <c r="S2">
        <v>4778.6099999999997</v>
      </c>
      <c r="T2">
        <v>4679.7</v>
      </c>
      <c r="U2">
        <v>4621.6499999999996</v>
      </c>
      <c r="V2">
        <v>4594.84</v>
      </c>
      <c r="W2">
        <v>4588.8100000000004</v>
      </c>
      <c r="X2">
        <v>4608.72</v>
      </c>
      <c r="Y2">
        <v>4627.62</v>
      </c>
      <c r="Z2">
        <v>4638.46</v>
      </c>
      <c r="AA2">
        <v>4610.58</v>
      </c>
      <c r="AB2">
        <v>4549</v>
      </c>
      <c r="AC2">
        <v>4511.08</v>
      </c>
      <c r="AD2">
        <v>4503.3100000000004</v>
      </c>
      <c r="AE2">
        <v>4300.9399999999996</v>
      </c>
      <c r="AF2">
        <v>4330.79</v>
      </c>
      <c r="AG2">
        <v>4370.12</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c r="A1" s="365" t="s">
        <v>3576</v>
      </c>
      <c r="B1" s="366" t="s">
        <v>3577</v>
      </c>
      <c r="C1" s="366" t="s">
        <v>3578</v>
      </c>
      <c r="D1" s="366" t="s">
        <v>3579</v>
      </c>
      <c r="E1" s="366" t="s">
        <v>3580</v>
      </c>
      <c r="F1" s="367" t="s">
        <v>3581</v>
      </c>
    </row>
    <row r="2" spans="1:6" ht="30">
      <c r="A2" s="1" t="s">
        <v>3582</v>
      </c>
      <c r="B2" s="1" t="s">
        <v>3137</v>
      </c>
      <c r="C2" s="1">
        <v>2030</v>
      </c>
      <c r="D2" s="5">
        <f>0.48*'Target Calculations'!B700</f>
        <v>3201.5130823202244</v>
      </c>
      <c r="E2" s="5">
        <f>0.5*'Target Calculations'!B700</f>
        <v>3334.9094607502338</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E699" sqref="E699"/>
    </sheetView>
  </sheetViews>
  <sheetFormatPr defaultColWidth="8.85546875" defaultRowHeight="1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3409</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3692</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9.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9.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9.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9.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4" t="s">
        <v>2994</v>
      </c>
      <c r="C201" s="454"/>
      <c r="D201" s="454"/>
      <c r="E201" s="454"/>
      <c r="F201" s="454"/>
      <c r="G201" s="454"/>
      <c r="H201" s="454"/>
      <c r="I201" s="454"/>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4" t="s">
        <v>2994</v>
      </c>
      <c r="C209" s="454"/>
      <c r="D209" s="454"/>
      <c r="E209" s="454"/>
      <c r="F209" s="454"/>
      <c r="G209" s="454"/>
      <c r="H209" s="454"/>
      <c r="I209" s="454"/>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4" t="s">
        <v>2994</v>
      </c>
      <c r="C217" s="454"/>
      <c r="D217" s="454"/>
      <c r="E217" s="454"/>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2024-03-22T17:07:20Z</dcterms:modified>
</cp:coreProperties>
</file>