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trans\VSbS\"/>
    </mc:Choice>
  </mc:AlternateContent>
  <xr:revisionPtr revIDLastSave="0" documentId="13_ncr:1_{2AA16D68-0613-47C1-BDB0-5FD39E0223C8}" xr6:coauthVersionLast="47" xr6:coauthVersionMax="47" xr10:uidLastSave="{00000000-0000-0000-0000-000000000000}"/>
  <bookViews>
    <workbookView xWindow="28680" yWindow="-120" windowWidth="29040" windowHeight="17520" activeTab="2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D2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2" i="3"/>
  <c r="C3" i="4"/>
  <c r="B3" i="4" s="1"/>
  <c r="C4" i="4"/>
  <c r="B4" i="4" s="1"/>
  <c r="C5" i="4"/>
  <c r="B5" i="4" s="1"/>
  <c r="C6" i="4"/>
  <c r="B6" i="4" s="1"/>
  <c r="C7" i="4"/>
  <c r="B7" i="4" s="1"/>
  <c r="C8" i="4"/>
  <c r="B8" i="4" s="1"/>
  <c r="C9" i="4"/>
  <c r="B9" i="4" s="1"/>
  <c r="C10" i="4"/>
  <c r="B10" i="4" s="1"/>
  <c r="C11" i="4"/>
  <c r="B11" i="4" s="1"/>
  <c r="C12" i="4"/>
  <c r="B12" i="4" s="1"/>
  <c r="C13" i="4"/>
  <c r="B13" i="4" s="1"/>
  <c r="C14" i="4"/>
  <c r="B14" i="4" s="1"/>
  <c r="C15" i="4"/>
  <c r="B15" i="4" s="1"/>
  <c r="C16" i="4"/>
  <c r="B16" i="4" s="1"/>
  <c r="C17" i="4"/>
  <c r="B17" i="4" s="1"/>
  <c r="C18" i="4"/>
  <c r="B18" i="4" s="1"/>
  <c r="C19" i="4"/>
  <c r="B19" i="4" s="1"/>
  <c r="C20" i="4"/>
  <c r="B20" i="4" s="1"/>
  <c r="C21" i="4"/>
  <c r="B21" i="4" s="1"/>
  <c r="C22" i="4"/>
  <c r="B22" i="4" s="1"/>
  <c r="C23" i="4"/>
  <c r="B23" i="4" s="1"/>
  <c r="C24" i="4"/>
  <c r="B24" i="4" s="1"/>
  <c r="C25" i="4"/>
  <c r="B25" i="4" s="1"/>
  <c r="C26" i="4"/>
  <c r="B26" i="4" s="1"/>
  <c r="C27" i="4"/>
  <c r="B27" i="4" s="1"/>
  <c r="C28" i="4"/>
  <c r="B28" i="4" s="1"/>
  <c r="C29" i="4"/>
  <c r="B29" i="4" s="1"/>
  <c r="C30" i="4"/>
  <c r="B30" i="4" s="1"/>
  <c r="C31" i="4"/>
  <c r="B31" i="4" s="1"/>
  <c r="C32" i="4"/>
  <c r="B32" i="4" s="1"/>
  <c r="C33" i="4"/>
  <c r="B33" i="4" s="1"/>
  <c r="C34" i="4"/>
  <c r="B34" i="4" s="1"/>
  <c r="C35" i="4"/>
  <c r="B35" i="4" s="1"/>
  <c r="C36" i="4"/>
  <c r="B36" i="4" s="1"/>
  <c r="C37" i="4"/>
  <c r="B37" i="4" s="1"/>
  <c r="C38" i="4"/>
  <c r="B38" i="4" s="1"/>
  <c r="C39" i="4"/>
  <c r="B39" i="4" s="1"/>
  <c r="C40" i="4"/>
  <c r="B40" i="4" s="1"/>
  <c r="C41" i="4"/>
  <c r="B41" i="4" s="1"/>
  <c r="C42" i="4"/>
  <c r="B42" i="4" s="1"/>
  <c r="C43" i="4"/>
  <c r="B43" i="4" s="1"/>
  <c r="C44" i="4"/>
  <c r="B44" i="4" s="1"/>
  <c r="C45" i="4"/>
  <c r="B45" i="4" s="1"/>
  <c r="C46" i="4"/>
  <c r="B46" i="4" s="1"/>
  <c r="C47" i="4"/>
  <c r="B47" i="4" s="1"/>
  <c r="C48" i="4"/>
  <c r="B48" i="4" s="1"/>
  <c r="C49" i="4"/>
  <c r="B49" i="4" s="1"/>
  <c r="C50" i="4"/>
  <c r="B50" i="4" s="1"/>
  <c r="C51" i="4"/>
  <c r="B51" i="4" s="1"/>
  <c r="C52" i="4"/>
  <c r="B52" i="4" s="1"/>
  <c r="C2" i="4"/>
  <c r="B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<sst xmlns="http://schemas.openxmlformats.org/spreadsheetml/2006/main" count="255" uniqueCount="118">
  <si>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</si>
  <si>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</si>
  <si>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</si>
  <si>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</si>
  <si>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</si>
  <si>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</si>
  <si>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</si>
  <si>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</si>
  <si>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</si>
  <si>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</si>
  <si>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</si>
  <si>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</si>
  <si>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</si>
  <si>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</si>
  <si>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</si>
  <si>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</si>
  <si>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</si>
  <si>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</si>
  <si>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</si>
  <si>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</si>
  <si>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</si>
  <si>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</si>
  <si>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</si>
  <si>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</si>
  <si>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</si>
  <si>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</si>
  <si>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</si>
  <si>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</si>
  <si>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</si>
  <si>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</si>
  <si>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</si>
  <si>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</si>
  <si>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</si>
  <si>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</si>
  <si>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</si>
  <si>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</si>
  <si>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</si>
  <si>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</si>
  <si>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</si>
  <si>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</si>
  <si>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</si>
  <si>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</si>
  <si>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</si>
  <si>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</si>
  <si>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</si>
  <si>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</si>
  <si>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</si>
  <si>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</si>
  <si>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</si>
  <si>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</si>
  <si>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</si>
  <si>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</si>
  <si>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</si>
  <si>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</si>
  <si>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</si>
  <si>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</si>
  <si>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</si>
  <si>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</si>
  <si>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</si>
  <si>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</si>
  <si>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</si>
  <si>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</si>
  <si>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</si>
  <si>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</si>
  <si>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</si>
  <si>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</si>
  <si>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</si>
  <si>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</si>
  <si>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</si>
  <si>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</si>
  <si>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</si>
  <si>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</si>
  <si>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</si>
  <si>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</si>
  <si>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</si>
  <si>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</si>
  <si>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</si>
  <si>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</si>
  <si>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</si>
  <si>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</si>
  <si>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</si>
  <si>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</si>
  <si>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</si>
  <si>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</si>
  <si>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</si>
  <si>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</si>
  <si>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</si>
  <si>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</si>
  <si>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</si>
  <si>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</si>
  <si>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</si>
  <si>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</si>
  <si>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</si>
  <si>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</si>
  <si>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</si>
  <si>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</si>
  <si>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</si>
  <si>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</si>
  <si>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</si>
  <si>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</si>
  <si>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</si>
  <si>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</si>
  <si>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</si>
  <si>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</si>
  <si>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</si>
  <si>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</si>
  <si>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2022 State Motor-Vehicle Registrations (1)</t>
  </si>
  <si>
    <t>Alabama (2)</t>
  </si>
  <si>
    <t>Arkansas (2)</t>
  </si>
  <si>
    <t>Connecticut (2)</t>
  </si>
  <si>
    <t>Idaho (3)</t>
  </si>
  <si>
    <t xml:space="preserve">Massachusetts </t>
  </si>
  <si>
    <t>Minnesota (2)</t>
  </si>
  <si>
    <t>Missouri (2)</t>
  </si>
  <si>
    <t>New York (3)</t>
  </si>
  <si>
    <t>Oklahoma  (2)</t>
  </si>
  <si>
    <t>West Virginia (2)</t>
  </si>
  <si>
    <t>Wisconsin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</si>
</sst>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);[Red]\(#,##0\);\—_)"/>
    <numFmt numFmtId="165" formatCode="#,##0.000_);\(#,##0.000\)"/>
    <numFmt numFmtId="166" formatCode="_(* #,##0_);_(* \(#,##0\);_(* &quot;-&quot;??_);_(@_)"/>
    <numFmt numFmtId="167" formatCode="#,##0_);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double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7" fontId="5" fillId="0" borderId="34" xfId="2" applyFont="1" applyBorder="1" applyAlignment="1">
      <alignment horizontal="center"/>
    </xf>
    <xf numFmtId="37" fontId="5" fillId="0" borderId="16" xfId="2" applyFont="1" applyBorder="1" applyAlignment="1">
      <alignment horizontal="center"/>
    </xf>
    <xf numFmtId="37" fontId="5" fillId="0" borderId="14" xfId="2" applyFont="1" applyBorder="1" applyAlignment="1">
      <alignment horizontal="center"/>
    </xf>
    <xf numFmtId="37" fontId="5" fillId="0" borderId="19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" xfId="2" applyFont="1" applyBorder="1" applyAlignment="1">
      <alignment horizontal="center"/>
    </xf>
    <xf numFmtId="37" fontId="5" fillId="0" borderId="31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3" xfId="2" applyFont="1" applyBorder="1" applyAlignment="1">
      <alignment horizontal="center"/>
    </xf>
    <xf numFmtId="37" fontId="5" fillId="0" borderId="4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5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25" xfId="2" applyFont="1" applyBorder="1" applyAlignment="1">
      <alignment horizontal="center"/>
    </xf>
    <xf numFmtId="37" fontId="5" fillId="0" borderId="24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5" fillId="0" borderId="38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8" fillId="0" borderId="25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65" fontId="4" fillId="0" borderId="0" xfId="2" applyNumberFormat="1"/>
    <xf numFmtId="49" fontId="5" fillId="0" borderId="0" xfId="2" applyNumberFormat="1" applyFont="1" applyAlignment="1">
      <alignment vertical="top" wrapText="1"/>
    </xf>
    <xf numFmtId="0" fontId="10" fillId="0" borderId="0" xfId="0" applyFont="1" applyAlignment="1">
      <alignment horizontal="center"/>
    </xf>
    <xf numFmtId="37" fontId="8" fillId="0" borderId="42" xfId="2" applyFont="1" applyBorder="1" applyAlignment="1">
      <alignment horizontal="center"/>
    </xf>
    <xf numFmtId="37" fontId="8" fillId="0" borderId="41" xfId="2" applyFont="1" applyBorder="1" applyAlignment="1">
      <alignment horizontal="center"/>
    </xf>
    <xf numFmtId="37" fontId="8" fillId="0" borderId="40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44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0" fontId="5" fillId="0" borderId="2" xfId="0" applyFont="1" applyBorder="1"/>
    <xf numFmtId="164" fontId="5" fillId="0" borderId="2" xfId="3" applyNumberFormat="1" applyFont="1" applyBorder="1"/>
    <xf numFmtId="164" fontId="5" fillId="0" borderId="6" xfId="3" applyNumberFormat="1" applyFont="1" applyBorder="1"/>
    <xf numFmtId="164" fontId="5" fillId="0" borderId="10" xfId="3" applyNumberFormat="1" applyFont="1" applyBorder="1"/>
    <xf numFmtId="164" fontId="5" fillId="0" borderId="11" xfId="3" applyNumberFormat="1" applyFont="1" applyBorder="1"/>
    <xf numFmtId="164" fontId="5" fillId="0" borderId="33" xfId="3" applyNumberFormat="1" applyFont="1" applyBorder="1"/>
    <xf numFmtId="164" fontId="5" fillId="0" borderId="3" xfId="3" applyNumberFormat="1" applyFont="1" applyBorder="1"/>
    <xf numFmtId="164" fontId="5" fillId="0" borderId="5" xfId="3" applyNumberFormat="1" applyFont="1" applyBorder="1"/>
    <xf numFmtId="164" fontId="5" fillId="0" borderId="4" xfId="3" applyNumberFormat="1" applyFont="1" applyBorder="1"/>
    <xf numFmtId="166" fontId="5" fillId="0" borderId="0" xfId="5" applyNumberFormat="1" applyFont="1" applyFill="1"/>
    <xf numFmtId="164" fontId="5" fillId="0" borderId="6" xfId="0" applyNumberFormat="1" applyFont="1" applyBorder="1"/>
    <xf numFmtId="164" fontId="5" fillId="0" borderId="7" xfId="3" applyNumberFormat="1" applyFont="1" applyBorder="1"/>
    <xf numFmtId="164" fontId="5" fillId="0" borderId="33" xfId="0" applyNumberFormat="1" applyFont="1" applyBorder="1"/>
    <xf numFmtId="167" fontId="5" fillId="0" borderId="3" xfId="6" applyNumberFormat="1" applyFont="1" applyBorder="1" applyAlignment="1">
      <alignment vertical="center"/>
    </xf>
    <xf numFmtId="164" fontId="5" fillId="0" borderId="10" xfId="4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4" xfId="0" applyNumberFormat="1" applyFont="1" applyBorder="1"/>
    <xf numFmtId="164" fontId="5" fillId="0" borderId="3" xfId="0" applyNumberFormat="1" applyFont="1" applyBorder="1"/>
    <xf numFmtId="164" fontId="5" fillId="0" borderId="2" xfId="0" applyNumberFormat="1" applyFont="1" applyBorder="1"/>
    <xf numFmtId="164" fontId="5" fillId="0" borderId="9" xfId="0" applyNumberFormat="1" applyFont="1" applyBorder="1"/>
    <xf numFmtId="164" fontId="5" fillId="0" borderId="19" xfId="3" applyNumberFormat="1" applyFont="1" applyBorder="1"/>
    <xf numFmtId="164" fontId="5" fillId="0" borderId="1" xfId="3" applyNumberFormat="1" applyFont="1" applyBorder="1"/>
    <xf numFmtId="164" fontId="5" fillId="0" borderId="20" xfId="3" applyNumberFormat="1" applyFont="1" applyBorder="1"/>
    <xf numFmtId="164" fontId="5" fillId="0" borderId="32" xfId="3" applyNumberFormat="1" applyFont="1" applyBorder="1"/>
    <xf numFmtId="164" fontId="5" fillId="0" borderId="18" xfId="3" applyNumberFormat="1" applyFont="1" applyBorder="1"/>
    <xf numFmtId="164" fontId="5" fillId="0" borderId="16" xfId="3" applyNumberFormat="1" applyFont="1" applyBorder="1"/>
    <xf numFmtId="164" fontId="5" fillId="0" borderId="14" xfId="3" applyNumberFormat="1" applyFont="1" applyBorder="1"/>
    <xf numFmtId="164" fontId="5" fillId="0" borderId="12" xfId="0" applyNumberFormat="1" applyFont="1" applyBorder="1"/>
    <xf numFmtId="0" fontId="5" fillId="0" borderId="25" xfId="0" applyFont="1" applyBorder="1"/>
    <xf numFmtId="164" fontId="5" fillId="0" borderId="25" xfId="3" applyNumberFormat="1" applyFont="1" applyBorder="1"/>
    <xf numFmtId="166" fontId="5" fillId="0" borderId="23" xfId="5" applyNumberFormat="1" applyFont="1" applyFill="1" applyBorder="1"/>
    <xf numFmtId="167" fontId="5" fillId="0" borderId="24" xfId="6" applyNumberFormat="1" applyFont="1" applyBorder="1" applyAlignment="1">
      <alignment vertical="center"/>
    </xf>
    <xf numFmtId="164" fontId="5" fillId="0" borderId="22" xfId="4" applyNumberFormat="1" applyFont="1" applyBorder="1"/>
    <xf numFmtId="164" fontId="5" fillId="0" borderId="21" xfId="0" applyNumberFormat="1" applyFont="1" applyBorder="1"/>
    <xf numFmtId="166" fontId="5" fillId="0" borderId="0" xfId="5" applyNumberFormat="1" applyFont="1" applyFill="1" applyBorder="1"/>
    <xf numFmtId="0" fontId="5" fillId="0" borderId="16" xfId="0" applyFont="1" applyBorder="1"/>
    <xf numFmtId="164" fontId="5" fillId="0" borderId="8" xfId="3" applyNumberFormat="1" applyFont="1" applyBorder="1"/>
    <xf numFmtId="164" fontId="5" fillId="0" borderId="31" xfId="3" applyNumberFormat="1" applyFont="1" applyBorder="1"/>
    <xf numFmtId="166" fontId="5" fillId="0" borderId="0" xfId="5" applyNumberFormat="1" applyFont="1" applyFill="1" applyAlignment="1"/>
    <xf numFmtId="166" fontId="5" fillId="0" borderId="2" xfId="5" applyNumberFormat="1" applyFont="1" applyFill="1" applyBorder="1"/>
    <xf numFmtId="164" fontId="5" fillId="0" borderId="18" xfId="0" applyNumberFormat="1" applyFont="1" applyBorder="1"/>
    <xf numFmtId="164" fontId="5" fillId="0" borderId="19" xfId="0" applyNumberFormat="1" applyFont="1" applyBorder="1"/>
    <xf numFmtId="164" fontId="5" fillId="0" borderId="16" xfId="0" applyNumberFormat="1" applyFont="1" applyBorder="1" applyAlignment="1">
      <alignment horizontal="right"/>
    </xf>
    <xf numFmtId="164" fontId="5" fillId="0" borderId="15" xfId="0" applyNumberFormat="1" applyFont="1" applyBorder="1"/>
    <xf numFmtId="164" fontId="5" fillId="0" borderId="13" xfId="0" applyNumberFormat="1" applyFont="1" applyBorder="1"/>
    <xf numFmtId="164" fontId="5" fillId="0" borderId="27" xfId="0" applyNumberFormat="1" applyFont="1" applyBorder="1"/>
    <xf numFmtId="166" fontId="5" fillId="0" borderId="16" xfId="5" applyNumberFormat="1" applyFont="1" applyFill="1" applyBorder="1"/>
    <xf numFmtId="167" fontId="5" fillId="0" borderId="14" xfId="6" applyNumberFormat="1" applyFont="1" applyBorder="1" applyAlignment="1">
      <alignment vertical="center"/>
    </xf>
    <xf numFmtId="164" fontId="5" fillId="0" borderId="17" xfId="4" applyNumberFormat="1" applyFont="1" applyBorder="1"/>
    <xf numFmtId="164" fontId="5" fillId="0" borderId="26" xfId="0" applyNumberFormat="1" applyFont="1" applyBorder="1"/>
    <xf numFmtId="41" fontId="5" fillId="0" borderId="2" xfId="5" applyNumberFormat="1" applyFont="1" applyFill="1" applyBorder="1" applyProtection="1"/>
    <xf numFmtId="41" fontId="5" fillId="0" borderId="6" xfId="5" applyNumberFormat="1" applyFont="1" applyFill="1" applyBorder="1" applyProtection="1"/>
    <xf numFmtId="41" fontId="5" fillId="0" borderId="4" xfId="5" applyNumberFormat="1" applyFont="1" applyFill="1" applyBorder="1" applyProtection="1"/>
    <xf numFmtId="41" fontId="5" fillId="0" borderId="3" xfId="5" applyNumberFormat="1" applyFont="1" applyFill="1" applyBorder="1" applyProtection="1"/>
    <xf numFmtId="41" fontId="5" fillId="0" borderId="5" xfId="5" applyNumberFormat="1" applyFont="1" applyFill="1" applyBorder="1" applyProtection="1"/>
    <xf numFmtId="164" fontId="7" fillId="0" borderId="15" xfId="0" applyNumberFormat="1" applyFont="1" applyBorder="1"/>
    <xf numFmtId="164" fontId="5" fillId="0" borderId="30" xfId="3" applyNumberFormat="1" applyFont="1" applyBorder="1"/>
    <xf numFmtId="164" fontId="5" fillId="0" borderId="28" xfId="3" applyNumberFormat="1" applyFont="1" applyBorder="1"/>
    <xf numFmtId="164" fontId="5" fillId="0" borderId="24" xfId="3" applyNumberFormat="1" applyFont="1" applyBorder="1"/>
    <xf numFmtId="164" fontId="5" fillId="0" borderId="29" xfId="3" applyNumberFormat="1" applyFont="1" applyBorder="1"/>
    <xf numFmtId="164" fontId="5" fillId="0" borderId="2" xfId="3" applyNumberFormat="1" applyFont="1" applyBorder="1" applyAlignment="1">
      <alignment wrapText="1"/>
    </xf>
    <xf numFmtId="166" fontId="5" fillId="0" borderId="25" xfId="5" applyNumberFormat="1" applyFont="1" applyFill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5" fillId="0" borderId="48" xfId="0" applyFont="1" applyBorder="1"/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B26"/>
  <sheetViews>
    <sheetView workbookViewId="0">
      <selection activeCell="B6" sqref="B6"/>
    </sheetView>
  </sheetViews>
  <sheetFormatPr defaultRowHeight="14.5"/>
  <cols>
    <col min="2" max="2" width="70.17968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>
        <v>2022</v>
      </c>
    </row>
    <row r="5" spans="1:2">
      <c r="B5" t="s">
        <v>3</v>
      </c>
    </row>
    <row r="6" spans="1:2">
      <c r="B6" s="2" t="s">
        <v>4</v>
      </c>
    </row>
    <row r="7" spans="1:2">
      <c r="B7" t="s">
        <v>5</v>
      </c>
    </row>
    <row r="9" spans="1:2">
      <c r="A9" s="1" t="s">
        <v>84</v>
      </c>
    </row>
    <row r="10" spans="1:2">
      <c r="A10" t="s">
        <v>103</v>
      </c>
    </row>
    <row r="11" spans="1:2">
      <c r="A11" t="s">
        <v>104</v>
      </c>
    </row>
    <row r="13" spans="1:2">
      <c r="A13" s="36" t="s">
        <v>105</v>
      </c>
      <c r="B13" s="37"/>
    </row>
    <row r="14" spans="1:2">
      <c r="A14" s="1"/>
    </row>
    <row r="15" spans="1:2">
      <c r="A15" t="s">
        <v>85</v>
      </c>
    </row>
    <row r="17" spans="1:2">
      <c r="A17" t="s">
        <v>88</v>
      </c>
    </row>
    <row r="18" spans="1:2">
      <c r="A18" t="s">
        <v>89</v>
      </c>
    </row>
    <row r="19" spans="1:2">
      <c r="A19" t="s">
        <v>86</v>
      </c>
    </row>
    <row r="21" spans="1:2">
      <c r="A21" t="s">
        <v>87</v>
      </c>
    </row>
    <row r="23" spans="1:2">
      <c r="A23" s="34" t="s">
        <v>99</v>
      </c>
      <c r="B23" s="35"/>
    </row>
    <row r="24" spans="1:2">
      <c r="A24" t="s">
        <v>100</v>
      </c>
    </row>
    <row r="25" spans="1:2">
      <c r="A25" t="s">
        <v>102</v>
      </c>
    </row>
    <row r="26" spans="1:2">
      <c r="A26" t="s">
        <v>101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Q63"/>
  <sheetViews>
    <sheetView showGridLines="0" zoomScaleNormal="100" workbookViewId="0">
      <selection activeCell="A10" sqref="A10:P61"/>
    </sheetView>
  </sheetViews>
  <sheetFormatPr defaultColWidth="9.1796875" defaultRowHeight="8"/>
  <cols>
    <col min="1" max="1" width="11.26953125" style="4" customWidth="1"/>
    <col min="2" max="16" width="9.81640625" style="4" customWidth="1"/>
    <col min="17" max="16384" width="9.1796875" style="4"/>
  </cols>
  <sheetData>
    <row r="1" spans="1:17" ht="14">
      <c r="A1" s="40" t="s">
        <v>106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7">
      <c r="A2" s="32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7" ht="9">
      <c r="A3" s="31" t="s">
        <v>74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29" t="s">
        <v>73</v>
      </c>
    </row>
    <row r="4" spans="1:17">
      <c r="A4" s="28"/>
      <c r="B4" s="41" t="s">
        <v>58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3"/>
    </row>
    <row r="5" spans="1:17" ht="9">
      <c r="A5" s="13"/>
      <c r="B5" s="44" t="s">
        <v>72</v>
      </c>
      <c r="C5" s="45"/>
      <c r="D5" s="46"/>
      <c r="E5" s="47" t="s">
        <v>71</v>
      </c>
      <c r="F5" s="45"/>
      <c r="G5" s="46"/>
      <c r="H5" s="47" t="s">
        <v>70</v>
      </c>
      <c r="I5" s="45"/>
      <c r="J5" s="46"/>
      <c r="K5" s="47" t="s">
        <v>69</v>
      </c>
      <c r="L5" s="45"/>
      <c r="M5" s="46"/>
      <c r="N5" s="47" t="s">
        <v>68</v>
      </c>
      <c r="O5" s="45"/>
      <c r="P5" s="48"/>
    </row>
    <row r="6" spans="1:17" ht="9">
      <c r="A6" s="13" t="s">
        <v>67</v>
      </c>
      <c r="B6" s="22" t="s">
        <v>66</v>
      </c>
      <c r="C6" s="19" t="s">
        <v>58</v>
      </c>
      <c r="D6" s="19"/>
      <c r="E6" s="27"/>
      <c r="F6" s="22" t="s">
        <v>58</v>
      </c>
      <c r="G6" s="17"/>
      <c r="H6" s="23"/>
      <c r="I6" s="22" t="s">
        <v>58</v>
      </c>
      <c r="J6" s="19"/>
      <c r="K6" s="26"/>
      <c r="L6" s="25"/>
      <c r="M6" s="24"/>
      <c r="N6" s="23"/>
      <c r="O6" s="22"/>
      <c r="P6" s="21"/>
    </row>
    <row r="7" spans="1:17" ht="9">
      <c r="A7" s="13"/>
      <c r="B7" s="13" t="s">
        <v>62</v>
      </c>
      <c r="C7" s="19" t="s">
        <v>65</v>
      </c>
      <c r="D7" s="19" t="s">
        <v>58</v>
      </c>
      <c r="E7" s="20" t="s">
        <v>66</v>
      </c>
      <c r="F7" s="13" t="s">
        <v>65</v>
      </c>
      <c r="G7" s="17" t="s">
        <v>58</v>
      </c>
      <c r="H7" s="16" t="s">
        <v>66</v>
      </c>
      <c r="I7" s="13" t="s">
        <v>65</v>
      </c>
      <c r="J7" s="19" t="s">
        <v>58</v>
      </c>
      <c r="K7" s="18" t="s">
        <v>66</v>
      </c>
      <c r="L7" s="13" t="s">
        <v>65</v>
      </c>
      <c r="M7" s="17"/>
      <c r="N7" s="16" t="s">
        <v>66</v>
      </c>
      <c r="O7" s="13" t="s">
        <v>65</v>
      </c>
      <c r="P7" s="15" t="s">
        <v>58</v>
      </c>
    </row>
    <row r="8" spans="1:17" ht="9">
      <c r="A8" s="13"/>
      <c r="B8" s="13" t="s">
        <v>64</v>
      </c>
      <c r="C8" s="19" t="s">
        <v>61</v>
      </c>
      <c r="D8" s="19" t="s">
        <v>60</v>
      </c>
      <c r="E8" s="20" t="s">
        <v>62</v>
      </c>
      <c r="F8" s="13" t="s">
        <v>61</v>
      </c>
      <c r="G8" s="17" t="s">
        <v>60</v>
      </c>
      <c r="H8" s="16" t="s">
        <v>62</v>
      </c>
      <c r="I8" s="13" t="s">
        <v>61</v>
      </c>
      <c r="J8" s="19" t="s">
        <v>60</v>
      </c>
      <c r="K8" s="18" t="s">
        <v>62</v>
      </c>
      <c r="L8" s="13" t="s">
        <v>63</v>
      </c>
      <c r="M8" s="17" t="s">
        <v>60</v>
      </c>
      <c r="N8" s="16" t="s">
        <v>62</v>
      </c>
      <c r="O8" s="13" t="s">
        <v>61</v>
      </c>
      <c r="P8" s="15" t="s">
        <v>60</v>
      </c>
      <c r="Q8" s="38"/>
    </row>
    <row r="9" spans="1:17" ht="9">
      <c r="A9" s="8"/>
      <c r="B9" s="8" t="s">
        <v>59</v>
      </c>
      <c r="C9" s="12">
        <v>-1</v>
      </c>
      <c r="D9" s="12" t="s">
        <v>58</v>
      </c>
      <c r="E9" s="14"/>
      <c r="F9" s="13">
        <v>-1</v>
      </c>
      <c r="G9" s="10" t="s">
        <v>58</v>
      </c>
      <c r="H9" s="9"/>
      <c r="I9" s="8">
        <v>-1</v>
      </c>
      <c r="J9" s="12" t="s">
        <v>58</v>
      </c>
      <c r="K9" s="11" t="s">
        <v>58</v>
      </c>
      <c r="L9" s="8">
        <v>-1</v>
      </c>
      <c r="M9" s="10"/>
      <c r="N9" s="9"/>
      <c r="O9" s="8">
        <v>-1</v>
      </c>
      <c r="P9" s="7" t="s">
        <v>58</v>
      </c>
    </row>
    <row r="10" spans="1:17" ht="9">
      <c r="A10" s="49" t="s">
        <v>107</v>
      </c>
      <c r="B10" s="50">
        <v>1920522.306326618</v>
      </c>
      <c r="C10" s="50">
        <v>1139</v>
      </c>
      <c r="D10" s="51">
        <v>1921661.306326618</v>
      </c>
      <c r="E10" s="52">
        <v>3223</v>
      </c>
      <c r="F10" s="53">
        <v>106</v>
      </c>
      <c r="G10" s="54">
        <v>3329</v>
      </c>
      <c r="H10" s="55">
        <v>3390298.693673382</v>
      </c>
      <c r="I10" s="50">
        <v>6838</v>
      </c>
      <c r="J10" s="51">
        <v>3397136.693673382</v>
      </c>
      <c r="K10" s="56">
        <v>124492</v>
      </c>
      <c r="L10" s="50">
        <v>0</v>
      </c>
      <c r="M10" s="57">
        <v>124492</v>
      </c>
      <c r="N10" s="55">
        <v>5438536</v>
      </c>
      <c r="O10" s="50">
        <v>8083</v>
      </c>
      <c r="P10" s="50">
        <v>5446619</v>
      </c>
      <c r="Q10" s="38"/>
    </row>
    <row r="11" spans="1:17" ht="9">
      <c r="A11" s="49" t="s">
        <v>56</v>
      </c>
      <c r="B11" s="50">
        <v>127002.5998823337</v>
      </c>
      <c r="C11" s="58">
        <v>2246.4098616898691</v>
      </c>
      <c r="D11" s="59">
        <v>129249.00974402357</v>
      </c>
      <c r="E11" s="52">
        <v>7960</v>
      </c>
      <c r="F11" s="60">
        <v>566</v>
      </c>
      <c r="G11" s="61">
        <v>8526</v>
      </c>
      <c r="H11" s="62">
        <v>506715.40011766629</v>
      </c>
      <c r="I11" s="58">
        <v>10809.59013831013</v>
      </c>
      <c r="J11" s="59">
        <v>517524.99025597645</v>
      </c>
      <c r="K11" s="63">
        <v>25663</v>
      </c>
      <c r="L11" s="64">
        <v>11</v>
      </c>
      <c r="M11" s="65">
        <v>25674</v>
      </c>
      <c r="N11" s="66">
        <v>667341</v>
      </c>
      <c r="O11" s="67">
        <v>13633</v>
      </c>
      <c r="P11" s="68">
        <v>680974</v>
      </c>
      <c r="Q11" s="38"/>
    </row>
    <row r="12" spans="1:17" ht="9">
      <c r="A12" s="49" t="s">
        <v>55</v>
      </c>
      <c r="B12" s="50">
        <v>2239177.1966046863</v>
      </c>
      <c r="C12" s="58">
        <v>32861.942188018642</v>
      </c>
      <c r="D12" s="59">
        <v>2272039.1387927048</v>
      </c>
      <c r="E12" s="52">
        <v>5128</v>
      </c>
      <c r="F12" s="60">
        <v>17153</v>
      </c>
      <c r="G12" s="61">
        <v>22281</v>
      </c>
      <c r="H12" s="62">
        <v>3804560.8033953137</v>
      </c>
      <c r="I12" s="58">
        <v>63557.057811981358</v>
      </c>
      <c r="J12" s="59">
        <v>3868117.8612072952</v>
      </c>
      <c r="K12" s="63">
        <v>283249</v>
      </c>
      <c r="L12" s="64">
        <v>1375</v>
      </c>
      <c r="M12" s="65">
        <v>284624</v>
      </c>
      <c r="N12" s="66">
        <v>6332115</v>
      </c>
      <c r="O12" s="67">
        <v>114947</v>
      </c>
      <c r="P12" s="68">
        <v>6447062</v>
      </c>
      <c r="Q12" s="38"/>
    </row>
    <row r="13" spans="1:17" ht="9">
      <c r="A13" s="49" t="s">
        <v>108</v>
      </c>
      <c r="B13" s="50">
        <v>917139.67501726781</v>
      </c>
      <c r="C13" s="50">
        <v>18008.112730949695</v>
      </c>
      <c r="D13" s="69">
        <v>935147.78774821747</v>
      </c>
      <c r="E13" s="70">
        <v>9842</v>
      </c>
      <c r="F13" s="71">
        <v>837</v>
      </c>
      <c r="G13" s="72">
        <v>10679</v>
      </c>
      <c r="H13" s="55">
        <v>2245587.3249827321</v>
      </c>
      <c r="I13" s="50">
        <v>46336.887269050305</v>
      </c>
      <c r="J13" s="73">
        <v>2291924.2122517824</v>
      </c>
      <c r="K13" s="56">
        <v>100571</v>
      </c>
      <c r="L13" s="74">
        <v>0</v>
      </c>
      <c r="M13" s="69">
        <v>100571</v>
      </c>
      <c r="N13" s="75">
        <v>3273140</v>
      </c>
      <c r="O13" s="50">
        <v>65182</v>
      </c>
      <c r="P13" s="76">
        <v>3338322</v>
      </c>
      <c r="Q13" s="38"/>
    </row>
    <row r="14" spans="1:17" ht="9">
      <c r="A14" s="77" t="s">
        <v>53</v>
      </c>
      <c r="B14" s="78">
        <v>13189308.323302573</v>
      </c>
      <c r="C14" s="79">
        <v>238752.58529728898</v>
      </c>
      <c r="D14" s="59">
        <v>13428060.908599861</v>
      </c>
      <c r="E14" s="52">
        <v>28435</v>
      </c>
      <c r="F14" s="53">
        <v>67305</v>
      </c>
      <c r="G14" s="65">
        <v>95740</v>
      </c>
      <c r="H14" s="80">
        <v>16418995.676697427</v>
      </c>
      <c r="I14" s="79">
        <v>338882.41470271104</v>
      </c>
      <c r="J14" s="59">
        <v>16757878.091400139</v>
      </c>
      <c r="K14" s="81">
        <v>762314</v>
      </c>
      <c r="L14" s="64">
        <v>13336</v>
      </c>
      <c r="M14" s="65">
        <v>775650</v>
      </c>
      <c r="N14" s="66">
        <v>30399053</v>
      </c>
      <c r="O14" s="82">
        <v>658276</v>
      </c>
      <c r="P14" s="68">
        <v>31057329</v>
      </c>
      <c r="Q14" s="38"/>
    </row>
    <row r="15" spans="1:17" ht="9">
      <c r="A15" s="49" t="s">
        <v>52</v>
      </c>
      <c r="B15" s="50">
        <v>1386542.9429544548</v>
      </c>
      <c r="C15" s="83">
        <v>15025.69769943826</v>
      </c>
      <c r="D15" s="59">
        <v>1401568.6406538931</v>
      </c>
      <c r="E15" s="52">
        <v>5010</v>
      </c>
      <c r="F15" s="60">
        <v>7726</v>
      </c>
      <c r="G15" s="65">
        <v>12736</v>
      </c>
      <c r="H15" s="62">
        <v>3575528.0570455454</v>
      </c>
      <c r="I15" s="83">
        <v>43801.302300561743</v>
      </c>
      <c r="J15" s="59">
        <v>3619329.3593461071</v>
      </c>
      <c r="K15" s="63">
        <v>177946</v>
      </c>
      <c r="L15" s="64">
        <v>0</v>
      </c>
      <c r="M15" s="65">
        <v>177946</v>
      </c>
      <c r="N15" s="66">
        <v>5145027</v>
      </c>
      <c r="O15" s="67">
        <v>66553</v>
      </c>
      <c r="P15" s="68">
        <v>5211580</v>
      </c>
      <c r="Q15" s="38"/>
    </row>
    <row r="16" spans="1:17" ht="9">
      <c r="A16" s="49" t="s">
        <v>109</v>
      </c>
      <c r="B16" s="50">
        <v>1088125.2554000402</v>
      </c>
      <c r="C16" s="83">
        <v>465</v>
      </c>
      <c r="D16" s="59">
        <v>1088590.2554000402</v>
      </c>
      <c r="E16" s="52">
        <v>9848</v>
      </c>
      <c r="F16" s="60">
        <v>28</v>
      </c>
      <c r="G16" s="65">
        <v>9876</v>
      </c>
      <c r="H16" s="62">
        <v>1648252.7445999598</v>
      </c>
      <c r="I16" s="83">
        <v>4470</v>
      </c>
      <c r="J16" s="59">
        <v>1652722.7445999598</v>
      </c>
      <c r="K16" s="63">
        <v>85922</v>
      </c>
      <c r="L16" s="64">
        <v>0</v>
      </c>
      <c r="M16" s="65">
        <v>85922</v>
      </c>
      <c r="N16" s="66">
        <v>2832148</v>
      </c>
      <c r="O16" s="67">
        <v>4963</v>
      </c>
      <c r="P16" s="68">
        <v>2837111</v>
      </c>
      <c r="Q16" s="38"/>
    </row>
    <row r="17" spans="1:17" ht="9">
      <c r="A17" s="84" t="s">
        <v>50</v>
      </c>
      <c r="B17" s="74">
        <v>152898.90379836244</v>
      </c>
      <c r="C17" s="74">
        <v>1776.492582028003</v>
      </c>
      <c r="D17" s="73">
        <v>154675.39638039045</v>
      </c>
      <c r="E17" s="85">
        <v>1978</v>
      </c>
      <c r="F17" s="71">
        <v>1478</v>
      </c>
      <c r="G17" s="69">
        <v>3456</v>
      </c>
      <c r="H17" s="75">
        <v>258405.09620163756</v>
      </c>
      <c r="I17" s="74">
        <v>4185.5074179719968</v>
      </c>
      <c r="J17" s="73">
        <v>262590.60361960955</v>
      </c>
      <c r="K17" s="86">
        <v>24447</v>
      </c>
      <c r="L17" s="74">
        <v>71</v>
      </c>
      <c r="M17" s="69">
        <v>24518</v>
      </c>
      <c r="N17" s="75">
        <v>437729</v>
      </c>
      <c r="O17" s="74">
        <v>7511</v>
      </c>
      <c r="P17" s="74">
        <v>445240</v>
      </c>
      <c r="Q17" s="38"/>
    </row>
    <row r="18" spans="1:17" ht="9">
      <c r="A18" s="49" t="s">
        <v>49</v>
      </c>
      <c r="B18" s="50">
        <v>164446.00291447277</v>
      </c>
      <c r="C18" s="50">
        <v>11910.663617859469</v>
      </c>
      <c r="D18" s="51">
        <v>176356.66653233225</v>
      </c>
      <c r="E18" s="52">
        <v>4809</v>
      </c>
      <c r="F18" s="53">
        <v>3450</v>
      </c>
      <c r="G18" s="57">
        <v>8259</v>
      </c>
      <c r="H18" s="55">
        <v>142586.99708552723</v>
      </c>
      <c r="I18" s="50">
        <v>13083.336382140531</v>
      </c>
      <c r="J18" s="51">
        <v>155670.33346766775</v>
      </c>
      <c r="K18" s="56">
        <v>3477</v>
      </c>
      <c r="L18" s="50">
        <v>325</v>
      </c>
      <c r="M18" s="57">
        <v>3802</v>
      </c>
      <c r="N18" s="55">
        <v>315319</v>
      </c>
      <c r="O18" s="50">
        <v>28769</v>
      </c>
      <c r="P18" s="50">
        <v>344088</v>
      </c>
      <c r="Q18" s="38"/>
    </row>
    <row r="19" spans="1:17" ht="9">
      <c r="A19" s="49" t="s">
        <v>48</v>
      </c>
      <c r="B19" s="50">
        <v>7351621.142900655</v>
      </c>
      <c r="C19" s="87">
        <v>97929.422183466624</v>
      </c>
      <c r="D19" s="59">
        <v>7449550.5650841221</v>
      </c>
      <c r="E19" s="52">
        <v>23417</v>
      </c>
      <c r="F19" s="60">
        <v>35460</v>
      </c>
      <c r="G19" s="65">
        <v>58877</v>
      </c>
      <c r="H19" s="62">
        <v>11216062.857099345</v>
      </c>
      <c r="I19" s="87">
        <v>168527.57781653339</v>
      </c>
      <c r="J19" s="59">
        <v>11384590.434915878</v>
      </c>
      <c r="K19" s="63">
        <v>623651</v>
      </c>
      <c r="L19" s="64">
        <v>2883</v>
      </c>
      <c r="M19" s="65">
        <v>626534</v>
      </c>
      <c r="N19" s="66">
        <v>19214752</v>
      </c>
      <c r="O19" s="67">
        <v>304800</v>
      </c>
      <c r="P19" s="68">
        <v>19519552</v>
      </c>
      <c r="Q19" s="38"/>
    </row>
    <row r="20" spans="1:17" ht="9">
      <c r="A20" s="49" t="s">
        <v>47</v>
      </c>
      <c r="B20" s="50">
        <v>3236258.8687789747</v>
      </c>
      <c r="C20" s="58">
        <v>52255.284300637912</v>
      </c>
      <c r="D20" s="59">
        <v>3288514.1530796126</v>
      </c>
      <c r="E20" s="52">
        <v>11042</v>
      </c>
      <c r="F20" s="60">
        <v>28008</v>
      </c>
      <c r="G20" s="65">
        <v>39050</v>
      </c>
      <c r="H20" s="62">
        <v>5550028.1312210253</v>
      </c>
      <c r="I20" s="58">
        <v>98413.715699362088</v>
      </c>
      <c r="J20" s="59">
        <v>5648441.8469203869</v>
      </c>
      <c r="K20" s="63">
        <v>219775</v>
      </c>
      <c r="L20" s="64">
        <v>41</v>
      </c>
      <c r="M20" s="65">
        <v>219816</v>
      </c>
      <c r="N20" s="66">
        <v>9017104</v>
      </c>
      <c r="O20" s="67">
        <v>178718</v>
      </c>
      <c r="P20" s="68">
        <v>9195822</v>
      </c>
      <c r="Q20" s="38"/>
    </row>
    <row r="21" spans="1:17" ht="9">
      <c r="A21" s="49" t="s">
        <v>46</v>
      </c>
      <c r="B21" s="50">
        <v>429054.33197150938</v>
      </c>
      <c r="C21" s="88">
        <v>7169.2979215326686</v>
      </c>
      <c r="D21" s="89">
        <v>436223.62989304203</v>
      </c>
      <c r="E21" s="85">
        <v>1111</v>
      </c>
      <c r="F21" s="71">
        <v>754</v>
      </c>
      <c r="G21" s="90">
        <v>1865</v>
      </c>
      <c r="H21" s="62">
        <v>782553.66802849062</v>
      </c>
      <c r="I21" s="88">
        <v>16800.70207846733</v>
      </c>
      <c r="J21" s="89">
        <v>799354.37010695797</v>
      </c>
      <c r="K21" s="63">
        <v>24871</v>
      </c>
      <c r="L21" s="91">
        <v>379</v>
      </c>
      <c r="M21" s="92">
        <v>25250</v>
      </c>
      <c r="N21" s="66">
        <v>1237590</v>
      </c>
      <c r="O21" s="93">
        <v>25103</v>
      </c>
      <c r="P21" s="76">
        <v>1262693</v>
      </c>
      <c r="Q21" s="38"/>
    </row>
    <row r="22" spans="1:17" ht="9">
      <c r="A22" s="77" t="s">
        <v>110</v>
      </c>
      <c r="B22" s="78">
        <v>541196.14524562575</v>
      </c>
      <c r="C22" s="79">
        <v>1079.2043946108968</v>
      </c>
      <c r="D22" s="59">
        <v>542275.3496402367</v>
      </c>
      <c r="E22" s="52">
        <v>2005</v>
      </c>
      <c r="F22" s="53">
        <v>292</v>
      </c>
      <c r="G22" s="65">
        <v>2297</v>
      </c>
      <c r="H22" s="80">
        <v>1442063.899826033</v>
      </c>
      <c r="I22" s="79">
        <v>5757.1513566988533</v>
      </c>
      <c r="J22" s="59">
        <v>1447821.051182732</v>
      </c>
      <c r="K22" s="81">
        <v>65152</v>
      </c>
      <c r="L22" s="64">
        <v>110</v>
      </c>
      <c r="M22" s="65">
        <v>65262</v>
      </c>
      <c r="N22" s="94">
        <v>2050417.0450716587</v>
      </c>
      <c r="O22" s="67">
        <v>7238.3557513097503</v>
      </c>
      <c r="P22" s="68">
        <v>2057655.4008229685</v>
      </c>
      <c r="Q22" s="38"/>
    </row>
    <row r="23" spans="1:17" ht="9">
      <c r="A23" s="49" t="s">
        <v>44</v>
      </c>
      <c r="B23" s="50">
        <v>3526259.4883237742</v>
      </c>
      <c r="C23" s="83">
        <v>5212.2258898068649</v>
      </c>
      <c r="D23" s="59">
        <v>3531471.7142135808</v>
      </c>
      <c r="E23" s="52">
        <v>35699</v>
      </c>
      <c r="F23" s="60">
        <v>3914</v>
      </c>
      <c r="G23" s="65">
        <v>39613</v>
      </c>
      <c r="H23" s="62">
        <v>6272233.5116762258</v>
      </c>
      <c r="I23" s="83">
        <v>20562.774110193135</v>
      </c>
      <c r="J23" s="59">
        <v>6292796.2857864192</v>
      </c>
      <c r="K23" s="63">
        <v>275698</v>
      </c>
      <c r="L23" s="64">
        <v>106</v>
      </c>
      <c r="M23" s="65">
        <v>275804</v>
      </c>
      <c r="N23" s="66">
        <v>10109890</v>
      </c>
      <c r="O23" s="67">
        <v>29795</v>
      </c>
      <c r="P23" s="68">
        <v>10139685</v>
      </c>
      <c r="Q23" s="38"/>
    </row>
    <row r="24" spans="1:17" ht="9">
      <c r="A24" s="49" t="s">
        <v>43</v>
      </c>
      <c r="B24" s="50">
        <v>1724265.7960099648</v>
      </c>
      <c r="C24" s="83">
        <v>37914.463043851043</v>
      </c>
      <c r="D24" s="59">
        <v>1762180.2590538159</v>
      </c>
      <c r="E24" s="52">
        <v>10595</v>
      </c>
      <c r="F24" s="60">
        <v>21198</v>
      </c>
      <c r="G24" s="65">
        <v>31793</v>
      </c>
      <c r="H24" s="62">
        <v>3692150.2039900352</v>
      </c>
      <c r="I24" s="83">
        <v>86175.53695614895</v>
      </c>
      <c r="J24" s="59">
        <v>3778325.7409461844</v>
      </c>
      <c r="K24" s="63">
        <v>202793</v>
      </c>
      <c r="L24" s="64">
        <v>370</v>
      </c>
      <c r="M24" s="65">
        <v>203163</v>
      </c>
      <c r="N24" s="66">
        <v>5629804</v>
      </c>
      <c r="O24" s="67">
        <v>145658</v>
      </c>
      <c r="P24" s="68">
        <v>5775462</v>
      </c>
      <c r="Q24" s="38"/>
    </row>
    <row r="25" spans="1:17" ht="9">
      <c r="A25" s="84" t="s">
        <v>42</v>
      </c>
      <c r="B25" s="74">
        <v>1032540.21791239</v>
      </c>
      <c r="C25" s="95">
        <v>9294.2484696375741</v>
      </c>
      <c r="D25" s="89">
        <v>1041834.4663820276</v>
      </c>
      <c r="E25" s="85">
        <v>3804</v>
      </c>
      <c r="F25" s="71">
        <v>5330</v>
      </c>
      <c r="G25" s="90">
        <v>9134</v>
      </c>
      <c r="H25" s="96">
        <v>2558497.7820876101</v>
      </c>
      <c r="I25" s="95">
        <v>24908.751530362424</v>
      </c>
      <c r="J25" s="89">
        <v>2583406.5336179724</v>
      </c>
      <c r="K25" s="97">
        <v>193075</v>
      </c>
      <c r="L25" s="91">
        <v>330</v>
      </c>
      <c r="M25" s="92">
        <v>193405</v>
      </c>
      <c r="N25" s="98">
        <v>3787917</v>
      </c>
      <c r="O25" s="93">
        <v>39863</v>
      </c>
      <c r="P25" s="76">
        <v>3827780</v>
      </c>
      <c r="Q25" s="38"/>
    </row>
    <row r="26" spans="1:17" ht="9">
      <c r="A26" s="49" t="s">
        <v>41</v>
      </c>
      <c r="B26" s="50">
        <v>762813.84755547112</v>
      </c>
      <c r="C26" s="50">
        <v>3766.9256039651609</v>
      </c>
      <c r="D26" s="51">
        <v>766580.7731594363</v>
      </c>
      <c r="E26" s="52">
        <v>1327</v>
      </c>
      <c r="F26" s="53">
        <v>235</v>
      </c>
      <c r="G26" s="57">
        <v>1562</v>
      </c>
      <c r="H26" s="55">
        <v>1608117.1524445289</v>
      </c>
      <c r="I26" s="50">
        <v>10528.074396034839</v>
      </c>
      <c r="J26" s="51">
        <v>1618645.2268405638</v>
      </c>
      <c r="K26" s="56">
        <v>86032</v>
      </c>
      <c r="L26" s="50">
        <v>32</v>
      </c>
      <c r="M26" s="57">
        <v>86064</v>
      </c>
      <c r="N26" s="55">
        <v>2458290</v>
      </c>
      <c r="O26" s="50">
        <v>14562</v>
      </c>
      <c r="P26" s="50">
        <v>2472852</v>
      </c>
      <c r="Q26" s="38"/>
    </row>
    <row r="27" spans="1:17" ht="9">
      <c r="A27" s="49" t="s">
        <v>40</v>
      </c>
      <c r="B27" s="50">
        <v>1488314.9011198413</v>
      </c>
      <c r="C27" s="58">
        <v>29064.880301630317</v>
      </c>
      <c r="D27" s="59">
        <v>1517379.7814214716</v>
      </c>
      <c r="E27" s="52">
        <v>1248</v>
      </c>
      <c r="F27" s="60">
        <v>9365</v>
      </c>
      <c r="G27" s="65">
        <v>10613</v>
      </c>
      <c r="H27" s="62">
        <v>2870306.0988801587</v>
      </c>
      <c r="I27" s="58">
        <v>59130.119698369686</v>
      </c>
      <c r="J27" s="59">
        <v>2929436.2185785286</v>
      </c>
      <c r="K27" s="63">
        <v>93988</v>
      </c>
      <c r="L27" s="64">
        <v>80</v>
      </c>
      <c r="M27" s="65">
        <v>94068</v>
      </c>
      <c r="N27" s="66">
        <v>4453857</v>
      </c>
      <c r="O27" s="67">
        <v>97640</v>
      </c>
      <c r="P27" s="68">
        <v>4551497</v>
      </c>
      <c r="Q27" s="38"/>
    </row>
    <row r="28" spans="1:17" ht="9">
      <c r="A28" s="49" t="s">
        <v>39</v>
      </c>
      <c r="B28" s="50">
        <v>1375066.8282747271</v>
      </c>
      <c r="C28" s="50">
        <v>32508.417811976251</v>
      </c>
      <c r="D28" s="51">
        <v>1407575.2460867034</v>
      </c>
      <c r="E28" s="52">
        <v>24639</v>
      </c>
      <c r="F28" s="60">
        <v>8903</v>
      </c>
      <c r="G28" s="57">
        <v>33542</v>
      </c>
      <c r="H28" s="55">
        <v>2902452.1717252731</v>
      </c>
      <c r="I28" s="50">
        <v>72770.582188023749</v>
      </c>
      <c r="J28" s="51">
        <v>2975222.7539132969</v>
      </c>
      <c r="K28" s="56">
        <v>105628</v>
      </c>
      <c r="L28" s="50">
        <v>489</v>
      </c>
      <c r="M28" s="57">
        <v>106117</v>
      </c>
      <c r="N28" s="55">
        <v>4407786</v>
      </c>
      <c r="O28" s="50">
        <v>114671</v>
      </c>
      <c r="P28" s="50">
        <v>4522457</v>
      </c>
      <c r="Q28" s="38"/>
    </row>
    <row r="29" spans="1:17" ht="9">
      <c r="A29" s="49" t="s">
        <v>38</v>
      </c>
      <c r="B29" s="49">
        <v>367263.9428432628</v>
      </c>
      <c r="C29" s="50">
        <v>7585.6658145134934</v>
      </c>
      <c r="D29" s="69">
        <v>374849.60865777632</v>
      </c>
      <c r="E29" s="85">
        <v>1058</v>
      </c>
      <c r="F29" s="71">
        <v>219</v>
      </c>
      <c r="G29" s="69">
        <v>1277</v>
      </c>
      <c r="H29" s="75">
        <v>918664.0571567372</v>
      </c>
      <c r="I29" s="74">
        <v>20381.334185486507</v>
      </c>
      <c r="J29" s="73">
        <v>939045.39134222374</v>
      </c>
      <c r="K29" s="86">
        <v>51448</v>
      </c>
      <c r="L29" s="74">
        <v>29</v>
      </c>
      <c r="M29" s="69">
        <v>51477</v>
      </c>
      <c r="N29" s="75">
        <v>1338434</v>
      </c>
      <c r="O29" s="74">
        <v>28215</v>
      </c>
      <c r="P29" s="74">
        <v>1366649</v>
      </c>
      <c r="Q29" s="38"/>
    </row>
    <row r="30" spans="1:17" ht="9">
      <c r="A30" s="77" t="s">
        <v>37</v>
      </c>
      <c r="B30" s="78">
        <v>1946084.6805606182</v>
      </c>
      <c r="C30" s="79">
        <v>26305.059617060433</v>
      </c>
      <c r="D30" s="59">
        <v>1972389.7401776786</v>
      </c>
      <c r="E30" s="52">
        <v>6898</v>
      </c>
      <c r="F30" s="53">
        <v>8862</v>
      </c>
      <c r="G30" s="65">
        <v>15760</v>
      </c>
      <c r="H30" s="62">
        <v>2800126.3194393818</v>
      </c>
      <c r="I30" s="83">
        <v>45927.940382939567</v>
      </c>
      <c r="J30" s="59">
        <v>2846054.2598223216</v>
      </c>
      <c r="K30" s="63">
        <v>100809</v>
      </c>
      <c r="L30" s="64">
        <v>95</v>
      </c>
      <c r="M30" s="65">
        <v>100904</v>
      </c>
      <c r="N30" s="66">
        <v>4853918</v>
      </c>
      <c r="O30" s="67">
        <v>81190</v>
      </c>
      <c r="P30" s="68">
        <v>4935108</v>
      </c>
      <c r="Q30" s="38"/>
    </row>
    <row r="31" spans="1:17" ht="9">
      <c r="A31" s="49" t="s">
        <v>111</v>
      </c>
      <c r="B31" s="99">
        <v>1824046.9682610151</v>
      </c>
      <c r="C31" s="99">
        <v>17454.710214228231</v>
      </c>
      <c r="D31" s="100">
        <v>1841501.6784752433</v>
      </c>
      <c r="E31" s="52">
        <v>11959</v>
      </c>
      <c r="F31" s="60">
        <v>3348</v>
      </c>
      <c r="G31" s="101">
        <v>15307</v>
      </c>
      <c r="H31" s="102">
        <v>3201800.0317389849</v>
      </c>
      <c r="I31" s="99">
        <v>36612.289785771769</v>
      </c>
      <c r="J31" s="100">
        <v>3238412.3215247565</v>
      </c>
      <c r="K31" s="103">
        <v>143342</v>
      </c>
      <c r="L31" s="99">
        <v>758</v>
      </c>
      <c r="M31" s="101">
        <v>144100</v>
      </c>
      <c r="N31" s="102">
        <v>5181148</v>
      </c>
      <c r="O31" s="99">
        <v>58173</v>
      </c>
      <c r="P31" s="99">
        <v>5239321</v>
      </c>
      <c r="Q31" s="38"/>
    </row>
    <row r="32" spans="1:17" ht="9">
      <c r="A32" s="49" t="s">
        <v>36</v>
      </c>
      <c r="B32" s="50">
        <v>2676358.2809316092</v>
      </c>
      <c r="C32" s="50">
        <v>37591.62962731591</v>
      </c>
      <c r="D32" s="51">
        <v>2713949.910558925</v>
      </c>
      <c r="E32" s="52">
        <v>1376</v>
      </c>
      <c r="F32" s="60">
        <v>841</v>
      </c>
      <c r="G32" s="57">
        <v>2217</v>
      </c>
      <c r="H32" s="55">
        <v>6815927.7190683912</v>
      </c>
      <c r="I32" s="50">
        <v>103576.37037268409</v>
      </c>
      <c r="J32" s="51">
        <v>6919504.089441075</v>
      </c>
      <c r="K32" s="56">
        <v>270891</v>
      </c>
      <c r="L32" s="50">
        <v>892</v>
      </c>
      <c r="M32" s="57">
        <v>271783</v>
      </c>
      <c r="N32" s="55">
        <v>9764553</v>
      </c>
      <c r="O32" s="50">
        <v>142901</v>
      </c>
      <c r="P32" s="50">
        <v>9907454</v>
      </c>
      <c r="Q32" s="38"/>
    </row>
    <row r="33" spans="1:17" ht="9">
      <c r="A33" s="84" t="s">
        <v>112</v>
      </c>
      <c r="B33" s="74">
        <v>1647103.2571374455</v>
      </c>
      <c r="C33" s="74">
        <v>16780.800110368989</v>
      </c>
      <c r="D33" s="73">
        <v>1663884.0572478145</v>
      </c>
      <c r="E33" s="85">
        <v>14100</v>
      </c>
      <c r="F33" s="71">
        <v>24</v>
      </c>
      <c r="G33" s="69">
        <v>14124</v>
      </c>
      <c r="H33" s="75">
        <v>3900420.7428625543</v>
      </c>
      <c r="I33" s="74">
        <v>43860.199889631011</v>
      </c>
      <c r="J33" s="73">
        <v>3944280.9427521853</v>
      </c>
      <c r="K33" s="86">
        <v>225802</v>
      </c>
      <c r="L33" s="74">
        <v>0</v>
      </c>
      <c r="M33" s="69">
        <v>225802</v>
      </c>
      <c r="N33" s="75">
        <v>5787426</v>
      </c>
      <c r="O33" s="74">
        <v>60665</v>
      </c>
      <c r="P33" s="74">
        <v>5848091</v>
      </c>
      <c r="Q33" s="38"/>
    </row>
    <row r="34" spans="1:17" ht="9">
      <c r="A34" s="49" t="s">
        <v>34</v>
      </c>
      <c r="B34" s="50">
        <v>787599.6296678239</v>
      </c>
      <c r="C34" s="58">
        <v>1401.550485671451</v>
      </c>
      <c r="D34" s="59">
        <v>789001.1801534954</v>
      </c>
      <c r="E34" s="52">
        <v>2052</v>
      </c>
      <c r="F34" s="53">
        <v>6530</v>
      </c>
      <c r="G34" s="65">
        <v>8582</v>
      </c>
      <c r="H34" s="62">
        <v>1395193.3703321761</v>
      </c>
      <c r="I34" s="58">
        <v>5428.4495143285494</v>
      </c>
      <c r="J34" s="59">
        <v>1400621.8198465046</v>
      </c>
      <c r="K34" s="63">
        <v>30639</v>
      </c>
      <c r="L34" s="64">
        <v>0</v>
      </c>
      <c r="M34" s="65">
        <v>30639</v>
      </c>
      <c r="N34" s="55">
        <v>2215484</v>
      </c>
      <c r="O34" s="82">
        <v>13360</v>
      </c>
      <c r="P34" s="68">
        <v>2228844</v>
      </c>
      <c r="Q34" s="38"/>
    </row>
    <row r="35" spans="1:17" ht="9">
      <c r="A35" s="49" t="s">
        <v>113</v>
      </c>
      <c r="B35" s="50">
        <v>1733737.8639219576</v>
      </c>
      <c r="C35" s="50">
        <v>1225</v>
      </c>
      <c r="D35" s="51">
        <v>1734962.8639219576</v>
      </c>
      <c r="E35" s="52">
        <v>22443</v>
      </c>
      <c r="F35" s="60">
        <v>157</v>
      </c>
      <c r="G35" s="57">
        <v>22600</v>
      </c>
      <c r="H35" s="55">
        <v>3602874.1360780424</v>
      </c>
      <c r="I35" s="50">
        <v>7913</v>
      </c>
      <c r="J35" s="51">
        <v>3610787.1360780424</v>
      </c>
      <c r="K35" s="56">
        <v>136354</v>
      </c>
      <c r="L35" s="50">
        <v>0</v>
      </c>
      <c r="M35" s="57">
        <v>136354</v>
      </c>
      <c r="N35" s="66">
        <v>5495409</v>
      </c>
      <c r="O35" s="50">
        <v>9295</v>
      </c>
      <c r="P35" s="50">
        <v>5504704</v>
      </c>
      <c r="Q35" s="38"/>
    </row>
    <row r="36" spans="1:17" ht="9">
      <c r="A36" s="49" t="s">
        <v>32</v>
      </c>
      <c r="B36" s="50">
        <v>494646.76928936527</v>
      </c>
      <c r="C36" s="58">
        <v>521.23724259616915</v>
      </c>
      <c r="D36" s="59">
        <v>495168.00653196144</v>
      </c>
      <c r="E36" s="52">
        <v>5177</v>
      </c>
      <c r="F36" s="60">
        <v>161</v>
      </c>
      <c r="G36" s="65">
        <v>5338</v>
      </c>
      <c r="H36" s="62">
        <v>1429083.2307106347</v>
      </c>
      <c r="I36" s="58">
        <v>4027.7627574038306</v>
      </c>
      <c r="J36" s="59">
        <v>1433110.9934680385</v>
      </c>
      <c r="K36" s="63">
        <v>423443</v>
      </c>
      <c r="L36" s="64">
        <v>15</v>
      </c>
      <c r="M36" s="65">
        <v>423458</v>
      </c>
      <c r="N36" s="66">
        <v>2352350</v>
      </c>
      <c r="O36" s="67">
        <v>4725</v>
      </c>
      <c r="P36" s="68">
        <v>2357075</v>
      </c>
      <c r="Q36" s="38"/>
    </row>
    <row r="37" spans="1:17" ht="9">
      <c r="A37" s="49" t="s">
        <v>31</v>
      </c>
      <c r="B37" s="50">
        <v>568116.05917527433</v>
      </c>
      <c r="C37" s="88">
        <v>9759.6862765859623</v>
      </c>
      <c r="D37" s="89">
        <v>577875.74545186025</v>
      </c>
      <c r="E37" s="85">
        <v>3583</v>
      </c>
      <c r="F37" s="71">
        <v>5189</v>
      </c>
      <c r="G37" s="90">
        <v>8772</v>
      </c>
      <c r="H37" s="62">
        <v>1312793.9408247257</v>
      </c>
      <c r="I37" s="88">
        <v>24234.313723414038</v>
      </c>
      <c r="J37" s="89">
        <v>1337028.2545481396</v>
      </c>
      <c r="K37" s="63">
        <v>50632</v>
      </c>
      <c r="L37" s="91">
        <v>93</v>
      </c>
      <c r="M37" s="104">
        <v>50725</v>
      </c>
      <c r="N37" s="75">
        <v>1935125</v>
      </c>
      <c r="O37" s="67">
        <v>39276</v>
      </c>
      <c r="P37" s="76">
        <v>1974401</v>
      </c>
      <c r="Q37" s="38"/>
    </row>
    <row r="38" spans="1:17" ht="9">
      <c r="A38" s="77" t="s">
        <v>30</v>
      </c>
      <c r="B38" s="78">
        <v>979858.65477821941</v>
      </c>
      <c r="C38" s="78">
        <v>10942.435998056837</v>
      </c>
      <c r="D38" s="105">
        <v>990801.09077627619</v>
      </c>
      <c r="E38" s="52">
        <v>392</v>
      </c>
      <c r="F38" s="53">
        <v>6599</v>
      </c>
      <c r="G38" s="106">
        <v>6991</v>
      </c>
      <c r="H38" s="107">
        <v>1584079.3452217807</v>
      </c>
      <c r="I38" s="78">
        <v>21197.564001943163</v>
      </c>
      <c r="J38" s="105">
        <v>1605276.9092237239</v>
      </c>
      <c r="K38" s="108">
        <v>76504</v>
      </c>
      <c r="L38" s="78">
        <v>1966</v>
      </c>
      <c r="M38" s="106">
        <v>78470</v>
      </c>
      <c r="N38" s="66">
        <v>2640834</v>
      </c>
      <c r="O38" s="78">
        <v>40705</v>
      </c>
      <c r="P38" s="78">
        <v>2681539</v>
      </c>
      <c r="Q38" s="38"/>
    </row>
    <row r="39" spans="1:17" ht="9">
      <c r="A39" s="49" t="s">
        <v>29</v>
      </c>
      <c r="B39" s="50">
        <v>411213.36348171125</v>
      </c>
      <c r="C39" s="50">
        <v>3964.6799050213881</v>
      </c>
      <c r="D39" s="51">
        <v>415178.04338673264</v>
      </c>
      <c r="E39" s="52">
        <v>690</v>
      </c>
      <c r="F39" s="60">
        <v>2168</v>
      </c>
      <c r="G39" s="57">
        <v>2858</v>
      </c>
      <c r="H39" s="55">
        <v>891680.63651828875</v>
      </c>
      <c r="I39" s="50">
        <v>9613.3200949786115</v>
      </c>
      <c r="J39" s="51">
        <v>901293.95661326731</v>
      </c>
      <c r="K39" s="56">
        <v>86010</v>
      </c>
      <c r="L39" s="50">
        <v>95</v>
      </c>
      <c r="M39" s="57">
        <v>86105</v>
      </c>
      <c r="N39" s="66">
        <v>1389594</v>
      </c>
      <c r="O39" s="50">
        <v>15841</v>
      </c>
      <c r="P39" s="50">
        <v>1405435</v>
      </c>
      <c r="Q39" s="38"/>
    </row>
    <row r="40" spans="1:17" ht="9">
      <c r="A40" s="49" t="s">
        <v>28</v>
      </c>
      <c r="B40" s="50">
        <v>2240160.615227906</v>
      </c>
      <c r="C40" s="88">
        <v>31971.177283095712</v>
      </c>
      <c r="D40" s="59">
        <v>2272131.7925110017</v>
      </c>
      <c r="E40" s="52">
        <v>22181</v>
      </c>
      <c r="F40" s="60">
        <v>2474</v>
      </c>
      <c r="G40" s="65">
        <v>24655</v>
      </c>
      <c r="H40" s="62">
        <v>3495163.384772094</v>
      </c>
      <c r="I40" s="83">
        <v>58706.822716904288</v>
      </c>
      <c r="J40" s="59">
        <v>3553870.2074889983</v>
      </c>
      <c r="K40" s="63">
        <v>141154</v>
      </c>
      <c r="L40" s="64">
        <v>0</v>
      </c>
      <c r="M40" s="65">
        <v>141154</v>
      </c>
      <c r="N40" s="66">
        <v>5898659</v>
      </c>
      <c r="O40" s="67">
        <v>93152</v>
      </c>
      <c r="P40" s="68">
        <v>5991811</v>
      </c>
      <c r="Q40" s="38"/>
    </row>
    <row r="41" spans="1:17" ht="9">
      <c r="A41" s="84" t="s">
        <v>27</v>
      </c>
      <c r="B41" s="74">
        <v>582537.47461134545</v>
      </c>
      <c r="C41" s="95">
        <v>18881.016305472764</v>
      </c>
      <c r="D41" s="89">
        <v>601418.49091681826</v>
      </c>
      <c r="E41" s="85">
        <v>2151</v>
      </c>
      <c r="F41" s="71">
        <v>4728</v>
      </c>
      <c r="G41" s="90">
        <v>6879</v>
      </c>
      <c r="H41" s="96">
        <v>1199296.5253886546</v>
      </c>
      <c r="I41" s="95">
        <v>44384.98369452724</v>
      </c>
      <c r="J41" s="89">
        <v>1243681.5090831819</v>
      </c>
      <c r="K41" s="97">
        <v>56711</v>
      </c>
      <c r="L41" s="91">
        <v>382</v>
      </c>
      <c r="M41" s="92">
        <v>57093</v>
      </c>
      <c r="N41" s="75">
        <v>1840696</v>
      </c>
      <c r="O41" s="93">
        <v>68376</v>
      </c>
      <c r="P41" s="76">
        <v>1909072</v>
      </c>
      <c r="Q41" s="38"/>
    </row>
    <row r="42" spans="1:17" ht="9">
      <c r="A42" s="49" t="s">
        <v>114</v>
      </c>
      <c r="B42" s="50">
        <v>2814661.5187673741</v>
      </c>
      <c r="C42" s="88">
        <v>11975.056153726575</v>
      </c>
      <c r="D42" s="59">
        <v>2826636.5749211009</v>
      </c>
      <c r="E42" s="52">
        <v>77043</v>
      </c>
      <c r="F42" s="53">
        <v>5325</v>
      </c>
      <c r="G42" s="65">
        <v>82368</v>
      </c>
      <c r="H42" s="62">
        <v>5383611.0821807869</v>
      </c>
      <c r="I42" s="58">
        <v>35145.728432286574</v>
      </c>
      <c r="J42" s="59">
        <v>5418756.8106130734</v>
      </c>
      <c r="K42" s="63">
        <v>1034073</v>
      </c>
      <c r="L42" s="64">
        <v>99</v>
      </c>
      <c r="M42" s="65">
        <v>1034172</v>
      </c>
      <c r="N42" s="55">
        <v>9309388.6009481605</v>
      </c>
      <c r="O42" s="67">
        <v>52544.784586013149</v>
      </c>
      <c r="P42" s="68">
        <v>9361933.3855341729</v>
      </c>
      <c r="Q42" s="38"/>
    </row>
    <row r="43" spans="1:17" ht="9">
      <c r="A43" s="49" t="s">
        <v>25</v>
      </c>
      <c r="B43" s="50">
        <v>3040256.6784386211</v>
      </c>
      <c r="C43" s="88">
        <v>42722.166511870593</v>
      </c>
      <c r="D43" s="59">
        <v>3082978.8449504916</v>
      </c>
      <c r="E43" s="52">
        <v>9970</v>
      </c>
      <c r="F43" s="60">
        <v>22559</v>
      </c>
      <c r="G43" s="65">
        <v>32529</v>
      </c>
      <c r="H43" s="62">
        <v>5363190.3215613794</v>
      </c>
      <c r="I43" s="58">
        <v>83726.833488129399</v>
      </c>
      <c r="J43" s="59">
        <v>5446917.1550495084</v>
      </c>
      <c r="K43" s="63">
        <v>189946</v>
      </c>
      <c r="L43" s="64">
        <v>358</v>
      </c>
      <c r="M43" s="65">
        <v>190304</v>
      </c>
      <c r="N43" s="66">
        <v>8603363</v>
      </c>
      <c r="O43" s="67">
        <v>149366</v>
      </c>
      <c r="P43" s="68">
        <v>8752729</v>
      </c>
      <c r="Q43" s="38"/>
    </row>
    <row r="44" spans="1:17" ht="9">
      <c r="A44" s="49" t="s">
        <v>24</v>
      </c>
      <c r="B44" s="50">
        <v>217049.18729636</v>
      </c>
      <c r="C44" s="88">
        <v>3834.9184837311004</v>
      </c>
      <c r="D44" s="59">
        <v>220884.10578009111</v>
      </c>
      <c r="E44" s="52">
        <v>1142</v>
      </c>
      <c r="F44" s="60">
        <v>2399</v>
      </c>
      <c r="G44" s="65">
        <v>3541</v>
      </c>
      <c r="H44" s="62">
        <v>777370.81270363997</v>
      </c>
      <c r="I44" s="58">
        <v>15226.0815162689</v>
      </c>
      <c r="J44" s="59">
        <v>792596.89421990886</v>
      </c>
      <c r="K44" s="63">
        <v>43795</v>
      </c>
      <c r="L44" s="64">
        <v>21</v>
      </c>
      <c r="M44" s="65">
        <v>43816</v>
      </c>
      <c r="N44" s="66">
        <v>1039357</v>
      </c>
      <c r="O44" s="67">
        <v>21481</v>
      </c>
      <c r="P44" s="68">
        <v>1060838</v>
      </c>
      <c r="Q44" s="38"/>
    </row>
    <row r="45" spans="1:17" ht="9">
      <c r="A45" s="49" t="s">
        <v>23</v>
      </c>
      <c r="B45" s="109">
        <v>3877172.7387189595</v>
      </c>
      <c r="C45" s="88">
        <v>38257.284033985488</v>
      </c>
      <c r="D45" s="89">
        <v>3915430.0227529448</v>
      </c>
      <c r="E45" s="85">
        <v>26895</v>
      </c>
      <c r="F45" s="71">
        <v>6814</v>
      </c>
      <c r="G45" s="90">
        <v>33709</v>
      </c>
      <c r="H45" s="62">
        <v>6794018.2612810405</v>
      </c>
      <c r="I45" s="88">
        <v>76870.715966014512</v>
      </c>
      <c r="J45" s="89">
        <v>6870888.9772470547</v>
      </c>
      <c r="K45" s="63">
        <v>422108</v>
      </c>
      <c r="L45" s="91">
        <v>24</v>
      </c>
      <c r="M45" s="92">
        <v>422132</v>
      </c>
      <c r="N45" s="66">
        <v>11120194</v>
      </c>
      <c r="O45" s="67">
        <v>121966</v>
      </c>
      <c r="P45" s="76">
        <v>11242160</v>
      </c>
      <c r="Q45" s="38"/>
    </row>
    <row r="46" spans="1:17" ht="9">
      <c r="A46" s="77" t="s">
        <v>115</v>
      </c>
      <c r="B46" s="78">
        <v>1008326.2192125764</v>
      </c>
      <c r="C46" s="110">
        <v>4678.8824001713219</v>
      </c>
      <c r="D46" s="59">
        <v>1013005.1016127478</v>
      </c>
      <c r="E46" s="52">
        <v>1672</v>
      </c>
      <c r="F46" s="53">
        <v>122</v>
      </c>
      <c r="G46" s="65">
        <v>1794</v>
      </c>
      <c r="H46" s="80">
        <v>2241696.7807874237</v>
      </c>
      <c r="I46" s="79">
        <v>14453.117599828678</v>
      </c>
      <c r="J46" s="59">
        <v>2256149.8983872524</v>
      </c>
      <c r="K46" s="81">
        <v>139974</v>
      </c>
      <c r="L46" s="64">
        <v>0</v>
      </c>
      <c r="M46" s="65">
        <v>139974</v>
      </c>
      <c r="N46" s="94">
        <v>3391669</v>
      </c>
      <c r="O46" s="82">
        <v>19254</v>
      </c>
      <c r="P46" s="68">
        <v>3410923</v>
      </c>
      <c r="Q46" s="38"/>
    </row>
    <row r="47" spans="1:17" ht="9">
      <c r="A47" s="49" t="s">
        <v>21</v>
      </c>
      <c r="B47" s="50">
        <v>1329396.628563311</v>
      </c>
      <c r="C47" s="88">
        <v>18135.174764765648</v>
      </c>
      <c r="D47" s="59">
        <v>1347531.8033280766</v>
      </c>
      <c r="E47" s="52">
        <v>9554</v>
      </c>
      <c r="F47" s="60">
        <v>8315</v>
      </c>
      <c r="G47" s="65">
        <v>17869</v>
      </c>
      <c r="H47" s="62">
        <v>2680449.371436689</v>
      </c>
      <c r="I47" s="83">
        <v>41075.825235234355</v>
      </c>
      <c r="J47" s="59">
        <v>2721525.1966719236</v>
      </c>
      <c r="K47" s="63">
        <v>142773</v>
      </c>
      <c r="L47" s="64">
        <v>577</v>
      </c>
      <c r="M47" s="65">
        <v>143350</v>
      </c>
      <c r="N47" s="66">
        <v>4162173</v>
      </c>
      <c r="O47" s="67">
        <v>68103</v>
      </c>
      <c r="P47" s="68">
        <v>4230276</v>
      </c>
      <c r="Q47" s="38"/>
    </row>
    <row r="48" spans="1:17" ht="9">
      <c r="A48" s="49" t="s">
        <v>20</v>
      </c>
      <c r="B48" s="50">
        <v>3562073.172461939</v>
      </c>
      <c r="C48" s="88">
        <v>41079.186857343986</v>
      </c>
      <c r="D48" s="59">
        <v>3603152.3593192832</v>
      </c>
      <c r="E48" s="52">
        <v>51528</v>
      </c>
      <c r="F48" s="60">
        <v>2803</v>
      </c>
      <c r="G48" s="65">
        <v>54331</v>
      </c>
      <c r="H48" s="62">
        <v>6757998.827538061</v>
      </c>
      <c r="I48" s="83">
        <v>87767.813142656014</v>
      </c>
      <c r="J48" s="59">
        <v>6845766.6406807173</v>
      </c>
      <c r="K48" s="63">
        <v>362238</v>
      </c>
      <c r="L48" s="64">
        <v>764</v>
      </c>
      <c r="M48" s="65">
        <v>363002</v>
      </c>
      <c r="N48" s="66">
        <v>10733838</v>
      </c>
      <c r="O48" s="67">
        <v>132414</v>
      </c>
      <c r="P48" s="68">
        <v>10866252</v>
      </c>
      <c r="Q48" s="38"/>
    </row>
    <row r="49" spans="1:17" ht="9">
      <c r="A49" s="84" t="s">
        <v>19</v>
      </c>
      <c r="B49" s="74">
        <v>317149.52462925564</v>
      </c>
      <c r="C49" s="95">
        <v>4679.4267453521206</v>
      </c>
      <c r="D49" s="89">
        <v>321828.95137460774</v>
      </c>
      <c r="E49" s="85">
        <v>1769</v>
      </c>
      <c r="F49" s="71">
        <v>362</v>
      </c>
      <c r="G49" s="90">
        <v>2131</v>
      </c>
      <c r="H49" s="96">
        <v>465565.47537074436</v>
      </c>
      <c r="I49" s="95">
        <v>8120.5732546478794</v>
      </c>
      <c r="J49" s="89">
        <v>473686.04862539226</v>
      </c>
      <c r="K49" s="97">
        <v>24703</v>
      </c>
      <c r="L49" s="91">
        <v>98</v>
      </c>
      <c r="M49" s="92">
        <v>24801</v>
      </c>
      <c r="N49" s="98">
        <v>809187</v>
      </c>
      <c r="O49" s="67">
        <v>13260</v>
      </c>
      <c r="P49" s="76">
        <v>822447</v>
      </c>
      <c r="Q49" s="38"/>
    </row>
    <row r="50" spans="1:17" ht="9">
      <c r="A50" s="49" t="s">
        <v>18</v>
      </c>
      <c r="B50" s="50">
        <v>1728711.2651226756</v>
      </c>
      <c r="C50" s="88">
        <v>137027.64965075874</v>
      </c>
      <c r="D50" s="59">
        <v>1865738.9147734344</v>
      </c>
      <c r="E50" s="52">
        <v>4812</v>
      </c>
      <c r="F50" s="53">
        <v>9674</v>
      </c>
      <c r="G50" s="65">
        <v>14486</v>
      </c>
      <c r="H50" s="62">
        <v>3033099.7348773247</v>
      </c>
      <c r="I50" s="58">
        <v>245064.35034924126</v>
      </c>
      <c r="J50" s="59">
        <v>3278164.0852265661</v>
      </c>
      <c r="K50" s="63">
        <v>124385</v>
      </c>
      <c r="L50" s="64">
        <v>447</v>
      </c>
      <c r="M50" s="65">
        <v>124832</v>
      </c>
      <c r="N50" s="55">
        <v>4891008</v>
      </c>
      <c r="O50" s="82">
        <v>392213</v>
      </c>
      <c r="P50" s="68">
        <v>5283221</v>
      </c>
      <c r="Q50" s="38"/>
    </row>
    <row r="51" spans="1:17" ht="9">
      <c r="A51" s="49" t="s">
        <v>17</v>
      </c>
      <c r="B51" s="50">
        <v>287075.91164529562</v>
      </c>
      <c r="C51" s="50">
        <v>6468.5575499855677</v>
      </c>
      <c r="D51" s="51">
        <v>293544.46919528121</v>
      </c>
      <c r="E51" s="52">
        <v>1233</v>
      </c>
      <c r="F51" s="60">
        <v>21535</v>
      </c>
      <c r="G51" s="57">
        <v>22768</v>
      </c>
      <c r="H51" s="55">
        <v>902563.08835470444</v>
      </c>
      <c r="I51" s="50">
        <v>21317.442450014431</v>
      </c>
      <c r="J51" s="51">
        <v>923880.53080471884</v>
      </c>
      <c r="K51" s="56">
        <v>143728</v>
      </c>
      <c r="L51" s="50">
        <v>1019</v>
      </c>
      <c r="M51" s="57">
        <v>144747</v>
      </c>
      <c r="N51" s="66">
        <v>1334600</v>
      </c>
      <c r="O51" s="50">
        <v>50340</v>
      </c>
      <c r="P51" s="50">
        <v>1384940</v>
      </c>
      <c r="Q51" s="38"/>
    </row>
    <row r="52" spans="1:17" ht="9">
      <c r="A52" s="49" t="s">
        <v>16</v>
      </c>
      <c r="B52" s="50">
        <v>2229519.5116708046</v>
      </c>
      <c r="C52" s="88">
        <v>40478.299155219764</v>
      </c>
      <c r="D52" s="59">
        <v>2269997.8108260245</v>
      </c>
      <c r="E52" s="52">
        <v>14375</v>
      </c>
      <c r="F52" s="60">
        <v>7542</v>
      </c>
      <c r="G52" s="65">
        <v>21917</v>
      </c>
      <c r="H52" s="62">
        <v>4369862.4883291954</v>
      </c>
      <c r="I52" s="58">
        <v>84755.700844780236</v>
      </c>
      <c r="J52" s="59">
        <v>4454618.189173976</v>
      </c>
      <c r="K52" s="63">
        <v>203225</v>
      </c>
      <c r="L52" s="64">
        <v>1086</v>
      </c>
      <c r="M52" s="65">
        <v>204311</v>
      </c>
      <c r="N52" s="55">
        <v>6816982</v>
      </c>
      <c r="O52" s="67">
        <v>133862</v>
      </c>
      <c r="P52" s="68">
        <v>6950844</v>
      </c>
      <c r="Q52" s="38"/>
    </row>
    <row r="53" spans="1:17" ht="9">
      <c r="A53" s="49" t="s">
        <v>15</v>
      </c>
      <c r="B53" s="50">
        <v>7403263.5176556483</v>
      </c>
      <c r="C53" s="88">
        <v>97663.001006506864</v>
      </c>
      <c r="D53" s="89">
        <v>7500926.5186621556</v>
      </c>
      <c r="E53" s="85">
        <v>15606</v>
      </c>
      <c r="F53" s="71">
        <v>48677</v>
      </c>
      <c r="G53" s="90">
        <v>64283</v>
      </c>
      <c r="H53" s="62">
        <v>15357903.482344352</v>
      </c>
      <c r="I53" s="88">
        <v>220981.99899349315</v>
      </c>
      <c r="J53" s="89">
        <v>15578885.481337845</v>
      </c>
      <c r="K53" s="63">
        <v>331660</v>
      </c>
      <c r="L53" s="91">
        <v>1737</v>
      </c>
      <c r="M53" s="92">
        <v>333397</v>
      </c>
      <c r="N53" s="75">
        <v>23108433</v>
      </c>
      <c r="O53" s="67">
        <v>369059</v>
      </c>
      <c r="P53" s="76">
        <v>23477492</v>
      </c>
      <c r="Q53" s="38"/>
    </row>
    <row r="54" spans="1:17" ht="9">
      <c r="A54" s="77" t="s">
        <v>14</v>
      </c>
      <c r="B54" s="78">
        <v>963792.9943576504</v>
      </c>
      <c r="C54" s="110">
        <v>17567.683249151552</v>
      </c>
      <c r="D54" s="59">
        <v>981360.67760680197</v>
      </c>
      <c r="E54" s="52">
        <v>1820</v>
      </c>
      <c r="F54" s="53">
        <v>6054</v>
      </c>
      <c r="G54" s="65">
        <v>7874</v>
      </c>
      <c r="H54" s="80">
        <v>1846966.0056423496</v>
      </c>
      <c r="I54" s="79">
        <v>37488.316750848448</v>
      </c>
      <c r="J54" s="59">
        <v>1884454.322393198</v>
      </c>
      <c r="K54" s="81">
        <v>210151</v>
      </c>
      <c r="L54" s="64">
        <v>696</v>
      </c>
      <c r="M54" s="65">
        <v>210847</v>
      </c>
      <c r="N54" s="66">
        <v>3022730</v>
      </c>
      <c r="O54" s="82">
        <v>61806</v>
      </c>
      <c r="P54" s="68">
        <v>3084536</v>
      </c>
      <c r="Q54" s="38"/>
    </row>
    <row r="55" spans="1:17" ht="9">
      <c r="A55" s="49" t="s">
        <v>13</v>
      </c>
      <c r="B55" s="50">
        <v>162618.60341659343</v>
      </c>
      <c r="C55" s="88">
        <v>2499.9244049651002</v>
      </c>
      <c r="D55" s="59">
        <v>165118.52782155853</v>
      </c>
      <c r="E55" s="52">
        <v>707</v>
      </c>
      <c r="F55" s="60">
        <v>476</v>
      </c>
      <c r="G55" s="65">
        <v>1183</v>
      </c>
      <c r="H55" s="62">
        <v>422257.3965834066</v>
      </c>
      <c r="I55" s="83">
        <v>6834.0755950348994</v>
      </c>
      <c r="J55" s="59">
        <v>429091.47217844153</v>
      </c>
      <c r="K55" s="63">
        <v>34037</v>
      </c>
      <c r="L55" s="64">
        <v>0</v>
      </c>
      <c r="M55" s="65">
        <v>34037</v>
      </c>
      <c r="N55" s="102">
        <v>619620</v>
      </c>
      <c r="O55" s="67">
        <v>9810</v>
      </c>
      <c r="P55" s="68">
        <v>629430</v>
      </c>
      <c r="Q55" s="38"/>
    </row>
    <row r="56" spans="1:17" ht="9">
      <c r="A56" s="49" t="s">
        <v>12</v>
      </c>
      <c r="B56" s="50">
        <v>2873652.9137770622</v>
      </c>
      <c r="C56" s="83">
        <v>40242.925868259379</v>
      </c>
      <c r="D56" s="59">
        <v>2913895.8396453215</v>
      </c>
      <c r="E56" s="52">
        <v>8046</v>
      </c>
      <c r="F56" s="60">
        <v>28328</v>
      </c>
      <c r="G56" s="65">
        <v>36374</v>
      </c>
      <c r="H56" s="62">
        <v>4702605.0862229373</v>
      </c>
      <c r="I56" s="83">
        <v>76764.074131740621</v>
      </c>
      <c r="J56" s="59">
        <v>4779369.1603546776</v>
      </c>
      <c r="K56" s="63">
        <v>191695</v>
      </c>
      <c r="L56" s="64">
        <v>739</v>
      </c>
      <c r="M56" s="65">
        <v>192434</v>
      </c>
      <c r="N56" s="55">
        <v>7775999</v>
      </c>
      <c r="O56" s="67">
        <v>146074</v>
      </c>
      <c r="P56" s="68">
        <v>7922073</v>
      </c>
      <c r="Q56" s="38"/>
    </row>
    <row r="57" spans="1:17" ht="9">
      <c r="A57" s="84" t="s">
        <v>11</v>
      </c>
      <c r="B57" s="74">
        <v>2541022.5425704564</v>
      </c>
      <c r="C57" s="95">
        <v>62570.855715745151</v>
      </c>
      <c r="D57" s="89">
        <v>2603593.3982862015</v>
      </c>
      <c r="E57" s="85">
        <v>4254</v>
      </c>
      <c r="F57" s="71">
        <v>16708</v>
      </c>
      <c r="G57" s="90">
        <v>20962</v>
      </c>
      <c r="H57" s="96">
        <v>4487118.4574295431</v>
      </c>
      <c r="I57" s="95">
        <v>120072.14428425484</v>
      </c>
      <c r="J57" s="89">
        <v>4607190.601713798</v>
      </c>
      <c r="K57" s="97">
        <v>212443</v>
      </c>
      <c r="L57" s="91">
        <v>0</v>
      </c>
      <c r="M57" s="92">
        <v>212443</v>
      </c>
      <c r="N57" s="75">
        <v>7244838</v>
      </c>
      <c r="O57" s="93">
        <v>199351</v>
      </c>
      <c r="P57" s="76">
        <v>7444189</v>
      </c>
      <c r="Q57" s="38"/>
    </row>
    <row r="58" spans="1:17" ht="9">
      <c r="A58" s="49" t="s">
        <v>116</v>
      </c>
      <c r="B58" s="50">
        <v>413835.48521262663</v>
      </c>
      <c r="C58" s="50">
        <v>8125.8074173697541</v>
      </c>
      <c r="D58" s="51">
        <v>421961.29262999637</v>
      </c>
      <c r="E58" s="52">
        <v>146</v>
      </c>
      <c r="F58" s="53">
        <v>53</v>
      </c>
      <c r="G58" s="57">
        <v>199</v>
      </c>
      <c r="H58" s="55">
        <v>1022085.5147873734</v>
      </c>
      <c r="I58" s="50">
        <v>21497.192582630247</v>
      </c>
      <c r="J58" s="51">
        <v>1043582.7073700036</v>
      </c>
      <c r="K58" s="56">
        <v>48851</v>
      </c>
      <c r="L58" s="50">
        <v>918</v>
      </c>
      <c r="M58" s="57">
        <v>49769</v>
      </c>
      <c r="N58" s="55">
        <v>1484918</v>
      </c>
      <c r="O58" s="50">
        <v>30594</v>
      </c>
      <c r="P58" s="50">
        <v>1515512</v>
      </c>
      <c r="Q58" s="38"/>
    </row>
    <row r="59" spans="1:17" ht="9">
      <c r="A59" s="49" t="s">
        <v>117</v>
      </c>
      <c r="B59" s="50">
        <v>1650904.9362691664</v>
      </c>
      <c r="C59" s="83">
        <v>32975.54861705318</v>
      </c>
      <c r="D59" s="59">
        <v>1683880.4848862195</v>
      </c>
      <c r="E59" s="52">
        <v>9286</v>
      </c>
      <c r="F59" s="60">
        <v>49</v>
      </c>
      <c r="G59" s="65">
        <v>9335</v>
      </c>
      <c r="H59" s="62">
        <v>3705511.0637308336</v>
      </c>
      <c r="I59" s="83">
        <v>78085.45138294682</v>
      </c>
      <c r="J59" s="59">
        <v>3783596.5151137803</v>
      </c>
      <c r="K59" s="63">
        <v>323494</v>
      </c>
      <c r="L59" s="64">
        <v>261</v>
      </c>
      <c r="M59" s="65">
        <v>323755</v>
      </c>
      <c r="N59" s="66">
        <v>5689196</v>
      </c>
      <c r="O59" s="67">
        <v>111371</v>
      </c>
      <c r="P59" s="68">
        <v>5800567</v>
      </c>
      <c r="Q59" s="38"/>
    </row>
    <row r="60" spans="1:17" ht="9">
      <c r="A60" s="49" t="s">
        <v>8</v>
      </c>
      <c r="B60" s="50">
        <v>175584.64172795828</v>
      </c>
      <c r="C60" s="50">
        <v>465.13237128758959</v>
      </c>
      <c r="D60" s="51">
        <v>176049.77409924587</v>
      </c>
      <c r="E60" s="85">
        <v>1155</v>
      </c>
      <c r="F60" s="60">
        <v>129</v>
      </c>
      <c r="G60" s="57">
        <v>1284</v>
      </c>
      <c r="H60" s="55">
        <v>681823.35827204166</v>
      </c>
      <c r="I60" s="50">
        <v>3423.8676287124104</v>
      </c>
      <c r="J60" s="51">
        <v>685247.2259007541</v>
      </c>
      <c r="K60" s="56">
        <v>28031</v>
      </c>
      <c r="L60" s="50">
        <v>10</v>
      </c>
      <c r="M60" s="57">
        <v>28041</v>
      </c>
      <c r="N60" s="55">
        <v>886594</v>
      </c>
      <c r="O60" s="50">
        <v>4028</v>
      </c>
      <c r="P60" s="50">
        <v>890622</v>
      </c>
      <c r="Q60" s="38"/>
    </row>
    <row r="61" spans="1:17" ht="9">
      <c r="A61" s="111" t="s">
        <v>7</v>
      </c>
      <c r="B61" s="112">
        <v>95507350.325695634</v>
      </c>
      <c r="C61" s="112">
        <v>1394212.4037356246</v>
      </c>
      <c r="D61" s="113">
        <v>96901562.729431257</v>
      </c>
      <c r="E61" s="52">
        <v>526193</v>
      </c>
      <c r="F61" s="112">
        <v>441332</v>
      </c>
      <c r="G61" s="113">
        <v>967525</v>
      </c>
      <c r="H61" s="114">
        <v>174428196.32032427</v>
      </c>
      <c r="I61" s="112">
        <v>2800074.7366016973</v>
      </c>
      <c r="J61" s="113">
        <v>177228271.05692598</v>
      </c>
      <c r="K61" s="114">
        <v>9483793</v>
      </c>
      <c r="L61" s="112">
        <v>33113</v>
      </c>
      <c r="M61" s="113">
        <v>9516910</v>
      </c>
      <c r="N61" s="114">
        <v>279945532.64601982</v>
      </c>
      <c r="O61" s="112">
        <v>4668736.1403373228</v>
      </c>
      <c r="P61" s="112">
        <v>284614268.78635716</v>
      </c>
    </row>
    <row r="62" spans="1:17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7" ht="39.65" customHeight="1">
      <c r="A63" s="39" t="s">
        <v>6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E62">
    <cfRule type="cellIs" dxfId="104" priority="31" operator="lessThan">
      <formula>0</formula>
    </cfRule>
  </conditionalFormatting>
  <conditionalFormatting sqref="B28">
    <cfRule type="cellIs" dxfId="5" priority="6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3" operator="lessThan">
      <formula>0</formula>
    </cfRule>
  </conditionalFormatting>
  <conditionalFormatting sqref="B10:E10 E11:E61">
    <cfRule type="cellIs" dxfId="2" priority="5" operator="lessThan">
      <formula>0</formula>
    </cfRule>
  </conditionalFormatting>
  <conditionalFormatting sqref="C28:D29">
    <cfRule type="cellIs" dxfId="1" priority="4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abSelected="1" topLeftCell="A28" zoomScaleNormal="100" workbookViewId="0">
      <selection activeCell="D3" sqref="D3"/>
    </sheetView>
  </sheetViews>
  <sheetFormatPr defaultRowHeight="14.5"/>
  <cols>
    <col min="1" max="1" width="20" customWidth="1"/>
    <col min="2" max="7" width="13.7265625" customWidth="1"/>
  </cols>
  <sheetData>
    <row r="1" spans="1:7">
      <c r="A1" s="33" t="s">
        <v>83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 t="s">
        <v>57</v>
      </c>
      <c r="B2">
        <f>'Table MV-1'!D10/'Table MV-1'!$D$61</f>
        <v>1.9831066209863763E-2</v>
      </c>
      <c r="C2">
        <f>'Table MV-1'!G10/'Table MV-1'!$G$61</f>
        <v>3.44073796542725E-3</v>
      </c>
      <c r="D2">
        <f>'Table MV-1'!$P10/'Table MV-1'!$P$61</f>
        <v>1.9136844485082544E-2</v>
      </c>
      <c r="E2">
        <f>'Table MV-1'!$P10/'Table MV-1'!$P$61</f>
        <v>1.9136844485082544E-2</v>
      </c>
      <c r="F2">
        <f>'Table MV-1'!$P10/'Table MV-1'!$P$61</f>
        <v>1.9136844485082544E-2</v>
      </c>
      <c r="G2">
        <f>'Table MV-1'!M10/'Table MV-1'!$M$61</f>
        <v>1.3081136629431191E-2</v>
      </c>
    </row>
    <row r="3" spans="1:7">
      <c r="A3" t="s">
        <v>56</v>
      </c>
      <c r="B3">
        <f>'Table MV-1'!D11/'Table MV-1'!$D$61</f>
        <v>1.3338175990506255E-3</v>
      </c>
      <c r="C3">
        <f>'Table MV-1'!G11/'Table MV-1'!$G$61</f>
        <v>8.8121753959845995E-3</v>
      </c>
      <c r="D3">
        <f>'Table MV-1'!$P11/'Table MV-1'!$P$61</f>
        <v>2.3926207315739544E-3</v>
      </c>
      <c r="E3">
        <f>'Table MV-1'!$P11/'Table MV-1'!$P$61</f>
        <v>2.3926207315739544E-3</v>
      </c>
      <c r="F3">
        <f>'Table MV-1'!$P11/'Table MV-1'!$P$61</f>
        <v>2.3926207315739544E-3</v>
      </c>
      <c r="G3">
        <f>'Table MV-1'!M11/'Table MV-1'!$M$61</f>
        <v>2.697724366417251E-3</v>
      </c>
    </row>
    <row r="4" spans="1:7">
      <c r="A4" t="s">
        <v>55</v>
      </c>
      <c r="B4">
        <f>'Table MV-1'!D12/'Table MV-1'!$D$61</f>
        <v>2.3446878200888227E-2</v>
      </c>
      <c r="C4">
        <f>'Table MV-1'!G12/'Table MV-1'!$G$61</f>
        <v>2.3028862303299657E-2</v>
      </c>
      <c r="D4">
        <f>'Table MV-1'!$P12/'Table MV-1'!$P$61</f>
        <v>2.2651928265899495E-2</v>
      </c>
      <c r="E4">
        <f>'Table MV-1'!$P12/'Table MV-1'!$P$61</f>
        <v>2.2651928265899495E-2</v>
      </c>
      <c r="F4">
        <f>'Table MV-1'!$P12/'Table MV-1'!$P$61</f>
        <v>2.2651928265899495E-2</v>
      </c>
      <c r="G4">
        <f>'Table MV-1'!M12/'Table MV-1'!$M$61</f>
        <v>2.9907186261086845E-2</v>
      </c>
    </row>
    <row r="5" spans="1:7">
      <c r="A5" t="s">
        <v>54</v>
      </c>
      <c r="B5">
        <f>'Table MV-1'!D13/'Table MV-1'!$D$61</f>
        <v>9.6504923285844115E-3</v>
      </c>
      <c r="C5">
        <f>'Table MV-1'!G13/'Table MV-1'!$G$61</f>
        <v>1.1037440893000182E-2</v>
      </c>
      <c r="D5">
        <f>'Table MV-1'!$P13/'Table MV-1'!$P$61</f>
        <v>1.1729285443892758E-2</v>
      </c>
      <c r="E5">
        <f>'Table MV-1'!$P13/'Table MV-1'!$P$61</f>
        <v>1.1729285443892758E-2</v>
      </c>
      <c r="F5">
        <f>'Table MV-1'!$P13/'Table MV-1'!$P$61</f>
        <v>1.1729285443892758E-2</v>
      </c>
      <c r="G5">
        <f>'Table MV-1'!M13/'Table MV-1'!$M$61</f>
        <v>1.0567610705575655E-2</v>
      </c>
    </row>
    <row r="6" spans="1:7">
      <c r="A6" t="s">
        <v>53</v>
      </c>
      <c r="B6">
        <f>'Table MV-1'!D14/'Table MV-1'!$D$61</f>
        <v>0.13857424514497996</v>
      </c>
      <c r="C6">
        <f>'Table MV-1'!G14/'Table MV-1'!$G$61</f>
        <v>9.8953515413038429E-2</v>
      </c>
      <c r="D6">
        <f>'Table MV-1'!$P14/'Table MV-1'!$P$61</f>
        <v>0.10912077294098305</v>
      </c>
      <c r="E6">
        <f>'Table MV-1'!$P14/'Table MV-1'!$P$61</f>
        <v>0.10912077294098305</v>
      </c>
      <c r="F6">
        <f>'Table MV-1'!$P14/'Table MV-1'!$P$61</f>
        <v>0.10912077294098305</v>
      </c>
      <c r="G6">
        <f>'Table MV-1'!M14/'Table MV-1'!$M$61</f>
        <v>8.1502294337132533E-2</v>
      </c>
    </row>
    <row r="7" spans="1:7">
      <c r="A7" t="s">
        <v>52</v>
      </c>
      <c r="B7">
        <f>'Table MV-1'!D15/'Table MV-1'!$D$61</f>
        <v>1.4463839397176246E-2</v>
      </c>
      <c r="C7">
        <f>'Table MV-1'!G15/'Table MV-1'!$G$61</f>
        <v>1.3163484147696441E-2</v>
      </c>
      <c r="D7">
        <f>'Table MV-1'!$P15/'Table MV-1'!$P$61</f>
        <v>1.8311028544784662E-2</v>
      </c>
      <c r="E7">
        <f>'Table MV-1'!$P15/'Table MV-1'!$P$61</f>
        <v>1.8311028544784662E-2</v>
      </c>
      <c r="F7">
        <f>'Table MV-1'!$P15/'Table MV-1'!$P$61</f>
        <v>1.8311028544784662E-2</v>
      </c>
      <c r="G7">
        <f>'Table MV-1'!M15/'Table MV-1'!$M$61</f>
        <v>1.8697875676033503E-2</v>
      </c>
    </row>
    <row r="8" spans="1:7">
      <c r="A8" t="s">
        <v>51</v>
      </c>
      <c r="B8">
        <f>'Table MV-1'!D16/'Table MV-1'!$D$61</f>
        <v>1.1233980389352484E-2</v>
      </c>
      <c r="C8">
        <f>'Table MV-1'!G16/'Table MV-1'!$G$61</f>
        <v>1.0207488178600036E-2</v>
      </c>
      <c r="D8">
        <f>'Table MV-1'!$P16/'Table MV-1'!$P$61</f>
        <v>9.9682669182325802E-3</v>
      </c>
      <c r="E8">
        <f>'Table MV-1'!$P16/'Table MV-1'!$P$61</f>
        <v>9.9682669182325802E-3</v>
      </c>
      <c r="F8">
        <f>'Table MV-1'!$P16/'Table MV-1'!$P$61</f>
        <v>9.9682669182325802E-3</v>
      </c>
      <c r="G8">
        <f>'Table MV-1'!M16/'Table MV-1'!$M$61</f>
        <v>9.0283505885838996E-3</v>
      </c>
    </row>
    <row r="9" spans="1:7">
      <c r="A9" t="s">
        <v>50</v>
      </c>
      <c r="B9">
        <f>'Table MV-1'!D17/'Table MV-1'!$D$61</f>
        <v>1.5962115782619049E-3</v>
      </c>
      <c r="C9">
        <f>'Table MV-1'!G17/'Table MV-1'!$G$61</f>
        <v>3.5720007234955171E-3</v>
      </c>
      <c r="D9">
        <f>'Table MV-1'!$P17/'Table MV-1'!$P$61</f>
        <v>1.5643628898107528E-3</v>
      </c>
      <c r="E9">
        <f>'Table MV-1'!$P17/'Table MV-1'!$P$61</f>
        <v>1.5643628898107528E-3</v>
      </c>
      <c r="F9">
        <f>'Table MV-1'!$P17/'Table MV-1'!$P$61</f>
        <v>1.5643628898107528E-3</v>
      </c>
      <c r="G9">
        <f>'Table MV-1'!M17/'Table MV-1'!$M$61</f>
        <v>2.5762563689264687E-3</v>
      </c>
    </row>
    <row r="10" spans="1:7">
      <c r="A10" t="s">
        <v>82</v>
      </c>
      <c r="B10">
        <f>'Table MV-1'!D18/'Table MV-1'!$D$61</f>
        <v>1.8199568878445821E-3</v>
      </c>
      <c r="C10">
        <f>'Table MV-1'!G18/'Table MV-1'!$G$61</f>
        <v>8.5362135345339908E-3</v>
      </c>
      <c r="D10">
        <f>'Table MV-1'!$P18/'Table MV-1'!$P$61</f>
        <v>1.2089625775518872E-3</v>
      </c>
      <c r="E10">
        <f>'Table MV-1'!$P18/'Table MV-1'!$P$61</f>
        <v>1.2089625775518872E-3</v>
      </c>
      <c r="F10">
        <f>'Table MV-1'!$P18/'Table MV-1'!$P$61</f>
        <v>1.2089625775518872E-3</v>
      </c>
      <c r="G10">
        <f>'Table MV-1'!M18/'Table MV-1'!$M$61</f>
        <v>3.9949941735290131E-4</v>
      </c>
    </row>
    <row r="11" spans="1:7">
      <c r="A11" t="s">
        <v>48</v>
      </c>
      <c r="B11">
        <f>'Table MV-1'!D19/'Table MV-1'!$D$61</f>
        <v>7.6877506979787028E-2</v>
      </c>
      <c r="C11">
        <f>'Table MV-1'!G19/'Table MV-1'!$G$61</f>
        <v>6.0853207927443732E-2</v>
      </c>
      <c r="D11">
        <f>'Table MV-1'!$P19/'Table MV-1'!$P$61</f>
        <v>6.8582478605990607E-2</v>
      </c>
      <c r="E11">
        <f>'Table MV-1'!$P19/'Table MV-1'!$P$61</f>
        <v>6.8582478605990607E-2</v>
      </c>
      <c r="F11">
        <f>'Table MV-1'!$P19/'Table MV-1'!$P$61</f>
        <v>6.8582478605990607E-2</v>
      </c>
      <c r="G11">
        <f>'Table MV-1'!M19/'Table MV-1'!$M$61</f>
        <v>6.583376326980081E-2</v>
      </c>
    </row>
    <row r="12" spans="1:7">
      <c r="A12" t="s">
        <v>47</v>
      </c>
      <c r="B12">
        <f>'Table MV-1'!D20/'Table MV-1'!$D$61</f>
        <v>3.3936647257813674E-2</v>
      </c>
      <c r="C12">
        <f>'Table MV-1'!G20/'Table MV-1'!$G$61</f>
        <v>4.0360714193431693E-2</v>
      </c>
      <c r="D12">
        <f>'Table MV-1'!$P20/'Table MV-1'!$P$61</f>
        <v>3.2309771534689821E-2</v>
      </c>
      <c r="E12">
        <f>'Table MV-1'!$P20/'Table MV-1'!$P$61</f>
        <v>3.2309771534689821E-2</v>
      </c>
      <c r="F12">
        <f>'Table MV-1'!$P20/'Table MV-1'!$P$61</f>
        <v>3.2309771534689821E-2</v>
      </c>
      <c r="G12">
        <f>'Table MV-1'!M20/'Table MV-1'!$M$61</f>
        <v>2.3097412920790466E-2</v>
      </c>
    </row>
    <row r="13" spans="1:7">
      <c r="A13" t="s">
        <v>46</v>
      </c>
      <c r="B13">
        <f>'Table MV-1'!D21/'Table MV-1'!$D$61</f>
        <v>4.5017192458605294E-3</v>
      </c>
      <c r="C13">
        <f>'Table MV-1'!G21/'Table MV-1'!$G$61</f>
        <v>1.9275987700576212E-3</v>
      </c>
      <c r="D13">
        <f>'Table MV-1'!$P21/'Table MV-1'!$P$61</f>
        <v>4.4365063121548122E-3</v>
      </c>
      <c r="E13">
        <f>'Table MV-1'!$P21/'Table MV-1'!$P$61</f>
        <v>4.4365063121548122E-3</v>
      </c>
      <c r="F13">
        <f>'Table MV-1'!$P21/'Table MV-1'!$P$61</f>
        <v>4.4365063121548122E-3</v>
      </c>
      <c r="G13">
        <f>'Table MV-1'!M21/'Table MV-1'!$M$61</f>
        <v>2.6531720905209779E-3</v>
      </c>
    </row>
    <row r="14" spans="1:7">
      <c r="A14" t="s">
        <v>45</v>
      </c>
      <c r="B14">
        <f>'Table MV-1'!D22/'Table MV-1'!$D$61</f>
        <v>5.5961465880006401E-3</v>
      </c>
      <c r="C14">
        <f>'Table MV-1'!G22/'Table MV-1'!$G$61</f>
        <v>2.3740988604945609E-3</v>
      </c>
      <c r="D14">
        <f>'Table MV-1'!$P22/'Table MV-1'!$P$61</f>
        <v>7.2296284005617679E-3</v>
      </c>
      <c r="E14">
        <f>'Table MV-1'!$P22/'Table MV-1'!$P$61</f>
        <v>7.2296284005617679E-3</v>
      </c>
      <c r="F14">
        <f>'Table MV-1'!$P22/'Table MV-1'!$P$61</f>
        <v>7.2296284005617679E-3</v>
      </c>
      <c r="G14">
        <f>'Table MV-1'!M22/'Table MV-1'!$M$61</f>
        <v>6.8574778998645568E-3</v>
      </c>
    </row>
    <row r="15" spans="1:7">
      <c r="A15" t="s">
        <v>44</v>
      </c>
      <c r="B15">
        <f>'Table MV-1'!D23/'Table MV-1'!$D$61</f>
        <v>3.6443908795095119E-2</v>
      </c>
      <c r="C15">
        <f>'Table MV-1'!G23/'Table MV-1'!$G$61</f>
        <v>4.0942611302033541E-2</v>
      </c>
      <c r="D15">
        <f>'Table MV-1'!$P23/'Table MV-1'!$P$61</f>
        <v>3.5626059941538814E-2</v>
      </c>
      <c r="E15">
        <f>'Table MV-1'!$P23/'Table MV-1'!$P$61</f>
        <v>3.5626059941538814E-2</v>
      </c>
      <c r="F15">
        <f>'Table MV-1'!$P23/'Table MV-1'!$P$61</f>
        <v>3.5626059941538814E-2</v>
      </c>
      <c r="G15">
        <f>'Table MV-1'!M23/'Table MV-1'!$M$61</f>
        <v>2.8980414861546448E-2</v>
      </c>
    </row>
    <row r="16" spans="1:7">
      <c r="A16" t="s">
        <v>43</v>
      </c>
      <c r="B16">
        <f>'Table MV-1'!D24/'Table MV-1'!$D$61</f>
        <v>1.8185261510943629E-2</v>
      </c>
      <c r="C16">
        <f>'Table MV-1'!G24/'Table MV-1'!$G$61</f>
        <v>3.2860132813105604E-2</v>
      </c>
      <c r="D16">
        <f>'Table MV-1'!$P24/'Table MV-1'!$P$61</f>
        <v>2.0292243339125392E-2</v>
      </c>
      <c r="E16">
        <f>'Table MV-1'!$P24/'Table MV-1'!$P$61</f>
        <v>2.0292243339125392E-2</v>
      </c>
      <c r="F16">
        <f>'Table MV-1'!$P24/'Table MV-1'!$P$61</f>
        <v>2.0292243339125392E-2</v>
      </c>
      <c r="G16">
        <f>'Table MV-1'!M24/'Table MV-1'!$M$61</f>
        <v>2.1347580254515382E-2</v>
      </c>
    </row>
    <row r="17" spans="1:7">
      <c r="A17" t="s">
        <v>42</v>
      </c>
      <c r="B17">
        <f>'Table MV-1'!D25/'Table MV-1'!$D$61</f>
        <v>1.0751472288336979E-2</v>
      </c>
      <c r="C17">
        <f>'Table MV-1'!G25/'Table MV-1'!$G$61</f>
        <v>9.4405829306736262E-3</v>
      </c>
      <c r="D17">
        <f>'Table MV-1'!$P25/'Table MV-1'!$P$61</f>
        <v>1.3449009483334388E-2</v>
      </c>
      <c r="E17">
        <f>'Table MV-1'!$P25/'Table MV-1'!$P$61</f>
        <v>1.3449009483334388E-2</v>
      </c>
      <c r="F17">
        <f>'Table MV-1'!$P25/'Table MV-1'!$P$61</f>
        <v>1.3449009483334388E-2</v>
      </c>
      <c r="G17">
        <f>'Table MV-1'!M25/'Table MV-1'!$M$61</f>
        <v>2.0322247452166722E-2</v>
      </c>
    </row>
    <row r="18" spans="1:7">
      <c r="A18" t="s">
        <v>41</v>
      </c>
      <c r="B18">
        <f>'Table MV-1'!D26/'Table MV-1'!$D$61</f>
        <v>7.9109227092640875E-3</v>
      </c>
      <c r="C18">
        <f>'Table MV-1'!G26/'Table MV-1'!$G$61</f>
        <v>1.6144285677372678E-3</v>
      </c>
      <c r="D18">
        <f>'Table MV-1'!$P26/'Table MV-1'!$P$61</f>
        <v>8.6884329817498423E-3</v>
      </c>
      <c r="E18">
        <f>'Table MV-1'!$P26/'Table MV-1'!$P$61</f>
        <v>8.6884329817498423E-3</v>
      </c>
      <c r="F18">
        <f>'Table MV-1'!$P26/'Table MV-1'!$P$61</f>
        <v>8.6884329817498423E-3</v>
      </c>
      <c r="G18">
        <f>'Table MV-1'!M26/'Table MV-1'!$M$61</f>
        <v>9.0432713979642556E-3</v>
      </c>
    </row>
    <row r="19" spans="1:7">
      <c r="A19" t="s">
        <v>40</v>
      </c>
      <c r="B19">
        <f>'Table MV-1'!D27/'Table MV-1'!$D$61</f>
        <v>1.5658981534263823E-2</v>
      </c>
      <c r="C19">
        <f>'Table MV-1'!G27/'Table MV-1'!$G$61</f>
        <v>1.0969225601405648E-2</v>
      </c>
      <c r="D19">
        <f>'Table MV-1'!$P27/'Table MV-1'!$P$61</f>
        <v>1.5991808911789085E-2</v>
      </c>
      <c r="E19">
        <f>'Table MV-1'!$P27/'Table MV-1'!$P$61</f>
        <v>1.5991808911789085E-2</v>
      </c>
      <c r="F19">
        <f>'Table MV-1'!$P27/'Table MV-1'!$P$61</f>
        <v>1.5991808911789085E-2</v>
      </c>
      <c r="G19">
        <f>'Table MV-1'!M27/'Table MV-1'!$M$61</f>
        <v>9.8843006816288059E-3</v>
      </c>
    </row>
    <row r="20" spans="1:7">
      <c r="A20" t="s">
        <v>39</v>
      </c>
      <c r="B20">
        <f>'Table MV-1'!D28/'Table MV-1'!$D$61</f>
        <v>1.4525826069667605E-2</v>
      </c>
      <c r="C20">
        <f>'Table MV-1'!G28/'Table MV-1'!$G$61</f>
        <v>3.4667838040360714E-2</v>
      </c>
      <c r="D20">
        <f>'Table MV-1'!$P28/'Table MV-1'!$P$61</f>
        <v>1.5889776079338936E-2</v>
      </c>
      <c r="E20">
        <f>'Table MV-1'!$P28/'Table MV-1'!$P$61</f>
        <v>1.5889776079338936E-2</v>
      </c>
      <c r="F20">
        <f>'Table MV-1'!$P28/'Table MV-1'!$P$61</f>
        <v>1.5889776079338936E-2</v>
      </c>
      <c r="G20">
        <f>'Table MV-1'!M28/'Table MV-1'!$M$61</f>
        <v>1.1150362880388698E-2</v>
      </c>
    </row>
    <row r="21" spans="1:7">
      <c r="A21" t="s">
        <v>38</v>
      </c>
      <c r="B21">
        <f>'Table MV-1'!D29/'Table MV-1'!$D$61</f>
        <v>3.8683546281336263E-3</v>
      </c>
      <c r="C21">
        <f>'Table MV-1'!G29/'Table MV-1'!$G$61</f>
        <v>1.3198625358517868E-3</v>
      </c>
      <c r="D21">
        <f>'Table MV-1'!$P29/'Table MV-1'!$P$61</f>
        <v>4.80175855492987E-3</v>
      </c>
      <c r="E21">
        <f>'Table MV-1'!$P29/'Table MV-1'!$P$61</f>
        <v>4.80175855492987E-3</v>
      </c>
      <c r="F21">
        <f>'Table MV-1'!$P29/'Table MV-1'!$P$61</f>
        <v>4.80175855492987E-3</v>
      </c>
      <c r="G21">
        <f>'Table MV-1'!M29/'Table MV-1'!$M$61</f>
        <v>5.4090035526236984E-3</v>
      </c>
    </row>
    <row r="22" spans="1:7">
      <c r="A22" t="s">
        <v>37</v>
      </c>
      <c r="B22">
        <f>'Table MV-1'!D30/'Table MV-1'!$D$61</f>
        <v>2.0354571016413733E-2</v>
      </c>
      <c r="C22">
        <f>'Table MV-1'!G30/'Table MV-1'!$G$61</f>
        <v>1.6288984780755019E-2</v>
      </c>
      <c r="D22">
        <f>'Table MV-1'!$P30/'Table MV-1'!$P$61</f>
        <v>1.7339636628353618E-2</v>
      </c>
      <c r="E22">
        <f>'Table MV-1'!$P30/'Table MV-1'!$P$61</f>
        <v>1.7339636628353618E-2</v>
      </c>
      <c r="F22">
        <f>'Table MV-1'!$P30/'Table MV-1'!$P$61</f>
        <v>1.7339636628353618E-2</v>
      </c>
      <c r="G22">
        <f>'Table MV-1'!M30/'Table MV-1'!$M$61</f>
        <v>1.0602601054333811E-2</v>
      </c>
    </row>
    <row r="23" spans="1:7">
      <c r="A23" t="s">
        <v>81</v>
      </c>
      <c r="B23">
        <f>'Table MV-1'!D31/'Table MV-1'!$D$61</f>
        <v>1.9003838809257267E-2</v>
      </c>
      <c r="C23">
        <f>'Table MV-1'!G31/'Table MV-1'!$G$61</f>
        <v>1.5820779824810727E-2</v>
      </c>
      <c r="D23">
        <f>'Table MV-1'!$P31/'Table MV-1'!$P$61</f>
        <v>1.8408497305287402E-2</v>
      </c>
      <c r="E23">
        <f>'Table MV-1'!$P31/'Table MV-1'!$P$61</f>
        <v>1.8408497305287402E-2</v>
      </c>
      <c r="F23">
        <f>'Table MV-1'!$P31/'Table MV-1'!$P$61</f>
        <v>1.8408497305287402E-2</v>
      </c>
      <c r="G23">
        <f>'Table MV-1'!M31/'Table MV-1'!$M$61</f>
        <v>1.5141469237389026E-2</v>
      </c>
    </row>
    <row r="24" spans="1:7">
      <c r="A24" t="s">
        <v>36</v>
      </c>
      <c r="B24">
        <f>'Table MV-1'!D32/'Table MV-1'!$D$61</f>
        <v>2.8007287334847444E-2</v>
      </c>
      <c r="C24">
        <f>'Table MV-1'!G32/'Table MV-1'!$G$61</f>
        <v>2.2914136585617945E-3</v>
      </c>
      <c r="D24">
        <f>'Table MV-1'!$P32/'Table MV-1'!$P$61</f>
        <v>3.4810109985866276E-2</v>
      </c>
      <c r="E24">
        <f>'Table MV-1'!$P32/'Table MV-1'!$P$61</f>
        <v>3.4810109985866276E-2</v>
      </c>
      <c r="F24">
        <f>'Table MV-1'!$P32/'Table MV-1'!$P$61</f>
        <v>3.4810109985866276E-2</v>
      </c>
      <c r="G24">
        <f>'Table MV-1'!M32/'Table MV-1'!$M$61</f>
        <v>2.855790377338863E-2</v>
      </c>
    </row>
    <row r="25" spans="1:7">
      <c r="A25" t="s">
        <v>35</v>
      </c>
      <c r="B25">
        <f>'Table MV-1'!D33/'Table MV-1'!$D$61</f>
        <v>1.7170869182922415E-2</v>
      </c>
      <c r="C25">
        <f>'Table MV-1'!G33/'Table MV-1'!$G$61</f>
        <v>1.4598072401229942E-2</v>
      </c>
      <c r="D25">
        <f>'Table MV-1'!$P33/'Table MV-1'!$P$61</f>
        <v>2.0547427312542121E-2</v>
      </c>
      <c r="E25">
        <f>'Table MV-1'!$P33/'Table MV-1'!$P$61</f>
        <v>2.0547427312542121E-2</v>
      </c>
      <c r="F25">
        <f>'Table MV-1'!$P33/'Table MV-1'!$P$61</f>
        <v>2.0547427312542121E-2</v>
      </c>
      <c r="G25">
        <f>'Table MV-1'!M33/'Table MV-1'!$M$61</f>
        <v>2.3726398589458134E-2</v>
      </c>
    </row>
    <row r="26" spans="1:7">
      <c r="A26" t="s">
        <v>34</v>
      </c>
      <c r="B26">
        <f>'Table MV-1'!D34/'Table MV-1'!$D$61</f>
        <v>8.1422957270208957E-3</v>
      </c>
      <c r="C26">
        <f>'Table MV-1'!G34/'Table MV-1'!$G$61</f>
        <v>8.8700550373375358E-3</v>
      </c>
      <c r="D26">
        <f>'Table MV-1'!$P34/'Table MV-1'!$P$61</f>
        <v>7.8311042152038393E-3</v>
      </c>
      <c r="E26">
        <f>'Table MV-1'!$P34/'Table MV-1'!$P$61</f>
        <v>7.8311042152038393E-3</v>
      </c>
      <c r="F26">
        <f>'Table MV-1'!$P34/'Table MV-1'!$P$61</f>
        <v>7.8311042152038393E-3</v>
      </c>
      <c r="G26">
        <f>'Table MV-1'!M34/'Table MV-1'!$M$61</f>
        <v>3.2194273141177127E-3</v>
      </c>
    </row>
    <row r="27" spans="1:7">
      <c r="A27" t="s">
        <v>33</v>
      </c>
      <c r="B27">
        <f>'Table MV-1'!D35/'Table MV-1'!$D$61</f>
        <v>1.7904384769999268E-2</v>
      </c>
      <c r="C27">
        <f>'Table MV-1'!G35/'Table MV-1'!$G$61</f>
        <v>2.3358569546006562E-2</v>
      </c>
      <c r="D27">
        <f>'Table MV-1'!$P35/'Table MV-1'!$P$61</f>
        <v>1.9340927717619284E-2</v>
      </c>
      <c r="E27">
        <f>'Table MV-1'!$P35/'Table MV-1'!$P$61</f>
        <v>1.9340927717619284E-2</v>
      </c>
      <c r="F27">
        <f>'Table MV-1'!$P35/'Table MV-1'!$P$61</f>
        <v>1.9340927717619284E-2</v>
      </c>
      <c r="G27">
        <f>'Table MV-1'!M35/'Table MV-1'!$M$61</f>
        <v>1.4327549593302869E-2</v>
      </c>
    </row>
    <row r="28" spans="1:7">
      <c r="A28" t="s">
        <v>32</v>
      </c>
      <c r="B28">
        <f>'Table MV-1'!D36/'Table MV-1'!$D$61</f>
        <v>5.1100105363065251E-3</v>
      </c>
      <c r="C28">
        <f>'Table MV-1'!G36/'Table MV-1'!$G$61</f>
        <v>5.5171700989638511E-3</v>
      </c>
      <c r="D28">
        <f>'Table MV-1'!$P36/'Table MV-1'!$P$61</f>
        <v>8.2816473329006372E-3</v>
      </c>
      <c r="E28">
        <f>'Table MV-1'!$P36/'Table MV-1'!$P$61</f>
        <v>8.2816473329006372E-3</v>
      </c>
      <c r="F28">
        <f>'Table MV-1'!$P36/'Table MV-1'!$P$61</f>
        <v>8.2816473329006372E-3</v>
      </c>
      <c r="G28">
        <f>'Table MV-1'!M36/'Table MV-1'!$M$61</f>
        <v>4.4495324637933951E-2</v>
      </c>
    </row>
    <row r="29" spans="1:7">
      <c r="A29" t="s">
        <v>31</v>
      </c>
      <c r="B29">
        <f>'Table MV-1'!D37/'Table MV-1'!$D$61</f>
        <v>5.9635338086900221E-3</v>
      </c>
      <c r="C29">
        <f>'Table MV-1'!G37/'Table MV-1'!$G$61</f>
        <v>9.0664323919278575E-3</v>
      </c>
      <c r="D29">
        <f>'Table MV-1'!$P37/'Table MV-1'!$P$61</f>
        <v>6.9371117914051742E-3</v>
      </c>
      <c r="E29">
        <f>'Table MV-1'!$P37/'Table MV-1'!$P$61</f>
        <v>6.9371117914051742E-3</v>
      </c>
      <c r="F29">
        <f>'Table MV-1'!$P37/'Table MV-1'!$P$61</f>
        <v>6.9371117914051742E-3</v>
      </c>
      <c r="G29">
        <f>'Table MV-1'!M37/'Table MV-1'!$M$61</f>
        <v>5.3299863085812518E-3</v>
      </c>
    </row>
    <row r="30" spans="1:7">
      <c r="A30" t="s">
        <v>30</v>
      </c>
      <c r="B30">
        <f>'Table MV-1'!D38/'Table MV-1'!$D$61</f>
        <v>1.0224820558805569E-2</v>
      </c>
      <c r="C30">
        <f>'Table MV-1'!G38/'Table MV-1'!$G$61</f>
        <v>7.225653083899641E-3</v>
      </c>
      <c r="D30">
        <f>'Table MV-1'!$P38/'Table MV-1'!$P$61</f>
        <v>9.4216604509483326E-3</v>
      </c>
      <c r="E30">
        <f>'Table MV-1'!$P38/'Table MV-1'!$P$61</f>
        <v>9.4216604509483326E-3</v>
      </c>
      <c r="F30">
        <f>'Table MV-1'!$P38/'Table MV-1'!$P$61</f>
        <v>9.4216604509483326E-3</v>
      </c>
      <c r="G30">
        <f>'Table MV-1'!M38/'Table MV-1'!$M$61</f>
        <v>8.2453233244824207E-3</v>
      </c>
    </row>
    <row r="31" spans="1:7">
      <c r="A31" t="s">
        <v>29</v>
      </c>
      <c r="B31">
        <f>'Table MV-1'!D39/'Table MV-1'!$D$61</f>
        <v>4.2845340332229075E-3</v>
      </c>
      <c r="C31">
        <f>'Table MV-1'!G39/'Table MV-1'!$G$61</f>
        <v>2.9539288390480864E-3</v>
      </c>
      <c r="D31">
        <f>'Table MV-1'!$P39/'Table MV-1'!$P$61</f>
        <v>4.9380342243310919E-3</v>
      </c>
      <c r="E31">
        <f>'Table MV-1'!$P39/'Table MV-1'!$P$61</f>
        <v>4.9380342243310919E-3</v>
      </c>
      <c r="F31">
        <f>'Table MV-1'!$P39/'Table MV-1'!$P$61</f>
        <v>4.9380342243310919E-3</v>
      </c>
      <c r="G31">
        <f>'Table MV-1'!M39/'Table MV-1'!$M$61</f>
        <v>9.0475795189825271E-3</v>
      </c>
    </row>
    <row r="32" spans="1:7">
      <c r="A32" t="s">
        <v>28</v>
      </c>
      <c r="B32">
        <f>'Table MV-1'!D40/'Table MV-1'!$D$61</f>
        <v>2.3447834364191348E-2</v>
      </c>
      <c r="C32">
        <f>'Table MV-1'!G40/'Table MV-1'!$G$61</f>
        <v>2.5482545670654506E-2</v>
      </c>
      <c r="D32">
        <f>'Table MV-1'!$P40/'Table MV-1'!$P$61</f>
        <v>2.1052391454406287E-2</v>
      </c>
      <c r="E32">
        <f>'Table MV-1'!$P40/'Table MV-1'!$P$61</f>
        <v>2.1052391454406287E-2</v>
      </c>
      <c r="F32">
        <f>'Table MV-1'!$P40/'Table MV-1'!$P$61</f>
        <v>2.1052391454406287E-2</v>
      </c>
      <c r="G32">
        <f>'Table MV-1'!M40/'Table MV-1'!$M$61</f>
        <v>1.4831914980807846E-2</v>
      </c>
    </row>
    <row r="33" spans="1:7">
      <c r="A33" t="s">
        <v>27</v>
      </c>
      <c r="B33">
        <f>'Table MV-1'!D41/'Table MV-1'!$D$61</f>
        <v>6.206489080017215E-3</v>
      </c>
      <c r="C33">
        <f>'Table MV-1'!G41/'Table MV-1'!$G$61</f>
        <v>7.1098938011937675E-3</v>
      </c>
      <c r="D33">
        <f>'Table MV-1'!$P41/'Table MV-1'!$P$61</f>
        <v>6.7075765671925098E-3</v>
      </c>
      <c r="E33">
        <f>'Table MV-1'!$P41/'Table MV-1'!$P$61</f>
        <v>6.7075765671925098E-3</v>
      </c>
      <c r="F33">
        <f>'Table MV-1'!$P41/'Table MV-1'!$P$61</f>
        <v>6.7075765671925098E-3</v>
      </c>
      <c r="G33">
        <f>'Table MV-1'!M41/'Table MV-1'!$M$61</f>
        <v>5.9991110560045227E-3</v>
      </c>
    </row>
    <row r="34" spans="1:7">
      <c r="A34" t="s">
        <v>26</v>
      </c>
      <c r="B34">
        <f>'Table MV-1'!D42/'Table MV-1'!$D$61</f>
        <v>2.9170185653389732E-2</v>
      </c>
      <c r="C34">
        <f>'Table MV-1'!G42/'Table MV-1'!$G$61</f>
        <v>8.5132683909976484E-2</v>
      </c>
      <c r="D34">
        <f>'Table MV-1'!$P42/'Table MV-1'!$P$61</f>
        <v>3.2893408420649542E-2</v>
      </c>
      <c r="E34">
        <f>'Table MV-1'!$P42/'Table MV-1'!$P$61</f>
        <v>3.2893408420649542E-2</v>
      </c>
      <c r="F34">
        <f>'Table MV-1'!$P42/'Table MV-1'!$P$61</f>
        <v>3.2893408420649542E-2</v>
      </c>
      <c r="G34">
        <f>'Table MV-1'!M42/'Table MV-1'!$M$61</f>
        <v>0.10866678365141627</v>
      </c>
    </row>
    <row r="35" spans="1:7">
      <c r="A35" t="s">
        <v>25</v>
      </c>
      <c r="B35">
        <f>'Table MV-1'!D43/'Table MV-1'!$D$61</f>
        <v>3.1815574053834318E-2</v>
      </c>
      <c r="C35">
        <f>'Table MV-1'!G43/'Table MV-1'!$G$61</f>
        <v>3.3620836670887055E-2</v>
      </c>
      <c r="D35">
        <f>'Table MV-1'!$P43/'Table MV-1'!$P$61</f>
        <v>3.0752952187966892E-2</v>
      </c>
      <c r="E35">
        <f>'Table MV-1'!$P43/'Table MV-1'!$P$61</f>
        <v>3.0752952187966892E-2</v>
      </c>
      <c r="F35">
        <f>'Table MV-1'!$P43/'Table MV-1'!$P$61</f>
        <v>3.0752952187966892E-2</v>
      </c>
      <c r="G35">
        <f>'Table MV-1'!M43/'Table MV-1'!$M$61</f>
        <v>1.9996406396614028E-2</v>
      </c>
    </row>
    <row r="36" spans="1:7">
      <c r="A36" t="s">
        <v>24</v>
      </c>
      <c r="B36">
        <f>'Table MV-1'!D44/'Table MV-1'!$D$61</f>
        <v>2.2794689740643728E-3</v>
      </c>
      <c r="C36">
        <f>'Table MV-1'!G44/'Table MV-1'!$G$61</f>
        <v>3.6598537505490815E-3</v>
      </c>
      <c r="D36">
        <f>'Table MV-1'!$P44/'Table MV-1'!$P$61</f>
        <v>3.7272832613894961E-3</v>
      </c>
      <c r="E36">
        <f>'Table MV-1'!$P44/'Table MV-1'!$P$61</f>
        <v>3.7272832613894961E-3</v>
      </c>
      <c r="F36">
        <f>'Table MV-1'!$P44/'Table MV-1'!$P$61</f>
        <v>3.7272832613894961E-3</v>
      </c>
      <c r="G36">
        <f>'Table MV-1'!M44/'Table MV-1'!$M$61</f>
        <v>4.6040153789412737E-3</v>
      </c>
    </row>
    <row r="37" spans="1:7">
      <c r="A37" t="s">
        <v>23</v>
      </c>
      <c r="B37">
        <f>'Table MV-1'!D45/'Table MV-1'!$D$61</f>
        <v>4.0406262938045868E-2</v>
      </c>
      <c r="C37">
        <f>'Table MV-1'!G45/'Table MV-1'!$G$61</f>
        <v>3.4840443399395363E-2</v>
      </c>
      <c r="D37">
        <f>'Table MV-1'!$P45/'Table MV-1'!$P$61</f>
        <v>3.9499635938628271E-2</v>
      </c>
      <c r="E37">
        <f>'Table MV-1'!$P45/'Table MV-1'!$P$61</f>
        <v>3.9499635938628271E-2</v>
      </c>
      <c r="F37">
        <f>'Table MV-1'!$P45/'Table MV-1'!$P$61</f>
        <v>3.9499635938628271E-2</v>
      </c>
      <c r="G37">
        <f>'Table MV-1'!M45/'Table MV-1'!$M$61</f>
        <v>4.43559936996357E-2</v>
      </c>
    </row>
    <row r="38" spans="1:7">
      <c r="A38" t="s">
        <v>22</v>
      </c>
      <c r="B38">
        <f>'Table MV-1'!D46/'Table MV-1'!$D$61</f>
        <v>1.0453960422096212E-2</v>
      </c>
      <c r="C38">
        <f>'Table MV-1'!G46/'Table MV-1'!$G$61</f>
        <v>1.8542156533422908E-3</v>
      </c>
      <c r="D38">
        <f>'Table MV-1'!$P46/'Table MV-1'!$P$61</f>
        <v>1.1984371038545417E-2</v>
      </c>
      <c r="E38">
        <f>'Table MV-1'!$P46/'Table MV-1'!$P$61</f>
        <v>1.1984371038545417E-2</v>
      </c>
      <c r="F38">
        <f>'Table MV-1'!$P46/'Table MV-1'!$P$61</f>
        <v>1.1984371038545417E-2</v>
      </c>
      <c r="G38">
        <f>'Table MV-1'!M46/'Table MV-1'!$M$61</f>
        <v>1.470792515637954E-2</v>
      </c>
    </row>
    <row r="39" spans="1:7">
      <c r="A39" t="s">
        <v>21</v>
      </c>
      <c r="B39">
        <f>'Table MV-1'!D47/'Table MV-1'!$D$61</f>
        <v>1.3906192690520975E-2</v>
      </c>
      <c r="C39">
        <f>'Table MV-1'!G47/'Table MV-1'!$G$61</f>
        <v>1.8468773416707579E-2</v>
      </c>
      <c r="D39">
        <f>'Table MV-1'!$P47/'Table MV-1'!$P$61</f>
        <v>1.4863190162737112E-2</v>
      </c>
      <c r="E39">
        <f>'Table MV-1'!$P47/'Table MV-1'!$P$61</f>
        <v>1.4863190162737112E-2</v>
      </c>
      <c r="F39">
        <f>'Table MV-1'!$P47/'Table MV-1'!$P$61</f>
        <v>1.4863190162737112E-2</v>
      </c>
      <c r="G39">
        <f>'Table MV-1'!M47/'Table MV-1'!$M$61</f>
        <v>1.5062662145591373E-2</v>
      </c>
    </row>
    <row r="40" spans="1:7">
      <c r="A40" t="s">
        <v>20</v>
      </c>
      <c r="B40">
        <f>'Table MV-1'!D48/'Table MV-1'!$D$61</f>
        <v>3.7183635204934853E-2</v>
      </c>
      <c r="C40">
        <f>'Table MV-1'!G48/'Table MV-1'!$G$61</f>
        <v>5.6154621327614271E-2</v>
      </c>
      <c r="D40">
        <f>'Table MV-1'!$P48/'Table MV-1'!$P$61</f>
        <v>3.8178872922764957E-2</v>
      </c>
      <c r="E40">
        <f>'Table MV-1'!$P48/'Table MV-1'!$P$61</f>
        <v>3.8178872922764957E-2</v>
      </c>
      <c r="F40">
        <f>'Table MV-1'!$P48/'Table MV-1'!$P$61</f>
        <v>3.8178872922764957E-2</v>
      </c>
      <c r="G40">
        <f>'Table MV-1'!M48/'Table MV-1'!$M$61</f>
        <v>3.8142842582308753E-2</v>
      </c>
    </row>
    <row r="41" spans="1:7">
      <c r="A41" t="s">
        <v>19</v>
      </c>
      <c r="B41">
        <f>'Table MV-1'!D49/'Table MV-1'!$D$61</f>
        <v>3.321194646501411E-3</v>
      </c>
      <c r="C41">
        <f>'Table MV-1'!G49/'Table MV-1'!$G$61</f>
        <v>2.2025270664840701E-3</v>
      </c>
      <c r="D41">
        <f>'Table MV-1'!$P49/'Table MV-1'!$P$61</f>
        <v>2.889689977621472E-3</v>
      </c>
      <c r="E41">
        <f>'Table MV-1'!$P49/'Table MV-1'!$P$61</f>
        <v>2.889689977621472E-3</v>
      </c>
      <c r="F41">
        <f>'Table MV-1'!$P49/'Table MV-1'!$P$61</f>
        <v>2.889689977621472E-3</v>
      </c>
      <c r="G41">
        <f>'Table MV-1'!M49/'Table MV-1'!$M$61</f>
        <v>2.605992911564783E-3</v>
      </c>
    </row>
    <row r="42" spans="1:7">
      <c r="A42" t="s">
        <v>18</v>
      </c>
      <c r="B42">
        <f>'Table MV-1'!D50/'Table MV-1'!$D$61</f>
        <v>1.9253961053063245E-2</v>
      </c>
      <c r="C42">
        <f>'Table MV-1'!G50/'Table MV-1'!$G$61</f>
        <v>1.497222293997571E-2</v>
      </c>
      <c r="D42">
        <f>'Table MV-1'!$P50/'Table MV-1'!$P$61</f>
        <v>1.8562741153240622E-2</v>
      </c>
      <c r="E42">
        <f>'Table MV-1'!$P50/'Table MV-1'!$P$61</f>
        <v>1.8562741153240622E-2</v>
      </c>
      <c r="F42">
        <f>'Table MV-1'!$P50/'Table MV-1'!$P$61</f>
        <v>1.8562741153240622E-2</v>
      </c>
      <c r="G42">
        <f>'Table MV-1'!M50/'Table MV-1'!$M$61</f>
        <v>1.3116862511046127E-2</v>
      </c>
    </row>
    <row r="43" spans="1:7">
      <c r="A43" t="s">
        <v>17</v>
      </c>
      <c r="B43">
        <f>'Table MV-1'!D51/'Table MV-1'!$D$61</f>
        <v>3.0293058329195028E-3</v>
      </c>
      <c r="C43">
        <f>'Table MV-1'!G51/'Table MV-1'!$G$61</f>
        <v>2.3532208470065374E-2</v>
      </c>
      <c r="D43">
        <f>'Table MV-1'!$P51/'Table MV-1'!$P$61</f>
        <v>4.8660244825588532E-3</v>
      </c>
      <c r="E43">
        <f>'Table MV-1'!$P51/'Table MV-1'!$P$61</f>
        <v>4.8660244825588532E-3</v>
      </c>
      <c r="F43">
        <f>'Table MV-1'!$P51/'Table MV-1'!$P$61</f>
        <v>4.8660244825588532E-3</v>
      </c>
      <c r="G43">
        <f>'Table MV-1'!M51/'Table MV-1'!$M$61</f>
        <v>1.5209453488579801E-2</v>
      </c>
    </row>
    <row r="44" spans="1:7">
      <c r="A44" t="s">
        <v>16</v>
      </c>
      <c r="B44">
        <f>'Table MV-1'!D52/'Table MV-1'!$D$61</f>
        <v>2.3425812204539126E-2</v>
      </c>
      <c r="C44">
        <f>'Table MV-1'!G52/'Table MV-1'!$G$61</f>
        <v>2.2652644634505569E-2</v>
      </c>
      <c r="D44">
        <f>'Table MV-1'!$P52/'Table MV-1'!$P$61</f>
        <v>2.4421980070217706E-2</v>
      </c>
      <c r="E44">
        <f>'Table MV-1'!$P52/'Table MV-1'!$P$61</f>
        <v>2.4421980070217706E-2</v>
      </c>
      <c r="F44">
        <f>'Table MV-1'!$P52/'Table MV-1'!$P$61</f>
        <v>2.4421980070217706E-2</v>
      </c>
      <c r="G44">
        <f>'Table MV-1'!M52/'Table MV-1'!$M$61</f>
        <v>2.1468207643026992E-2</v>
      </c>
    </row>
    <row r="45" spans="1:7">
      <c r="A45" t="s">
        <v>15</v>
      </c>
      <c r="B45">
        <f>'Table MV-1'!D53/'Table MV-1'!$D$61</f>
        <v>7.7407694028694435E-2</v>
      </c>
      <c r="C45">
        <f>'Table MV-1'!G53/'Table MV-1'!$G$61</f>
        <v>6.6440660448050443E-2</v>
      </c>
      <c r="D45">
        <f>'Table MV-1'!$P53/'Table MV-1'!$P$61</f>
        <v>8.2488808801160787E-2</v>
      </c>
      <c r="E45">
        <f>'Table MV-1'!$P53/'Table MV-1'!$P$61</f>
        <v>8.2488808801160787E-2</v>
      </c>
      <c r="F45">
        <f>'Table MV-1'!$P53/'Table MV-1'!$P$61</f>
        <v>8.2488808801160787E-2</v>
      </c>
      <c r="G45">
        <f>'Table MV-1'!M53/'Table MV-1'!$M$61</f>
        <v>3.5032063978749403E-2</v>
      </c>
    </row>
    <row r="46" spans="1:7">
      <c r="A46" t="s">
        <v>14</v>
      </c>
      <c r="B46">
        <f>'Table MV-1'!D54/'Table MV-1'!$D$61</f>
        <v>1.0127397845450225E-2</v>
      </c>
      <c r="C46">
        <f>'Table MV-1'!G54/'Table MV-1'!$G$61</f>
        <v>8.1382910002325524E-3</v>
      </c>
      <c r="D46">
        <f>'Table MV-1'!$P54/'Table MV-1'!$P$61</f>
        <v>1.0837601407522459E-2</v>
      </c>
      <c r="E46">
        <f>'Table MV-1'!$P54/'Table MV-1'!$P$61</f>
        <v>1.0837601407522459E-2</v>
      </c>
      <c r="F46">
        <f>'Table MV-1'!$P54/'Table MV-1'!$P$61</f>
        <v>1.0837601407522459E-2</v>
      </c>
      <c r="G46">
        <f>'Table MV-1'!M54/'Table MV-1'!$M$61</f>
        <v>2.2154985179012935E-2</v>
      </c>
    </row>
    <row r="47" spans="1:7">
      <c r="A47" t="s">
        <v>13</v>
      </c>
      <c r="B47">
        <f>'Table MV-1'!D55/'Table MV-1'!$D$61</f>
        <v>1.7039820945158833E-3</v>
      </c>
      <c r="C47">
        <f>'Table MV-1'!G55/'Table MV-1'!$G$61</f>
        <v>1.2227074235807861E-3</v>
      </c>
      <c r="D47">
        <f>'Table MV-1'!$P55/'Table MV-1'!$P$61</f>
        <v>2.2115194810295169E-3</v>
      </c>
      <c r="E47">
        <f>'Table MV-1'!$P55/'Table MV-1'!$P$61</f>
        <v>2.2115194810295169E-3</v>
      </c>
      <c r="F47">
        <f>'Table MV-1'!$P55/'Table MV-1'!$P$61</f>
        <v>2.2115194810295169E-3</v>
      </c>
      <c r="G47">
        <f>'Table MV-1'!M55/'Table MV-1'!$M$61</f>
        <v>3.5764759780222781E-3</v>
      </c>
    </row>
    <row r="48" spans="1:7">
      <c r="A48" t="s">
        <v>12</v>
      </c>
      <c r="B48">
        <f>'Table MV-1'!D56/'Table MV-1'!$D$61</f>
        <v>3.0070679538796576E-2</v>
      </c>
      <c r="C48">
        <f>'Table MV-1'!G56/'Table MV-1'!$G$61</f>
        <v>3.7594894188780655E-2</v>
      </c>
      <c r="D48">
        <f>'Table MV-1'!$P56/'Table MV-1'!$P$61</f>
        <v>2.7834419664836355E-2</v>
      </c>
      <c r="E48">
        <f>'Table MV-1'!$P56/'Table MV-1'!$P$61</f>
        <v>2.7834419664836355E-2</v>
      </c>
      <c r="F48">
        <f>'Table MV-1'!$P56/'Table MV-1'!$P$61</f>
        <v>2.7834419664836355E-2</v>
      </c>
      <c r="G48">
        <f>'Table MV-1'!M56/'Table MV-1'!$M$61</f>
        <v>2.0220218537319361E-2</v>
      </c>
    </row>
    <row r="49" spans="1:7">
      <c r="A49" t="s">
        <v>11</v>
      </c>
      <c r="B49">
        <f>'Table MV-1'!D57/'Table MV-1'!$D$61</f>
        <v>2.6868435605687396E-2</v>
      </c>
      <c r="C49">
        <f>'Table MV-1'!G57/'Table MV-1'!$G$61</f>
        <v>2.1665590036433167E-2</v>
      </c>
      <c r="D49">
        <f>'Table MV-1'!$P57/'Table MV-1'!$P$61</f>
        <v>2.6155361190228679E-2</v>
      </c>
      <c r="E49">
        <f>'Table MV-1'!$P57/'Table MV-1'!$P$61</f>
        <v>2.6155361190228679E-2</v>
      </c>
      <c r="F49">
        <f>'Table MV-1'!$P57/'Table MV-1'!$P$61</f>
        <v>2.6155361190228679E-2</v>
      </c>
      <c r="G49">
        <f>'Table MV-1'!M57/'Table MV-1'!$M$61</f>
        <v>2.232268667035834E-2</v>
      </c>
    </row>
    <row r="50" spans="1:7">
      <c r="A50" t="s">
        <v>10</v>
      </c>
      <c r="B50">
        <f>'Table MV-1'!D58/'Table MV-1'!$D$61</f>
        <v>4.3545354764628263E-3</v>
      </c>
      <c r="C50">
        <f>'Table MV-1'!G58/'Table MV-1'!$G$61</f>
        <v>2.056794398077569E-4</v>
      </c>
      <c r="D50">
        <f>'Table MV-1'!$P58/'Table MV-1'!$P$61</f>
        <v>5.3247927676373947E-3</v>
      </c>
      <c r="E50">
        <f>'Table MV-1'!$P58/'Table MV-1'!$P$61</f>
        <v>5.3247927676373947E-3</v>
      </c>
      <c r="F50">
        <f>'Table MV-1'!$P58/'Table MV-1'!$P$61</f>
        <v>5.3247927676373947E-3</v>
      </c>
      <c r="G50">
        <f>'Table MV-1'!M58/'Table MV-1'!$M$61</f>
        <v>5.2295335355698434E-3</v>
      </c>
    </row>
    <row r="51" spans="1:7">
      <c r="A51" t="s">
        <v>9</v>
      </c>
      <c r="B51">
        <f>'Table MV-1'!D59/'Table MV-1'!$D$61</f>
        <v>1.7377227337271681E-2</v>
      </c>
      <c r="C51">
        <f>'Table MV-1'!G59/'Table MV-1'!$G$61</f>
        <v>9.6483295005297016E-3</v>
      </c>
      <c r="D51">
        <f>'Table MV-1'!$P59/'Table MV-1'!$P$61</f>
        <v>2.0380450441696361E-2</v>
      </c>
      <c r="E51">
        <f>'Table MV-1'!$P59/'Table MV-1'!$P$61</f>
        <v>2.0380450441696361E-2</v>
      </c>
      <c r="F51">
        <f>'Table MV-1'!$P59/'Table MV-1'!$P$61</f>
        <v>2.0380450441696361E-2</v>
      </c>
      <c r="G51">
        <f>'Table MV-1'!M59/'Table MV-1'!$M$61</f>
        <v>3.4018920006598778E-2</v>
      </c>
    </row>
    <row r="52" spans="1:7">
      <c r="A52" t="s">
        <v>8</v>
      </c>
      <c r="B52">
        <f>'Table MV-1'!D60/'Table MV-1'!$D$61</f>
        <v>1.8167898343477949E-3</v>
      </c>
      <c r="C52">
        <f>'Table MV-1'!G60/'Table MV-1'!$G$61</f>
        <v>1.3270974910209038E-3</v>
      </c>
      <c r="D52">
        <f>'Table MV-1'!$P60/'Table MV-1'!$P$61</f>
        <v>3.1292247004964338E-3</v>
      </c>
      <c r="E52">
        <f>'Table MV-1'!$P60/'Table MV-1'!$P$61</f>
        <v>3.1292247004964338E-3</v>
      </c>
      <c r="F52">
        <f>'Table MV-1'!$P60/'Table MV-1'!$P$61</f>
        <v>3.1292247004964338E-3</v>
      </c>
      <c r="G52">
        <f>'Table MV-1'!M60/'Table MV-1'!$M$61</f>
        <v>2.9464395481306432E-3</v>
      </c>
    </row>
    <row r="53" spans="1:7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workbookViewId="0">
      <selection activeCell="D2" sqref="D2:F52"/>
    </sheetView>
  </sheetViews>
  <sheetFormatPr defaultRowHeight="14.5"/>
  <cols>
    <col min="1" max="1" width="20" customWidth="1"/>
    <col min="2" max="7" width="13.7265625" customWidth="1"/>
  </cols>
  <sheetData>
    <row r="1" spans="1:7">
      <c r="A1" s="33" t="s">
        <v>83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 t="s">
        <v>57</v>
      </c>
      <c r="B2">
        <f>C2</f>
        <v>1.9168142155955564E-2</v>
      </c>
      <c r="C2">
        <f>'Table MV-1'!J10/'Table MV-1'!$J$61</f>
        <v>1.9168142155955564E-2</v>
      </c>
      <c r="D2">
        <f>'Table MV-1'!$P10/'Table MV-1'!$P$61</f>
        <v>1.9136844485082544E-2</v>
      </c>
      <c r="E2">
        <f>'Table MV-1'!$P10/'Table MV-1'!$P$61</f>
        <v>1.9136844485082544E-2</v>
      </c>
      <c r="F2">
        <f>'Table MV-1'!$P10/'Table MV-1'!$P$61</f>
        <v>1.9136844485082544E-2</v>
      </c>
      <c r="G2">
        <v>0</v>
      </c>
    </row>
    <row r="3" spans="1:7">
      <c r="A3" t="s">
        <v>56</v>
      </c>
      <c r="B3">
        <f t="shared" ref="B3:B52" si="0">C3</f>
        <v>2.92010403966389E-3</v>
      </c>
      <c r="C3">
        <f>'Table MV-1'!J11/'Table MV-1'!$J$61</f>
        <v>2.92010403966389E-3</v>
      </c>
      <c r="D3">
        <f>'Table MV-1'!$P11/'Table MV-1'!$P$61</f>
        <v>2.3926207315739544E-3</v>
      </c>
      <c r="E3">
        <f>'Table MV-1'!$P11/'Table MV-1'!$P$61</f>
        <v>2.3926207315739544E-3</v>
      </c>
      <c r="F3">
        <f>'Table MV-1'!$P11/'Table MV-1'!$P$61</f>
        <v>2.3926207315739544E-3</v>
      </c>
      <c r="G3">
        <v>0</v>
      </c>
    </row>
    <row r="4" spans="1:7">
      <c r="A4" t="s">
        <v>55</v>
      </c>
      <c r="B4">
        <f t="shared" si="0"/>
        <v>2.1825625438533166E-2</v>
      </c>
      <c r="C4">
        <f>'Table MV-1'!J12/'Table MV-1'!$J$61</f>
        <v>2.1825625438533166E-2</v>
      </c>
      <c r="D4">
        <f>'Table MV-1'!$P12/'Table MV-1'!$P$61</f>
        <v>2.2651928265899495E-2</v>
      </c>
      <c r="E4">
        <f>'Table MV-1'!$P12/'Table MV-1'!$P$61</f>
        <v>2.2651928265899495E-2</v>
      </c>
      <c r="F4">
        <f>'Table MV-1'!$P12/'Table MV-1'!$P$61</f>
        <v>2.2651928265899495E-2</v>
      </c>
      <c r="G4">
        <v>0</v>
      </c>
    </row>
    <row r="5" spans="1:7">
      <c r="A5" t="s">
        <v>54</v>
      </c>
      <c r="B5">
        <f t="shared" si="0"/>
        <v>1.2932046329761988E-2</v>
      </c>
      <c r="C5">
        <f>'Table MV-1'!J13/'Table MV-1'!$J$61</f>
        <v>1.2932046329761988E-2</v>
      </c>
      <c r="D5">
        <f>'Table MV-1'!$P13/'Table MV-1'!$P$61</f>
        <v>1.1729285443892758E-2</v>
      </c>
      <c r="E5">
        <f>'Table MV-1'!$P13/'Table MV-1'!$P$61</f>
        <v>1.1729285443892758E-2</v>
      </c>
      <c r="F5">
        <f>'Table MV-1'!$P13/'Table MV-1'!$P$61</f>
        <v>1.1729285443892758E-2</v>
      </c>
      <c r="G5">
        <v>0</v>
      </c>
    </row>
    <row r="6" spans="1:7">
      <c r="A6" t="s">
        <v>53</v>
      </c>
      <c r="B6">
        <f t="shared" si="0"/>
        <v>9.4555332461701239E-2</v>
      </c>
      <c r="C6">
        <f>'Table MV-1'!J14/'Table MV-1'!$J$61</f>
        <v>9.4555332461701239E-2</v>
      </c>
      <c r="D6">
        <f>'Table MV-1'!$P14/'Table MV-1'!$P$61</f>
        <v>0.10912077294098305</v>
      </c>
      <c r="E6">
        <f>'Table MV-1'!$P14/'Table MV-1'!$P$61</f>
        <v>0.10912077294098305</v>
      </c>
      <c r="F6">
        <f>'Table MV-1'!$P14/'Table MV-1'!$P$61</f>
        <v>0.10912077294098305</v>
      </c>
      <c r="G6">
        <v>0</v>
      </c>
    </row>
    <row r="7" spans="1:7">
      <c r="A7" t="s">
        <v>52</v>
      </c>
      <c r="B7">
        <f t="shared" si="0"/>
        <v>2.0421851083699694E-2</v>
      </c>
      <c r="C7">
        <f>'Table MV-1'!J15/'Table MV-1'!$J$61</f>
        <v>2.0421851083699694E-2</v>
      </c>
      <c r="D7">
        <f>'Table MV-1'!$P15/'Table MV-1'!$P$61</f>
        <v>1.8311028544784662E-2</v>
      </c>
      <c r="E7">
        <f>'Table MV-1'!$P15/'Table MV-1'!$P$61</f>
        <v>1.8311028544784662E-2</v>
      </c>
      <c r="F7">
        <f>'Table MV-1'!$P15/'Table MV-1'!$P$61</f>
        <v>1.8311028544784662E-2</v>
      </c>
      <c r="G7">
        <v>0</v>
      </c>
    </row>
    <row r="8" spans="1:7">
      <c r="A8" t="s">
        <v>51</v>
      </c>
      <c r="B8">
        <f t="shared" si="0"/>
        <v>9.3253899885368894E-3</v>
      </c>
      <c r="C8">
        <f>'Table MV-1'!J16/'Table MV-1'!$J$61</f>
        <v>9.3253899885368894E-3</v>
      </c>
      <c r="D8">
        <f>'Table MV-1'!$P16/'Table MV-1'!$P$61</f>
        <v>9.9682669182325802E-3</v>
      </c>
      <c r="E8">
        <f>'Table MV-1'!$P16/'Table MV-1'!$P$61</f>
        <v>9.9682669182325802E-3</v>
      </c>
      <c r="F8">
        <f>'Table MV-1'!$P16/'Table MV-1'!$P$61</f>
        <v>9.9682669182325802E-3</v>
      </c>
      <c r="G8">
        <v>0</v>
      </c>
    </row>
    <row r="9" spans="1:7">
      <c r="A9" t="s">
        <v>50</v>
      </c>
      <c r="B9">
        <f t="shared" si="0"/>
        <v>1.481651894777358E-3</v>
      </c>
      <c r="C9">
        <f>'Table MV-1'!J17/'Table MV-1'!$J$61</f>
        <v>1.481651894777358E-3</v>
      </c>
      <c r="D9">
        <f>'Table MV-1'!$P17/'Table MV-1'!$P$61</f>
        <v>1.5643628898107528E-3</v>
      </c>
      <c r="E9">
        <f>'Table MV-1'!$P17/'Table MV-1'!$P$61</f>
        <v>1.5643628898107528E-3</v>
      </c>
      <c r="F9">
        <f>'Table MV-1'!$P17/'Table MV-1'!$P$61</f>
        <v>1.5643628898107528E-3</v>
      </c>
      <c r="G9">
        <v>0</v>
      </c>
    </row>
    <row r="10" spans="1:7">
      <c r="A10" t="s">
        <v>82</v>
      </c>
      <c r="B10">
        <f t="shared" si="0"/>
        <v>8.7836061673064682E-4</v>
      </c>
      <c r="C10">
        <f>'Table MV-1'!J18/'Table MV-1'!$J$61</f>
        <v>8.7836061673064682E-4</v>
      </c>
      <c r="D10">
        <f>'Table MV-1'!$P18/'Table MV-1'!$P$61</f>
        <v>1.2089625775518872E-3</v>
      </c>
      <c r="E10">
        <f>'Table MV-1'!$P18/'Table MV-1'!$P$61</f>
        <v>1.2089625775518872E-3</v>
      </c>
      <c r="F10">
        <f>'Table MV-1'!$P18/'Table MV-1'!$P$61</f>
        <v>1.2089625775518872E-3</v>
      </c>
      <c r="G10">
        <v>0</v>
      </c>
    </row>
    <row r="11" spans="1:7">
      <c r="A11" t="s">
        <v>48</v>
      </c>
      <c r="B11">
        <f t="shared" si="0"/>
        <v>6.4236875793135348E-2</v>
      </c>
      <c r="C11">
        <f>'Table MV-1'!J19/'Table MV-1'!$J$61</f>
        <v>6.4236875793135348E-2</v>
      </c>
      <c r="D11">
        <f>'Table MV-1'!$P19/'Table MV-1'!$P$61</f>
        <v>6.8582478605990607E-2</v>
      </c>
      <c r="E11">
        <f>'Table MV-1'!$P19/'Table MV-1'!$P$61</f>
        <v>6.8582478605990607E-2</v>
      </c>
      <c r="F11">
        <f>'Table MV-1'!$P19/'Table MV-1'!$P$61</f>
        <v>6.8582478605990607E-2</v>
      </c>
      <c r="G11">
        <v>0</v>
      </c>
    </row>
    <row r="12" spans="1:7">
      <c r="A12" t="s">
        <v>47</v>
      </c>
      <c r="B12">
        <f t="shared" si="0"/>
        <v>3.1870997856239869E-2</v>
      </c>
      <c r="C12">
        <f>'Table MV-1'!J20/'Table MV-1'!$J$61</f>
        <v>3.1870997856239869E-2</v>
      </c>
      <c r="D12">
        <f>'Table MV-1'!$P20/'Table MV-1'!$P$61</f>
        <v>3.2309771534689821E-2</v>
      </c>
      <c r="E12">
        <f>'Table MV-1'!$P20/'Table MV-1'!$P$61</f>
        <v>3.2309771534689821E-2</v>
      </c>
      <c r="F12">
        <f>'Table MV-1'!$P20/'Table MV-1'!$P$61</f>
        <v>3.2309771534689821E-2</v>
      </c>
      <c r="G12">
        <v>0</v>
      </c>
    </row>
    <row r="13" spans="1:7">
      <c r="A13" t="s">
        <v>46</v>
      </c>
      <c r="B13">
        <f t="shared" si="0"/>
        <v>4.5103095874032655E-3</v>
      </c>
      <c r="C13">
        <f>'Table MV-1'!J21/'Table MV-1'!$J$61</f>
        <v>4.5103095874032655E-3</v>
      </c>
      <c r="D13">
        <f>'Table MV-1'!$P21/'Table MV-1'!$P$61</f>
        <v>4.4365063121548122E-3</v>
      </c>
      <c r="E13">
        <f>'Table MV-1'!$P21/'Table MV-1'!$P$61</f>
        <v>4.4365063121548122E-3</v>
      </c>
      <c r="F13">
        <f>'Table MV-1'!$P21/'Table MV-1'!$P$61</f>
        <v>4.4365063121548122E-3</v>
      </c>
      <c r="G13">
        <v>0</v>
      </c>
    </row>
    <row r="14" spans="1:7">
      <c r="A14" t="s">
        <v>45</v>
      </c>
      <c r="B14">
        <f t="shared" si="0"/>
        <v>8.1692443454334084E-3</v>
      </c>
      <c r="C14">
        <f>'Table MV-1'!J22/'Table MV-1'!$J$61</f>
        <v>8.1692443454334084E-3</v>
      </c>
      <c r="D14">
        <f>'Table MV-1'!$P22/'Table MV-1'!$P$61</f>
        <v>7.2296284005617679E-3</v>
      </c>
      <c r="E14">
        <f>'Table MV-1'!$P22/'Table MV-1'!$P$61</f>
        <v>7.2296284005617679E-3</v>
      </c>
      <c r="F14">
        <f>'Table MV-1'!$P22/'Table MV-1'!$P$61</f>
        <v>7.2296284005617679E-3</v>
      </c>
      <c r="G14">
        <v>0</v>
      </c>
    </row>
    <row r="15" spans="1:7">
      <c r="A15" t="s">
        <v>44</v>
      </c>
      <c r="B15">
        <f t="shared" si="0"/>
        <v>3.5506729531684954E-2</v>
      </c>
      <c r="C15">
        <f>'Table MV-1'!J23/'Table MV-1'!$J$61</f>
        <v>3.5506729531684954E-2</v>
      </c>
      <c r="D15">
        <f>'Table MV-1'!$P23/'Table MV-1'!$P$61</f>
        <v>3.5626059941538814E-2</v>
      </c>
      <c r="E15">
        <f>'Table MV-1'!$P23/'Table MV-1'!$P$61</f>
        <v>3.5626059941538814E-2</v>
      </c>
      <c r="F15">
        <f>'Table MV-1'!$P23/'Table MV-1'!$P$61</f>
        <v>3.5626059941538814E-2</v>
      </c>
      <c r="G15">
        <v>0</v>
      </c>
    </row>
    <row r="16" spans="1:7">
      <c r="A16" t="s">
        <v>43</v>
      </c>
      <c r="B16">
        <f t="shared" si="0"/>
        <v>2.1318978729598849E-2</v>
      </c>
      <c r="C16">
        <f>'Table MV-1'!J24/'Table MV-1'!$J$61</f>
        <v>2.1318978729598849E-2</v>
      </c>
      <c r="D16">
        <f>'Table MV-1'!$P24/'Table MV-1'!$P$61</f>
        <v>2.0292243339125392E-2</v>
      </c>
      <c r="E16">
        <f>'Table MV-1'!$P24/'Table MV-1'!$P$61</f>
        <v>2.0292243339125392E-2</v>
      </c>
      <c r="F16">
        <f>'Table MV-1'!$P24/'Table MV-1'!$P$61</f>
        <v>2.0292243339125392E-2</v>
      </c>
      <c r="G16">
        <v>0</v>
      </c>
    </row>
    <row r="17" spans="1:7">
      <c r="A17" t="s">
        <v>42</v>
      </c>
      <c r="B17">
        <f t="shared" si="0"/>
        <v>1.4576718027047606E-2</v>
      </c>
      <c r="C17">
        <f>'Table MV-1'!J25/'Table MV-1'!$J$61</f>
        <v>1.4576718027047606E-2</v>
      </c>
      <c r="D17">
        <f>'Table MV-1'!$P25/'Table MV-1'!$P$61</f>
        <v>1.3449009483334388E-2</v>
      </c>
      <c r="E17">
        <f>'Table MV-1'!$P25/'Table MV-1'!$P$61</f>
        <v>1.3449009483334388E-2</v>
      </c>
      <c r="F17">
        <f>'Table MV-1'!$P25/'Table MV-1'!$P$61</f>
        <v>1.3449009483334388E-2</v>
      </c>
      <c r="G17">
        <v>0</v>
      </c>
    </row>
    <row r="18" spans="1:7">
      <c r="A18" t="s">
        <v>41</v>
      </c>
      <c r="B18">
        <f t="shared" si="0"/>
        <v>9.1331096172610777E-3</v>
      </c>
      <c r="C18">
        <f>'Table MV-1'!J26/'Table MV-1'!$J$61</f>
        <v>9.1331096172610777E-3</v>
      </c>
      <c r="D18">
        <f>'Table MV-1'!$P26/'Table MV-1'!$P$61</f>
        <v>8.6884329817498423E-3</v>
      </c>
      <c r="E18">
        <f>'Table MV-1'!$P26/'Table MV-1'!$P$61</f>
        <v>8.6884329817498423E-3</v>
      </c>
      <c r="F18">
        <f>'Table MV-1'!$P26/'Table MV-1'!$P$61</f>
        <v>8.6884329817498423E-3</v>
      </c>
      <c r="G18">
        <v>0</v>
      </c>
    </row>
    <row r="19" spans="1:7">
      <c r="A19" t="s">
        <v>40</v>
      </c>
      <c r="B19">
        <f t="shared" si="0"/>
        <v>1.6529169985738841E-2</v>
      </c>
      <c r="C19">
        <f>'Table MV-1'!J27/'Table MV-1'!$J$61</f>
        <v>1.6529169985738841E-2</v>
      </c>
      <c r="D19">
        <f>'Table MV-1'!$P27/'Table MV-1'!$P$61</f>
        <v>1.5991808911789085E-2</v>
      </c>
      <c r="E19">
        <f>'Table MV-1'!$P27/'Table MV-1'!$P$61</f>
        <v>1.5991808911789085E-2</v>
      </c>
      <c r="F19">
        <f>'Table MV-1'!$P27/'Table MV-1'!$P$61</f>
        <v>1.5991808911789085E-2</v>
      </c>
      <c r="G19">
        <v>0</v>
      </c>
    </row>
    <row r="20" spans="1:7">
      <c r="A20" t="s">
        <v>39</v>
      </c>
      <c r="B20">
        <f t="shared" si="0"/>
        <v>1.678751779369134E-2</v>
      </c>
      <c r="C20">
        <f>'Table MV-1'!J28/'Table MV-1'!$J$61</f>
        <v>1.678751779369134E-2</v>
      </c>
      <c r="D20">
        <f>'Table MV-1'!$P28/'Table MV-1'!$P$61</f>
        <v>1.5889776079338936E-2</v>
      </c>
      <c r="E20">
        <f>'Table MV-1'!$P28/'Table MV-1'!$P$61</f>
        <v>1.5889776079338936E-2</v>
      </c>
      <c r="F20">
        <f>'Table MV-1'!$P28/'Table MV-1'!$P$61</f>
        <v>1.5889776079338936E-2</v>
      </c>
      <c r="G20">
        <v>0</v>
      </c>
    </row>
    <row r="21" spans="1:7">
      <c r="A21" t="s">
        <v>38</v>
      </c>
      <c r="B21">
        <f t="shared" si="0"/>
        <v>5.298507883319592E-3</v>
      </c>
      <c r="C21">
        <f>'Table MV-1'!J29/'Table MV-1'!$J$61</f>
        <v>5.298507883319592E-3</v>
      </c>
      <c r="D21">
        <f>'Table MV-1'!$P29/'Table MV-1'!$P$61</f>
        <v>4.80175855492987E-3</v>
      </c>
      <c r="E21">
        <f>'Table MV-1'!$P29/'Table MV-1'!$P$61</f>
        <v>4.80175855492987E-3</v>
      </c>
      <c r="F21">
        <f>'Table MV-1'!$P29/'Table MV-1'!$P$61</f>
        <v>4.80175855492987E-3</v>
      </c>
      <c r="G21">
        <v>0</v>
      </c>
    </row>
    <row r="22" spans="1:7">
      <c r="A22" t="s">
        <v>37</v>
      </c>
      <c r="B22">
        <f t="shared" si="0"/>
        <v>1.605869223261883E-2</v>
      </c>
      <c r="C22">
        <f>'Table MV-1'!J30/'Table MV-1'!$J$61</f>
        <v>1.605869223261883E-2</v>
      </c>
      <c r="D22">
        <f>'Table MV-1'!$P30/'Table MV-1'!$P$61</f>
        <v>1.7339636628353618E-2</v>
      </c>
      <c r="E22">
        <f>'Table MV-1'!$P30/'Table MV-1'!$P$61</f>
        <v>1.7339636628353618E-2</v>
      </c>
      <c r="F22">
        <f>'Table MV-1'!$P30/'Table MV-1'!$P$61</f>
        <v>1.7339636628353618E-2</v>
      </c>
      <c r="G22">
        <v>0</v>
      </c>
    </row>
    <row r="23" spans="1:7">
      <c r="A23" t="s">
        <v>81</v>
      </c>
      <c r="B23">
        <f t="shared" si="0"/>
        <v>1.827254930724102E-2</v>
      </c>
      <c r="C23">
        <f>'Table MV-1'!J31/'Table MV-1'!$J$61</f>
        <v>1.827254930724102E-2</v>
      </c>
      <c r="D23">
        <f>'Table MV-1'!$P31/'Table MV-1'!$P$61</f>
        <v>1.8408497305287402E-2</v>
      </c>
      <c r="E23">
        <f>'Table MV-1'!$P31/'Table MV-1'!$P$61</f>
        <v>1.8408497305287402E-2</v>
      </c>
      <c r="F23">
        <f>'Table MV-1'!$P31/'Table MV-1'!$P$61</f>
        <v>1.8408497305287402E-2</v>
      </c>
      <c r="G23">
        <v>0</v>
      </c>
    </row>
    <row r="24" spans="1:7">
      <c r="A24" t="s">
        <v>36</v>
      </c>
      <c r="B24">
        <f t="shared" si="0"/>
        <v>3.904289111537132E-2</v>
      </c>
      <c r="C24">
        <f>'Table MV-1'!J32/'Table MV-1'!$J$61</f>
        <v>3.904289111537132E-2</v>
      </c>
      <c r="D24">
        <f>'Table MV-1'!$P32/'Table MV-1'!$P$61</f>
        <v>3.4810109985866276E-2</v>
      </c>
      <c r="E24">
        <f>'Table MV-1'!$P32/'Table MV-1'!$P$61</f>
        <v>3.4810109985866276E-2</v>
      </c>
      <c r="F24">
        <f>'Table MV-1'!$P32/'Table MV-1'!$P$61</f>
        <v>3.4810109985866276E-2</v>
      </c>
      <c r="G24">
        <v>0</v>
      </c>
    </row>
    <row r="25" spans="1:7">
      <c r="A25" t="s">
        <v>35</v>
      </c>
      <c r="B25">
        <f t="shared" si="0"/>
        <v>2.2255371105467006E-2</v>
      </c>
      <c r="C25">
        <f>'Table MV-1'!J33/'Table MV-1'!$J$61</f>
        <v>2.2255371105467006E-2</v>
      </c>
      <c r="D25">
        <f>'Table MV-1'!$P33/'Table MV-1'!$P$61</f>
        <v>2.0547427312542121E-2</v>
      </c>
      <c r="E25">
        <f>'Table MV-1'!$P33/'Table MV-1'!$P$61</f>
        <v>2.0547427312542121E-2</v>
      </c>
      <c r="F25">
        <f>'Table MV-1'!$P33/'Table MV-1'!$P$61</f>
        <v>2.0547427312542121E-2</v>
      </c>
      <c r="G25">
        <v>0</v>
      </c>
    </row>
    <row r="26" spans="1:7">
      <c r="A26" t="s">
        <v>34</v>
      </c>
      <c r="B26">
        <f t="shared" si="0"/>
        <v>7.9029254841436834E-3</v>
      </c>
      <c r="C26">
        <f>'Table MV-1'!J34/'Table MV-1'!$J$61</f>
        <v>7.9029254841436834E-3</v>
      </c>
      <c r="D26">
        <f>'Table MV-1'!$P34/'Table MV-1'!$P$61</f>
        <v>7.8311042152038393E-3</v>
      </c>
      <c r="E26">
        <f>'Table MV-1'!$P34/'Table MV-1'!$P$61</f>
        <v>7.8311042152038393E-3</v>
      </c>
      <c r="F26">
        <f>'Table MV-1'!$P34/'Table MV-1'!$P$61</f>
        <v>7.8311042152038393E-3</v>
      </c>
      <c r="G26">
        <v>0</v>
      </c>
    </row>
    <row r="27" spans="1:7">
      <c r="A27" t="s">
        <v>33</v>
      </c>
      <c r="B27">
        <f t="shared" si="0"/>
        <v>2.0373652095935939E-2</v>
      </c>
      <c r="C27">
        <f>'Table MV-1'!J35/'Table MV-1'!$J$61</f>
        <v>2.0373652095935939E-2</v>
      </c>
      <c r="D27">
        <f>'Table MV-1'!$P35/'Table MV-1'!$P$61</f>
        <v>1.9340927717619284E-2</v>
      </c>
      <c r="E27">
        <f>'Table MV-1'!$P35/'Table MV-1'!$P$61</f>
        <v>1.9340927717619284E-2</v>
      </c>
      <c r="F27">
        <f>'Table MV-1'!$P35/'Table MV-1'!$P$61</f>
        <v>1.9340927717619284E-2</v>
      </c>
      <c r="G27">
        <v>0</v>
      </c>
    </row>
    <row r="28" spans="1:7">
      <c r="A28" t="s">
        <v>32</v>
      </c>
      <c r="B28">
        <f t="shared" si="0"/>
        <v>8.086243717898265E-3</v>
      </c>
      <c r="C28">
        <f>'Table MV-1'!J36/'Table MV-1'!$J$61</f>
        <v>8.086243717898265E-3</v>
      </c>
      <c r="D28">
        <f>'Table MV-1'!$P36/'Table MV-1'!$P$61</f>
        <v>8.2816473329006372E-3</v>
      </c>
      <c r="E28">
        <f>'Table MV-1'!$P36/'Table MV-1'!$P$61</f>
        <v>8.2816473329006372E-3</v>
      </c>
      <c r="F28">
        <f>'Table MV-1'!$P36/'Table MV-1'!$P$61</f>
        <v>8.2816473329006372E-3</v>
      </c>
      <c r="G28">
        <v>0</v>
      </c>
    </row>
    <row r="29" spans="1:7">
      <c r="A29" t="s">
        <v>31</v>
      </c>
      <c r="B29">
        <f t="shared" si="0"/>
        <v>7.5441025665633462E-3</v>
      </c>
      <c r="C29">
        <f>'Table MV-1'!J37/'Table MV-1'!$J$61</f>
        <v>7.5441025665633462E-3</v>
      </c>
      <c r="D29">
        <f>'Table MV-1'!$P37/'Table MV-1'!$P$61</f>
        <v>6.9371117914051742E-3</v>
      </c>
      <c r="E29">
        <f>'Table MV-1'!$P37/'Table MV-1'!$P$61</f>
        <v>6.9371117914051742E-3</v>
      </c>
      <c r="F29">
        <f>'Table MV-1'!$P37/'Table MV-1'!$P$61</f>
        <v>6.9371117914051742E-3</v>
      </c>
      <c r="G29">
        <v>0</v>
      </c>
    </row>
    <row r="30" spans="1:7">
      <c r="A30" t="s">
        <v>30</v>
      </c>
      <c r="B30">
        <f t="shared" si="0"/>
        <v>9.0576796785886756E-3</v>
      </c>
      <c r="C30">
        <f>'Table MV-1'!J38/'Table MV-1'!$J$61</f>
        <v>9.0576796785886756E-3</v>
      </c>
      <c r="D30">
        <f>'Table MV-1'!$P38/'Table MV-1'!$P$61</f>
        <v>9.4216604509483326E-3</v>
      </c>
      <c r="E30">
        <f>'Table MV-1'!$P38/'Table MV-1'!$P$61</f>
        <v>9.4216604509483326E-3</v>
      </c>
      <c r="F30">
        <f>'Table MV-1'!$P38/'Table MV-1'!$P$61</f>
        <v>9.4216604509483326E-3</v>
      </c>
      <c r="G30">
        <v>0</v>
      </c>
    </row>
    <row r="31" spans="1:7">
      <c r="A31" t="s">
        <v>29</v>
      </c>
      <c r="B31">
        <f t="shared" si="0"/>
        <v>5.0854976536095099E-3</v>
      </c>
      <c r="C31">
        <f>'Table MV-1'!J39/'Table MV-1'!$J$61</f>
        <v>5.0854976536095099E-3</v>
      </c>
      <c r="D31">
        <f>'Table MV-1'!$P39/'Table MV-1'!$P$61</f>
        <v>4.9380342243310919E-3</v>
      </c>
      <c r="E31">
        <f>'Table MV-1'!$P39/'Table MV-1'!$P$61</f>
        <v>4.9380342243310919E-3</v>
      </c>
      <c r="F31">
        <f>'Table MV-1'!$P39/'Table MV-1'!$P$61</f>
        <v>4.9380342243310919E-3</v>
      </c>
      <c r="G31">
        <v>0</v>
      </c>
    </row>
    <row r="32" spans="1:7">
      <c r="A32" t="s">
        <v>28</v>
      </c>
      <c r="B32">
        <f t="shared" si="0"/>
        <v>2.0052501704694112E-2</v>
      </c>
      <c r="C32">
        <f>'Table MV-1'!J40/'Table MV-1'!$J$61</f>
        <v>2.0052501704694112E-2</v>
      </c>
      <c r="D32">
        <f>'Table MV-1'!$P40/'Table MV-1'!$P$61</f>
        <v>2.1052391454406287E-2</v>
      </c>
      <c r="E32">
        <f>'Table MV-1'!$P40/'Table MV-1'!$P$61</f>
        <v>2.1052391454406287E-2</v>
      </c>
      <c r="F32">
        <f>'Table MV-1'!$P40/'Table MV-1'!$P$61</f>
        <v>2.1052391454406287E-2</v>
      </c>
      <c r="G32">
        <v>0</v>
      </c>
    </row>
    <row r="33" spans="1:7">
      <c r="A33" t="s">
        <v>27</v>
      </c>
      <c r="B33">
        <f t="shared" si="0"/>
        <v>7.0173990959021965E-3</v>
      </c>
      <c r="C33">
        <f>'Table MV-1'!J41/'Table MV-1'!$J$61</f>
        <v>7.0173990959021965E-3</v>
      </c>
      <c r="D33">
        <f>'Table MV-1'!$P41/'Table MV-1'!$P$61</f>
        <v>6.7075765671925098E-3</v>
      </c>
      <c r="E33">
        <f>'Table MV-1'!$P41/'Table MV-1'!$P$61</f>
        <v>6.7075765671925098E-3</v>
      </c>
      <c r="F33">
        <f>'Table MV-1'!$P41/'Table MV-1'!$P$61</f>
        <v>6.7075765671925098E-3</v>
      </c>
      <c r="G33">
        <v>0</v>
      </c>
    </row>
    <row r="34" spans="1:7">
      <c r="A34" t="s">
        <v>26</v>
      </c>
      <c r="B34">
        <f t="shared" si="0"/>
        <v>3.0575013671902046E-2</v>
      </c>
      <c r="C34">
        <f>'Table MV-1'!J42/'Table MV-1'!$J$61</f>
        <v>3.0575013671902046E-2</v>
      </c>
      <c r="D34">
        <f>'Table MV-1'!$P42/'Table MV-1'!$P$61</f>
        <v>3.2893408420649542E-2</v>
      </c>
      <c r="E34">
        <f>'Table MV-1'!$P42/'Table MV-1'!$P$61</f>
        <v>3.2893408420649542E-2</v>
      </c>
      <c r="F34">
        <f>'Table MV-1'!$P42/'Table MV-1'!$P$61</f>
        <v>3.2893408420649542E-2</v>
      </c>
      <c r="G34">
        <v>0</v>
      </c>
    </row>
    <row r="35" spans="1:7">
      <c r="A35" t="s">
        <v>25</v>
      </c>
      <c r="B35">
        <f t="shared" si="0"/>
        <v>3.0733906743918699E-2</v>
      </c>
      <c r="C35">
        <f>'Table MV-1'!J43/'Table MV-1'!$J$61</f>
        <v>3.0733906743918699E-2</v>
      </c>
      <c r="D35">
        <f>'Table MV-1'!$P43/'Table MV-1'!$P$61</f>
        <v>3.0752952187966892E-2</v>
      </c>
      <c r="E35">
        <f>'Table MV-1'!$P43/'Table MV-1'!$P$61</f>
        <v>3.0752952187966892E-2</v>
      </c>
      <c r="F35">
        <f>'Table MV-1'!$P43/'Table MV-1'!$P$61</f>
        <v>3.0752952187966892E-2</v>
      </c>
      <c r="G35">
        <v>0</v>
      </c>
    </row>
    <row r="36" spans="1:7">
      <c r="A36" t="s">
        <v>24</v>
      </c>
      <c r="B36">
        <f t="shared" si="0"/>
        <v>4.4721809308026573E-3</v>
      </c>
      <c r="C36">
        <f>'Table MV-1'!J44/'Table MV-1'!$J$61</f>
        <v>4.4721809308026573E-3</v>
      </c>
      <c r="D36">
        <f>'Table MV-1'!$P44/'Table MV-1'!$P$61</f>
        <v>3.7272832613894961E-3</v>
      </c>
      <c r="E36">
        <f>'Table MV-1'!$P44/'Table MV-1'!$P$61</f>
        <v>3.7272832613894961E-3</v>
      </c>
      <c r="F36">
        <f>'Table MV-1'!$P44/'Table MV-1'!$P$61</f>
        <v>3.7272832613894961E-3</v>
      </c>
      <c r="G36">
        <v>0</v>
      </c>
    </row>
    <row r="37" spans="1:7">
      <c r="A37" t="s">
        <v>23</v>
      </c>
      <c r="B37">
        <f t="shared" si="0"/>
        <v>3.8768583230381543E-2</v>
      </c>
      <c r="C37">
        <f>'Table MV-1'!J45/'Table MV-1'!$J$61</f>
        <v>3.8768583230381543E-2</v>
      </c>
      <c r="D37">
        <f>'Table MV-1'!$P45/'Table MV-1'!$P$61</f>
        <v>3.9499635938628271E-2</v>
      </c>
      <c r="E37">
        <f>'Table MV-1'!$P45/'Table MV-1'!$P$61</f>
        <v>3.9499635938628271E-2</v>
      </c>
      <c r="F37">
        <f>'Table MV-1'!$P45/'Table MV-1'!$P$61</f>
        <v>3.9499635938628271E-2</v>
      </c>
      <c r="G37">
        <v>0</v>
      </c>
    </row>
    <row r="38" spans="1:7">
      <c r="A38" t="s">
        <v>22</v>
      </c>
      <c r="B38">
        <f t="shared" si="0"/>
        <v>1.2730191887176813E-2</v>
      </c>
      <c r="C38">
        <f>'Table MV-1'!J46/'Table MV-1'!$J$61</f>
        <v>1.2730191887176813E-2</v>
      </c>
      <c r="D38">
        <f>'Table MV-1'!$P46/'Table MV-1'!$P$61</f>
        <v>1.1984371038545417E-2</v>
      </c>
      <c r="E38">
        <f>'Table MV-1'!$P46/'Table MV-1'!$P$61</f>
        <v>1.1984371038545417E-2</v>
      </c>
      <c r="F38">
        <f>'Table MV-1'!$P46/'Table MV-1'!$P$61</f>
        <v>1.1984371038545417E-2</v>
      </c>
      <c r="G38">
        <v>0</v>
      </c>
    </row>
    <row r="39" spans="1:7">
      <c r="A39" t="s">
        <v>21</v>
      </c>
      <c r="B39">
        <f t="shared" si="0"/>
        <v>1.5356044385253668E-2</v>
      </c>
      <c r="C39">
        <f>'Table MV-1'!J47/'Table MV-1'!$J$61</f>
        <v>1.5356044385253668E-2</v>
      </c>
      <c r="D39">
        <f>'Table MV-1'!$P47/'Table MV-1'!$P$61</f>
        <v>1.4863190162737112E-2</v>
      </c>
      <c r="E39">
        <f>'Table MV-1'!$P47/'Table MV-1'!$P$61</f>
        <v>1.4863190162737112E-2</v>
      </c>
      <c r="F39">
        <f>'Table MV-1'!$P47/'Table MV-1'!$P$61</f>
        <v>1.4863190162737112E-2</v>
      </c>
      <c r="G39">
        <v>0</v>
      </c>
    </row>
    <row r="40" spans="1:7">
      <c r="A40" t="s">
        <v>20</v>
      </c>
      <c r="B40">
        <f t="shared" si="0"/>
        <v>3.8626831937450021E-2</v>
      </c>
      <c r="C40">
        <f>'Table MV-1'!J48/'Table MV-1'!$J$61</f>
        <v>3.8626831937450021E-2</v>
      </c>
      <c r="D40">
        <f>'Table MV-1'!$P48/'Table MV-1'!$P$61</f>
        <v>3.8178872922764957E-2</v>
      </c>
      <c r="E40">
        <f>'Table MV-1'!$P48/'Table MV-1'!$P$61</f>
        <v>3.8178872922764957E-2</v>
      </c>
      <c r="F40">
        <f>'Table MV-1'!$P48/'Table MV-1'!$P$61</f>
        <v>3.8178872922764957E-2</v>
      </c>
      <c r="G40">
        <v>0</v>
      </c>
    </row>
    <row r="41" spans="1:7">
      <c r="A41" t="s">
        <v>19</v>
      </c>
      <c r="B41">
        <f t="shared" si="0"/>
        <v>2.6727454135872237E-3</v>
      </c>
      <c r="C41">
        <f>'Table MV-1'!J49/'Table MV-1'!$J$61</f>
        <v>2.6727454135872237E-3</v>
      </c>
      <c r="D41">
        <f>'Table MV-1'!$P49/'Table MV-1'!$P$61</f>
        <v>2.889689977621472E-3</v>
      </c>
      <c r="E41">
        <f>'Table MV-1'!$P49/'Table MV-1'!$P$61</f>
        <v>2.889689977621472E-3</v>
      </c>
      <c r="F41">
        <f>'Table MV-1'!$P49/'Table MV-1'!$P$61</f>
        <v>2.889689977621472E-3</v>
      </c>
      <c r="G41">
        <v>0</v>
      </c>
    </row>
    <row r="42" spans="1:7">
      <c r="A42" t="s">
        <v>18</v>
      </c>
      <c r="B42">
        <f t="shared" si="0"/>
        <v>1.8496846274450283E-2</v>
      </c>
      <c r="C42">
        <f>'Table MV-1'!J50/'Table MV-1'!$J$61</f>
        <v>1.8496846274450283E-2</v>
      </c>
      <c r="D42">
        <f>'Table MV-1'!$P50/'Table MV-1'!$P$61</f>
        <v>1.8562741153240622E-2</v>
      </c>
      <c r="E42">
        <f>'Table MV-1'!$P50/'Table MV-1'!$P$61</f>
        <v>1.8562741153240622E-2</v>
      </c>
      <c r="F42">
        <f>'Table MV-1'!$P50/'Table MV-1'!$P$61</f>
        <v>1.8562741153240622E-2</v>
      </c>
      <c r="G42">
        <v>0</v>
      </c>
    </row>
    <row r="43" spans="1:7">
      <c r="A43" t="s">
        <v>17</v>
      </c>
      <c r="B43">
        <f t="shared" si="0"/>
        <v>5.2129410578516961E-3</v>
      </c>
      <c r="C43">
        <f>'Table MV-1'!J51/'Table MV-1'!$J$61</f>
        <v>5.2129410578516961E-3</v>
      </c>
      <c r="D43">
        <f>'Table MV-1'!$P51/'Table MV-1'!$P$61</f>
        <v>4.8660244825588532E-3</v>
      </c>
      <c r="E43">
        <f>'Table MV-1'!$P51/'Table MV-1'!$P$61</f>
        <v>4.8660244825588532E-3</v>
      </c>
      <c r="F43">
        <f>'Table MV-1'!$P51/'Table MV-1'!$P$61</f>
        <v>4.8660244825588532E-3</v>
      </c>
      <c r="G43">
        <v>0</v>
      </c>
    </row>
    <row r="44" spans="1:7">
      <c r="A44" t="s">
        <v>16</v>
      </c>
      <c r="B44">
        <f t="shared" si="0"/>
        <v>2.5134918727177259E-2</v>
      </c>
      <c r="C44">
        <f>'Table MV-1'!J52/'Table MV-1'!$J$61</f>
        <v>2.5134918727177259E-2</v>
      </c>
      <c r="D44">
        <f>'Table MV-1'!$P52/'Table MV-1'!$P$61</f>
        <v>2.4421980070217706E-2</v>
      </c>
      <c r="E44">
        <f>'Table MV-1'!$P52/'Table MV-1'!$P$61</f>
        <v>2.4421980070217706E-2</v>
      </c>
      <c r="F44">
        <f>'Table MV-1'!$P52/'Table MV-1'!$P$61</f>
        <v>2.4421980070217706E-2</v>
      </c>
      <c r="G44">
        <v>0</v>
      </c>
    </row>
    <row r="45" spans="1:7">
      <c r="A45" t="s">
        <v>15</v>
      </c>
      <c r="B45">
        <f t="shared" si="0"/>
        <v>8.7902936638894841E-2</v>
      </c>
      <c r="C45">
        <f>'Table MV-1'!J53/'Table MV-1'!$J$61</f>
        <v>8.7902936638894841E-2</v>
      </c>
      <c r="D45">
        <f>'Table MV-1'!$P53/'Table MV-1'!$P$61</f>
        <v>8.2488808801160787E-2</v>
      </c>
      <c r="E45">
        <f>'Table MV-1'!$P53/'Table MV-1'!$P$61</f>
        <v>8.2488808801160787E-2</v>
      </c>
      <c r="F45">
        <f>'Table MV-1'!$P53/'Table MV-1'!$P$61</f>
        <v>8.2488808801160787E-2</v>
      </c>
      <c r="G45">
        <v>0</v>
      </c>
    </row>
    <row r="46" spans="1:7">
      <c r="A46" t="s">
        <v>14</v>
      </c>
      <c r="B46">
        <f t="shared" si="0"/>
        <v>1.0632921661735946E-2</v>
      </c>
      <c r="C46">
        <f>'Table MV-1'!J54/'Table MV-1'!$J$61</f>
        <v>1.0632921661735946E-2</v>
      </c>
      <c r="D46">
        <f>'Table MV-1'!$P54/'Table MV-1'!$P$61</f>
        <v>1.0837601407522459E-2</v>
      </c>
      <c r="E46">
        <f>'Table MV-1'!$P54/'Table MV-1'!$P$61</f>
        <v>1.0837601407522459E-2</v>
      </c>
      <c r="F46">
        <f>'Table MV-1'!$P54/'Table MV-1'!$P$61</f>
        <v>1.0837601407522459E-2</v>
      </c>
      <c r="G46">
        <v>0</v>
      </c>
    </row>
    <row r="47" spans="1:7">
      <c r="A47" t="s">
        <v>13</v>
      </c>
      <c r="B47">
        <f t="shared" si="0"/>
        <v>2.421123162910147E-3</v>
      </c>
      <c r="C47">
        <f>'Table MV-1'!J55/'Table MV-1'!$J$61</f>
        <v>2.421123162910147E-3</v>
      </c>
      <c r="D47">
        <f>'Table MV-1'!$P55/'Table MV-1'!$P$61</f>
        <v>2.2115194810295169E-3</v>
      </c>
      <c r="E47">
        <f>'Table MV-1'!$P55/'Table MV-1'!$P$61</f>
        <v>2.2115194810295169E-3</v>
      </c>
      <c r="F47">
        <f>'Table MV-1'!$P55/'Table MV-1'!$P$61</f>
        <v>2.2115194810295169E-3</v>
      </c>
      <c r="G47">
        <v>0</v>
      </c>
    </row>
    <row r="48" spans="1:7">
      <c r="A48" t="s">
        <v>12</v>
      </c>
      <c r="B48">
        <f t="shared" si="0"/>
        <v>2.6967306806370283E-2</v>
      </c>
      <c r="C48">
        <f>'Table MV-1'!J56/'Table MV-1'!$J$61</f>
        <v>2.6967306806370283E-2</v>
      </c>
      <c r="D48">
        <f>'Table MV-1'!$P56/'Table MV-1'!$P$61</f>
        <v>2.7834419664836355E-2</v>
      </c>
      <c r="E48">
        <f>'Table MV-1'!$P56/'Table MV-1'!$P$61</f>
        <v>2.7834419664836355E-2</v>
      </c>
      <c r="F48">
        <f>'Table MV-1'!$P56/'Table MV-1'!$P$61</f>
        <v>2.7834419664836355E-2</v>
      </c>
      <c r="G48">
        <v>0</v>
      </c>
    </row>
    <row r="49" spans="1:7">
      <c r="A49" t="s">
        <v>11</v>
      </c>
      <c r="B49">
        <f t="shared" si="0"/>
        <v>2.5995799508950587E-2</v>
      </c>
      <c r="C49">
        <f>'Table MV-1'!J57/'Table MV-1'!$J$61</f>
        <v>2.5995799508950587E-2</v>
      </c>
      <c r="D49">
        <f>'Table MV-1'!$P57/'Table MV-1'!$P$61</f>
        <v>2.6155361190228679E-2</v>
      </c>
      <c r="E49">
        <f>'Table MV-1'!$P57/'Table MV-1'!$P$61</f>
        <v>2.6155361190228679E-2</v>
      </c>
      <c r="F49">
        <f>'Table MV-1'!$P57/'Table MV-1'!$P$61</f>
        <v>2.6155361190228679E-2</v>
      </c>
      <c r="G49">
        <v>0</v>
      </c>
    </row>
    <row r="50" spans="1:7">
      <c r="A50" t="s">
        <v>10</v>
      </c>
      <c r="B50">
        <f t="shared" si="0"/>
        <v>5.8883534841616958E-3</v>
      </c>
      <c r="C50">
        <f>'Table MV-1'!J58/'Table MV-1'!$J$61</f>
        <v>5.8883534841616958E-3</v>
      </c>
      <c r="D50">
        <f>'Table MV-1'!$P58/'Table MV-1'!$P$61</f>
        <v>5.3247927676373947E-3</v>
      </c>
      <c r="E50">
        <f>'Table MV-1'!$P58/'Table MV-1'!$P$61</f>
        <v>5.3247927676373947E-3</v>
      </c>
      <c r="F50">
        <f>'Table MV-1'!$P58/'Table MV-1'!$P$61</f>
        <v>5.3247927676373947E-3</v>
      </c>
      <c r="G50">
        <v>0</v>
      </c>
    </row>
    <row r="51" spans="1:7">
      <c r="A51" t="s">
        <v>9</v>
      </c>
      <c r="B51">
        <f t="shared" si="0"/>
        <v>2.1348718759991083E-2</v>
      </c>
      <c r="C51">
        <f>'Table MV-1'!J59/'Table MV-1'!$J$61</f>
        <v>2.1348718759991083E-2</v>
      </c>
      <c r="D51">
        <f>'Table MV-1'!$P59/'Table MV-1'!$P$61</f>
        <v>2.0380450441696361E-2</v>
      </c>
      <c r="E51">
        <f>'Table MV-1'!$P59/'Table MV-1'!$P$61</f>
        <v>2.0380450441696361E-2</v>
      </c>
      <c r="F51">
        <f>'Table MV-1'!$P59/'Table MV-1'!$P$61</f>
        <v>2.0380450441696361E-2</v>
      </c>
      <c r="G51">
        <v>0</v>
      </c>
    </row>
    <row r="52" spans="1:7">
      <c r="A52" t="s">
        <v>8</v>
      </c>
      <c r="B52">
        <f t="shared" si="0"/>
        <v>3.8664667990845076E-3</v>
      </c>
      <c r="C52">
        <f>'Table MV-1'!J60/'Table MV-1'!$J$61</f>
        <v>3.8664667990845076E-3</v>
      </c>
      <c r="D52">
        <f>'Table MV-1'!$P60/'Table MV-1'!$P$61</f>
        <v>3.1292247004964338E-3</v>
      </c>
      <c r="E52">
        <f>'Table MV-1'!$P60/'Table MV-1'!$P$61</f>
        <v>3.1292247004964338E-3</v>
      </c>
      <c r="F52">
        <f>'Table MV-1'!$P60/'Table MV-1'!$P$61</f>
        <v>3.1292247004964338E-3</v>
      </c>
      <c r="G52">
        <v>0</v>
      </c>
    </row>
    <row r="53" spans="1:7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2022-11-18T22:27:02Z</dcterms:created>
  <dcterms:modified xsi:type="dcterms:W3CDTF">2025-03-27T13:33:52Z</dcterms:modified>
</cp:coreProperties>
</file>