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elec\EIaE\"/>
    </mc:Choice>
  </mc:AlternateContent>
  <xr:revisionPtr revIDLastSave="0" documentId="13_ncr:1_{BF2A4731-F580-48D7-84F3-DA429205D981}" xr6:coauthVersionLast="46" xr6:coauthVersionMax="46" xr10:uidLastSave="{00000000-0000-0000-0000-000000000000}"/>
  <bookViews>
    <workbookView xWindow="100" yWindow="0" windowWidth="21420" windowHeight="13130" xr2:uid="{00000000-000D-0000-FFFF-FFFF00000000}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AEO Table 3" sheetId="11" r:id="rId5"/>
    <sheet name="EIaE-BIE" sheetId="3" r:id="rId6"/>
    <sheet name="EIaE-BEE" sheetId="5" r:id="rId7"/>
    <sheet name="EIaE-IEP" sheetId="9" r:id="rId8"/>
    <sheet name="EIaE-BEEP" sheetId="10" r:id="rId9"/>
  </sheets>
  <externalReferences>
    <externalReference r:id="rId10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B2" i="9"/>
  <c r="B2" i="3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15" i="3" l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AI17" i="8"/>
  <c r="AF17" i="3" s="1"/>
  <c r="AH17" i="8"/>
  <c r="AE17" i="3" s="1"/>
  <c r="AG17" i="8"/>
  <c r="AD17" i="3" s="1"/>
  <c r="AF17" i="8"/>
  <c r="AC17" i="3" s="1"/>
  <c r="AE17" i="8"/>
  <c r="AB17" i="3" s="1"/>
  <c r="AD17" i="8"/>
  <c r="AA17" i="3" s="1"/>
  <c r="AC17" i="8"/>
  <c r="Z17" i="3" s="1"/>
  <c r="AB17" i="8"/>
  <c r="Y17" i="3" s="1"/>
  <c r="AA17" i="8"/>
  <c r="X17" i="3" s="1"/>
  <c r="Z17" i="8"/>
  <c r="W17" i="3" s="1"/>
  <c r="AI16" i="8"/>
  <c r="AF16" i="3" s="1"/>
  <c r="AH16" i="8"/>
  <c r="AE16" i="3" s="1"/>
  <c r="AG16" i="8"/>
  <c r="AD16" i="3" s="1"/>
  <c r="AF16" i="8"/>
  <c r="AC16" i="3" s="1"/>
  <c r="AE16" i="8"/>
  <c r="AB16" i="3" s="1"/>
  <c r="AD16" i="8"/>
  <c r="AA16" i="3" s="1"/>
  <c r="AC16" i="8"/>
  <c r="Z16" i="3" s="1"/>
  <c r="AB16" i="8"/>
  <c r="Y16" i="3" s="1"/>
  <c r="AA16" i="8"/>
  <c r="X16" i="3" s="1"/>
  <c r="Z16" i="8"/>
  <c r="W16" i="3" s="1"/>
  <c r="AI15" i="8"/>
  <c r="AF15" i="3" s="1"/>
  <c r="AH15" i="8"/>
  <c r="AE15" i="3" s="1"/>
  <c r="AG15" i="8"/>
  <c r="AD15" i="3" s="1"/>
  <c r="AF15" i="8"/>
  <c r="AC15" i="3" s="1"/>
  <c r="AE15" i="8"/>
  <c r="AB15" i="3" s="1"/>
  <c r="AD15" i="8"/>
  <c r="AA15" i="3" s="1"/>
  <c r="AC15" i="8"/>
  <c r="Z15" i="3" s="1"/>
  <c r="AB15" i="8"/>
  <c r="Y15" i="3" s="1"/>
  <c r="AA15" i="8"/>
  <c r="X15" i="3" s="1"/>
  <c r="Z15" i="8"/>
  <c r="W15" i="3" s="1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B2" i="8" l="1"/>
  <c r="B11" i="8"/>
  <c r="B5" i="8"/>
  <c r="B9" i="8"/>
  <c r="B4" i="8"/>
  <c r="B6" i="8"/>
  <c r="B7" i="8"/>
  <c r="B3" i="8"/>
  <c r="V5" i="8"/>
  <c r="S5" i="3" s="1"/>
  <c r="V11" i="8"/>
  <c r="S11" i="3" s="1"/>
  <c r="V9" i="8"/>
  <c r="S9" i="3" s="1"/>
  <c r="V4" i="8"/>
  <c r="S4" i="3" s="1"/>
  <c r="V6" i="8"/>
  <c r="S6" i="3" s="1"/>
  <c r="V3" i="8"/>
  <c r="S3" i="3" s="1"/>
  <c r="V7" i="8"/>
  <c r="S7" i="3" s="1"/>
  <c r="V2" i="8"/>
  <c r="S2" i="3" s="1"/>
  <c r="R5" i="8"/>
  <c r="O5" i="3" s="1"/>
  <c r="R11" i="8"/>
  <c r="O11" i="3" s="1"/>
  <c r="R6" i="8"/>
  <c r="O6" i="3" s="1"/>
  <c r="R4" i="8"/>
  <c r="O4" i="3" s="1"/>
  <c r="R9" i="8"/>
  <c r="O9" i="3" s="1"/>
  <c r="R3" i="8"/>
  <c r="O3" i="3" s="1"/>
  <c r="R7" i="8"/>
  <c r="O7" i="3" s="1"/>
  <c r="R2" i="8"/>
  <c r="O2" i="3" s="1"/>
  <c r="N5" i="8"/>
  <c r="K5" i="3" s="1"/>
  <c r="N11" i="8"/>
  <c r="K11" i="3" s="1"/>
  <c r="N9" i="8"/>
  <c r="K9" i="3" s="1"/>
  <c r="N4" i="8"/>
  <c r="K4" i="3" s="1"/>
  <c r="N3" i="8"/>
  <c r="K3" i="3" s="1"/>
  <c r="N7" i="8"/>
  <c r="K7" i="3" s="1"/>
  <c r="N2" i="8"/>
  <c r="K2" i="3" s="1"/>
  <c r="N6" i="8"/>
  <c r="K6" i="3" s="1"/>
  <c r="J5" i="8"/>
  <c r="G5" i="3" s="1"/>
  <c r="J11" i="8"/>
  <c r="G11" i="3" s="1"/>
  <c r="J9" i="8"/>
  <c r="G9" i="3" s="1"/>
  <c r="J4" i="8"/>
  <c r="G4" i="3" s="1"/>
  <c r="J6" i="8"/>
  <c r="G6" i="3" s="1"/>
  <c r="J3" i="8"/>
  <c r="G3" i="3" s="1"/>
  <c r="J7" i="8"/>
  <c r="G7" i="3" s="1"/>
  <c r="J2" i="8"/>
  <c r="G2" i="3" s="1"/>
  <c r="F5" i="8"/>
  <c r="C5" i="3" s="1"/>
  <c r="F11" i="8"/>
  <c r="C11" i="3" s="1"/>
  <c r="F4" i="8"/>
  <c r="C4" i="3" s="1"/>
  <c r="F9" i="8"/>
  <c r="C9" i="3" s="1"/>
  <c r="F3" i="8"/>
  <c r="C3" i="3" s="1"/>
  <c r="F7" i="8"/>
  <c r="C7" i="3" s="1"/>
  <c r="F2" i="8"/>
  <c r="C2" i="3" s="1"/>
  <c r="F6" i="8"/>
  <c r="C6" i="3" s="1"/>
  <c r="Y4" i="8"/>
  <c r="V4" i="3" s="1"/>
  <c r="Y9" i="8"/>
  <c r="V9" i="3" s="1"/>
  <c r="Y7" i="8"/>
  <c r="V7" i="3" s="1"/>
  <c r="Y5" i="8"/>
  <c r="V5" i="3" s="1"/>
  <c r="Y11" i="8"/>
  <c r="V11" i="3" s="1"/>
  <c r="Y3" i="8"/>
  <c r="V3" i="3" s="1"/>
  <c r="Y2" i="8"/>
  <c r="V2" i="3" s="1"/>
  <c r="Y6" i="8"/>
  <c r="V6" i="3" s="1"/>
  <c r="U4" i="8"/>
  <c r="R4" i="3" s="1"/>
  <c r="U9" i="8"/>
  <c r="R9" i="3" s="1"/>
  <c r="U3" i="8"/>
  <c r="R3" i="3" s="1"/>
  <c r="U7" i="8"/>
  <c r="R7" i="3" s="1"/>
  <c r="U5" i="8"/>
  <c r="R5" i="3" s="1"/>
  <c r="U2" i="8"/>
  <c r="R2" i="3" s="1"/>
  <c r="U6" i="8"/>
  <c r="R6" i="3" s="1"/>
  <c r="U11" i="8"/>
  <c r="R11" i="3" s="1"/>
  <c r="Q4" i="8"/>
  <c r="N4" i="3" s="1"/>
  <c r="Q9" i="8"/>
  <c r="N9" i="3" s="1"/>
  <c r="Q7" i="8"/>
  <c r="N7" i="3" s="1"/>
  <c r="Q11" i="8"/>
  <c r="N11" i="3" s="1"/>
  <c r="Q3" i="8"/>
  <c r="N3" i="3" s="1"/>
  <c r="Q2" i="8"/>
  <c r="N2" i="3" s="1"/>
  <c r="Q6" i="8"/>
  <c r="N6" i="3" s="1"/>
  <c r="Q5" i="8"/>
  <c r="N5" i="3" s="1"/>
  <c r="M4" i="8"/>
  <c r="J4" i="3" s="1"/>
  <c r="M9" i="8"/>
  <c r="J9" i="3" s="1"/>
  <c r="M7" i="8"/>
  <c r="J7" i="3" s="1"/>
  <c r="M5" i="8"/>
  <c r="J5" i="3" s="1"/>
  <c r="M3" i="8"/>
  <c r="J3" i="3" s="1"/>
  <c r="M2" i="8"/>
  <c r="J2" i="3" s="1"/>
  <c r="M6" i="8"/>
  <c r="J6" i="3" s="1"/>
  <c r="M11" i="8"/>
  <c r="J11" i="3" s="1"/>
  <c r="I4" i="8"/>
  <c r="F4" i="3" s="1"/>
  <c r="I9" i="8"/>
  <c r="F9" i="3" s="1"/>
  <c r="I3" i="8"/>
  <c r="F3" i="3" s="1"/>
  <c r="I7" i="8"/>
  <c r="F7" i="3" s="1"/>
  <c r="I11" i="8"/>
  <c r="F11" i="3" s="1"/>
  <c r="I2" i="8"/>
  <c r="F2" i="3" s="1"/>
  <c r="I6" i="8"/>
  <c r="F6" i="3" s="1"/>
  <c r="I5" i="8"/>
  <c r="F5" i="3" s="1"/>
  <c r="E4" i="8"/>
  <c r="B4" i="3" s="1"/>
  <c r="E9" i="8"/>
  <c r="B9" i="3" s="1"/>
  <c r="E7" i="8"/>
  <c r="B7" i="3" s="1"/>
  <c r="E5" i="8"/>
  <c r="B5" i="3" s="1"/>
  <c r="E3" i="8"/>
  <c r="B3" i="3" s="1"/>
  <c r="E2" i="8"/>
  <c r="E6" i="8"/>
  <c r="B6" i="3" s="1"/>
  <c r="E11" i="8"/>
  <c r="B11" i="3" s="1"/>
  <c r="X3" i="8"/>
  <c r="U3" i="3" s="1"/>
  <c r="X7" i="8"/>
  <c r="U7" i="3" s="1"/>
  <c r="X9" i="8"/>
  <c r="U9" i="3" s="1"/>
  <c r="X2" i="8"/>
  <c r="U2" i="3" s="1"/>
  <c r="X6" i="8"/>
  <c r="U6" i="3" s="1"/>
  <c r="X4" i="8"/>
  <c r="U4" i="3" s="1"/>
  <c r="X5" i="8"/>
  <c r="U5" i="3" s="1"/>
  <c r="X11" i="8"/>
  <c r="U11" i="3" s="1"/>
  <c r="T3" i="8"/>
  <c r="Q3" i="3" s="1"/>
  <c r="T7" i="8"/>
  <c r="Q7" i="3" s="1"/>
  <c r="T2" i="8"/>
  <c r="Q2" i="3" s="1"/>
  <c r="T6" i="8"/>
  <c r="Q6" i="3" s="1"/>
  <c r="T5" i="8"/>
  <c r="Q5" i="3" s="1"/>
  <c r="T11" i="8"/>
  <c r="Q11" i="3" s="1"/>
  <c r="T4" i="8"/>
  <c r="Q4" i="3" s="1"/>
  <c r="T9" i="8"/>
  <c r="Q9" i="3" s="1"/>
  <c r="P3" i="8"/>
  <c r="M3" i="3" s="1"/>
  <c r="P7" i="8"/>
  <c r="M7" i="3" s="1"/>
  <c r="P4" i="8"/>
  <c r="M4" i="3" s="1"/>
  <c r="P9" i="8"/>
  <c r="M9" i="3" s="1"/>
  <c r="P2" i="8"/>
  <c r="M2" i="3" s="1"/>
  <c r="P6" i="8"/>
  <c r="M6" i="3" s="1"/>
  <c r="P5" i="8"/>
  <c r="M5" i="3" s="1"/>
  <c r="P11" i="8"/>
  <c r="M11" i="3" s="1"/>
  <c r="L3" i="8"/>
  <c r="I3" i="3" s="1"/>
  <c r="L7" i="8"/>
  <c r="I7" i="3" s="1"/>
  <c r="L2" i="8"/>
  <c r="I2" i="3" s="1"/>
  <c r="L6" i="8"/>
  <c r="I6" i="3" s="1"/>
  <c r="L9" i="8"/>
  <c r="I9" i="3" s="1"/>
  <c r="L5" i="8"/>
  <c r="I5" i="3" s="1"/>
  <c r="L11" i="8"/>
  <c r="I11" i="3" s="1"/>
  <c r="L4" i="8"/>
  <c r="I4" i="3" s="1"/>
  <c r="H3" i="8"/>
  <c r="E3" i="3" s="1"/>
  <c r="H7" i="8"/>
  <c r="E7" i="3" s="1"/>
  <c r="H4" i="8"/>
  <c r="E4" i="3" s="1"/>
  <c r="H9" i="8"/>
  <c r="E9" i="3" s="1"/>
  <c r="H2" i="8"/>
  <c r="E2" i="3" s="1"/>
  <c r="H6" i="8"/>
  <c r="E6" i="3" s="1"/>
  <c r="H5" i="8"/>
  <c r="E5" i="3" s="1"/>
  <c r="H11" i="8"/>
  <c r="E11" i="3" s="1"/>
  <c r="D3" i="8"/>
  <c r="D7" i="8"/>
  <c r="D2" i="8"/>
  <c r="D6" i="8"/>
  <c r="D5" i="8"/>
  <c r="D11" i="8"/>
  <c r="D4" i="8"/>
  <c r="D9" i="8"/>
  <c r="W2" i="8"/>
  <c r="T2" i="3" s="1"/>
  <c r="W6" i="8"/>
  <c r="T6" i="3" s="1"/>
  <c r="W3" i="8"/>
  <c r="T3" i="3" s="1"/>
  <c r="W5" i="8"/>
  <c r="T5" i="3" s="1"/>
  <c r="W11" i="8"/>
  <c r="T11" i="3" s="1"/>
  <c r="W7" i="8"/>
  <c r="T7" i="3" s="1"/>
  <c r="W4" i="8"/>
  <c r="T4" i="3" s="1"/>
  <c r="W9" i="8"/>
  <c r="T9" i="3" s="1"/>
  <c r="S2" i="8"/>
  <c r="S6" i="8"/>
  <c r="P6" i="3" s="1"/>
  <c r="S11" i="8"/>
  <c r="P11" i="3" s="1"/>
  <c r="S7" i="8"/>
  <c r="P7" i="3" s="1"/>
  <c r="S5" i="8"/>
  <c r="P5" i="3" s="1"/>
  <c r="S4" i="8"/>
  <c r="P4" i="3" s="1"/>
  <c r="S9" i="8"/>
  <c r="P9" i="3" s="1"/>
  <c r="S3" i="8"/>
  <c r="O2" i="8"/>
  <c r="L2" i="3" s="1"/>
  <c r="O6" i="8"/>
  <c r="L6" i="3" s="1"/>
  <c r="O5" i="8"/>
  <c r="L5" i="3" s="1"/>
  <c r="O11" i="8"/>
  <c r="L11" i="3" s="1"/>
  <c r="O3" i="8"/>
  <c r="L3" i="3" s="1"/>
  <c r="O4" i="8"/>
  <c r="L4" i="3" s="1"/>
  <c r="O9" i="8"/>
  <c r="L9" i="3" s="1"/>
  <c r="O7" i="8"/>
  <c r="L7" i="3" s="1"/>
  <c r="K2" i="8"/>
  <c r="H2" i="3" s="1"/>
  <c r="K6" i="8"/>
  <c r="H6" i="3" s="1"/>
  <c r="K11" i="8"/>
  <c r="H11" i="3" s="1"/>
  <c r="K5" i="8"/>
  <c r="H5" i="3" s="1"/>
  <c r="K7" i="8"/>
  <c r="H7" i="3" s="1"/>
  <c r="K4" i="8"/>
  <c r="H4" i="3" s="1"/>
  <c r="K9" i="8"/>
  <c r="H9" i="3" s="1"/>
  <c r="K3" i="8"/>
  <c r="H3" i="3" s="1"/>
  <c r="G2" i="8"/>
  <c r="D2" i="3" s="1"/>
  <c r="G6" i="8"/>
  <c r="D6" i="3" s="1"/>
  <c r="G11" i="8"/>
  <c r="D11" i="3" s="1"/>
  <c r="G3" i="8"/>
  <c r="D3" i="3" s="1"/>
  <c r="G5" i="8"/>
  <c r="D5" i="3" s="1"/>
  <c r="G4" i="8"/>
  <c r="D4" i="3" s="1"/>
  <c r="G9" i="8"/>
  <c r="D9" i="3" s="1"/>
  <c r="G7" i="8"/>
  <c r="D7" i="3" s="1"/>
  <c r="C2" i="8"/>
  <c r="C6" i="8"/>
  <c r="C7" i="8"/>
  <c r="C5" i="8"/>
  <c r="C11" i="8"/>
  <c r="C4" i="8"/>
  <c r="C9" i="8"/>
  <c r="C3" i="8"/>
  <c r="AI5" i="8"/>
  <c r="AF5" i="3" s="1"/>
  <c r="AE11" i="8"/>
  <c r="AB11" i="3" s="1"/>
  <c r="Z8" i="8"/>
  <c r="W8" i="3" s="1"/>
  <c r="AA8" i="8"/>
  <c r="X8" i="3" s="1"/>
  <c r="AB8" i="8"/>
  <c r="Y8" i="3" s="1"/>
  <c r="AC8" i="8"/>
  <c r="Z8" i="3" s="1"/>
  <c r="AD8" i="8"/>
  <c r="AA8" i="3" s="1"/>
  <c r="AE8" i="8"/>
  <c r="AB8" i="3" s="1"/>
  <c r="AF8" i="8"/>
  <c r="AC8" i="3" s="1"/>
  <c r="AG8" i="8"/>
  <c r="AD8" i="3" s="1"/>
  <c r="AH8" i="8"/>
  <c r="AE8" i="3" s="1"/>
  <c r="AI8" i="8"/>
  <c r="AF8" i="3" s="1"/>
  <c r="Z10" i="8"/>
  <c r="W10" i="3" s="1"/>
  <c r="AA10" i="8"/>
  <c r="X10" i="3" s="1"/>
  <c r="AB10" i="8"/>
  <c r="Y10" i="3" s="1"/>
  <c r="AC10" i="8"/>
  <c r="Z10" i="3" s="1"/>
  <c r="AD10" i="8"/>
  <c r="AA10" i="3" s="1"/>
  <c r="AE10" i="8"/>
  <c r="AB10" i="3" s="1"/>
  <c r="AF10" i="8"/>
  <c r="AC10" i="3" s="1"/>
  <c r="AG10" i="8"/>
  <c r="AD10" i="3" s="1"/>
  <c r="AH10" i="8"/>
  <c r="AE10" i="3" s="1"/>
  <c r="AI10" i="8"/>
  <c r="AF10" i="3" s="1"/>
  <c r="P3" i="3" l="1"/>
  <c r="Z3" i="8"/>
  <c r="W3" i="3" s="1"/>
  <c r="Z2" i="8"/>
  <c r="W2" i="3" s="1"/>
  <c r="AF2" i="8"/>
  <c r="AC2" i="3" s="1"/>
  <c r="AC2" i="8"/>
  <c r="Z2" i="3" s="1"/>
  <c r="AG2" i="8"/>
  <c r="AD2" i="3" s="1"/>
  <c r="P2" i="3"/>
  <c r="AD2" i="8"/>
  <c r="AA2" i="3" s="1"/>
  <c r="AH2" i="8"/>
  <c r="AE2" i="3" s="1"/>
  <c r="AB2" i="8"/>
  <c r="Y2" i="3" s="1"/>
  <c r="AE2" i="8"/>
  <c r="AB2" i="3" s="1"/>
  <c r="AI2" i="8"/>
  <c r="AF2" i="3" s="1"/>
  <c r="AE3" i="8"/>
  <c r="AB3" i="3" s="1"/>
  <c r="AG6" i="8"/>
  <c r="AD6" i="3" s="1"/>
  <c r="AE7" i="8"/>
  <c r="AB7" i="3" s="1"/>
  <c r="AA5" i="8"/>
  <c r="X5" i="3" s="1"/>
  <c r="AB11" i="8"/>
  <c r="Y11" i="3" s="1"/>
  <c r="AF9" i="8"/>
  <c r="AC9" i="3" s="1"/>
  <c r="AF7" i="8"/>
  <c r="AC7" i="3" s="1"/>
  <c r="AF5" i="8"/>
  <c r="AC5" i="3" s="1"/>
  <c r="Z4" i="8"/>
  <c r="W4" i="3" s="1"/>
  <c r="AF3" i="8"/>
  <c r="AC3" i="3" s="1"/>
  <c r="Z9" i="8"/>
  <c r="W9" i="3" s="1"/>
  <c r="AD7" i="8"/>
  <c r="AA7" i="3" s="1"/>
  <c r="AB4" i="8"/>
  <c r="Y4" i="3" s="1"/>
  <c r="AD3" i="8"/>
  <c r="AA3" i="3" s="1"/>
  <c r="AF11" i="8"/>
  <c r="AC11" i="3" s="1"/>
  <c r="AB9" i="8"/>
  <c r="Y9" i="3" s="1"/>
  <c r="AB5" i="8"/>
  <c r="Y5" i="3" s="1"/>
  <c r="AD4" i="8"/>
  <c r="AA4" i="3" s="1"/>
  <c r="Z5" i="8"/>
  <c r="W5" i="3" s="1"/>
  <c r="AI9" i="8"/>
  <c r="AF9" i="3" s="1"/>
  <c r="AC4" i="8"/>
  <c r="Z4" i="3" s="1"/>
  <c r="AD11" i="8"/>
  <c r="AA11" i="3" s="1"/>
  <c r="Z6" i="8"/>
  <c r="W6" i="3" s="1"/>
  <c r="AA9" i="8"/>
  <c r="X9" i="3" s="1"/>
  <c r="AC11" i="8"/>
  <c r="Z11" i="3" s="1"/>
  <c r="AG9" i="8"/>
  <c r="AD9" i="3" s="1"/>
  <c r="AC7" i="8"/>
  <c r="Z7" i="3" s="1"/>
  <c r="AE6" i="8"/>
  <c r="AB6" i="3" s="1"/>
  <c r="AG5" i="8"/>
  <c r="AD5" i="3" s="1"/>
  <c r="AI4" i="8"/>
  <c r="AF4" i="3" s="1"/>
  <c r="AA4" i="8"/>
  <c r="X4" i="3" s="1"/>
  <c r="AC3" i="8"/>
  <c r="Z3" i="3" s="1"/>
  <c r="AI11" i="8"/>
  <c r="AF11" i="3" s="1"/>
  <c r="AA11" i="8"/>
  <c r="X11" i="3" s="1"/>
  <c r="AE9" i="8"/>
  <c r="AB9" i="3" s="1"/>
  <c r="AI7" i="8"/>
  <c r="AF7" i="3" s="1"/>
  <c r="AA7" i="8"/>
  <c r="X7" i="3" s="1"/>
  <c r="AC6" i="8"/>
  <c r="Z6" i="3" s="1"/>
  <c r="AE5" i="8"/>
  <c r="AB5" i="3" s="1"/>
  <c r="AG4" i="8"/>
  <c r="AD4" i="3" s="1"/>
  <c r="AI3" i="8"/>
  <c r="AF3" i="3" s="1"/>
  <c r="AA3" i="8"/>
  <c r="X3" i="3" s="1"/>
  <c r="AH5" i="8"/>
  <c r="AE5" i="3" s="1"/>
  <c r="AB7" i="8"/>
  <c r="Y7" i="3" s="1"/>
  <c r="AH4" i="8"/>
  <c r="AE4" i="3" s="1"/>
  <c r="AH11" i="8"/>
  <c r="AE11" i="3" s="1"/>
  <c r="Z11" i="8"/>
  <c r="W11" i="3" s="1"/>
  <c r="AD9" i="8"/>
  <c r="AA9" i="3" s="1"/>
  <c r="AH7" i="8"/>
  <c r="AE7" i="3" s="1"/>
  <c r="Z7" i="8"/>
  <c r="W7" i="3" s="1"/>
  <c r="AB6" i="8"/>
  <c r="Y6" i="3" s="1"/>
  <c r="AD5" i="8"/>
  <c r="AA5" i="3" s="1"/>
  <c r="AF4" i="8"/>
  <c r="AC4" i="3" s="1"/>
  <c r="AH3" i="8"/>
  <c r="AE3" i="3" s="1"/>
  <c r="AH9" i="8"/>
  <c r="AE9" i="3" s="1"/>
  <c r="AF6" i="8"/>
  <c r="AC6" i="3" s="1"/>
  <c r="AD6" i="8"/>
  <c r="AA6" i="3" s="1"/>
  <c r="AB3" i="8"/>
  <c r="Y3" i="3" s="1"/>
  <c r="AG11" i="8"/>
  <c r="AD11" i="3" s="1"/>
  <c r="AC9" i="8"/>
  <c r="Z9" i="3" s="1"/>
  <c r="AG7" i="8"/>
  <c r="AD7" i="3" s="1"/>
  <c r="AI6" i="8"/>
  <c r="AF6" i="3" s="1"/>
  <c r="AA6" i="8"/>
  <c r="X6" i="3" s="1"/>
  <c r="AC5" i="8"/>
  <c r="Z5" i="3" s="1"/>
  <c r="AE4" i="8"/>
  <c r="AB4" i="3" s="1"/>
  <c r="AG3" i="8"/>
  <c r="AD3" i="3" s="1"/>
  <c r="AA2" i="8"/>
  <c r="X2" i="3" s="1"/>
  <c r="AH6" i="8"/>
  <c r="AE6" i="3" s="1"/>
  <c r="AI14" i="8"/>
  <c r="AF14" i="3" s="1"/>
  <c r="AH14" i="8"/>
  <c r="AE14" i="3" s="1"/>
  <c r="AG14" i="8"/>
  <c r="AD14" i="3" s="1"/>
  <c r="AF14" i="8"/>
  <c r="AC14" i="3" s="1"/>
  <c r="AE14" i="8"/>
  <c r="AB14" i="3" s="1"/>
  <c r="AD14" i="8"/>
  <c r="AA14" i="3" s="1"/>
  <c r="AC14" i="8"/>
  <c r="Z14" i="3" s="1"/>
  <c r="AB14" i="8"/>
  <c r="Y14" i="3" s="1"/>
  <c r="AA14" i="8"/>
  <c r="X14" i="3" s="1"/>
  <c r="Z14" i="8"/>
  <c r="W14" i="3" s="1"/>
  <c r="AI13" i="8"/>
  <c r="AF13" i="3" s="1"/>
  <c r="AH13" i="8"/>
  <c r="AE13" i="3" s="1"/>
  <c r="AG13" i="8"/>
  <c r="AD13" i="3" s="1"/>
  <c r="AF13" i="8"/>
  <c r="AC13" i="3" s="1"/>
  <c r="AE13" i="8"/>
  <c r="AB13" i="3" s="1"/>
  <c r="AD13" i="8"/>
  <c r="AA13" i="3" s="1"/>
  <c r="AC13" i="8"/>
  <c r="Z13" i="3" s="1"/>
  <c r="AB13" i="8"/>
  <c r="Y13" i="3" s="1"/>
  <c r="AA13" i="8"/>
  <c r="X13" i="3" s="1"/>
  <c r="Z13" i="8"/>
  <c r="W13" i="3" s="1"/>
  <c r="AI12" i="8"/>
  <c r="AF12" i="3" s="1"/>
  <c r="AH12" i="8"/>
  <c r="AE12" i="3" s="1"/>
  <c r="AG12" i="8"/>
  <c r="AD12" i="3" s="1"/>
  <c r="AF12" i="8"/>
  <c r="AC12" i="3" s="1"/>
  <c r="AE12" i="8"/>
  <c r="AB12" i="3" s="1"/>
  <c r="AD12" i="8"/>
  <c r="AA12" i="3" s="1"/>
  <c r="AC12" i="8"/>
  <c r="Z12" i="3" s="1"/>
  <c r="AB12" i="8"/>
  <c r="Y12" i="3" s="1"/>
  <c r="AA12" i="8"/>
  <c r="X12" i="3" s="1"/>
  <c r="Z12" i="8"/>
  <c r="W12" i="3" s="1"/>
</calcChain>
</file>

<file path=xl/sharedStrings.xml><?xml version="1.0" encoding="utf-8"?>
<sst xmlns="http://schemas.openxmlformats.org/spreadsheetml/2006/main" count="1156" uniqueCount="320">
  <si>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</si>
  <si>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</si>
  <si>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</si>
  <si>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</si>
  <si>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</si>
  <si>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</si>
  <si>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</si>
  <si>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</si>
  <si>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</si>
  <si>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</si>
  <si>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</si>
  <si>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</si>
  <si>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</si>
  <si>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</si>
  <si>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</si>
  <si>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</si>
  <si>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</si>
  <si>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</si>
  <si>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</si>
  <si>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</si>
  <si>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</si>
  <si>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</si>
  <si>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</si>
  <si>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</si>
  <si>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</si>
  <si>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</si>
  <si>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</si>
  <si>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</si>
  <si>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</si>
  <si>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</si>
  <si>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</si>
  <si>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</si>
  <si>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</si>
  <si>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</si>
  <si>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</si>
  <si>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</si>
  <si>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</si>
  <si>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</si>
  <si>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</si>
  <si>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</si>
  <si>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</si>
  <si>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</si>
  <si>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</si>
  <si>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</si>
  <si>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</si>
  <si>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</si>
  <si>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</si>
  <si>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</si>
  <si>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</si>
  <si>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</si>
  <si>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</si>
  <si>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</si>
  <si>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</si>
  <si>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</si>
  <si>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</si>
  <si>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</si>
  <si>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</si>
  <si>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</si>
  <si>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</si>
  <si>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</si>
  <si>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</si>
  <si>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</si>
  <si>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</si>
  <si>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</si>
  <si>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</si>
  <si>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</si>
  <si>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</si>
  <si>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</si>
  <si>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</si>
  <si>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</si>
  <si>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</si>
  <si>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</si>
  <si>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</si>
  <si>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</si>
  <si>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</si>
  <si>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</si>
  <si>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</si>
  <si>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</si>
  <si>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</si>
  <si>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</si>
  <si>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</si>
  <si>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</si>
  <si>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</si>
  <si>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</si>
  <si>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</si>
  <si>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</si>
  <si>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</si>
  <si>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</si>
  <si>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</si>
  <si>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</si>
  <si>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</si>
  <si>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</si>
  <si>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</si>
  <si>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</si>
  <si>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</si>
  <si>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</si>
  <si>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</si>
  <si>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</si>
  <si>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</si>
  <si>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</si>
  <si>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</si>
  <si>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</si>
  <si>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</si>
  <si>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</si>
  <si>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</si>
  <si>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</si>
  <si>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</si>
  <si>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</si>
  <si>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</si>
  <si>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</si>
  <si>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</si>
  <si>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</si>
  <si>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</si>
  <si>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</si>
  <si>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</si>
  <si>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</si>
  <si>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</si>
  <si>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</si>
  <si>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</si>
  <si>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</si>
  <si>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</si>
  <si>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</si>
  <si>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</si>
  <si>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</si>
  <si>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</si>
  <si>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</si>
  <si>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</si>
  <si>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</si>
  <si>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</si>
  <si>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</si>
  <si>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</si>
  <si>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Annual Energy Outlook 2019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</si>
  <si>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</si>
  <si>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</si>
  <si>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</si>
  <si>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</si>
  <si>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</si>
  <si>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</si>
  <si>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</si>
  <si>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</si>
  <si>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</si>
  <si>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</si>
  <si>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</si>
  <si>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</si>
  <si>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</si>
  <si>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</si>
  <si>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</si>
  <si>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</si>
  <si>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</si>
  <si>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</si>
  <si>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</si>
  <si>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</si>
  <si>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</si>
  <si>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</si>
  <si>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</si>
  <si>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</si>
  <si>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</si>
  <si>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</si>
  <si>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</si>
  <si>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</si>
  <si>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</si>
  <si>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</si>
  <si>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</si>
  <si>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</si>
  <si>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</si>
  <si>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</si>
  <si>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</si>
  <si>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</si>
  <si>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</si>
  <si>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</si>
  <si>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</si>
  <si>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</si>
  <si>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</si>
  <si>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</si>
  <si>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</si>
  <si>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</si>
  <si>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</si>
  <si>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</si>
  <si>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</si>
  <si>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</si>
  <si>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</si>
  <si>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</si>
  <si>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</si>
  <si>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</si>
  <si>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</si>
  <si>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</si>
  <si>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</si>
  <si>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</si>
  <si>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</si>
  <si>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</si>
  <si>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</si>
  <si>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</si>
  <si>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</si>
  <si>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</si>
  <si>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</si>
  <si>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</si>
  <si>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</si>
  <si>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</si>
  <si>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</si>
  <si>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</si>
  <si>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</si>
  <si>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</si>
  <si>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</si>
  <si>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</si>
  <si>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</si>
  <si>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</si>
  <si>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</si>
  <si>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</si>
  <si>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</si>
  <si>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</si>
  <si>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</si>
  <si>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</si>
  <si>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</si>
  <si>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</si>
  <si>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</si>
  <si>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</si>
  <si>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</si>
  <si>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</si>
  <si>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</si>
  <si>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</si>
  <si>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</si>
  <si>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</si>
  <si>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</si>
  <si>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</si>
  <si>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</si>
  <si>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</si>
  <si>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</si>
  <si>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</si>
  <si>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</si>
  <si>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</si>
  <si>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</si>
  <si>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</si>
  <si>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</si>
  <si>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</si>
  <si>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</si>
  <si>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</si>
  <si>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</si>
  <si>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</si>
  <si>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</si>
  <si>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</si>
  <si>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</si>
  <si>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</si>
  <si>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</si>
  <si>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</si>
  <si>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</si>
  <si>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</si>
  <si>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</si>
  <si>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</si>
  <si>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</si>
  <si>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</si>
  <si>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</si>
  <si>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</si>
  <si>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</si>
  <si>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</si>
  <si>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</si>
  <si>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</si>
  <si>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</si>
  <si>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</si>
  <si>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</si>
  <si>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</si>
  <si>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</si>
  <si>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</si>
  <si>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</si>
  <si>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</si>
  <si>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</si>
  <si>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</si>
  <si>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</si>
  <si>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</si>
  <si>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</si>
  <si>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</si>
  <si>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</si>
  <si>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</si>
  <si>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the percentage of ethanol varies seasonally.  The annual average ethanol content of 74 percent is used for these projections.</t>
  </si>
  <si>
    <t>and estimated dispensing costs or charges.</t>
  </si>
  <si>
    <t>Imported and Exported Electricity Prices</t>
  </si>
  <si>
    <t>http://www.eia.gov/forecasts/aeo/excel/aeotab_3.xlsx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</si>
  <si>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</si>
  <si>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</si>
  <si>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</si>
  <si>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</si>
  <si>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</si>
  <si>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</si>
  <si>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</si>
  <si>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</si>
  <si>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2012 USD/2018 USD</t>
  </si>
  <si>
    <t>Conversion Factors</t>
  </si>
  <si>
    <t xml:space="preserve">      Total Gross Domestic Sales</t>
  </si>
  <si>
    <t xml:space="preserve">      Total Imports from Canada and Mexico</t>
  </si>
  <si>
    <t xml:space="preserve">      Total Exports to Canada and Mexico</t>
  </si>
  <si>
    <t>Firm power sales are capacity sales, meaning the delivery of the power is</t>
  </si>
  <si>
    <t>highogs.d120120a</t>
  </si>
  <si>
    <t>(2020 dollars per million Btu, unless otherwise noted)</t>
  </si>
  <si>
    <t>(billion 2020 dollars)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</si>
  <si>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</si>
  <si>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</si>
  <si>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</si>
  <si>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</si>
  <si>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</si>
  <si>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</si>
  <si>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</si>
  <si>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</si>
  <si>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Btu = British thermal unit.</t>
  </si>
  <si>
    <t>- - = Not applicable.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</si>
  <si>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</si>
  <si>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</si>
  <si>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</si>
  <si>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</si>
  <si>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</si>
  <si>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</si>
  <si>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</si>
  <si>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</si>
  <si>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</si>
  <si>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</si>
  <si>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--</t>
  </si>
  <si>
    <t>1/ Includes energy for combined heat and power plants that have a non-regulatory status, and small on-site generating systems.</t>
  </si>
  <si>
    <t xml:space="preserve">  Gross Domestic Sales (million 2020 dollars)</t>
  </si>
  <si>
    <t>Note:  Totals may not equal sum of components due to independent rounding.</t>
  </si>
  <si>
    <t>Sources:  2020:  U.S. Energy Information Administration (EIA), Short-Term Energy</t>
  </si>
  <si>
    <t>Outlook, October 2020 and EIA, AEO2021 National Energy Modeling System run highogs.d120120a.  Projections:  EIA, AEO2021 National Energy</t>
  </si>
  <si>
    <t>Modeling System run highogs.d120120a. 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</si>
</sst>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Border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0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4" fillId="0" borderId="0" xfId="0" applyFont="1"/>
    <xf numFmtId="0" fontId="6" fillId="0" borderId="0" xfId="0" applyFont="1"/>
    <xf numFmtId="0" fontId="8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9" fillId="0" borderId="0" xfId="0" applyNumberFormat="1" applyFon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2" fillId="0" borderId="0" xfId="9" applyFont="1" applyAlignment="1" applyProtection="1"/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165" fontId="3" fillId="0" borderId="2" xfId="4" applyNumberFormat="1" applyAlignment="1">
      <alignment horizontal="right" wrapText="1"/>
    </xf>
    <xf numFmtId="0" fontId="2" fillId="0" borderId="4" xfId="6">
      <alignment wrapText="1"/>
    </xf>
    <xf numFmtId="4" fontId="0" fillId="0" borderId="3" xfId="5" applyNumberFormat="1" applyFont="1" applyAlignment="1">
      <alignment horizontal="right" wrapText="1"/>
    </xf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right"/>
    </xf>
    <xf numFmtId="0" fontId="3" fillId="0" borderId="1" xfId="2" applyAlignment="1">
      <alignment horizontal="right" wrapText="1"/>
    </xf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15" fillId="0" borderId="4" xfId="6" applyFont="1">
      <alignment wrapText="1"/>
    </xf>
    <xf numFmtId="0" fontId="0" fillId="0" borderId="4" xfId="0" applyBorder="1"/>
    <xf numFmtId="0" fontId="0" fillId="0" borderId="4" xfId="0" applyBorder="1"/>
    <xf numFmtId="0" fontId="0" fillId="0" borderId="0" xfId="0"/>
    <xf numFmtId="0" fontId="15" fillId="0" borderId="0" xfId="0" applyFont="1"/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able1" displayName="Table1" ref="A8:AK16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10" displayName="Table10" ref="A107:AK11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Table11" displayName="Table11" ref="A118:AK12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Table12" displayName="Table12" ref="A129:AK137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Table13" displayName="Table13" ref="A140:AK148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Table14" displayName="Table14" ref="A151:AK159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Table2" displayName="Table2" ref="A19:AK27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Table3" displayName="Table3" ref="A30:AK38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4" displayName="Table4" ref="A41:AK49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52:AK60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6" displayName="Table6" ref="A63:AK71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7" displayName="Table7" ref="A74:AK82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Table8" displayName="Table8" ref="A85:AK93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Table9" displayName="Table9" ref="A96:AK10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0.xlsx" TargetMode="External"/><Relationship Id="rId1" Type="http://schemas.openxmlformats.org/officeDocument/2006/relationships/hyperlink" Target="http://www.eia.gov/forecasts/aeo/excel/aeotab_3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37" workbookViewId="0">
      <selection activeCell="A52" sqref="A52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280</v>
      </c>
    </row>
    <row r="4" spans="1:2" x14ac:dyDescent="0.25">
      <c r="A4" s="1" t="s">
        <v>281</v>
      </c>
    </row>
    <row r="6" spans="1:2" x14ac:dyDescent="0.25">
      <c r="A6" s="1" t="s">
        <v>2</v>
      </c>
      <c r="B6" s="3" t="s">
        <v>113</v>
      </c>
    </row>
    <row r="7" spans="1:2" x14ac:dyDescent="0.25">
      <c r="B7" t="s">
        <v>3</v>
      </c>
    </row>
    <row r="8" spans="1:2" x14ac:dyDescent="0.25">
      <c r="B8" s="2">
        <v>2019</v>
      </c>
    </row>
    <row r="9" spans="1:2" x14ac:dyDescent="0.25">
      <c r="B9" t="s">
        <v>131</v>
      </c>
    </row>
    <row r="10" spans="1:2" x14ac:dyDescent="0.25">
      <c r="B10" s="4" t="s">
        <v>5</v>
      </c>
    </row>
    <row r="11" spans="1:2" x14ac:dyDescent="0.25">
      <c r="B11" t="s">
        <v>4</v>
      </c>
    </row>
    <row r="13" spans="1:2" x14ac:dyDescent="0.25">
      <c r="B13" s="3" t="s">
        <v>114</v>
      </c>
    </row>
    <row r="14" spans="1:2" x14ac:dyDescent="0.25">
      <c r="B14" t="s">
        <v>115</v>
      </c>
    </row>
    <row r="15" spans="1:2" x14ac:dyDescent="0.25">
      <c r="B15" s="2">
        <v>2018</v>
      </c>
    </row>
    <row r="16" spans="1:2" x14ac:dyDescent="0.25">
      <c r="B16" t="s">
        <v>133</v>
      </c>
    </row>
    <row r="17" spans="1:2" x14ac:dyDescent="0.25">
      <c r="B17" s="4" t="s">
        <v>116</v>
      </c>
    </row>
    <row r="18" spans="1:2" x14ac:dyDescent="0.25">
      <c r="B18" t="s">
        <v>117</v>
      </c>
    </row>
    <row r="20" spans="1:2" x14ac:dyDescent="0.25">
      <c r="B20" s="3" t="s">
        <v>274</v>
      </c>
    </row>
    <row r="21" spans="1:2" x14ac:dyDescent="0.25">
      <c r="B21" t="s">
        <v>3</v>
      </c>
    </row>
    <row r="22" spans="1:2" x14ac:dyDescent="0.25">
      <c r="B22" s="2">
        <v>2019</v>
      </c>
    </row>
    <row r="23" spans="1:2" x14ac:dyDescent="0.25">
      <c r="B23" t="s">
        <v>131</v>
      </c>
    </row>
    <row r="24" spans="1:2" x14ac:dyDescent="0.25">
      <c r="B24" s="14" t="s">
        <v>275</v>
      </c>
    </row>
    <row r="25" spans="1:2" x14ac:dyDescent="0.25">
      <c r="B25" t="s">
        <v>276</v>
      </c>
    </row>
    <row r="27" spans="1:2" x14ac:dyDescent="0.25">
      <c r="A27" s="1" t="s">
        <v>118</v>
      </c>
    </row>
    <row r="28" spans="1:2" x14ac:dyDescent="0.25">
      <c r="A28" t="s">
        <v>122</v>
      </c>
    </row>
    <row r="29" spans="1:2" x14ac:dyDescent="0.25">
      <c r="A29" t="s">
        <v>123</v>
      </c>
    </row>
    <row r="30" spans="1:2" x14ac:dyDescent="0.25">
      <c r="A30" t="s">
        <v>124</v>
      </c>
    </row>
    <row r="31" spans="1:2" x14ac:dyDescent="0.25">
      <c r="A31" t="s">
        <v>125</v>
      </c>
    </row>
    <row r="32" spans="1:2" x14ac:dyDescent="0.25">
      <c r="A32" t="s">
        <v>126</v>
      </c>
    </row>
    <row r="34" spans="1:1" x14ac:dyDescent="0.25">
      <c r="A34" t="s">
        <v>127</v>
      </c>
    </row>
    <row r="35" spans="1:1" x14ac:dyDescent="0.25">
      <c r="A35" t="s">
        <v>128</v>
      </c>
    </row>
    <row r="37" spans="1:1" x14ac:dyDescent="0.25">
      <c r="A37" t="s">
        <v>119</v>
      </c>
    </row>
    <row r="38" spans="1:1" x14ac:dyDescent="0.25">
      <c r="A38" t="s">
        <v>120</v>
      </c>
    </row>
    <row r="39" spans="1:1" x14ac:dyDescent="0.25">
      <c r="A39" t="s">
        <v>121</v>
      </c>
    </row>
    <row r="41" spans="1:1" x14ac:dyDescent="0.25">
      <c r="A41" t="s">
        <v>140</v>
      </c>
    </row>
    <row r="42" spans="1:1" x14ac:dyDescent="0.25">
      <c r="A42" t="s">
        <v>130</v>
      </c>
    </row>
    <row r="43" spans="1:1" x14ac:dyDescent="0.25">
      <c r="A43" t="s">
        <v>129</v>
      </c>
    </row>
    <row r="45" spans="1:1" x14ac:dyDescent="0.25">
      <c r="A45" s="1" t="s">
        <v>277</v>
      </c>
    </row>
    <row r="46" spans="1:1" x14ac:dyDescent="0.25">
      <c r="A46" t="s">
        <v>278</v>
      </c>
    </row>
    <row r="47" spans="1:1" x14ac:dyDescent="0.25">
      <c r="A47" t="s">
        <v>282</v>
      </c>
    </row>
    <row r="48" spans="1:1" x14ac:dyDescent="0.25">
      <c r="A48" t="s">
        <v>279</v>
      </c>
    </row>
    <row r="50" spans="1:2" x14ac:dyDescent="0.25">
      <c r="A50" s="1" t="s">
        <v>285</v>
      </c>
    </row>
    <row r="51" spans="1:2" x14ac:dyDescent="0.25">
      <c r="A51" s="15">
        <v>2.931E-7</v>
      </c>
      <c r="B51" t="s">
        <v>283</v>
      </c>
    </row>
    <row r="52" spans="1:2" x14ac:dyDescent="0.25">
      <c r="A52" s="16">
        <v>0.91400000000000003</v>
      </c>
      <c r="B52" t="s">
        <v>284</v>
      </c>
    </row>
    <row r="53" spans="1:2" x14ac:dyDescent="0.25">
      <c r="A53" s="16"/>
    </row>
  </sheetData>
  <hyperlinks>
    <hyperlink ref="B24" r:id="rId1" xr:uid="{3CBEB456-AF1C-44FD-B702-B8131A0EC292}"/>
    <hyperlink ref="B10" r:id="rId2" xr:uid="{AFD35F6A-FEA0-4C73-BF4E-D10E2270A42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26.28515625" customWidth="1"/>
    <col min="2" max="2" width="49" customWidth="1"/>
  </cols>
  <sheetData>
    <row r="1" spans="1:34" ht="15" customHeight="1" thickBot="1" x14ac:dyDescent="0.3">
      <c r="B1" s="18" t="s">
        <v>290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31" t="s">
        <v>37</v>
      </c>
      <c r="D3" s="31" t="s">
        <v>305</v>
      </c>
      <c r="E3" s="32"/>
      <c r="F3" s="32"/>
      <c r="G3" s="32"/>
      <c r="H3" s="32"/>
    </row>
    <row r="4" spans="1:34" ht="15" customHeight="1" x14ac:dyDescent="0.25">
      <c r="C4" s="31" t="s">
        <v>36</v>
      </c>
      <c r="D4" s="31" t="s">
        <v>306</v>
      </c>
      <c r="E4" s="32"/>
      <c r="F4" s="32"/>
      <c r="G4" s="31" t="s">
        <v>35</v>
      </c>
      <c r="H4" s="32"/>
    </row>
    <row r="5" spans="1:34" ht="15" customHeight="1" x14ac:dyDescent="0.25">
      <c r="C5" s="31" t="s">
        <v>34</v>
      </c>
      <c r="D5" s="31" t="s">
        <v>307</v>
      </c>
      <c r="E5" s="32"/>
      <c r="F5" s="32"/>
      <c r="G5" s="32"/>
      <c r="H5" s="32"/>
    </row>
    <row r="6" spans="1:34" ht="15" customHeight="1" x14ac:dyDescent="0.25">
      <c r="C6" s="31" t="s">
        <v>33</v>
      </c>
      <c r="D6" s="32"/>
      <c r="E6" s="31" t="s">
        <v>308</v>
      </c>
      <c r="F6" s="32"/>
      <c r="G6" s="32"/>
      <c r="H6" s="32"/>
    </row>
    <row r="7" spans="1:34" ht="15" customHeight="1" x14ac:dyDescent="0.25">
      <c r="C7" s="32"/>
      <c r="D7" s="32"/>
      <c r="E7" s="32"/>
      <c r="F7" s="32"/>
      <c r="G7" s="32"/>
      <c r="H7" s="32"/>
    </row>
    <row r="10" spans="1:34" ht="15" customHeight="1" x14ac:dyDescent="0.25">
      <c r="A10" s="7" t="s">
        <v>6</v>
      </c>
      <c r="B10" s="20" t="s">
        <v>7</v>
      </c>
      <c r="AH10" s="33" t="s">
        <v>309</v>
      </c>
    </row>
    <row r="11" spans="1:34" ht="15" customHeight="1" x14ac:dyDescent="0.25">
      <c r="B11" s="18" t="s">
        <v>8</v>
      </c>
      <c r="AH11" s="33" t="s">
        <v>310</v>
      </c>
    </row>
    <row r="12" spans="1:34" ht="15" customHeight="1" x14ac:dyDescent="0.25"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3" t="s">
        <v>311</v>
      </c>
    </row>
    <row r="13" spans="1:34" ht="15" customHeight="1" thickBot="1" x14ac:dyDescent="0.3">
      <c r="B13" s="19" t="s">
        <v>9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34" t="s">
        <v>312</v>
      </c>
    </row>
    <row r="14" spans="1:34" ht="15" customHeight="1" thickTop="1" x14ac:dyDescent="0.25"/>
    <row r="15" spans="1:34" ht="15" customHeight="1" x14ac:dyDescent="0.25">
      <c r="B15" s="21" t="s">
        <v>10</v>
      </c>
    </row>
    <row r="17" spans="1:34" ht="15" customHeight="1" x14ac:dyDescent="0.25">
      <c r="B17" s="21" t="s">
        <v>11</v>
      </c>
    </row>
    <row r="18" spans="1:34" ht="15" customHeight="1" x14ac:dyDescent="0.25">
      <c r="A18" s="7" t="s">
        <v>12</v>
      </c>
      <c r="B18" s="22" t="s">
        <v>13</v>
      </c>
      <c r="C18" s="23">
        <v>51.983494</v>
      </c>
      <c r="D18" s="23">
        <v>51.983494</v>
      </c>
      <c r="E18" s="23">
        <v>51.983494</v>
      </c>
      <c r="F18" s="23">
        <v>51.983494</v>
      </c>
      <c r="G18" s="23">
        <v>51.898598</v>
      </c>
      <c r="H18" s="23">
        <v>50.043205</v>
      </c>
      <c r="I18" s="23">
        <v>49.821995000000001</v>
      </c>
      <c r="J18" s="23">
        <v>49.593604999999997</v>
      </c>
      <c r="K18" s="23">
        <v>49.33493</v>
      </c>
      <c r="L18" s="23">
        <v>49.068992999999999</v>
      </c>
      <c r="M18" s="23">
        <v>48.800674000000001</v>
      </c>
      <c r="N18" s="23">
        <v>48.396839</v>
      </c>
      <c r="O18" s="23">
        <v>47.992995999999998</v>
      </c>
      <c r="P18" s="23">
        <v>47.589148999999999</v>
      </c>
      <c r="Q18" s="23">
        <v>46.932205000000003</v>
      </c>
      <c r="R18" s="23">
        <v>46.242587999999998</v>
      </c>
      <c r="S18" s="23">
        <v>45.544994000000003</v>
      </c>
      <c r="T18" s="23">
        <v>44.679993000000003</v>
      </c>
      <c r="U18" s="23">
        <v>43.845283999999999</v>
      </c>
      <c r="V18" s="23">
        <v>42.797015999999999</v>
      </c>
      <c r="W18" s="23">
        <v>41.690562999999997</v>
      </c>
      <c r="X18" s="23">
        <v>40.719619999999999</v>
      </c>
      <c r="Y18" s="23">
        <v>39.629105000000003</v>
      </c>
      <c r="Z18" s="23">
        <v>38.538592999999999</v>
      </c>
      <c r="AA18" s="23">
        <v>37.786071999999997</v>
      </c>
      <c r="AB18" s="23">
        <v>37.194580000000002</v>
      </c>
      <c r="AC18" s="23">
        <v>36.619025999999998</v>
      </c>
      <c r="AD18" s="23">
        <v>36.218055999999997</v>
      </c>
      <c r="AE18" s="23">
        <v>35.817089000000003</v>
      </c>
      <c r="AF18" s="23">
        <v>35.636929000000002</v>
      </c>
      <c r="AG18" s="23">
        <v>35.517353</v>
      </c>
      <c r="AH18" s="24">
        <v>-1.2617E-2</v>
      </c>
    </row>
    <row r="19" spans="1:34" ht="15" customHeight="1" x14ac:dyDescent="0.25">
      <c r="A19" s="7" t="s">
        <v>14</v>
      </c>
      <c r="B19" s="22" t="s">
        <v>15</v>
      </c>
      <c r="C19" s="23">
        <v>208.948837</v>
      </c>
      <c r="D19" s="23">
        <v>211.092163</v>
      </c>
      <c r="E19" s="23">
        <v>207.00723300000001</v>
      </c>
      <c r="F19" s="23">
        <v>199.885605</v>
      </c>
      <c r="G19" s="23">
        <v>200.39172400000001</v>
      </c>
      <c r="H19" s="23">
        <v>228.20289600000001</v>
      </c>
      <c r="I19" s="23">
        <v>248.22820999999999</v>
      </c>
      <c r="J19" s="23">
        <v>298.01370200000002</v>
      </c>
      <c r="K19" s="23">
        <v>308.28359999999998</v>
      </c>
      <c r="L19" s="23">
        <v>306.69671599999998</v>
      </c>
      <c r="M19" s="23">
        <v>323.51608299999998</v>
      </c>
      <c r="N19" s="23">
        <v>330.87738000000002</v>
      </c>
      <c r="O19" s="23">
        <v>336.46090700000002</v>
      </c>
      <c r="P19" s="23">
        <v>347.05206299999998</v>
      </c>
      <c r="Q19" s="23">
        <v>331.85986300000002</v>
      </c>
      <c r="R19" s="23">
        <v>318.38296500000001</v>
      </c>
      <c r="S19" s="23">
        <v>312.05178799999999</v>
      </c>
      <c r="T19" s="23">
        <v>318.30221599999999</v>
      </c>
      <c r="U19" s="23">
        <v>327.45529199999999</v>
      </c>
      <c r="V19" s="23">
        <v>338.03387500000002</v>
      </c>
      <c r="W19" s="23">
        <v>345.20864899999998</v>
      </c>
      <c r="X19" s="23">
        <v>351.50451700000002</v>
      </c>
      <c r="Y19" s="23">
        <v>367.02511600000003</v>
      </c>
      <c r="Z19" s="23">
        <v>388.82327299999997</v>
      </c>
      <c r="AA19" s="23">
        <v>409.46066300000001</v>
      </c>
      <c r="AB19" s="23">
        <v>418.57861300000002</v>
      </c>
      <c r="AC19" s="23">
        <v>421.71017499999999</v>
      </c>
      <c r="AD19" s="23">
        <v>412.02520800000002</v>
      </c>
      <c r="AE19" s="23">
        <v>424.65466300000003</v>
      </c>
      <c r="AF19" s="23">
        <v>424.00869799999998</v>
      </c>
      <c r="AG19" s="23">
        <v>426.10546900000003</v>
      </c>
      <c r="AH19" s="24">
        <v>2.4038E-2</v>
      </c>
    </row>
    <row r="20" spans="1:34" ht="15" customHeight="1" x14ac:dyDescent="0.25">
      <c r="A20" s="7" t="s">
        <v>16</v>
      </c>
      <c r="B20" s="21" t="s">
        <v>286</v>
      </c>
      <c r="C20" s="25">
        <v>260.93231200000002</v>
      </c>
      <c r="D20" s="25">
        <v>263.07568400000002</v>
      </c>
      <c r="E20" s="25">
        <v>258.990723</v>
      </c>
      <c r="F20" s="25">
        <v>251.86911000000001</v>
      </c>
      <c r="G20" s="25">
        <v>252.29032900000001</v>
      </c>
      <c r="H20" s="25">
        <v>278.24609400000003</v>
      </c>
      <c r="I20" s="25">
        <v>298.05020100000002</v>
      </c>
      <c r="J20" s="25">
        <v>347.60730000000001</v>
      </c>
      <c r="K20" s="25">
        <v>357.618561</v>
      </c>
      <c r="L20" s="25">
        <v>355.765717</v>
      </c>
      <c r="M20" s="25">
        <v>372.31677200000001</v>
      </c>
      <c r="N20" s="25">
        <v>379.27423099999999</v>
      </c>
      <c r="O20" s="25">
        <v>384.45391799999999</v>
      </c>
      <c r="P20" s="25">
        <v>394.64120500000001</v>
      </c>
      <c r="Q20" s="25">
        <v>378.79208399999999</v>
      </c>
      <c r="R20" s="25">
        <v>364.62554899999998</v>
      </c>
      <c r="S20" s="25">
        <v>357.59680200000003</v>
      </c>
      <c r="T20" s="25">
        <v>362.98220800000001</v>
      </c>
      <c r="U20" s="25">
        <v>371.300568</v>
      </c>
      <c r="V20" s="25">
        <v>380.83090199999998</v>
      </c>
      <c r="W20" s="25">
        <v>386.89920000000001</v>
      </c>
      <c r="X20" s="25">
        <v>392.224152</v>
      </c>
      <c r="Y20" s="25">
        <v>406.65420499999999</v>
      </c>
      <c r="Z20" s="25">
        <v>427.36187699999999</v>
      </c>
      <c r="AA20" s="25">
        <v>447.246735</v>
      </c>
      <c r="AB20" s="25">
        <v>455.77322400000003</v>
      </c>
      <c r="AC20" s="25">
        <v>458.32922400000001</v>
      </c>
      <c r="AD20" s="25">
        <v>448.24328600000001</v>
      </c>
      <c r="AE20" s="25">
        <v>460.47177099999999</v>
      </c>
      <c r="AF20" s="25">
        <v>459.64566000000002</v>
      </c>
      <c r="AG20" s="25">
        <v>461.62280299999998</v>
      </c>
      <c r="AH20" s="26">
        <v>1.9198E-2</v>
      </c>
    </row>
    <row r="22" spans="1:34" ht="15" customHeight="1" x14ac:dyDescent="0.25">
      <c r="B22" s="21" t="s">
        <v>315</v>
      </c>
    </row>
    <row r="23" spans="1:34" ht="15" customHeight="1" x14ac:dyDescent="0.25">
      <c r="A23" s="7" t="s">
        <v>17</v>
      </c>
      <c r="B23" s="22" t="s">
        <v>13</v>
      </c>
      <c r="C23" s="23">
        <v>3615.1694339999999</v>
      </c>
      <c r="D23" s="23">
        <v>3615.1694339999999</v>
      </c>
      <c r="E23" s="23">
        <v>3615.1694339999999</v>
      </c>
      <c r="F23" s="23">
        <v>3615.1694339999999</v>
      </c>
      <c r="G23" s="23">
        <v>3609.2651369999999</v>
      </c>
      <c r="H23" s="23">
        <v>3480.2329100000002</v>
      </c>
      <c r="I23" s="23">
        <v>3464.8491210000002</v>
      </c>
      <c r="J23" s="23">
        <v>3448.9660640000002</v>
      </c>
      <c r="K23" s="23">
        <v>3430.9765619999998</v>
      </c>
      <c r="L23" s="23">
        <v>3412.4821780000002</v>
      </c>
      <c r="M23" s="23">
        <v>3393.8217770000001</v>
      </c>
      <c r="N23" s="23">
        <v>3365.7368160000001</v>
      </c>
      <c r="O23" s="23">
        <v>3337.6518550000001</v>
      </c>
      <c r="P23" s="23">
        <v>3309.5666500000002</v>
      </c>
      <c r="Q23" s="23">
        <v>3263.8803710000002</v>
      </c>
      <c r="R23" s="23">
        <v>3215.920654</v>
      </c>
      <c r="S23" s="23">
        <v>3167.4064939999998</v>
      </c>
      <c r="T23" s="23">
        <v>3107.250732</v>
      </c>
      <c r="U23" s="23">
        <v>3049.201172</v>
      </c>
      <c r="V23" s="23">
        <v>2976.3002929999998</v>
      </c>
      <c r="W23" s="23">
        <v>2899.3522950000001</v>
      </c>
      <c r="X23" s="23">
        <v>2831.8286130000001</v>
      </c>
      <c r="Y23" s="23">
        <v>2755.9887699999999</v>
      </c>
      <c r="Z23" s="23">
        <v>2680.1496579999998</v>
      </c>
      <c r="AA23" s="23">
        <v>2627.8159179999998</v>
      </c>
      <c r="AB23" s="23">
        <v>2586.6811520000001</v>
      </c>
      <c r="AC23" s="23">
        <v>2546.654297</v>
      </c>
      <c r="AD23" s="23">
        <v>2518.7690429999998</v>
      </c>
      <c r="AE23" s="23">
        <v>2490.883789</v>
      </c>
      <c r="AF23" s="23">
        <v>2478.3544919999999</v>
      </c>
      <c r="AG23" s="23">
        <v>2470.038818</v>
      </c>
      <c r="AH23" s="24">
        <v>-1.2617E-2</v>
      </c>
    </row>
    <row r="24" spans="1:34" ht="15" customHeight="1" x14ac:dyDescent="0.25">
      <c r="A24" s="7" t="s">
        <v>18</v>
      </c>
      <c r="B24" s="22" t="s">
        <v>15</v>
      </c>
      <c r="C24" s="23">
        <v>6033.984375</v>
      </c>
      <c r="D24" s="23">
        <v>8297.8359380000002</v>
      </c>
      <c r="E24" s="23">
        <v>7089.953125</v>
      </c>
      <c r="F24" s="23">
        <v>6069.6020509999998</v>
      </c>
      <c r="G24" s="23">
        <v>5555.6284180000002</v>
      </c>
      <c r="H24" s="23">
        <v>6366.5825199999999</v>
      </c>
      <c r="I24" s="23">
        <v>7061.0239259999998</v>
      </c>
      <c r="J24" s="23">
        <v>8558.0146480000003</v>
      </c>
      <c r="K24" s="23">
        <v>8831.4248050000006</v>
      </c>
      <c r="L24" s="23">
        <v>9183.5195309999999</v>
      </c>
      <c r="M24" s="23">
        <v>10394.734375</v>
      </c>
      <c r="N24" s="23">
        <v>10696.338867</v>
      </c>
      <c r="O24" s="23">
        <v>11039.819336</v>
      </c>
      <c r="P24" s="23">
        <v>11375.915039</v>
      </c>
      <c r="Q24" s="23">
        <v>10768.619140999999</v>
      </c>
      <c r="R24" s="23">
        <v>10025.049805000001</v>
      </c>
      <c r="S24" s="23">
        <v>9841.0332030000009</v>
      </c>
      <c r="T24" s="23">
        <v>9927.7587889999995</v>
      </c>
      <c r="U24" s="23">
        <v>10079.439453000001</v>
      </c>
      <c r="V24" s="23">
        <v>10278.846680000001</v>
      </c>
      <c r="W24" s="23">
        <v>10307.288086</v>
      </c>
      <c r="X24" s="23">
        <v>10499.438477</v>
      </c>
      <c r="Y24" s="23">
        <v>10972.840819999999</v>
      </c>
      <c r="Z24" s="23">
        <v>11606.875977</v>
      </c>
      <c r="AA24" s="23">
        <v>12087.480469</v>
      </c>
      <c r="AB24" s="23">
        <v>12085.212890999999</v>
      </c>
      <c r="AC24" s="23">
        <v>12198.428711</v>
      </c>
      <c r="AD24" s="23">
        <v>12015.205078000001</v>
      </c>
      <c r="AE24" s="23">
        <v>12086.815430000001</v>
      </c>
      <c r="AF24" s="23">
        <v>11901.193359000001</v>
      </c>
      <c r="AG24" s="23">
        <v>12098.570312</v>
      </c>
      <c r="AH24" s="24">
        <v>2.3460000000000002E-2</v>
      </c>
    </row>
    <row r="25" spans="1:34" ht="15" customHeight="1" x14ac:dyDescent="0.25">
      <c r="A25" s="7" t="s">
        <v>19</v>
      </c>
      <c r="B25" s="21" t="s">
        <v>286</v>
      </c>
      <c r="C25" s="25">
        <v>9649.1542969999991</v>
      </c>
      <c r="D25" s="25">
        <v>11913.005859000001</v>
      </c>
      <c r="E25" s="25">
        <v>10705.123046999999</v>
      </c>
      <c r="F25" s="25">
        <v>9684.7714840000008</v>
      </c>
      <c r="G25" s="25">
        <v>9164.8935550000006</v>
      </c>
      <c r="H25" s="25">
        <v>9846.8154300000006</v>
      </c>
      <c r="I25" s="25">
        <v>10525.873046999999</v>
      </c>
      <c r="J25" s="25">
        <v>12006.980469</v>
      </c>
      <c r="K25" s="25">
        <v>12262.401367</v>
      </c>
      <c r="L25" s="25">
        <v>12596.001953000001</v>
      </c>
      <c r="M25" s="25">
        <v>13788.556640999999</v>
      </c>
      <c r="N25" s="25">
        <v>14062.076171999999</v>
      </c>
      <c r="O25" s="25">
        <v>14377.470703000001</v>
      </c>
      <c r="P25" s="25">
        <v>14685.481444999999</v>
      </c>
      <c r="Q25" s="25">
        <v>14032.5</v>
      </c>
      <c r="R25" s="25">
        <v>13240.970703000001</v>
      </c>
      <c r="S25" s="25">
        <v>13008.439453000001</v>
      </c>
      <c r="T25" s="25">
        <v>13035.009765999999</v>
      </c>
      <c r="U25" s="25">
        <v>13128.640625</v>
      </c>
      <c r="V25" s="25">
        <v>13255.146484000001</v>
      </c>
      <c r="W25" s="25">
        <v>13206.640625</v>
      </c>
      <c r="X25" s="25">
        <v>13331.267578000001</v>
      </c>
      <c r="Y25" s="25">
        <v>13728.830078000001</v>
      </c>
      <c r="Z25" s="25">
        <v>14287.025390999999</v>
      </c>
      <c r="AA25" s="25">
        <v>14715.296875</v>
      </c>
      <c r="AB25" s="25">
        <v>14671.894531</v>
      </c>
      <c r="AC25" s="25">
        <v>14745.083008</v>
      </c>
      <c r="AD25" s="25">
        <v>14533.974609000001</v>
      </c>
      <c r="AE25" s="25">
        <v>14577.699219</v>
      </c>
      <c r="AF25" s="25">
        <v>14379.547852</v>
      </c>
      <c r="AG25" s="25">
        <v>14568.609375</v>
      </c>
      <c r="AH25" s="26">
        <v>1.3828E-2</v>
      </c>
    </row>
    <row r="27" spans="1:34" ht="15" customHeight="1" x14ac:dyDescent="0.25">
      <c r="B27" s="21" t="s">
        <v>20</v>
      </c>
    </row>
    <row r="29" spans="1:34" ht="15" customHeight="1" x14ac:dyDescent="0.25">
      <c r="B29" s="21" t="s">
        <v>21</v>
      </c>
    </row>
    <row r="30" spans="1:34" ht="15" customHeight="1" x14ac:dyDescent="0.25">
      <c r="A30" s="7" t="s">
        <v>22</v>
      </c>
      <c r="B30" s="22" t="s">
        <v>13</v>
      </c>
      <c r="C30" s="27">
        <v>19.288084000000001</v>
      </c>
      <c r="D30" s="27">
        <v>18.101911999999999</v>
      </c>
      <c r="E30" s="27">
        <v>17.991903000000001</v>
      </c>
      <c r="F30" s="27">
        <v>18.629631</v>
      </c>
      <c r="G30" s="27">
        <v>18.629631</v>
      </c>
      <c r="H30" s="27">
        <v>18.629631</v>
      </c>
      <c r="I30" s="27">
        <v>18.629631</v>
      </c>
      <c r="J30" s="27">
        <v>20.287724000000001</v>
      </c>
      <c r="K30" s="27">
        <v>20.287724000000001</v>
      </c>
      <c r="L30" s="27">
        <v>20.223951</v>
      </c>
      <c r="M30" s="27">
        <v>20.160178999999999</v>
      </c>
      <c r="N30" s="27">
        <v>20.096405000000001</v>
      </c>
      <c r="O30" s="27">
        <v>19.813414000000002</v>
      </c>
      <c r="P30" s="27">
        <v>19.530419999999999</v>
      </c>
      <c r="Q30" s="27">
        <v>19.247429</v>
      </c>
      <c r="R30" s="27">
        <v>18.964435999999999</v>
      </c>
      <c r="S30" s="27">
        <v>18.402441</v>
      </c>
      <c r="T30" s="27">
        <v>18.119447999999998</v>
      </c>
      <c r="U30" s="27">
        <v>17.836458</v>
      </c>
      <c r="V30" s="27">
        <v>17.617239000000001</v>
      </c>
      <c r="W30" s="27">
        <v>17.398019999999999</v>
      </c>
      <c r="X30" s="27">
        <v>17.178801</v>
      </c>
      <c r="Y30" s="27">
        <v>17.178801</v>
      </c>
      <c r="Z30" s="27">
        <v>17.178801</v>
      </c>
      <c r="AA30" s="27">
        <v>17.178801</v>
      </c>
      <c r="AB30" s="27">
        <v>17.178801</v>
      </c>
      <c r="AC30" s="27">
        <v>17.178801</v>
      </c>
      <c r="AD30" s="27">
        <v>17.178801</v>
      </c>
      <c r="AE30" s="27">
        <v>17.178801</v>
      </c>
      <c r="AF30" s="27">
        <v>17.178801</v>
      </c>
      <c r="AG30" s="27">
        <v>17.178801</v>
      </c>
      <c r="AH30" s="24">
        <v>-3.8530000000000001E-3</v>
      </c>
    </row>
    <row r="31" spans="1:34" x14ac:dyDescent="0.25">
      <c r="A31" s="7" t="s">
        <v>23</v>
      </c>
      <c r="B31" s="22" t="s">
        <v>15</v>
      </c>
      <c r="C31" s="27">
        <v>40.792960999999998</v>
      </c>
      <c r="D31" s="27">
        <v>44.075527000000001</v>
      </c>
      <c r="E31" s="27">
        <v>40.650841</v>
      </c>
      <c r="F31" s="27">
        <v>38.570923000000001</v>
      </c>
      <c r="G31" s="27">
        <v>40.760662000000004</v>
      </c>
      <c r="H31" s="27">
        <v>37.795712000000002</v>
      </c>
      <c r="I31" s="27">
        <v>38.793964000000003</v>
      </c>
      <c r="J31" s="27">
        <v>41.107529</v>
      </c>
      <c r="K31" s="27">
        <v>43.286194000000002</v>
      </c>
      <c r="L31" s="27">
        <v>42.643723000000001</v>
      </c>
      <c r="M31" s="27">
        <v>45.432628999999999</v>
      </c>
      <c r="N31" s="27">
        <v>42.737029999999997</v>
      </c>
      <c r="O31" s="27">
        <v>45.677520999999999</v>
      </c>
      <c r="P31" s="27">
        <v>45.432113999999999</v>
      </c>
      <c r="Q31" s="27">
        <v>48.028419</v>
      </c>
      <c r="R31" s="27">
        <v>47.770781999999997</v>
      </c>
      <c r="S31" s="27">
        <v>46.982444999999998</v>
      </c>
      <c r="T31" s="27">
        <v>46.882579999999997</v>
      </c>
      <c r="U31" s="27">
        <v>46.738242999999997</v>
      </c>
      <c r="V31" s="27">
        <v>47.050362</v>
      </c>
      <c r="W31" s="27">
        <v>46.683838000000002</v>
      </c>
      <c r="X31" s="27">
        <v>45.998997000000003</v>
      </c>
      <c r="Y31" s="27">
        <v>45.332565000000002</v>
      </c>
      <c r="Z31" s="27">
        <v>44.880885999999997</v>
      </c>
      <c r="AA31" s="27">
        <v>43.996181</v>
      </c>
      <c r="AB31" s="27">
        <v>42.912135999999997</v>
      </c>
      <c r="AC31" s="27">
        <v>42.616580999999996</v>
      </c>
      <c r="AD31" s="27">
        <v>42.364983000000002</v>
      </c>
      <c r="AE31" s="27">
        <v>41.943871000000001</v>
      </c>
      <c r="AF31" s="27">
        <v>41.600414000000001</v>
      </c>
      <c r="AG31" s="27">
        <v>41.667332000000002</v>
      </c>
      <c r="AH31" s="24">
        <v>7.0699999999999995E-4</v>
      </c>
    </row>
    <row r="32" spans="1:34" x14ac:dyDescent="0.25">
      <c r="A32" s="7" t="s">
        <v>24</v>
      </c>
      <c r="B32" s="21" t="s">
        <v>287</v>
      </c>
      <c r="C32" s="28">
        <v>60.081051000000002</v>
      </c>
      <c r="D32" s="28">
        <v>62.177436999999998</v>
      </c>
      <c r="E32" s="28">
        <v>58.642746000000002</v>
      </c>
      <c r="F32" s="28">
        <v>57.200558000000001</v>
      </c>
      <c r="G32" s="28">
        <v>59.390293</v>
      </c>
      <c r="H32" s="28">
        <v>56.425345999999998</v>
      </c>
      <c r="I32" s="28">
        <v>57.423594999999999</v>
      </c>
      <c r="J32" s="28">
        <v>61.395251999999999</v>
      </c>
      <c r="K32" s="28">
        <v>63.573917000000002</v>
      </c>
      <c r="L32" s="28">
        <v>62.867676000000003</v>
      </c>
      <c r="M32" s="28">
        <v>65.592811999999995</v>
      </c>
      <c r="N32" s="28">
        <v>62.833430999999997</v>
      </c>
      <c r="O32" s="28">
        <v>65.490936000000005</v>
      </c>
      <c r="P32" s="28">
        <v>64.962531999999996</v>
      </c>
      <c r="Q32" s="28">
        <v>67.275847999999996</v>
      </c>
      <c r="R32" s="28">
        <v>66.735221999999993</v>
      </c>
      <c r="S32" s="28">
        <v>65.384888000000004</v>
      </c>
      <c r="T32" s="28">
        <v>65.002028999999993</v>
      </c>
      <c r="U32" s="28">
        <v>64.574698999999995</v>
      </c>
      <c r="V32" s="28">
        <v>64.667603</v>
      </c>
      <c r="W32" s="28">
        <v>64.081856000000002</v>
      </c>
      <c r="X32" s="28">
        <v>63.177799</v>
      </c>
      <c r="Y32" s="28">
        <v>62.511364</v>
      </c>
      <c r="Z32" s="28">
        <v>62.059680999999998</v>
      </c>
      <c r="AA32" s="28">
        <v>61.174979999999998</v>
      </c>
      <c r="AB32" s="28">
        <v>60.090930999999998</v>
      </c>
      <c r="AC32" s="28">
        <v>59.795380000000002</v>
      </c>
      <c r="AD32" s="28">
        <v>59.543785</v>
      </c>
      <c r="AE32" s="28">
        <v>59.122664999999998</v>
      </c>
      <c r="AF32" s="28">
        <v>58.779212999999999</v>
      </c>
      <c r="AG32" s="28">
        <v>58.846127000000003</v>
      </c>
      <c r="AH32" s="26">
        <v>-6.9200000000000002E-4</v>
      </c>
    </row>
    <row r="34" spans="1:34" x14ac:dyDescent="0.25">
      <c r="B34" s="21" t="s">
        <v>25</v>
      </c>
    </row>
    <row r="35" spans="1:34" x14ac:dyDescent="0.25">
      <c r="A35" s="7" t="s">
        <v>26</v>
      </c>
      <c r="B35" s="22" t="s">
        <v>13</v>
      </c>
      <c r="C35" s="27">
        <v>1.19574</v>
      </c>
      <c r="D35" s="27">
        <v>1.19574</v>
      </c>
      <c r="E35" s="27">
        <v>1.19574</v>
      </c>
      <c r="F35" s="27">
        <v>1.19574</v>
      </c>
      <c r="G35" s="27">
        <v>1.19574</v>
      </c>
      <c r="H35" s="27">
        <v>1.19574</v>
      </c>
      <c r="I35" s="27">
        <v>1.19574</v>
      </c>
      <c r="J35" s="27">
        <v>1.19574</v>
      </c>
      <c r="K35" s="27">
        <v>1.19574</v>
      </c>
      <c r="L35" s="27">
        <v>1.19574</v>
      </c>
      <c r="M35" s="27">
        <v>1.19574</v>
      </c>
      <c r="N35" s="27">
        <v>1.076166</v>
      </c>
      <c r="O35" s="27">
        <v>0.956592</v>
      </c>
      <c r="P35" s="27">
        <v>0.83701800000000004</v>
      </c>
      <c r="Q35" s="27">
        <v>0.71744399999999997</v>
      </c>
      <c r="R35" s="27">
        <v>0.59787000000000001</v>
      </c>
      <c r="S35" s="27">
        <v>0.478296</v>
      </c>
      <c r="T35" s="27">
        <v>0.35872199999999999</v>
      </c>
      <c r="U35" s="27">
        <v>0.239148</v>
      </c>
      <c r="V35" s="27">
        <v>0.119574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4" t="s">
        <v>27</v>
      </c>
    </row>
    <row r="36" spans="1:34" x14ac:dyDescent="0.25">
      <c r="A36" s="7" t="s">
        <v>28</v>
      </c>
      <c r="B36" s="22" t="s">
        <v>15</v>
      </c>
      <c r="C36" s="27">
        <v>13.198703</v>
      </c>
      <c r="D36" s="27">
        <v>13.198703</v>
      </c>
      <c r="E36" s="27">
        <v>13.198703</v>
      </c>
      <c r="F36" s="27">
        <v>13.198703</v>
      </c>
      <c r="G36" s="27">
        <v>13.198703</v>
      </c>
      <c r="H36" s="27">
        <v>13.198703</v>
      </c>
      <c r="I36" s="27">
        <v>13.198703</v>
      </c>
      <c r="J36" s="27">
        <v>13.198703</v>
      </c>
      <c r="K36" s="27">
        <v>13.198703</v>
      </c>
      <c r="L36" s="27">
        <v>13.198703</v>
      </c>
      <c r="M36" s="27">
        <v>13.198703</v>
      </c>
      <c r="N36" s="27">
        <v>13.318277</v>
      </c>
      <c r="O36" s="27">
        <v>13.437851</v>
      </c>
      <c r="P36" s="27">
        <v>13.557425</v>
      </c>
      <c r="Q36" s="27">
        <v>13.676999</v>
      </c>
      <c r="R36" s="27">
        <v>13.796573</v>
      </c>
      <c r="S36" s="27">
        <v>13.916147</v>
      </c>
      <c r="T36" s="27">
        <v>14.035722</v>
      </c>
      <c r="U36" s="27">
        <v>14.155295000000001</v>
      </c>
      <c r="V36" s="27">
        <v>14.274869000000001</v>
      </c>
      <c r="W36" s="27">
        <v>14.394444</v>
      </c>
      <c r="X36" s="27">
        <v>14.394444</v>
      </c>
      <c r="Y36" s="27">
        <v>14.394444</v>
      </c>
      <c r="Z36" s="27">
        <v>14.394444</v>
      </c>
      <c r="AA36" s="27">
        <v>14.394444</v>
      </c>
      <c r="AB36" s="27">
        <v>14.394444</v>
      </c>
      <c r="AC36" s="27">
        <v>14.394444</v>
      </c>
      <c r="AD36" s="27">
        <v>14.394444</v>
      </c>
      <c r="AE36" s="27">
        <v>14.394444</v>
      </c>
      <c r="AF36" s="27">
        <v>14.394444</v>
      </c>
      <c r="AG36" s="27">
        <v>14.394444</v>
      </c>
      <c r="AH36" s="24">
        <v>2.895E-3</v>
      </c>
    </row>
    <row r="37" spans="1:34" x14ac:dyDescent="0.25">
      <c r="A37" s="7" t="s">
        <v>29</v>
      </c>
      <c r="B37" s="21" t="s">
        <v>288</v>
      </c>
      <c r="C37" s="28">
        <v>14.394444</v>
      </c>
      <c r="D37" s="28">
        <v>14.394444</v>
      </c>
      <c r="E37" s="28">
        <v>14.394444</v>
      </c>
      <c r="F37" s="28">
        <v>14.394444</v>
      </c>
      <c r="G37" s="28">
        <v>14.394444</v>
      </c>
      <c r="H37" s="28">
        <v>14.394444</v>
      </c>
      <c r="I37" s="28">
        <v>14.394444</v>
      </c>
      <c r="J37" s="28">
        <v>14.394444</v>
      </c>
      <c r="K37" s="28">
        <v>14.394444</v>
      </c>
      <c r="L37" s="28">
        <v>14.394444</v>
      </c>
      <c r="M37" s="28">
        <v>14.394444</v>
      </c>
      <c r="N37" s="28">
        <v>14.394444</v>
      </c>
      <c r="O37" s="28">
        <v>14.394444</v>
      </c>
      <c r="P37" s="28">
        <v>14.394443000000001</v>
      </c>
      <c r="Q37" s="28">
        <v>14.394444</v>
      </c>
      <c r="R37" s="28">
        <v>14.394444</v>
      </c>
      <c r="S37" s="28">
        <v>14.394444</v>
      </c>
      <c r="T37" s="28">
        <v>14.394444</v>
      </c>
      <c r="U37" s="28">
        <v>14.394444</v>
      </c>
      <c r="V37" s="28">
        <v>14.394444</v>
      </c>
      <c r="W37" s="28">
        <v>14.394444</v>
      </c>
      <c r="X37" s="28">
        <v>14.394444</v>
      </c>
      <c r="Y37" s="28">
        <v>14.394444</v>
      </c>
      <c r="Z37" s="28">
        <v>14.394444</v>
      </c>
      <c r="AA37" s="28">
        <v>14.394444</v>
      </c>
      <c r="AB37" s="28">
        <v>14.394444</v>
      </c>
      <c r="AC37" s="28">
        <v>14.394444</v>
      </c>
      <c r="AD37" s="28">
        <v>14.394444</v>
      </c>
      <c r="AE37" s="28">
        <v>14.394444</v>
      </c>
      <c r="AF37" s="28">
        <v>14.394444</v>
      </c>
      <c r="AG37" s="28">
        <v>14.394444</v>
      </c>
      <c r="AH37" s="26">
        <v>0</v>
      </c>
    </row>
    <row r="38" spans="1:34" ht="15.75" thickBot="1" x14ac:dyDescent="0.3"/>
    <row r="39" spans="1:34" x14ac:dyDescent="0.25">
      <c r="B39" s="29" t="s">
        <v>302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34" x14ac:dyDescent="0.25">
      <c r="B40" s="8" t="s">
        <v>316</v>
      </c>
    </row>
    <row r="41" spans="1:34" x14ac:dyDescent="0.25">
      <c r="B41" s="8" t="s">
        <v>289</v>
      </c>
    </row>
    <row r="42" spans="1:34" x14ac:dyDescent="0.25">
      <c r="B42" s="8" t="s">
        <v>32</v>
      </c>
    </row>
    <row r="43" spans="1:34" x14ac:dyDescent="0.25">
      <c r="B43" s="8" t="s">
        <v>31</v>
      </c>
    </row>
    <row r="44" spans="1:34" x14ac:dyDescent="0.25">
      <c r="B44" s="8" t="s">
        <v>317</v>
      </c>
    </row>
    <row r="45" spans="1:34" x14ac:dyDescent="0.25">
      <c r="B45" s="8" t="s">
        <v>318</v>
      </c>
    </row>
    <row r="46" spans="1:34" x14ac:dyDescent="0.25">
      <c r="B46" s="8" t="s">
        <v>319</v>
      </c>
    </row>
    <row r="112" spans="2:34" ht="15" customHeight="1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308" spans="2:34" ht="15" customHeight="1" x14ac:dyDescent="0.25"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500" spans="2:34" ht="15" customHeight="1" x14ac:dyDescent="0.25">
      <c r="B500" s="42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</row>
    <row r="511" spans="2:34" ht="15" customHeight="1" x14ac:dyDescent="0.25"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712" spans="2:34" ht="15" customHeight="1" x14ac:dyDescent="0.25"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887" spans="2:34" ht="15" customHeight="1" x14ac:dyDescent="0.25"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1100" spans="2:34" ht="15" customHeight="1" x14ac:dyDescent="0.25"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</row>
    <row r="1227" spans="2:34" ht="15" customHeight="1" x14ac:dyDescent="0.25">
      <c r="B1227" s="41"/>
      <c r="C1227" s="41"/>
      <c r="D1227" s="41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1"/>
      <c r="AF1227" s="41"/>
      <c r="AG1227" s="41"/>
      <c r="AH1227" s="41"/>
    </row>
    <row r="1390" spans="2:34" ht="15" customHeight="1" x14ac:dyDescent="0.25">
      <c r="B1390" s="41"/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</row>
    <row r="1502" spans="2:34" ht="15" customHeight="1" x14ac:dyDescent="0.25">
      <c r="B1502" s="41"/>
      <c r="C1502" s="41"/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</row>
    <row r="1604" spans="2:34" ht="15" customHeight="1" x14ac:dyDescent="0.25">
      <c r="B1604" s="41"/>
      <c r="C1604" s="41"/>
      <c r="D1604" s="41"/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</row>
    <row r="1698" spans="2:34" ht="15" customHeight="1" x14ac:dyDescent="0.25">
      <c r="B1698" s="41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</row>
    <row r="1945" spans="2:34" ht="15" customHeight="1" x14ac:dyDescent="0.25">
      <c r="B1945" s="41"/>
      <c r="C1945" s="41"/>
      <c r="D1945" s="41"/>
      <c r="E1945" s="41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1"/>
      <c r="AF1945" s="41"/>
      <c r="AG1945" s="41"/>
      <c r="AH1945" s="41"/>
    </row>
    <row r="2031" spans="2:34" ht="15" customHeight="1" x14ac:dyDescent="0.25">
      <c r="B2031" s="41"/>
      <c r="C2031" s="41"/>
      <c r="D2031" s="41"/>
      <c r="E2031" s="41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1"/>
      <c r="AF2031" s="41"/>
      <c r="AG2031" s="41"/>
      <c r="AH2031" s="41"/>
    </row>
    <row r="2153" spans="2:34" ht="15" customHeight="1" x14ac:dyDescent="0.25">
      <c r="B2153" s="41"/>
      <c r="C2153" s="41"/>
      <c r="D2153" s="41"/>
      <c r="E2153" s="41"/>
      <c r="F2153" s="41"/>
      <c r="G2153" s="41"/>
      <c r="H2153" s="41"/>
      <c r="I2153" s="41"/>
      <c r="J2153" s="41"/>
      <c r="K2153" s="41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1"/>
      <c r="Z2153" s="41"/>
      <c r="AA2153" s="41"/>
      <c r="AB2153" s="41"/>
      <c r="AC2153" s="41"/>
      <c r="AD2153" s="41"/>
      <c r="AE2153" s="41"/>
      <c r="AF2153" s="41"/>
      <c r="AG2153" s="41"/>
      <c r="AH2153" s="41"/>
    </row>
    <row r="2317" spans="2:34" ht="15" customHeight="1" x14ac:dyDescent="0.25">
      <c r="B2317" s="41"/>
      <c r="C2317" s="41"/>
      <c r="D2317" s="41"/>
      <c r="E2317" s="41"/>
      <c r="F2317" s="41"/>
      <c r="G2317" s="41"/>
      <c r="H2317" s="41"/>
      <c r="I2317" s="41"/>
      <c r="J2317" s="41"/>
      <c r="K2317" s="41"/>
      <c r="L2317" s="41"/>
      <c r="M2317" s="41"/>
      <c r="N2317" s="41"/>
      <c r="O2317" s="41"/>
      <c r="P2317" s="41"/>
      <c r="Q2317" s="41"/>
      <c r="R2317" s="41"/>
      <c r="S2317" s="41"/>
      <c r="T2317" s="41"/>
      <c r="U2317" s="41"/>
      <c r="V2317" s="41"/>
      <c r="W2317" s="41"/>
      <c r="X2317" s="41"/>
      <c r="Y2317" s="41"/>
      <c r="Z2317" s="41"/>
      <c r="AA2317" s="41"/>
      <c r="AB2317" s="41"/>
      <c r="AC2317" s="41"/>
      <c r="AD2317" s="41"/>
      <c r="AE2317" s="41"/>
      <c r="AF2317" s="41"/>
      <c r="AG2317" s="41"/>
      <c r="AH2317" s="41"/>
    </row>
    <row r="2419" spans="2:34" ht="15" customHeight="1" x14ac:dyDescent="0.25">
      <c r="B2419" s="41"/>
      <c r="C2419" s="41"/>
      <c r="D2419" s="41"/>
      <c r="E2419" s="41"/>
      <c r="F2419" s="41"/>
      <c r="G2419" s="41"/>
      <c r="H2419" s="41"/>
      <c r="I2419" s="41"/>
      <c r="J2419" s="41"/>
      <c r="K2419" s="41"/>
      <c r="L2419" s="41"/>
      <c r="M2419" s="41"/>
      <c r="N2419" s="41"/>
      <c r="O2419" s="41"/>
      <c r="P2419" s="41"/>
      <c r="Q2419" s="41"/>
      <c r="R2419" s="41"/>
      <c r="S2419" s="41"/>
      <c r="T2419" s="41"/>
      <c r="U2419" s="41"/>
      <c r="V2419" s="41"/>
      <c r="W2419" s="41"/>
      <c r="X2419" s="41"/>
      <c r="Y2419" s="41"/>
      <c r="Z2419" s="41"/>
      <c r="AA2419" s="41"/>
      <c r="AB2419" s="41"/>
      <c r="AC2419" s="41"/>
      <c r="AD2419" s="41"/>
      <c r="AE2419" s="41"/>
      <c r="AF2419" s="41"/>
      <c r="AG2419" s="41"/>
      <c r="AH2419" s="41"/>
    </row>
    <row r="2509" spans="2:34" ht="15" customHeight="1" x14ac:dyDescent="0.25">
      <c r="B2509" s="41"/>
      <c r="C2509" s="41"/>
      <c r="D2509" s="41"/>
      <c r="E2509" s="41"/>
      <c r="F2509" s="41"/>
      <c r="G2509" s="41"/>
      <c r="H2509" s="41"/>
      <c r="I2509" s="41"/>
      <c r="J2509" s="41"/>
      <c r="K2509" s="41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1"/>
      <c r="Z2509" s="41"/>
      <c r="AA2509" s="41"/>
      <c r="AB2509" s="41"/>
      <c r="AC2509" s="41"/>
      <c r="AD2509" s="41"/>
      <c r="AE2509" s="41"/>
      <c r="AF2509" s="41"/>
      <c r="AG2509" s="41"/>
      <c r="AH2509" s="41"/>
    </row>
    <row r="2598" spans="2:34" ht="15" customHeight="1" x14ac:dyDescent="0.25">
      <c r="B2598" s="41"/>
      <c r="C2598" s="41"/>
      <c r="D2598" s="41"/>
      <c r="E2598" s="41"/>
      <c r="F2598" s="41"/>
      <c r="G2598" s="41"/>
      <c r="H2598" s="41"/>
      <c r="I2598" s="41"/>
      <c r="J2598" s="41"/>
      <c r="K2598" s="41"/>
      <c r="L2598" s="41"/>
      <c r="M2598" s="41"/>
      <c r="N2598" s="41"/>
      <c r="O2598" s="41"/>
      <c r="P2598" s="41"/>
      <c r="Q2598" s="41"/>
      <c r="R2598" s="41"/>
      <c r="S2598" s="41"/>
      <c r="T2598" s="41"/>
      <c r="U2598" s="41"/>
      <c r="V2598" s="41"/>
      <c r="W2598" s="41"/>
      <c r="X2598" s="41"/>
      <c r="Y2598" s="41"/>
      <c r="Z2598" s="41"/>
      <c r="AA2598" s="41"/>
      <c r="AB2598" s="41"/>
      <c r="AC2598" s="41"/>
      <c r="AD2598" s="41"/>
      <c r="AE2598" s="41"/>
      <c r="AF2598" s="41"/>
      <c r="AG2598" s="41"/>
      <c r="AH2598" s="41"/>
    </row>
    <row r="2719" spans="2:34" ht="15" customHeight="1" x14ac:dyDescent="0.25">
      <c r="B2719" s="41"/>
      <c r="C2719" s="41"/>
      <c r="D2719" s="41"/>
      <c r="E2719" s="41"/>
      <c r="F2719" s="41"/>
      <c r="G2719" s="41"/>
      <c r="H2719" s="41"/>
      <c r="I2719" s="41"/>
      <c r="J2719" s="41"/>
      <c r="K2719" s="41"/>
      <c r="L2719" s="41"/>
      <c r="M2719" s="41"/>
      <c r="N2719" s="41"/>
      <c r="O2719" s="41"/>
      <c r="P2719" s="41"/>
      <c r="Q2719" s="41"/>
      <c r="R2719" s="41"/>
      <c r="S2719" s="41"/>
      <c r="T2719" s="41"/>
      <c r="U2719" s="41"/>
      <c r="V2719" s="41"/>
      <c r="W2719" s="41"/>
      <c r="X2719" s="41"/>
      <c r="Y2719" s="41"/>
      <c r="Z2719" s="41"/>
      <c r="AA2719" s="41"/>
      <c r="AB2719" s="41"/>
      <c r="AC2719" s="41"/>
      <c r="AD2719" s="41"/>
      <c r="AE2719" s="41"/>
      <c r="AF2719" s="41"/>
      <c r="AG2719" s="41"/>
      <c r="AH2719" s="41"/>
    </row>
    <row r="2837" spans="2:34" ht="15" customHeight="1" x14ac:dyDescent="0.25">
      <c r="B2837" s="41"/>
      <c r="C2837" s="41"/>
      <c r="D2837" s="41"/>
      <c r="E2837" s="41"/>
      <c r="F2837" s="41"/>
      <c r="G2837" s="41"/>
      <c r="H2837" s="41"/>
      <c r="I2837" s="41"/>
      <c r="J2837" s="41"/>
      <c r="K2837" s="41"/>
      <c r="L2837" s="41"/>
      <c r="M2837" s="41"/>
      <c r="N2837" s="41"/>
      <c r="O2837" s="41"/>
      <c r="P2837" s="41"/>
      <c r="Q2837" s="41"/>
      <c r="R2837" s="41"/>
      <c r="S2837" s="41"/>
      <c r="T2837" s="41"/>
      <c r="U2837" s="41"/>
      <c r="V2837" s="41"/>
      <c r="W2837" s="41"/>
      <c r="X2837" s="41"/>
      <c r="Y2837" s="41"/>
      <c r="Z2837" s="41"/>
      <c r="AA2837" s="41"/>
      <c r="AB2837" s="41"/>
      <c r="AC2837" s="41"/>
      <c r="AD2837" s="41"/>
      <c r="AE2837" s="41"/>
      <c r="AF2837" s="41"/>
      <c r="AG2837" s="41"/>
      <c r="AH2837" s="41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12:AH112"/>
    <mergeCell ref="B308:AH308"/>
    <mergeCell ref="B500:AG500"/>
    <mergeCell ref="B511:AH51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9"/>
  <sheetViews>
    <sheetView workbookViewId="0"/>
  </sheetViews>
  <sheetFormatPr defaultColWidth="9" defaultRowHeight="15" x14ac:dyDescent="0.25"/>
  <cols>
    <col min="1" max="16384" width="9" style="10"/>
  </cols>
  <sheetData>
    <row r="1" spans="1:37" ht="21" x14ac:dyDescent="0.35">
      <c r="A1" s="9" t="s">
        <v>132</v>
      </c>
    </row>
    <row r="2" spans="1:37" ht="21" x14ac:dyDescent="0.35">
      <c r="A2" s="9" t="s">
        <v>38</v>
      </c>
    </row>
    <row r="3" spans="1:37" ht="21" x14ac:dyDescent="0.35">
      <c r="A3" s="9" t="s">
        <v>39</v>
      </c>
    </row>
    <row r="4" spans="1:37" ht="21" x14ac:dyDescent="0.35">
      <c r="A4" s="9" t="s">
        <v>40</v>
      </c>
    </row>
    <row r="7" spans="1:37" ht="18.75" x14ac:dyDescent="0.3">
      <c r="A7" s="11" t="s">
        <v>41</v>
      </c>
      <c r="B7" s="10">
        <v>2005</v>
      </c>
      <c r="C7" s="10">
        <v>2006</v>
      </c>
      <c r="D7" s="10">
        <v>2007</v>
      </c>
      <c r="E7" s="10">
        <v>2008</v>
      </c>
      <c r="F7" s="10">
        <v>2009</v>
      </c>
      <c r="G7" s="10">
        <v>2010</v>
      </c>
      <c r="H7" s="10">
        <v>2011</v>
      </c>
      <c r="I7" s="10">
        <v>2012</v>
      </c>
      <c r="J7" s="10">
        <v>2013</v>
      </c>
      <c r="K7" s="10">
        <v>2014</v>
      </c>
      <c r="L7" s="10">
        <v>2015</v>
      </c>
      <c r="M7" s="10">
        <v>2016</v>
      </c>
      <c r="N7" s="10">
        <v>2017</v>
      </c>
      <c r="O7" s="10">
        <v>2018</v>
      </c>
      <c r="P7" s="10">
        <v>2019</v>
      </c>
      <c r="Q7" s="10">
        <v>2020</v>
      </c>
      <c r="R7" s="10">
        <v>2021</v>
      </c>
      <c r="S7" s="10">
        <v>2022</v>
      </c>
      <c r="T7" s="10">
        <v>2023</v>
      </c>
      <c r="U7" s="10">
        <v>2024</v>
      </c>
      <c r="V7" s="10">
        <v>2025</v>
      </c>
      <c r="W7" s="10">
        <v>2026</v>
      </c>
      <c r="X7" s="10">
        <v>2027</v>
      </c>
      <c r="Y7" s="10">
        <v>2028</v>
      </c>
      <c r="Z7" s="10">
        <v>2029</v>
      </c>
      <c r="AA7" s="10">
        <v>2030</v>
      </c>
      <c r="AB7" s="10">
        <v>2031</v>
      </c>
      <c r="AC7" s="10">
        <v>2032</v>
      </c>
      <c r="AD7" s="10">
        <v>2033</v>
      </c>
      <c r="AE7" s="10">
        <v>2034</v>
      </c>
      <c r="AF7" s="10">
        <v>2035</v>
      </c>
      <c r="AG7" s="10">
        <v>2036</v>
      </c>
      <c r="AH7" s="10">
        <v>2037</v>
      </c>
      <c r="AI7" s="10">
        <v>2038</v>
      </c>
      <c r="AJ7" s="10">
        <v>2039</v>
      </c>
      <c r="AK7" s="10">
        <v>2040</v>
      </c>
    </row>
    <row r="8" spans="1:37" x14ac:dyDescent="0.25">
      <c r="A8" s="10" t="s">
        <v>42</v>
      </c>
      <c r="B8" s="10" t="s">
        <v>43</v>
      </c>
      <c r="C8" s="10" t="s">
        <v>44</v>
      </c>
      <c r="D8" s="10" t="s">
        <v>45</v>
      </c>
      <c r="E8" s="10" t="s">
        <v>46</v>
      </c>
      <c r="F8" s="10" t="s">
        <v>47</v>
      </c>
      <c r="G8" s="10" t="s">
        <v>48</v>
      </c>
      <c r="H8" s="10" t="s">
        <v>49</v>
      </c>
      <c r="I8" s="10" t="s">
        <v>50</v>
      </c>
      <c r="J8" s="10" t="s">
        <v>51</v>
      </c>
      <c r="K8" s="10" t="s">
        <v>52</v>
      </c>
      <c r="L8" s="10" t="s">
        <v>53</v>
      </c>
      <c r="M8" s="10" t="s">
        <v>54</v>
      </c>
      <c r="N8" s="10" t="s">
        <v>55</v>
      </c>
      <c r="O8" s="10" t="s">
        <v>56</v>
      </c>
      <c r="P8" s="10" t="s">
        <v>57</v>
      </c>
      <c r="Q8" s="10" t="s">
        <v>58</v>
      </c>
      <c r="R8" s="10" t="s">
        <v>59</v>
      </c>
      <c r="S8" s="10" t="s">
        <v>60</v>
      </c>
      <c r="T8" s="10" t="s">
        <v>61</v>
      </c>
      <c r="U8" s="10" t="s">
        <v>62</v>
      </c>
      <c r="V8" s="10" t="s">
        <v>63</v>
      </c>
      <c r="W8" s="10" t="s">
        <v>64</v>
      </c>
      <c r="X8" s="10" t="s">
        <v>65</v>
      </c>
      <c r="Y8" s="10" t="s">
        <v>66</v>
      </c>
      <c r="Z8" s="10" t="s">
        <v>67</v>
      </c>
      <c r="AA8" s="10" t="s">
        <v>68</v>
      </c>
      <c r="AB8" s="10" t="s">
        <v>69</v>
      </c>
      <c r="AC8" s="10" t="s">
        <v>70</v>
      </c>
      <c r="AD8" s="10" t="s">
        <v>71</v>
      </c>
      <c r="AE8" s="10" t="s">
        <v>72</v>
      </c>
      <c r="AF8" s="10" t="s">
        <v>73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</row>
    <row r="9" spans="1:37" x14ac:dyDescent="0.25">
      <c r="A9" s="10" t="s">
        <v>79</v>
      </c>
      <c r="B9" s="10">
        <v>358371.91</v>
      </c>
      <c r="C9" s="10">
        <v>349122.81</v>
      </c>
      <c r="D9" s="10">
        <v>363798.49</v>
      </c>
      <c r="E9" s="10">
        <v>373817.3</v>
      </c>
      <c r="F9" s="10">
        <v>365011.8</v>
      </c>
      <c r="G9" s="10">
        <v>347903.23</v>
      </c>
      <c r="H9" s="10">
        <v>371953.21</v>
      </c>
      <c r="I9" s="10">
        <v>375757.63</v>
      </c>
      <c r="J9" s="10">
        <v>387396.19</v>
      </c>
      <c r="K9" s="10">
        <v>378786.31</v>
      </c>
      <c r="L9" s="10">
        <v>378512.6</v>
      </c>
      <c r="M9" s="10">
        <v>381952.4</v>
      </c>
      <c r="N9" s="10">
        <v>383442.89</v>
      </c>
      <c r="O9" s="10">
        <v>385788.67</v>
      </c>
      <c r="P9" s="10">
        <v>382791.96</v>
      </c>
      <c r="Q9" s="10">
        <v>390960.34</v>
      </c>
      <c r="R9" s="10">
        <v>394967.27</v>
      </c>
      <c r="S9" s="10">
        <v>396822.57</v>
      </c>
      <c r="T9" s="10">
        <v>397814.93</v>
      </c>
      <c r="U9" s="10">
        <v>397505.61</v>
      </c>
      <c r="V9" s="10">
        <v>401697.67</v>
      </c>
      <c r="W9" s="10">
        <v>402566.73</v>
      </c>
      <c r="X9" s="10">
        <v>406012.09</v>
      </c>
      <c r="Y9" s="10">
        <v>409985.55</v>
      </c>
      <c r="Z9" s="10">
        <v>416323.75</v>
      </c>
      <c r="AA9" s="10">
        <v>418029.94</v>
      </c>
      <c r="AB9" s="10">
        <v>421737.15</v>
      </c>
      <c r="AC9" s="10">
        <v>422153.95</v>
      </c>
      <c r="AD9" s="10">
        <v>423390.53</v>
      </c>
      <c r="AE9" s="10">
        <v>422230.2</v>
      </c>
      <c r="AF9" s="10">
        <v>422821.49</v>
      </c>
      <c r="AG9" s="10">
        <v>422837.69</v>
      </c>
      <c r="AH9" s="10">
        <v>423772.77</v>
      </c>
      <c r="AI9" s="10">
        <v>424175.68</v>
      </c>
      <c r="AJ9" s="10">
        <v>424671.24</v>
      </c>
      <c r="AK9" s="10">
        <v>424693.73</v>
      </c>
    </row>
    <row r="10" spans="1:37" x14ac:dyDescent="0.25">
      <c r="A10" s="10" t="s">
        <v>80</v>
      </c>
      <c r="B10" s="10">
        <v>1453.41</v>
      </c>
      <c r="C10" s="10">
        <v>2529.41</v>
      </c>
      <c r="D10" s="10">
        <v>3683.41</v>
      </c>
      <c r="E10" s="10">
        <v>4715.4399999999996</v>
      </c>
      <c r="F10" s="10">
        <v>7031.23</v>
      </c>
      <c r="G10" s="10">
        <v>8354.23</v>
      </c>
      <c r="H10" s="10">
        <v>11740.8</v>
      </c>
      <c r="I10" s="10">
        <v>13996.52</v>
      </c>
      <c r="J10" s="10">
        <v>17544.740000000002</v>
      </c>
      <c r="K10" s="10">
        <v>22009.5</v>
      </c>
      <c r="L10" s="10">
        <v>29450.27</v>
      </c>
      <c r="M10" s="10">
        <v>30317.64</v>
      </c>
      <c r="N10" s="10">
        <v>32458.11</v>
      </c>
      <c r="O10" s="10">
        <v>35180.449999999997</v>
      </c>
      <c r="P10" s="10">
        <v>37002.660000000003</v>
      </c>
      <c r="Q10" s="10">
        <v>38926.06</v>
      </c>
      <c r="R10" s="10">
        <v>40349.43</v>
      </c>
      <c r="S10" s="10">
        <v>42089.55</v>
      </c>
      <c r="T10" s="10">
        <v>43535.15</v>
      </c>
      <c r="U10" s="10">
        <v>45667.040000000001</v>
      </c>
      <c r="V10" s="10">
        <v>48641.85</v>
      </c>
      <c r="W10" s="10">
        <v>50994.18</v>
      </c>
      <c r="X10" s="10">
        <v>53532.17</v>
      </c>
      <c r="Y10" s="10">
        <v>55851.94</v>
      </c>
      <c r="Z10" s="10">
        <v>57140.34</v>
      </c>
      <c r="AA10" s="10">
        <v>60961.53</v>
      </c>
      <c r="AB10" s="10">
        <v>61789.22</v>
      </c>
      <c r="AC10" s="10">
        <v>62808.77</v>
      </c>
      <c r="AD10" s="10">
        <v>63326.26</v>
      </c>
      <c r="AE10" s="10">
        <v>64043.5</v>
      </c>
      <c r="AF10" s="10">
        <v>64762.84</v>
      </c>
      <c r="AG10" s="10">
        <v>65263.5</v>
      </c>
      <c r="AH10" s="10">
        <v>65762.25</v>
      </c>
      <c r="AI10" s="10">
        <v>66918.64</v>
      </c>
      <c r="AJ10" s="10">
        <v>67768.3</v>
      </c>
      <c r="AK10" s="10">
        <v>68620.649999999994</v>
      </c>
    </row>
    <row r="11" spans="1:37" x14ac:dyDescent="0.25">
      <c r="A11" s="10" t="s">
        <v>81</v>
      </c>
      <c r="B11" s="10">
        <v>6967.59</v>
      </c>
      <c r="C11" s="10">
        <v>7113.54</v>
      </c>
      <c r="D11" s="10">
        <v>6974.67</v>
      </c>
      <c r="E11" s="10">
        <v>6318.38</v>
      </c>
      <c r="F11" s="10">
        <v>6056.45</v>
      </c>
      <c r="G11" s="10">
        <v>8265.16</v>
      </c>
      <c r="H11" s="10">
        <v>8716.1200000000008</v>
      </c>
      <c r="I11" s="10">
        <v>9060.57</v>
      </c>
      <c r="J11" s="10">
        <v>9324.56</v>
      </c>
      <c r="K11" s="10">
        <v>12634.6</v>
      </c>
      <c r="L11" s="10">
        <v>6680.71</v>
      </c>
      <c r="M11" s="10">
        <v>8085.29</v>
      </c>
      <c r="N11" s="10">
        <v>8974.35</v>
      </c>
      <c r="O11" s="10">
        <v>9085.77</v>
      </c>
      <c r="P11" s="10">
        <v>9520.34</v>
      </c>
      <c r="Q11" s="10">
        <v>9402.0400000000009</v>
      </c>
      <c r="R11" s="10">
        <v>9691.23</v>
      </c>
      <c r="S11" s="10">
        <v>9842.2999999999993</v>
      </c>
      <c r="T11" s="10">
        <v>10595.95</v>
      </c>
      <c r="U11" s="10">
        <v>10605.82</v>
      </c>
      <c r="V11" s="10">
        <v>10798.86</v>
      </c>
      <c r="W11" s="10">
        <v>10944.33</v>
      </c>
      <c r="X11" s="10">
        <v>11155.85</v>
      </c>
      <c r="Y11" s="10">
        <v>11674.37</v>
      </c>
      <c r="Z11" s="10">
        <v>11730.84</v>
      </c>
      <c r="AA11" s="10">
        <v>11784.13</v>
      </c>
      <c r="AB11" s="10">
        <v>11790.09</v>
      </c>
      <c r="AC11" s="10">
        <v>11792.4</v>
      </c>
      <c r="AD11" s="10">
        <v>12233.17</v>
      </c>
      <c r="AE11" s="10">
        <v>12235.04</v>
      </c>
      <c r="AF11" s="10">
        <v>12109.95</v>
      </c>
      <c r="AG11" s="10">
        <v>11870.16</v>
      </c>
      <c r="AH11" s="10">
        <v>12033.24</v>
      </c>
      <c r="AI11" s="10">
        <v>12032.85</v>
      </c>
      <c r="AJ11" s="10">
        <v>12213.67</v>
      </c>
      <c r="AK11" s="10">
        <v>12210.51</v>
      </c>
    </row>
    <row r="12" spans="1:37" x14ac:dyDescent="0.25">
      <c r="A12" s="10" t="s">
        <v>82</v>
      </c>
      <c r="B12" s="10">
        <v>0</v>
      </c>
      <c r="C12" s="10">
        <v>0</v>
      </c>
      <c r="D12" s="10">
        <v>0</v>
      </c>
      <c r="E12" s="10">
        <v>0</v>
      </c>
      <c r="F12" s="10">
        <v>5</v>
      </c>
      <c r="G12" s="10">
        <v>123</v>
      </c>
      <c r="H12" s="10">
        <v>398</v>
      </c>
      <c r="I12" s="10">
        <v>842</v>
      </c>
      <c r="J12" s="10">
        <v>1173</v>
      </c>
      <c r="K12" s="10">
        <v>1757.71</v>
      </c>
      <c r="L12" s="10">
        <v>2967.25</v>
      </c>
      <c r="M12" s="10">
        <v>3191.12</v>
      </c>
      <c r="N12" s="10">
        <v>4068.07</v>
      </c>
      <c r="O12" s="10">
        <v>4255.91</v>
      </c>
      <c r="P12" s="10">
        <v>4664.67</v>
      </c>
      <c r="Q12" s="10">
        <v>4833.03</v>
      </c>
      <c r="R12" s="10">
        <v>4873.1000000000004</v>
      </c>
      <c r="S12" s="10">
        <v>5014.63</v>
      </c>
      <c r="T12" s="10">
        <v>5136.92</v>
      </c>
      <c r="U12" s="10">
        <v>5299.98</v>
      </c>
      <c r="V12" s="10">
        <v>5797.32</v>
      </c>
      <c r="W12" s="10">
        <v>5946.69</v>
      </c>
      <c r="X12" s="10">
        <v>6121.72</v>
      </c>
      <c r="Y12" s="10">
        <v>6273.33</v>
      </c>
      <c r="Z12" s="10">
        <v>6421.31</v>
      </c>
      <c r="AA12" s="10">
        <v>6637.06</v>
      </c>
      <c r="AB12" s="10">
        <v>6786.31</v>
      </c>
      <c r="AC12" s="10">
        <v>7037.33</v>
      </c>
      <c r="AD12" s="10">
        <v>7192.49</v>
      </c>
      <c r="AE12" s="10">
        <v>7373.85</v>
      </c>
      <c r="AF12" s="10">
        <v>7622.59</v>
      </c>
      <c r="AG12" s="10">
        <v>7882.79</v>
      </c>
      <c r="AH12" s="10">
        <v>8057.35</v>
      </c>
      <c r="AI12" s="10">
        <v>8146.48</v>
      </c>
      <c r="AJ12" s="10">
        <v>8228.9500000000007</v>
      </c>
      <c r="AK12" s="10">
        <v>8482.31</v>
      </c>
    </row>
    <row r="13" spans="1:37" x14ac:dyDescent="0.25">
      <c r="A13" s="10" t="s">
        <v>83</v>
      </c>
      <c r="B13" s="10">
        <v>86668.58</v>
      </c>
      <c r="C13" s="10">
        <v>92144.58</v>
      </c>
      <c r="D13" s="10">
        <v>88190.58</v>
      </c>
      <c r="E13" s="10">
        <v>90585.23</v>
      </c>
      <c r="F13" s="10">
        <v>84992.26</v>
      </c>
      <c r="G13" s="10">
        <v>85526.59</v>
      </c>
      <c r="H13" s="10">
        <v>88291.22</v>
      </c>
      <c r="I13" s="10">
        <v>89487.62</v>
      </c>
      <c r="J13" s="10">
        <v>97581.99</v>
      </c>
      <c r="K13" s="10">
        <v>101207.81</v>
      </c>
      <c r="L13" s="10">
        <v>96045.8</v>
      </c>
      <c r="M13" s="10">
        <v>95418.13</v>
      </c>
      <c r="N13" s="10">
        <v>98610.17</v>
      </c>
      <c r="O13" s="10">
        <v>89082.98</v>
      </c>
      <c r="P13" s="10">
        <v>89082.98</v>
      </c>
      <c r="Q13" s="10">
        <v>84814.84</v>
      </c>
      <c r="R13" s="10">
        <v>84814.84</v>
      </c>
      <c r="S13" s="10">
        <v>71909.78</v>
      </c>
      <c r="T13" s="10">
        <v>68974.399999999994</v>
      </c>
      <c r="U13" s="10">
        <v>76201.39</v>
      </c>
      <c r="V13" s="10">
        <v>61564.4</v>
      </c>
      <c r="W13" s="10">
        <v>69755</v>
      </c>
      <c r="X13" s="10">
        <v>71059.63</v>
      </c>
      <c r="Y13" s="10">
        <v>78334.210000000006</v>
      </c>
      <c r="Z13" s="10">
        <v>72413.710000000006</v>
      </c>
      <c r="AA13" s="10">
        <v>79854.05</v>
      </c>
      <c r="AB13" s="10">
        <v>73931.59</v>
      </c>
      <c r="AC13" s="10">
        <v>81289.990000000005</v>
      </c>
      <c r="AD13" s="10">
        <v>81289.990000000005</v>
      </c>
      <c r="AE13" s="10">
        <v>88648.39</v>
      </c>
      <c r="AF13" s="10">
        <v>88648.39</v>
      </c>
      <c r="AG13" s="10">
        <v>88648.39</v>
      </c>
      <c r="AH13" s="10">
        <v>88648.39</v>
      </c>
      <c r="AI13" s="10">
        <v>88648.39</v>
      </c>
      <c r="AJ13" s="10">
        <v>88648.39</v>
      </c>
      <c r="AK13" s="10">
        <v>88648.39</v>
      </c>
    </row>
    <row r="14" spans="1:37" x14ac:dyDescent="0.25">
      <c r="A14" s="10" t="s">
        <v>84</v>
      </c>
      <c r="B14" s="10">
        <v>109770.36</v>
      </c>
      <c r="C14" s="10">
        <v>110119.02</v>
      </c>
      <c r="D14" s="10">
        <v>95220.26</v>
      </c>
      <c r="E14" s="10">
        <v>89680.89</v>
      </c>
      <c r="F14" s="10">
        <v>75576.98</v>
      </c>
      <c r="G14" s="10">
        <v>73985.7</v>
      </c>
      <c r="H14" s="10">
        <v>65013.32</v>
      </c>
      <c r="I14" s="10">
        <v>61476.85</v>
      </c>
      <c r="J14" s="10">
        <v>62818.12</v>
      </c>
      <c r="K14" s="10">
        <v>63743.89</v>
      </c>
      <c r="L14" s="10">
        <v>60593.43</v>
      </c>
      <c r="M14" s="10">
        <v>59542.01</v>
      </c>
      <c r="N14" s="10">
        <v>59377.02</v>
      </c>
      <c r="O14" s="10">
        <v>57621.84</v>
      </c>
      <c r="P14" s="10">
        <v>56491.81</v>
      </c>
      <c r="Q14" s="10">
        <v>50396.79</v>
      </c>
      <c r="R14" s="10">
        <v>45236.03</v>
      </c>
      <c r="S14" s="10">
        <v>37031.4</v>
      </c>
      <c r="T14" s="10">
        <v>30880.85</v>
      </c>
      <c r="U14" s="10">
        <v>28696.92</v>
      </c>
      <c r="V14" s="10">
        <v>27616.400000000001</v>
      </c>
      <c r="W14" s="10">
        <v>26259.35</v>
      </c>
      <c r="X14" s="10">
        <v>25469.26</v>
      </c>
      <c r="Y14" s="10">
        <v>13617.25</v>
      </c>
      <c r="Z14" s="10">
        <v>13741.29</v>
      </c>
      <c r="AA14" s="10">
        <v>3097.69</v>
      </c>
      <c r="AB14" s="10">
        <v>3333.33</v>
      </c>
      <c r="AC14" s="10">
        <v>2938.02</v>
      </c>
      <c r="AD14" s="10">
        <v>2781.02</v>
      </c>
      <c r="AE14" s="10">
        <v>3036.76</v>
      </c>
      <c r="AF14" s="10">
        <v>2789.59</v>
      </c>
      <c r="AG14" s="10">
        <v>3493.56</v>
      </c>
      <c r="AH14" s="10">
        <v>1800.7</v>
      </c>
      <c r="AI14" s="10">
        <v>1802.48</v>
      </c>
      <c r="AJ14" s="10">
        <v>1814.94</v>
      </c>
      <c r="AK14" s="10">
        <v>2141.8200000000002</v>
      </c>
    </row>
    <row r="15" spans="1:37" x14ac:dyDescent="0.25">
      <c r="A15" s="10" t="s">
        <v>85</v>
      </c>
      <c r="B15" s="10">
        <v>40011.620000000003</v>
      </c>
      <c r="C15" s="10">
        <v>43063.7</v>
      </c>
      <c r="D15" s="10">
        <v>47354.33</v>
      </c>
      <c r="E15" s="10">
        <v>43982.43</v>
      </c>
      <c r="F15" s="10">
        <v>51478.04</v>
      </c>
      <c r="G15" s="10">
        <v>54190.82</v>
      </c>
      <c r="H15" s="10">
        <v>63659.31</v>
      </c>
      <c r="I15" s="10">
        <v>64039.16</v>
      </c>
      <c r="J15" s="10">
        <v>60451.72</v>
      </c>
      <c r="K15" s="10">
        <v>58930.3</v>
      </c>
      <c r="L15" s="10">
        <v>64022.03</v>
      </c>
      <c r="M15" s="10">
        <v>61178.77</v>
      </c>
      <c r="N15" s="10">
        <v>49063.29</v>
      </c>
      <c r="O15" s="10">
        <v>52826.6</v>
      </c>
      <c r="P15" s="10">
        <v>54572.09</v>
      </c>
      <c r="Q15" s="10">
        <v>60889.98</v>
      </c>
      <c r="R15" s="10">
        <v>65338.080000000002</v>
      </c>
      <c r="S15" s="10">
        <v>76584.05</v>
      </c>
      <c r="T15" s="10">
        <v>82399.48</v>
      </c>
      <c r="U15" s="10">
        <v>82969.48</v>
      </c>
      <c r="V15" s="10">
        <v>88855.59</v>
      </c>
      <c r="W15" s="10">
        <v>86373.06</v>
      </c>
      <c r="X15" s="10">
        <v>84185.29</v>
      </c>
      <c r="Y15" s="10">
        <v>93162.58</v>
      </c>
      <c r="Z15" s="10">
        <v>95776.21</v>
      </c>
      <c r="AA15" s="10">
        <v>102397.93</v>
      </c>
      <c r="AB15" s="10">
        <v>105528.6</v>
      </c>
      <c r="AC15" s="10">
        <v>103598.93</v>
      </c>
      <c r="AD15" s="10">
        <v>104807.51</v>
      </c>
      <c r="AE15" s="10">
        <v>102319.32</v>
      </c>
      <c r="AF15" s="10">
        <v>103968.62</v>
      </c>
      <c r="AG15" s="10">
        <v>107196.11</v>
      </c>
      <c r="AH15" s="10">
        <v>110262.8</v>
      </c>
      <c r="AI15" s="10">
        <v>111749.84</v>
      </c>
      <c r="AJ15" s="10">
        <v>113207.03999999999</v>
      </c>
      <c r="AK15" s="10">
        <v>113896.54</v>
      </c>
    </row>
    <row r="16" spans="1:37" x14ac:dyDescent="0.25">
      <c r="A16" s="10" t="s">
        <v>86</v>
      </c>
      <c r="B16" s="10">
        <v>10301.86</v>
      </c>
      <c r="C16" s="10">
        <v>9326.57</v>
      </c>
      <c r="D16" s="10">
        <v>10284.540000000001</v>
      </c>
      <c r="E16" s="10">
        <v>7830.64</v>
      </c>
      <c r="F16" s="10">
        <v>8265.67</v>
      </c>
      <c r="G16" s="10">
        <v>5740.37</v>
      </c>
      <c r="H16" s="10">
        <v>4764.3900000000003</v>
      </c>
      <c r="I16" s="10">
        <v>4910.92</v>
      </c>
      <c r="J16" s="10">
        <v>5238.87</v>
      </c>
      <c r="K16" s="10">
        <v>6004.21</v>
      </c>
      <c r="L16" s="10">
        <v>4230.22</v>
      </c>
      <c r="M16" s="10">
        <v>4332.1499999999996</v>
      </c>
      <c r="N16" s="10">
        <v>2669.99</v>
      </c>
      <c r="O16" s="10">
        <v>2563.34</v>
      </c>
      <c r="P16" s="10">
        <v>2559.9</v>
      </c>
      <c r="Q16" s="10">
        <v>1453.36</v>
      </c>
      <c r="R16" s="10">
        <v>1449.38</v>
      </c>
      <c r="S16" s="10">
        <v>1527.27</v>
      </c>
      <c r="T16" s="10">
        <v>1522.71</v>
      </c>
      <c r="U16" s="10">
        <v>1225.51</v>
      </c>
      <c r="V16" s="10">
        <v>1341.87</v>
      </c>
      <c r="W16" s="10">
        <v>1371.91</v>
      </c>
      <c r="X16" s="10">
        <v>1369.4</v>
      </c>
      <c r="Y16" s="10">
        <v>1166.1500000000001</v>
      </c>
      <c r="Z16" s="10">
        <v>1146.97</v>
      </c>
      <c r="AA16" s="10">
        <v>1128.68</v>
      </c>
      <c r="AB16" s="10">
        <v>1151.44</v>
      </c>
      <c r="AC16" s="10">
        <v>1254.76</v>
      </c>
      <c r="AD16" s="10">
        <v>1160.3699999999999</v>
      </c>
      <c r="AE16" s="10">
        <v>1166.6600000000001</v>
      </c>
      <c r="AF16" s="10">
        <v>1144.3699999999999</v>
      </c>
      <c r="AG16" s="10">
        <v>1171.01</v>
      </c>
      <c r="AH16" s="10">
        <v>1187.0999999999999</v>
      </c>
      <c r="AI16" s="10">
        <v>1188.98</v>
      </c>
      <c r="AJ16" s="10">
        <v>1187.8</v>
      </c>
      <c r="AK16" s="10">
        <v>1189.83</v>
      </c>
    </row>
    <row r="18" spans="1:37" ht="18.75" x14ac:dyDescent="0.3">
      <c r="A18" s="11" t="s">
        <v>87</v>
      </c>
    </row>
    <row r="19" spans="1:37" x14ac:dyDescent="0.25">
      <c r="A19" s="10" t="s">
        <v>42</v>
      </c>
      <c r="B19" s="10" t="s">
        <v>43</v>
      </c>
      <c r="C19" s="10" t="s">
        <v>44</v>
      </c>
      <c r="D19" s="10" t="s">
        <v>45</v>
      </c>
      <c r="E19" s="10" t="s">
        <v>46</v>
      </c>
      <c r="F19" s="10" t="s">
        <v>47</v>
      </c>
      <c r="G19" s="10" t="s">
        <v>48</v>
      </c>
      <c r="H19" s="10" t="s">
        <v>49</v>
      </c>
      <c r="I19" s="10" t="s">
        <v>50</v>
      </c>
      <c r="J19" s="10" t="s">
        <v>51</v>
      </c>
      <c r="K19" s="10" t="s">
        <v>52</v>
      </c>
      <c r="L19" s="10" t="s">
        <v>53</v>
      </c>
      <c r="M19" s="10" t="s">
        <v>54</v>
      </c>
      <c r="N19" s="10" t="s">
        <v>55</v>
      </c>
      <c r="O19" s="10" t="s">
        <v>56</v>
      </c>
      <c r="P19" s="10" t="s">
        <v>57</v>
      </c>
      <c r="Q19" s="10" t="s">
        <v>58</v>
      </c>
      <c r="R19" s="10" t="s">
        <v>59</v>
      </c>
      <c r="S19" s="10" t="s">
        <v>60</v>
      </c>
      <c r="T19" s="10" t="s">
        <v>61</v>
      </c>
      <c r="U19" s="10" t="s">
        <v>62</v>
      </c>
      <c r="V19" s="10" t="s">
        <v>63</v>
      </c>
      <c r="W19" s="10" t="s">
        <v>64</v>
      </c>
      <c r="X19" s="10" t="s">
        <v>65</v>
      </c>
      <c r="Y19" s="10" t="s">
        <v>66</v>
      </c>
      <c r="Z19" s="10" t="s">
        <v>67</v>
      </c>
      <c r="AA19" s="10" t="s">
        <v>68</v>
      </c>
      <c r="AB19" s="10" t="s">
        <v>69</v>
      </c>
      <c r="AC19" s="10" t="s">
        <v>70</v>
      </c>
      <c r="AD19" s="10" t="s">
        <v>71</v>
      </c>
      <c r="AE19" s="10" t="s">
        <v>72</v>
      </c>
      <c r="AF19" s="10" t="s">
        <v>73</v>
      </c>
      <c r="AG19" s="10" t="s">
        <v>74</v>
      </c>
      <c r="AH19" s="10" t="s">
        <v>75</v>
      </c>
      <c r="AI19" s="10" t="s">
        <v>76</v>
      </c>
      <c r="AJ19" s="10" t="s">
        <v>77</v>
      </c>
      <c r="AK19" s="10" t="s">
        <v>78</v>
      </c>
    </row>
    <row r="20" spans="1:37" x14ac:dyDescent="0.25">
      <c r="A20" s="10" t="s">
        <v>79</v>
      </c>
      <c r="B20" s="10">
        <v>40741.370000000003</v>
      </c>
      <c r="C20" s="10">
        <v>41953.37</v>
      </c>
      <c r="D20" s="10">
        <v>40291.379999999997</v>
      </c>
      <c r="E20" s="10">
        <v>41897.25</v>
      </c>
      <c r="F20" s="10">
        <v>36728</v>
      </c>
      <c r="G20" s="10">
        <v>40286.800000000003</v>
      </c>
      <c r="H20" s="10">
        <v>40033.370000000003</v>
      </c>
      <c r="I20" s="10">
        <v>42202.52</v>
      </c>
      <c r="J20" s="10">
        <v>41441.68</v>
      </c>
      <c r="K20" s="10">
        <v>39047.83</v>
      </c>
      <c r="L20" s="10">
        <v>39700.550000000003</v>
      </c>
      <c r="M20" s="10">
        <v>39482.620000000003</v>
      </c>
      <c r="N20" s="10">
        <v>38323.29</v>
      </c>
      <c r="O20" s="10">
        <v>38203.269999999997</v>
      </c>
      <c r="P20" s="10">
        <v>38168.35</v>
      </c>
      <c r="Q20" s="10">
        <v>42337.19</v>
      </c>
      <c r="R20" s="10">
        <v>42346.3</v>
      </c>
      <c r="S20" s="10">
        <v>42333.57</v>
      </c>
      <c r="T20" s="10">
        <v>42311.95</v>
      </c>
      <c r="U20" s="10">
        <v>42280.05</v>
      </c>
      <c r="V20" s="10">
        <v>42301.71</v>
      </c>
      <c r="W20" s="10">
        <v>42304.43</v>
      </c>
      <c r="X20" s="10">
        <v>42302.95</v>
      </c>
      <c r="Y20" s="10">
        <v>42198.98</v>
      </c>
      <c r="Z20" s="10">
        <v>42234.48</v>
      </c>
      <c r="AA20" s="10">
        <v>42264.88</v>
      </c>
      <c r="AB20" s="10">
        <v>42281.66</v>
      </c>
      <c r="AC20" s="10">
        <v>42292.22</v>
      </c>
      <c r="AD20" s="10">
        <v>42286.15</v>
      </c>
      <c r="AE20" s="10">
        <v>42280.7</v>
      </c>
      <c r="AF20" s="10">
        <v>42266.15</v>
      </c>
      <c r="AG20" s="10">
        <v>42265.16</v>
      </c>
      <c r="AH20" s="10">
        <v>42258.27</v>
      </c>
      <c r="AI20" s="10">
        <v>42260.66</v>
      </c>
      <c r="AJ20" s="10">
        <v>42260.21</v>
      </c>
      <c r="AK20" s="10">
        <v>42252.28</v>
      </c>
    </row>
    <row r="21" spans="1:37" x14ac:dyDescent="0.25">
      <c r="A21" s="10" t="s">
        <v>80</v>
      </c>
      <c r="B21" s="10">
        <v>0</v>
      </c>
      <c r="C21" s="10">
        <v>0</v>
      </c>
      <c r="D21" s="10">
        <v>0</v>
      </c>
      <c r="E21" s="10">
        <v>0</v>
      </c>
      <c r="F21" s="10">
        <v>102</v>
      </c>
      <c r="G21" s="10">
        <v>183</v>
      </c>
      <c r="H21" s="10">
        <v>198</v>
      </c>
      <c r="I21" s="10">
        <v>195</v>
      </c>
      <c r="J21" s="10">
        <v>192</v>
      </c>
      <c r="K21" s="10">
        <v>176.96</v>
      </c>
      <c r="L21" s="10">
        <v>172.39</v>
      </c>
      <c r="M21" s="10">
        <v>190</v>
      </c>
      <c r="N21" s="10">
        <v>189.97</v>
      </c>
      <c r="O21" s="10">
        <v>189.97</v>
      </c>
      <c r="P21" s="10">
        <v>189.97</v>
      </c>
      <c r="Q21" s="10">
        <v>189.61</v>
      </c>
      <c r="R21" s="10">
        <v>189.61</v>
      </c>
      <c r="S21" s="10">
        <v>189.61</v>
      </c>
      <c r="T21" s="10">
        <v>189.61</v>
      </c>
      <c r="U21" s="10">
        <v>189.6</v>
      </c>
      <c r="V21" s="10">
        <v>189.61</v>
      </c>
      <c r="W21" s="10">
        <v>189.61</v>
      </c>
      <c r="X21" s="10">
        <v>189.61</v>
      </c>
      <c r="Y21" s="10">
        <v>189.59</v>
      </c>
      <c r="Z21" s="10">
        <v>189.6</v>
      </c>
      <c r="AA21" s="10">
        <v>189.6</v>
      </c>
      <c r="AB21" s="10">
        <v>189.6</v>
      </c>
      <c r="AC21" s="10">
        <v>189.6</v>
      </c>
      <c r="AD21" s="10">
        <v>189.6</v>
      </c>
      <c r="AE21" s="10">
        <v>189.6</v>
      </c>
      <c r="AF21" s="10">
        <v>189.6</v>
      </c>
      <c r="AG21" s="10">
        <v>189.6</v>
      </c>
      <c r="AH21" s="10">
        <v>189.6</v>
      </c>
      <c r="AI21" s="10">
        <v>189.6</v>
      </c>
      <c r="AJ21" s="10">
        <v>189.6</v>
      </c>
      <c r="AK21" s="10">
        <v>189.6</v>
      </c>
    </row>
    <row r="22" spans="1:37" x14ac:dyDescent="0.25">
      <c r="A22" s="10" t="s">
        <v>81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</row>
    <row r="23" spans="1:37" x14ac:dyDescent="0.25">
      <c r="A23" s="10" t="s">
        <v>82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</row>
    <row r="24" spans="1:37" x14ac:dyDescent="0.25">
      <c r="A24" s="10" t="s">
        <v>83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</row>
    <row r="25" spans="1:37" x14ac:dyDescent="0.25">
      <c r="A25" s="10" t="s">
        <v>84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</row>
    <row r="26" spans="1:37" x14ac:dyDescent="0.25">
      <c r="A26" s="10" t="s">
        <v>85</v>
      </c>
      <c r="B26" s="10">
        <v>267.07</v>
      </c>
      <c r="C26" s="10">
        <v>277.82</v>
      </c>
      <c r="D26" s="10">
        <v>236.77</v>
      </c>
      <c r="E26" s="10">
        <v>456.94</v>
      </c>
      <c r="F26" s="10">
        <v>447.62</v>
      </c>
      <c r="G26" s="10">
        <v>454.97</v>
      </c>
      <c r="H26" s="10">
        <v>449.29</v>
      </c>
      <c r="I26" s="10">
        <v>418.8</v>
      </c>
      <c r="J26" s="10">
        <v>444.36</v>
      </c>
      <c r="K26" s="10">
        <v>239.4</v>
      </c>
      <c r="L26" s="10">
        <v>956.51</v>
      </c>
      <c r="M26" s="10">
        <v>928.59</v>
      </c>
      <c r="N26" s="10">
        <v>928.58</v>
      </c>
      <c r="O26" s="10">
        <v>1138.82</v>
      </c>
      <c r="P26" s="10">
        <v>1138.82</v>
      </c>
      <c r="Q26" s="10">
        <v>818.48</v>
      </c>
      <c r="R26" s="10">
        <v>819.39</v>
      </c>
      <c r="S26" s="10">
        <v>817.13</v>
      </c>
      <c r="T26" s="10">
        <v>813.73</v>
      </c>
      <c r="U26" s="10">
        <v>808.74</v>
      </c>
      <c r="V26" s="10">
        <v>811.84</v>
      </c>
      <c r="W26" s="10">
        <v>812.32</v>
      </c>
      <c r="X26" s="10">
        <v>812.19</v>
      </c>
      <c r="Y26" s="10">
        <v>932.27</v>
      </c>
      <c r="Z26" s="10">
        <v>938.33</v>
      </c>
      <c r="AA26" s="10">
        <v>943.34</v>
      </c>
      <c r="AB26" s="10">
        <v>946.02</v>
      </c>
      <c r="AC26" s="10">
        <v>947.82</v>
      </c>
      <c r="AD26" s="10">
        <v>946.99</v>
      </c>
      <c r="AE26" s="10">
        <v>946.61</v>
      </c>
      <c r="AF26" s="10">
        <v>944.85</v>
      </c>
      <c r="AG26" s="10">
        <v>945.35</v>
      </c>
      <c r="AH26" s="10">
        <v>944.67</v>
      </c>
      <c r="AI26" s="10">
        <v>945.45</v>
      </c>
      <c r="AJ26" s="10">
        <v>945.88</v>
      </c>
      <c r="AK26" s="10">
        <v>945.2</v>
      </c>
    </row>
    <row r="27" spans="1:37" x14ac:dyDescent="0.25">
      <c r="A27" s="10" t="s">
        <v>86</v>
      </c>
      <c r="B27" s="10">
        <v>1306.21</v>
      </c>
      <c r="C27" s="10">
        <v>823.06</v>
      </c>
      <c r="D27" s="10">
        <v>1305.52</v>
      </c>
      <c r="E27" s="10">
        <v>1139.06</v>
      </c>
      <c r="F27" s="10">
        <v>1121.5899999999999</v>
      </c>
      <c r="G27" s="10">
        <v>1017.23</v>
      </c>
      <c r="H27" s="10">
        <v>1039.3599999999999</v>
      </c>
      <c r="I27" s="10">
        <v>998.93</v>
      </c>
      <c r="J27" s="10">
        <v>1085.28</v>
      </c>
      <c r="K27" s="10">
        <v>1472.24</v>
      </c>
      <c r="L27" s="10">
        <v>1563.07</v>
      </c>
      <c r="M27" s="10">
        <v>1804.63</v>
      </c>
      <c r="N27" s="10">
        <v>1011.24</v>
      </c>
      <c r="O27" s="10">
        <v>892.89</v>
      </c>
      <c r="P27" s="10">
        <v>869.72</v>
      </c>
      <c r="Q27" s="10">
        <v>8.08</v>
      </c>
      <c r="R27" s="10">
        <v>8.09</v>
      </c>
      <c r="S27" s="10">
        <v>8.07</v>
      </c>
      <c r="T27" s="10">
        <v>8.0399999999999991</v>
      </c>
      <c r="U27" s="10">
        <v>7.99</v>
      </c>
      <c r="V27" s="10">
        <v>8.02</v>
      </c>
      <c r="W27" s="10">
        <v>8.02</v>
      </c>
      <c r="X27" s="10">
        <v>8.02</v>
      </c>
      <c r="Y27" s="10">
        <v>7.88</v>
      </c>
      <c r="Z27" s="10">
        <v>7.93</v>
      </c>
      <c r="AA27" s="10">
        <v>7.97</v>
      </c>
      <c r="AB27" s="10">
        <v>7.99</v>
      </c>
      <c r="AC27" s="10">
        <v>8.01</v>
      </c>
      <c r="AD27" s="10">
        <v>8</v>
      </c>
      <c r="AE27" s="10">
        <v>8</v>
      </c>
      <c r="AF27" s="10">
        <v>7.98</v>
      </c>
      <c r="AG27" s="10">
        <v>7.99</v>
      </c>
      <c r="AH27" s="10">
        <v>14.92</v>
      </c>
      <c r="AI27" s="10">
        <v>14.93</v>
      </c>
      <c r="AJ27" s="10">
        <v>14.93</v>
      </c>
      <c r="AK27" s="10">
        <v>16.64</v>
      </c>
    </row>
    <row r="29" spans="1:37" ht="18.75" x14ac:dyDescent="0.3">
      <c r="A29" s="11" t="s">
        <v>88</v>
      </c>
    </row>
    <row r="30" spans="1:37" x14ac:dyDescent="0.25">
      <c r="A30" s="10" t="s">
        <v>42</v>
      </c>
      <c r="B30" s="10" t="s">
        <v>43</v>
      </c>
      <c r="C30" s="10" t="s">
        <v>44</v>
      </c>
      <c r="D30" s="10" t="s">
        <v>45</v>
      </c>
      <c r="E30" s="10" t="s">
        <v>46</v>
      </c>
      <c r="F30" s="10" t="s">
        <v>47</v>
      </c>
      <c r="G30" s="10" t="s">
        <v>48</v>
      </c>
      <c r="H30" s="10" t="s">
        <v>49</v>
      </c>
      <c r="I30" s="10" t="s">
        <v>50</v>
      </c>
      <c r="J30" s="10" t="s">
        <v>51</v>
      </c>
      <c r="K30" s="10" t="s">
        <v>52</v>
      </c>
      <c r="L30" s="10" t="s">
        <v>53</v>
      </c>
      <c r="M30" s="10" t="s">
        <v>54</v>
      </c>
      <c r="N30" s="10" t="s">
        <v>55</v>
      </c>
      <c r="O30" s="10" t="s">
        <v>56</v>
      </c>
      <c r="P30" s="10" t="s">
        <v>57</v>
      </c>
      <c r="Q30" s="10" t="s">
        <v>58</v>
      </c>
      <c r="R30" s="10" t="s">
        <v>59</v>
      </c>
      <c r="S30" s="10" t="s">
        <v>60</v>
      </c>
      <c r="T30" s="10" t="s">
        <v>61</v>
      </c>
      <c r="U30" s="10" t="s">
        <v>62</v>
      </c>
      <c r="V30" s="10" t="s">
        <v>63</v>
      </c>
      <c r="W30" s="10" t="s">
        <v>64</v>
      </c>
      <c r="X30" s="10" t="s">
        <v>65</v>
      </c>
      <c r="Y30" s="10" t="s">
        <v>66</v>
      </c>
      <c r="Z30" s="10" t="s">
        <v>67</v>
      </c>
      <c r="AA30" s="10" t="s">
        <v>68</v>
      </c>
      <c r="AB30" s="10" t="s">
        <v>69</v>
      </c>
      <c r="AC30" s="10" t="s">
        <v>70</v>
      </c>
      <c r="AD30" s="10" t="s">
        <v>71</v>
      </c>
      <c r="AE30" s="10" t="s">
        <v>72</v>
      </c>
      <c r="AF30" s="10" t="s">
        <v>73</v>
      </c>
      <c r="AG30" s="10" t="s">
        <v>74</v>
      </c>
      <c r="AH30" s="10" t="s">
        <v>75</v>
      </c>
      <c r="AI30" s="10" t="s">
        <v>76</v>
      </c>
      <c r="AJ30" s="10" t="s">
        <v>77</v>
      </c>
      <c r="AK30" s="10" t="s">
        <v>78</v>
      </c>
    </row>
    <row r="31" spans="1:37" x14ac:dyDescent="0.25">
      <c r="A31" s="10" t="s">
        <v>79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</row>
    <row r="32" spans="1:37" x14ac:dyDescent="0.25">
      <c r="A32" s="10" t="s">
        <v>80</v>
      </c>
      <c r="B32" s="10">
        <v>40</v>
      </c>
      <c r="C32" s="10">
        <v>36</v>
      </c>
      <c r="D32" s="10">
        <v>40</v>
      </c>
      <c r="E32" s="10">
        <v>142</v>
      </c>
      <c r="F32" s="10">
        <v>347</v>
      </c>
      <c r="G32" s="10">
        <v>458</v>
      </c>
      <c r="H32" s="10">
        <v>488</v>
      </c>
      <c r="I32" s="10">
        <v>468</v>
      </c>
      <c r="J32" s="10">
        <v>499</v>
      </c>
      <c r="K32" s="10">
        <v>611.28</v>
      </c>
      <c r="L32" s="10">
        <v>606.09</v>
      </c>
      <c r="M32" s="10">
        <v>564.82000000000005</v>
      </c>
      <c r="N32" s="10">
        <v>599.53</v>
      </c>
      <c r="O32" s="10">
        <v>599.53</v>
      </c>
      <c r="P32" s="10">
        <v>599.53</v>
      </c>
      <c r="Q32" s="10">
        <v>704.65</v>
      </c>
      <c r="R32" s="10">
        <v>704.65</v>
      </c>
      <c r="S32" s="10">
        <v>704.65</v>
      </c>
      <c r="T32" s="10">
        <v>704.65</v>
      </c>
      <c r="U32" s="10">
        <v>704.65</v>
      </c>
      <c r="V32" s="10">
        <v>809.77</v>
      </c>
      <c r="W32" s="10">
        <v>809.77</v>
      </c>
      <c r="X32" s="10">
        <v>809.77</v>
      </c>
      <c r="Y32" s="10">
        <v>809.77</v>
      </c>
      <c r="Z32" s="10">
        <v>809.77</v>
      </c>
      <c r="AA32" s="10">
        <v>914.89</v>
      </c>
      <c r="AB32" s="10">
        <v>914.89</v>
      </c>
      <c r="AC32" s="10">
        <v>914.89</v>
      </c>
      <c r="AD32" s="10">
        <v>914.89</v>
      </c>
      <c r="AE32" s="10">
        <v>914.89</v>
      </c>
      <c r="AF32" s="10">
        <v>914.89</v>
      </c>
      <c r="AG32" s="10">
        <v>940.56</v>
      </c>
      <c r="AH32" s="10">
        <v>966.93</v>
      </c>
      <c r="AI32" s="10">
        <v>995.22</v>
      </c>
      <c r="AJ32" s="10">
        <v>1023.69</v>
      </c>
      <c r="AK32" s="10">
        <v>1052.25</v>
      </c>
    </row>
    <row r="33" spans="1:37" x14ac:dyDescent="0.25">
      <c r="A33" s="10" t="s">
        <v>81</v>
      </c>
      <c r="B33" s="10">
        <v>0</v>
      </c>
      <c r="C33" s="10">
        <v>0</v>
      </c>
      <c r="D33" s="10">
        <v>0</v>
      </c>
      <c r="E33" s="10">
        <v>5</v>
      </c>
      <c r="F33" s="10">
        <v>5</v>
      </c>
      <c r="G33" s="10">
        <v>5</v>
      </c>
      <c r="H33" s="10">
        <v>5</v>
      </c>
      <c r="I33" s="10">
        <v>5</v>
      </c>
      <c r="J33" s="10">
        <v>5</v>
      </c>
      <c r="K33" s="10">
        <v>2.5</v>
      </c>
      <c r="L33" s="10">
        <v>2.6</v>
      </c>
      <c r="M33" s="10">
        <v>2.7</v>
      </c>
      <c r="N33" s="10">
        <v>2.7</v>
      </c>
      <c r="O33" s="10">
        <v>2.7</v>
      </c>
      <c r="P33" s="10">
        <v>2.7</v>
      </c>
      <c r="Q33" s="10">
        <v>2.7</v>
      </c>
      <c r="R33" s="10">
        <v>2.7</v>
      </c>
      <c r="S33" s="10">
        <v>2.7</v>
      </c>
      <c r="T33" s="10">
        <v>2.7</v>
      </c>
      <c r="U33" s="10">
        <v>2.7</v>
      </c>
      <c r="V33" s="10">
        <v>2.7</v>
      </c>
      <c r="W33" s="10">
        <v>2.7</v>
      </c>
      <c r="X33" s="10">
        <v>2.7</v>
      </c>
      <c r="Y33" s="10">
        <v>2.7</v>
      </c>
      <c r="Z33" s="10">
        <v>2.7</v>
      </c>
      <c r="AA33" s="10">
        <v>2.7</v>
      </c>
      <c r="AB33" s="10">
        <v>2.7</v>
      </c>
      <c r="AC33" s="10">
        <v>2.7</v>
      </c>
      <c r="AD33" s="10">
        <v>2.7</v>
      </c>
      <c r="AE33" s="10">
        <v>2.7</v>
      </c>
      <c r="AF33" s="10">
        <v>2.7</v>
      </c>
      <c r="AG33" s="10">
        <v>2.7</v>
      </c>
      <c r="AH33" s="10">
        <v>2.7</v>
      </c>
      <c r="AI33" s="10">
        <v>2.7</v>
      </c>
      <c r="AJ33" s="10">
        <v>2.7</v>
      </c>
      <c r="AK33" s="10">
        <v>2.7</v>
      </c>
    </row>
    <row r="34" spans="1:37" x14ac:dyDescent="0.25">
      <c r="A34" s="10" t="s">
        <v>82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</row>
    <row r="35" spans="1:37" x14ac:dyDescent="0.25">
      <c r="A35" s="10" t="s">
        <v>83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</row>
    <row r="36" spans="1:37" x14ac:dyDescent="0.25">
      <c r="A36" s="10" t="s">
        <v>84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</row>
    <row r="37" spans="1:37" x14ac:dyDescent="0.25">
      <c r="A37" s="10" t="s">
        <v>85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</row>
    <row r="38" spans="1:37" x14ac:dyDescent="0.25">
      <c r="A38" s="10" t="s">
        <v>86</v>
      </c>
      <c r="B38" s="10">
        <v>0.88</v>
      </c>
      <c r="C38" s="10">
        <v>0.88</v>
      </c>
      <c r="D38" s="10">
        <v>0.88</v>
      </c>
      <c r="E38" s="10">
        <v>0.48</v>
      </c>
      <c r="F38" s="10">
        <v>2.72</v>
      </c>
      <c r="G38" s="10">
        <v>0</v>
      </c>
      <c r="H38" s="10">
        <v>0</v>
      </c>
      <c r="I38" s="10">
        <v>8.16</v>
      </c>
      <c r="J38" s="10">
        <v>2.17</v>
      </c>
      <c r="K38" s="10">
        <v>5.8</v>
      </c>
      <c r="L38" s="10">
        <v>7.3</v>
      </c>
      <c r="M38" s="10">
        <v>6.3</v>
      </c>
      <c r="N38" s="10">
        <v>0</v>
      </c>
      <c r="O38" s="10">
        <v>0</v>
      </c>
      <c r="P38" s="10">
        <v>0</v>
      </c>
      <c r="Q38" s="10">
        <v>0</v>
      </c>
      <c r="R38" s="10">
        <v>0.81</v>
      </c>
      <c r="S38" s="10">
        <v>0.81</v>
      </c>
      <c r="T38" s="10">
        <v>3.43</v>
      </c>
      <c r="U38" s="10">
        <v>6.05</v>
      </c>
      <c r="V38" s="10">
        <v>0</v>
      </c>
      <c r="W38" s="10">
        <v>6.33</v>
      </c>
      <c r="X38" s="10">
        <v>6.33</v>
      </c>
      <c r="Y38" s="10">
        <v>7.22</v>
      </c>
      <c r="Z38" s="10">
        <v>16.54</v>
      </c>
      <c r="AA38" s="10">
        <v>0</v>
      </c>
      <c r="AB38" s="10">
        <v>19.16</v>
      </c>
      <c r="AC38" s="10">
        <v>24.4</v>
      </c>
      <c r="AD38" s="10">
        <v>29.64</v>
      </c>
      <c r="AE38" s="10">
        <v>37.5</v>
      </c>
      <c r="AF38" s="10">
        <v>45.37</v>
      </c>
      <c r="AG38" s="10">
        <v>42.93</v>
      </c>
      <c r="AH38" s="10">
        <v>42.9</v>
      </c>
      <c r="AI38" s="10">
        <v>39.68</v>
      </c>
      <c r="AJ38" s="10">
        <v>36.4</v>
      </c>
      <c r="AK38" s="10">
        <v>33.1</v>
      </c>
    </row>
    <row r="40" spans="1:37" ht="18.75" x14ac:dyDescent="0.3">
      <c r="A40" s="11" t="s">
        <v>89</v>
      </c>
    </row>
    <row r="41" spans="1:37" x14ac:dyDescent="0.25">
      <c r="A41" s="10" t="s">
        <v>42</v>
      </c>
      <c r="B41" s="10" t="s">
        <v>43</v>
      </c>
      <c r="C41" s="10" t="s">
        <v>44</v>
      </c>
      <c r="D41" s="10" t="s">
        <v>45</v>
      </c>
      <c r="E41" s="10" t="s">
        <v>46</v>
      </c>
      <c r="F41" s="10" t="s">
        <v>47</v>
      </c>
      <c r="G41" s="10" t="s">
        <v>48</v>
      </c>
      <c r="H41" s="10" t="s">
        <v>49</v>
      </c>
      <c r="I41" s="10" t="s">
        <v>50</v>
      </c>
      <c r="J41" s="10" t="s">
        <v>51</v>
      </c>
      <c r="K41" s="10" t="s">
        <v>52</v>
      </c>
      <c r="L41" s="10" t="s">
        <v>53</v>
      </c>
      <c r="M41" s="10" t="s">
        <v>54</v>
      </c>
      <c r="N41" s="10" t="s">
        <v>55</v>
      </c>
      <c r="O41" s="10" t="s">
        <v>56</v>
      </c>
      <c r="P41" s="10" t="s">
        <v>57</v>
      </c>
      <c r="Q41" s="10" t="s">
        <v>58</v>
      </c>
      <c r="R41" s="10" t="s">
        <v>59</v>
      </c>
      <c r="S41" s="10" t="s">
        <v>60</v>
      </c>
      <c r="T41" s="10" t="s">
        <v>61</v>
      </c>
      <c r="U41" s="10" t="s">
        <v>62</v>
      </c>
      <c r="V41" s="10" t="s">
        <v>63</v>
      </c>
      <c r="W41" s="10" t="s">
        <v>64</v>
      </c>
      <c r="X41" s="10" t="s">
        <v>65</v>
      </c>
      <c r="Y41" s="10" t="s">
        <v>66</v>
      </c>
      <c r="Z41" s="10" t="s">
        <v>67</v>
      </c>
      <c r="AA41" s="10" t="s">
        <v>68</v>
      </c>
      <c r="AB41" s="10" t="s">
        <v>69</v>
      </c>
      <c r="AC41" s="10" t="s">
        <v>70</v>
      </c>
      <c r="AD41" s="10" t="s">
        <v>71</v>
      </c>
      <c r="AE41" s="10" t="s">
        <v>72</v>
      </c>
      <c r="AF41" s="10" t="s">
        <v>73</v>
      </c>
      <c r="AG41" s="10" t="s">
        <v>74</v>
      </c>
      <c r="AH41" s="10" t="s">
        <v>75</v>
      </c>
      <c r="AI41" s="10" t="s">
        <v>76</v>
      </c>
      <c r="AJ41" s="10" t="s">
        <v>77</v>
      </c>
      <c r="AK41" s="10" t="s">
        <v>78</v>
      </c>
    </row>
    <row r="42" spans="1:37" x14ac:dyDescent="0.25">
      <c r="A42" s="10" t="s">
        <v>79</v>
      </c>
      <c r="B42" s="10">
        <v>926.06</v>
      </c>
      <c r="C42" s="10">
        <v>926.06</v>
      </c>
      <c r="D42" s="10">
        <v>926.06</v>
      </c>
      <c r="E42" s="10">
        <v>1096.6600000000001</v>
      </c>
      <c r="F42" s="10">
        <v>1074.1400000000001</v>
      </c>
      <c r="G42" s="10">
        <v>1007.81</v>
      </c>
      <c r="H42" s="10">
        <v>1112.47</v>
      </c>
      <c r="I42" s="10">
        <v>851.5</v>
      </c>
      <c r="J42" s="10">
        <v>1005.76</v>
      </c>
      <c r="K42" s="10">
        <v>1128.69</v>
      </c>
      <c r="L42" s="10">
        <v>1013.91</v>
      </c>
      <c r="M42" s="10">
        <v>870.97</v>
      </c>
      <c r="N42" s="10">
        <v>873.01</v>
      </c>
      <c r="O42" s="10">
        <v>872.97</v>
      </c>
      <c r="P42" s="10">
        <v>872.99</v>
      </c>
      <c r="Q42" s="10">
        <v>872.99</v>
      </c>
      <c r="R42" s="10">
        <v>872.98</v>
      </c>
      <c r="S42" s="10">
        <v>972.2</v>
      </c>
      <c r="T42" s="10">
        <v>972.21</v>
      </c>
      <c r="U42" s="10">
        <v>972.23</v>
      </c>
      <c r="V42" s="10">
        <v>1061.52</v>
      </c>
      <c r="W42" s="10">
        <v>1141.8800000000001</v>
      </c>
      <c r="X42" s="10">
        <v>1141.8900000000001</v>
      </c>
      <c r="Y42" s="10">
        <v>1141.8900000000001</v>
      </c>
      <c r="Z42" s="10">
        <v>1141.8699999999999</v>
      </c>
      <c r="AA42" s="10">
        <v>1141.8699999999999</v>
      </c>
      <c r="AB42" s="10">
        <v>1141.8699999999999</v>
      </c>
      <c r="AC42" s="10">
        <v>1141.8800000000001</v>
      </c>
      <c r="AD42" s="10">
        <v>1141.8800000000001</v>
      </c>
      <c r="AE42" s="10">
        <v>1141.8800000000001</v>
      </c>
      <c r="AF42" s="10">
        <v>1141.8699999999999</v>
      </c>
      <c r="AG42" s="10">
        <v>1141.8699999999999</v>
      </c>
      <c r="AH42" s="10">
        <v>1141.8900000000001</v>
      </c>
      <c r="AI42" s="10">
        <v>1141.8800000000001</v>
      </c>
      <c r="AJ42" s="10">
        <v>1141.8699999999999</v>
      </c>
      <c r="AK42" s="10">
        <v>1141.8900000000001</v>
      </c>
    </row>
    <row r="43" spans="1:37" x14ac:dyDescent="0.25">
      <c r="A43" s="10" t="s">
        <v>80</v>
      </c>
      <c r="B43" s="10">
        <v>85</v>
      </c>
      <c r="C43" s="10">
        <v>110</v>
      </c>
      <c r="D43" s="10">
        <v>157</v>
      </c>
      <c r="E43" s="10">
        <v>149</v>
      </c>
      <c r="F43" s="10">
        <v>154</v>
      </c>
      <c r="G43" s="10">
        <v>387</v>
      </c>
      <c r="H43" s="10">
        <v>782</v>
      </c>
      <c r="I43" s="10">
        <v>800</v>
      </c>
      <c r="J43" s="10">
        <v>765</v>
      </c>
      <c r="K43" s="10">
        <v>748.68</v>
      </c>
      <c r="L43" s="10">
        <v>686.13</v>
      </c>
      <c r="M43" s="10">
        <v>1026.45</v>
      </c>
      <c r="N43" s="10">
        <v>1026.47</v>
      </c>
      <c r="O43" s="10">
        <v>1026.45</v>
      </c>
      <c r="P43" s="10">
        <v>1061.5</v>
      </c>
      <c r="Q43" s="10">
        <v>1096.54</v>
      </c>
      <c r="R43" s="10">
        <v>1131.57</v>
      </c>
      <c r="S43" s="10">
        <v>1166.6099999999999</v>
      </c>
      <c r="T43" s="10">
        <v>1201.6600000000001</v>
      </c>
      <c r="U43" s="10">
        <v>1236.71</v>
      </c>
      <c r="V43" s="10">
        <v>1271.74</v>
      </c>
      <c r="W43" s="10">
        <v>1306.78</v>
      </c>
      <c r="X43" s="10">
        <v>1341.83</v>
      </c>
      <c r="Y43" s="10">
        <v>1376.87</v>
      </c>
      <c r="Z43" s="10">
        <v>1411.89</v>
      </c>
      <c r="AA43" s="10">
        <v>1446.93</v>
      </c>
      <c r="AB43" s="10">
        <v>1481.97</v>
      </c>
      <c r="AC43" s="10">
        <v>1517.02</v>
      </c>
      <c r="AD43" s="10">
        <v>1552.06</v>
      </c>
      <c r="AE43" s="10">
        <v>1587.1</v>
      </c>
      <c r="AF43" s="10">
        <v>1622.13</v>
      </c>
      <c r="AG43" s="10">
        <v>1657.17</v>
      </c>
      <c r="AH43" s="10">
        <v>1692.23</v>
      </c>
      <c r="AI43" s="10">
        <v>1727.26</v>
      </c>
      <c r="AJ43" s="10">
        <v>1762.29</v>
      </c>
      <c r="AK43" s="10">
        <v>1797.35</v>
      </c>
    </row>
    <row r="44" spans="1:37" x14ac:dyDescent="0.25">
      <c r="A44" s="10" t="s">
        <v>81</v>
      </c>
      <c r="B44" s="10">
        <v>318</v>
      </c>
      <c r="C44" s="10">
        <v>318</v>
      </c>
      <c r="D44" s="10">
        <v>318</v>
      </c>
      <c r="E44" s="10">
        <v>322</v>
      </c>
      <c r="F44" s="10">
        <v>245</v>
      </c>
      <c r="G44" s="10">
        <v>378</v>
      </c>
      <c r="H44" s="10">
        <v>363</v>
      </c>
      <c r="I44" s="10">
        <v>387</v>
      </c>
      <c r="J44" s="10">
        <v>331</v>
      </c>
      <c r="K44" s="10">
        <v>253.9</v>
      </c>
      <c r="L44" s="10">
        <v>413.5</v>
      </c>
      <c r="M44" s="10">
        <v>376.4</v>
      </c>
      <c r="N44" s="10">
        <v>335.94</v>
      </c>
      <c r="O44" s="10">
        <v>335.93</v>
      </c>
      <c r="P44" s="10">
        <v>342.7</v>
      </c>
      <c r="Q44" s="10">
        <v>333.12</v>
      </c>
      <c r="R44" s="10">
        <v>333.11</v>
      </c>
      <c r="S44" s="10">
        <v>335.97</v>
      </c>
      <c r="T44" s="10">
        <v>333.12</v>
      </c>
      <c r="U44" s="10">
        <v>324.70999999999998</v>
      </c>
      <c r="V44" s="10">
        <v>324.70999999999998</v>
      </c>
      <c r="W44" s="10">
        <v>324.70999999999998</v>
      </c>
      <c r="X44" s="10">
        <v>324.70999999999998</v>
      </c>
      <c r="Y44" s="10">
        <v>324.70999999999998</v>
      </c>
      <c r="Z44" s="10">
        <v>320.23</v>
      </c>
      <c r="AA44" s="10">
        <v>320.23</v>
      </c>
      <c r="AB44" s="10">
        <v>320.23</v>
      </c>
      <c r="AC44" s="10">
        <v>320.23</v>
      </c>
      <c r="AD44" s="10">
        <v>320.23</v>
      </c>
      <c r="AE44" s="10">
        <v>320.23</v>
      </c>
      <c r="AF44" s="10">
        <v>320.23</v>
      </c>
      <c r="AG44" s="10">
        <v>320.23</v>
      </c>
      <c r="AH44" s="10">
        <v>320.23</v>
      </c>
      <c r="AI44" s="10">
        <v>320.23</v>
      </c>
      <c r="AJ44" s="10">
        <v>320.23</v>
      </c>
      <c r="AK44" s="10">
        <v>320.23</v>
      </c>
    </row>
    <row r="45" spans="1:37" x14ac:dyDescent="0.25">
      <c r="A45" s="10" t="s">
        <v>82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18.399999999999999</v>
      </c>
      <c r="Q45" s="10">
        <v>18.399999999999999</v>
      </c>
      <c r="R45" s="10">
        <v>18.399999999999999</v>
      </c>
      <c r="S45" s="10">
        <v>36.79</v>
      </c>
      <c r="T45" s="10">
        <v>55.19</v>
      </c>
      <c r="U45" s="10">
        <v>73.59</v>
      </c>
      <c r="V45" s="10">
        <v>91.98</v>
      </c>
      <c r="W45" s="10">
        <v>91.98</v>
      </c>
      <c r="X45" s="10">
        <v>91.98</v>
      </c>
      <c r="Y45" s="10">
        <v>91.98</v>
      </c>
      <c r="Z45" s="10">
        <v>91.98</v>
      </c>
      <c r="AA45" s="10">
        <v>91.98</v>
      </c>
      <c r="AB45" s="10">
        <v>91.98</v>
      </c>
      <c r="AC45" s="10">
        <v>91.98</v>
      </c>
      <c r="AD45" s="10">
        <v>91.98</v>
      </c>
      <c r="AE45" s="10">
        <v>91.98</v>
      </c>
      <c r="AF45" s="10">
        <v>91.98</v>
      </c>
      <c r="AG45" s="10">
        <v>91.98</v>
      </c>
      <c r="AH45" s="10">
        <v>91.98</v>
      </c>
      <c r="AI45" s="10">
        <v>91.98</v>
      </c>
      <c r="AJ45" s="10">
        <v>91.98</v>
      </c>
      <c r="AK45" s="10">
        <v>91.98</v>
      </c>
    </row>
    <row r="46" spans="1:37" x14ac:dyDescent="0.25">
      <c r="A46" s="10" t="s">
        <v>83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</row>
    <row r="47" spans="1:37" x14ac:dyDescent="0.25">
      <c r="A47" s="10" t="s">
        <v>84</v>
      </c>
      <c r="B47" s="10">
        <v>6768</v>
      </c>
      <c r="C47" s="10">
        <v>6558</v>
      </c>
      <c r="D47" s="10">
        <v>7208</v>
      </c>
      <c r="E47" s="10">
        <v>7793</v>
      </c>
      <c r="F47" s="10">
        <v>6961</v>
      </c>
      <c r="G47" s="10">
        <v>6792</v>
      </c>
      <c r="H47" s="10">
        <v>6016</v>
      </c>
      <c r="I47" s="10">
        <v>5393</v>
      </c>
      <c r="J47" s="10">
        <v>5503</v>
      </c>
      <c r="K47" s="10">
        <v>5540</v>
      </c>
      <c r="L47" s="10">
        <v>6044</v>
      </c>
      <c r="M47" s="10">
        <v>5915</v>
      </c>
      <c r="N47" s="10">
        <v>4685.97</v>
      </c>
      <c r="O47" s="10">
        <v>4686.01</v>
      </c>
      <c r="P47" s="10">
        <v>4181.38</v>
      </c>
      <c r="Q47" s="10">
        <v>2920.1</v>
      </c>
      <c r="R47" s="10">
        <v>2706.32</v>
      </c>
      <c r="S47" s="10">
        <v>2592.52</v>
      </c>
      <c r="T47" s="10">
        <v>2566.12</v>
      </c>
      <c r="U47" s="10">
        <v>1901.2</v>
      </c>
      <c r="V47" s="10">
        <v>2037.66</v>
      </c>
      <c r="W47" s="10">
        <v>2000.48</v>
      </c>
      <c r="X47" s="10">
        <v>2028.7</v>
      </c>
      <c r="Y47" s="10">
        <v>2013.07</v>
      </c>
      <c r="Z47" s="10">
        <v>1302.4100000000001</v>
      </c>
      <c r="AA47" s="10">
        <v>1306.5999999999999</v>
      </c>
      <c r="AB47" s="10">
        <v>1541.32</v>
      </c>
      <c r="AC47" s="10">
        <v>1038.4100000000001</v>
      </c>
      <c r="AD47" s="10">
        <v>1026.76</v>
      </c>
      <c r="AE47" s="10">
        <v>1258.49</v>
      </c>
      <c r="AF47" s="10">
        <v>1021.3</v>
      </c>
      <c r="AG47" s="10">
        <v>1322.8</v>
      </c>
      <c r="AH47" s="10">
        <v>1305.94</v>
      </c>
      <c r="AI47" s="10">
        <v>1287.67</v>
      </c>
      <c r="AJ47" s="10">
        <v>1241.1500000000001</v>
      </c>
      <c r="AK47" s="10">
        <v>1582.94</v>
      </c>
    </row>
    <row r="48" spans="1:37" x14ac:dyDescent="0.25">
      <c r="A48" s="10" t="s">
        <v>85</v>
      </c>
      <c r="B48" s="10">
        <v>181</v>
      </c>
      <c r="C48" s="10">
        <v>388</v>
      </c>
      <c r="D48" s="10">
        <v>882</v>
      </c>
      <c r="E48" s="10">
        <v>1257</v>
      </c>
      <c r="F48" s="10">
        <v>1610</v>
      </c>
      <c r="G48" s="10">
        <v>2275</v>
      </c>
      <c r="H48" s="10">
        <v>2430</v>
      </c>
      <c r="I48" s="10">
        <v>2258</v>
      </c>
      <c r="J48" s="10">
        <v>1374</v>
      </c>
      <c r="K48" s="10">
        <v>1468</v>
      </c>
      <c r="L48" s="10">
        <v>1302</v>
      </c>
      <c r="M48" s="10">
        <v>1244</v>
      </c>
      <c r="N48" s="10">
        <v>725.77</v>
      </c>
      <c r="O48" s="10">
        <v>803.65</v>
      </c>
      <c r="P48" s="10">
        <v>855.08</v>
      </c>
      <c r="Q48" s="10">
        <v>464.41</v>
      </c>
      <c r="R48" s="10">
        <v>723.87</v>
      </c>
      <c r="S48" s="10">
        <v>697.38</v>
      </c>
      <c r="T48" s="10">
        <v>691.49</v>
      </c>
      <c r="U48" s="10">
        <v>1900.35</v>
      </c>
      <c r="V48" s="10">
        <v>1703.73</v>
      </c>
      <c r="W48" s="10">
        <v>1664.45</v>
      </c>
      <c r="X48" s="10">
        <v>1598.51</v>
      </c>
      <c r="Y48" s="10">
        <v>1590.08</v>
      </c>
      <c r="Z48" s="10">
        <v>2484.14</v>
      </c>
      <c r="AA48" s="10">
        <v>2483.5</v>
      </c>
      <c r="AB48" s="10">
        <v>2246.79</v>
      </c>
      <c r="AC48" s="10">
        <v>2892.5</v>
      </c>
      <c r="AD48" s="10">
        <v>2901.31</v>
      </c>
      <c r="AE48" s="10">
        <v>2394.85</v>
      </c>
      <c r="AF48" s="10">
        <v>2606.9699999999998</v>
      </c>
      <c r="AG48" s="10">
        <v>2316.17</v>
      </c>
      <c r="AH48" s="10">
        <v>2298.59</v>
      </c>
      <c r="AI48" s="10">
        <v>2276.5</v>
      </c>
      <c r="AJ48" s="10">
        <v>2296.33</v>
      </c>
      <c r="AK48" s="10">
        <v>1877.63</v>
      </c>
    </row>
    <row r="49" spans="1:37" x14ac:dyDescent="0.25">
      <c r="A49" s="10" t="s">
        <v>86</v>
      </c>
      <c r="B49" s="10">
        <v>3995</v>
      </c>
      <c r="C49" s="10">
        <v>3030</v>
      </c>
      <c r="D49" s="10">
        <v>3069</v>
      </c>
      <c r="E49" s="10">
        <v>1582</v>
      </c>
      <c r="F49" s="10">
        <v>1547</v>
      </c>
      <c r="G49" s="10">
        <v>1100</v>
      </c>
      <c r="H49" s="10">
        <v>884</v>
      </c>
      <c r="I49" s="10">
        <v>1389</v>
      </c>
      <c r="J49" s="10">
        <v>1775</v>
      </c>
      <c r="K49" s="10">
        <v>1477</v>
      </c>
      <c r="L49" s="10">
        <v>309</v>
      </c>
      <c r="M49" s="10">
        <v>176</v>
      </c>
      <c r="N49" s="10">
        <v>380.46</v>
      </c>
      <c r="O49" s="10">
        <v>387.95</v>
      </c>
      <c r="P49" s="10">
        <v>415.06</v>
      </c>
      <c r="Q49" s="10">
        <v>186.58</v>
      </c>
      <c r="R49" s="10">
        <v>199.71</v>
      </c>
      <c r="S49" s="10">
        <v>159.6</v>
      </c>
      <c r="T49" s="10">
        <v>153.09</v>
      </c>
      <c r="U49" s="10">
        <v>39.44</v>
      </c>
      <c r="V49" s="10">
        <v>23.1</v>
      </c>
      <c r="W49" s="10">
        <v>44.91</v>
      </c>
      <c r="X49" s="10">
        <v>44.18</v>
      </c>
      <c r="Y49" s="10">
        <v>23.67</v>
      </c>
      <c r="Z49" s="10">
        <v>5.26</v>
      </c>
      <c r="AA49" s="10">
        <v>5.23</v>
      </c>
      <c r="AB49" s="10">
        <v>5.24</v>
      </c>
      <c r="AC49" s="10">
        <v>3.4</v>
      </c>
      <c r="AD49" s="10">
        <v>3.36</v>
      </c>
      <c r="AE49" s="10">
        <v>3.92</v>
      </c>
      <c r="AF49" s="10">
        <v>3.11</v>
      </c>
      <c r="AG49" s="10">
        <v>4.17</v>
      </c>
      <c r="AH49" s="10">
        <v>4.1100000000000003</v>
      </c>
      <c r="AI49" s="10">
        <v>4.05</v>
      </c>
      <c r="AJ49" s="10">
        <v>3.91</v>
      </c>
      <c r="AK49" s="10">
        <v>5.58</v>
      </c>
    </row>
    <row r="51" spans="1:37" ht="18.75" x14ac:dyDescent="0.3">
      <c r="A51" s="11" t="s">
        <v>90</v>
      </c>
    </row>
    <row r="52" spans="1:37" x14ac:dyDescent="0.25">
      <c r="A52" s="10" t="s">
        <v>42</v>
      </c>
      <c r="B52" s="10" t="s">
        <v>43</v>
      </c>
      <c r="C52" s="10" t="s">
        <v>44</v>
      </c>
      <c r="D52" s="10" t="s">
        <v>45</v>
      </c>
      <c r="E52" s="10" t="s">
        <v>46</v>
      </c>
      <c r="F52" s="10" t="s">
        <v>47</v>
      </c>
      <c r="G52" s="10" t="s">
        <v>48</v>
      </c>
      <c r="H52" s="10" t="s">
        <v>49</v>
      </c>
      <c r="I52" s="10" t="s">
        <v>50</v>
      </c>
      <c r="J52" s="10" t="s">
        <v>51</v>
      </c>
      <c r="K52" s="10" t="s">
        <v>52</v>
      </c>
      <c r="L52" s="10" t="s">
        <v>53</v>
      </c>
      <c r="M52" s="10" t="s">
        <v>54</v>
      </c>
      <c r="N52" s="10" t="s">
        <v>55</v>
      </c>
      <c r="O52" s="10" t="s">
        <v>56</v>
      </c>
      <c r="P52" s="10" t="s">
        <v>57</v>
      </c>
      <c r="Q52" s="10" t="s">
        <v>58</v>
      </c>
      <c r="R52" s="10" t="s">
        <v>59</v>
      </c>
      <c r="S52" s="10" t="s">
        <v>60</v>
      </c>
      <c r="T52" s="10" t="s">
        <v>61</v>
      </c>
      <c r="U52" s="10" t="s">
        <v>62</v>
      </c>
      <c r="V52" s="10" t="s">
        <v>63</v>
      </c>
      <c r="W52" s="10" t="s">
        <v>64</v>
      </c>
      <c r="X52" s="10" t="s">
        <v>65</v>
      </c>
      <c r="Y52" s="10" t="s">
        <v>66</v>
      </c>
      <c r="Z52" s="10" t="s">
        <v>67</v>
      </c>
      <c r="AA52" s="10" t="s">
        <v>68</v>
      </c>
      <c r="AB52" s="10" t="s">
        <v>69</v>
      </c>
      <c r="AC52" s="10" t="s">
        <v>70</v>
      </c>
      <c r="AD52" s="10" t="s">
        <v>71</v>
      </c>
      <c r="AE52" s="10" t="s">
        <v>72</v>
      </c>
      <c r="AF52" s="10" t="s">
        <v>73</v>
      </c>
      <c r="AG52" s="10" t="s">
        <v>74</v>
      </c>
      <c r="AH52" s="10" t="s">
        <v>75</v>
      </c>
      <c r="AI52" s="10" t="s">
        <v>76</v>
      </c>
      <c r="AJ52" s="10" t="s">
        <v>77</v>
      </c>
      <c r="AK52" s="10" t="s">
        <v>78</v>
      </c>
    </row>
    <row r="53" spans="1:37" x14ac:dyDescent="0.25">
      <c r="A53" s="10" t="s">
        <v>79</v>
      </c>
      <c r="B53" s="10">
        <v>3875</v>
      </c>
      <c r="C53" s="10">
        <v>3731</v>
      </c>
      <c r="D53" s="10">
        <v>2793.76</v>
      </c>
      <c r="E53" s="10">
        <v>3536.09</v>
      </c>
      <c r="F53" s="10">
        <v>2964.24</v>
      </c>
      <c r="G53" s="10">
        <v>3325.35</v>
      </c>
      <c r="H53" s="10">
        <v>3921.29</v>
      </c>
      <c r="I53" s="10">
        <v>2957.28</v>
      </c>
      <c r="J53" s="10">
        <v>3410.31</v>
      </c>
      <c r="K53" s="10">
        <v>2963.11</v>
      </c>
      <c r="L53" s="10">
        <v>2615.12</v>
      </c>
      <c r="M53" s="10">
        <v>3134.08</v>
      </c>
      <c r="N53" s="10">
        <v>3280.96</v>
      </c>
      <c r="O53" s="10">
        <v>3280.93</v>
      </c>
      <c r="P53" s="10">
        <v>3280.95</v>
      </c>
      <c r="Q53" s="10">
        <v>3280.94</v>
      </c>
      <c r="R53" s="10">
        <v>3280.92</v>
      </c>
      <c r="S53" s="10">
        <v>3280.95</v>
      </c>
      <c r="T53" s="10">
        <v>3280.93</v>
      </c>
      <c r="U53" s="10">
        <v>3280.94</v>
      </c>
      <c r="V53" s="10">
        <v>3280.93</v>
      </c>
      <c r="W53" s="10">
        <v>3280.95</v>
      </c>
      <c r="X53" s="10">
        <v>3280.93</v>
      </c>
      <c r="Y53" s="10">
        <v>3280.94</v>
      </c>
      <c r="Z53" s="10">
        <v>3280.93</v>
      </c>
      <c r="AA53" s="10">
        <v>3280.94</v>
      </c>
      <c r="AB53" s="10">
        <v>3280.95</v>
      </c>
      <c r="AC53" s="10">
        <v>3280.94</v>
      </c>
      <c r="AD53" s="10">
        <v>3280.92</v>
      </c>
      <c r="AE53" s="10">
        <v>3280.93</v>
      </c>
      <c r="AF53" s="10">
        <v>3280.94</v>
      </c>
      <c r="AG53" s="10">
        <v>3280.96</v>
      </c>
      <c r="AH53" s="10">
        <v>3280.93</v>
      </c>
      <c r="AI53" s="10">
        <v>3280.96</v>
      </c>
      <c r="AJ53" s="10">
        <v>3280.92</v>
      </c>
      <c r="AK53" s="10">
        <v>3280.91</v>
      </c>
    </row>
    <row r="54" spans="1:37" x14ac:dyDescent="0.25">
      <c r="A54" s="10" t="s">
        <v>80</v>
      </c>
      <c r="B54" s="10">
        <v>0</v>
      </c>
      <c r="C54" s="10">
        <v>0</v>
      </c>
      <c r="D54" s="10">
        <v>0</v>
      </c>
      <c r="E54" s="10">
        <v>0</v>
      </c>
      <c r="F54" s="10">
        <v>270</v>
      </c>
      <c r="G54" s="10">
        <v>389</v>
      </c>
      <c r="H54" s="10">
        <v>693</v>
      </c>
      <c r="I54" s="10">
        <v>733</v>
      </c>
      <c r="J54" s="10">
        <v>737</v>
      </c>
      <c r="K54" s="10">
        <v>785.85</v>
      </c>
      <c r="L54" s="10">
        <v>792.08</v>
      </c>
      <c r="M54" s="10">
        <v>856.27</v>
      </c>
      <c r="N54" s="10">
        <v>856.28</v>
      </c>
      <c r="O54" s="10">
        <v>856.28</v>
      </c>
      <c r="P54" s="10">
        <v>856.28</v>
      </c>
      <c r="Q54" s="10">
        <v>938.44</v>
      </c>
      <c r="R54" s="10">
        <v>938.44</v>
      </c>
      <c r="S54" s="10">
        <v>938.45</v>
      </c>
      <c r="T54" s="10">
        <v>938.44</v>
      </c>
      <c r="U54" s="10">
        <v>938.44</v>
      </c>
      <c r="V54" s="10">
        <v>938.44</v>
      </c>
      <c r="W54" s="10">
        <v>938.45</v>
      </c>
      <c r="X54" s="10">
        <v>938.44</v>
      </c>
      <c r="Y54" s="10">
        <v>938.44</v>
      </c>
      <c r="Z54" s="10">
        <v>938.44</v>
      </c>
      <c r="AA54" s="10">
        <v>1201.25</v>
      </c>
      <c r="AB54" s="10">
        <v>1201.25</v>
      </c>
      <c r="AC54" s="10">
        <v>1201.25</v>
      </c>
      <c r="AD54" s="10">
        <v>1201.24</v>
      </c>
      <c r="AE54" s="10">
        <v>1201.24</v>
      </c>
      <c r="AF54" s="10">
        <v>1201.24</v>
      </c>
      <c r="AG54" s="10">
        <v>1201.25</v>
      </c>
      <c r="AH54" s="10">
        <v>1201.24</v>
      </c>
      <c r="AI54" s="10">
        <v>1201.25</v>
      </c>
      <c r="AJ54" s="10">
        <v>1201.24</v>
      </c>
      <c r="AK54" s="10">
        <v>1201.23</v>
      </c>
    </row>
    <row r="55" spans="1:37" x14ac:dyDescent="0.25">
      <c r="A55" s="10" t="s">
        <v>81</v>
      </c>
      <c r="B55" s="10">
        <v>610</v>
      </c>
      <c r="C55" s="10">
        <v>610</v>
      </c>
      <c r="D55" s="10">
        <v>562</v>
      </c>
      <c r="E55" s="10">
        <v>647</v>
      </c>
      <c r="F55" s="10">
        <v>576</v>
      </c>
      <c r="G55" s="10">
        <v>585</v>
      </c>
      <c r="H55" s="10">
        <v>569</v>
      </c>
      <c r="I55" s="10">
        <v>579</v>
      </c>
      <c r="J55" s="10">
        <v>558</v>
      </c>
      <c r="K55" s="10">
        <v>474.7</v>
      </c>
      <c r="L55" s="10">
        <v>308.3</v>
      </c>
      <c r="M55" s="10">
        <v>334.7</v>
      </c>
      <c r="N55" s="10">
        <v>334.7</v>
      </c>
      <c r="O55" s="10">
        <v>334.7</v>
      </c>
      <c r="P55" s="10">
        <v>334.7</v>
      </c>
      <c r="Q55" s="10">
        <v>334.7</v>
      </c>
      <c r="R55" s="10">
        <v>334.7</v>
      </c>
      <c r="S55" s="10">
        <v>334.7</v>
      </c>
      <c r="T55" s="10">
        <v>334.7</v>
      </c>
      <c r="U55" s="10">
        <v>334.7</v>
      </c>
      <c r="V55" s="10">
        <v>334.7</v>
      </c>
      <c r="W55" s="10">
        <v>334.7</v>
      </c>
      <c r="X55" s="10">
        <v>334.7</v>
      </c>
      <c r="Y55" s="10">
        <v>334.7</v>
      </c>
      <c r="Z55" s="10">
        <v>334.7</v>
      </c>
      <c r="AA55" s="10">
        <v>334.7</v>
      </c>
      <c r="AB55" s="10">
        <v>334.7</v>
      </c>
      <c r="AC55" s="10">
        <v>334.7</v>
      </c>
      <c r="AD55" s="10">
        <v>334.7</v>
      </c>
      <c r="AE55" s="10">
        <v>334.7</v>
      </c>
      <c r="AF55" s="10">
        <v>334.7</v>
      </c>
      <c r="AG55" s="10">
        <v>334.7</v>
      </c>
      <c r="AH55" s="10">
        <v>334.7</v>
      </c>
      <c r="AI55" s="10">
        <v>334.7</v>
      </c>
      <c r="AJ55" s="10">
        <v>334.7</v>
      </c>
      <c r="AK55" s="10">
        <v>334.7</v>
      </c>
    </row>
    <row r="56" spans="1:37" x14ac:dyDescent="0.25">
      <c r="A56" s="10" t="s">
        <v>82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262.8</v>
      </c>
      <c r="W56" s="10">
        <v>262.8</v>
      </c>
      <c r="X56" s="10">
        <v>262.8</v>
      </c>
      <c r="Y56" s="10">
        <v>262.8</v>
      </c>
      <c r="Z56" s="10">
        <v>262.8</v>
      </c>
      <c r="AA56" s="10">
        <v>262.8</v>
      </c>
      <c r="AB56" s="10">
        <v>262.8</v>
      </c>
      <c r="AC56" s="10">
        <v>262.8</v>
      </c>
      <c r="AD56" s="10">
        <v>262.8</v>
      </c>
      <c r="AE56" s="10">
        <v>262.8</v>
      </c>
      <c r="AF56" s="10">
        <v>262.8</v>
      </c>
      <c r="AG56" s="10">
        <v>262.8</v>
      </c>
      <c r="AH56" s="10">
        <v>262.8</v>
      </c>
      <c r="AI56" s="10">
        <v>262.8</v>
      </c>
      <c r="AJ56" s="10">
        <v>262.8</v>
      </c>
      <c r="AK56" s="10">
        <v>268.93</v>
      </c>
    </row>
    <row r="57" spans="1:37" x14ac:dyDescent="0.25">
      <c r="A57" s="10" t="s">
        <v>83</v>
      </c>
      <c r="B57" s="10">
        <v>4378</v>
      </c>
      <c r="C57" s="10">
        <v>4366</v>
      </c>
      <c r="D57" s="10">
        <v>4119</v>
      </c>
      <c r="E57" s="10">
        <v>1129</v>
      </c>
      <c r="F57" s="10">
        <v>0</v>
      </c>
      <c r="G57" s="10">
        <v>0</v>
      </c>
      <c r="H57" s="10">
        <v>0</v>
      </c>
      <c r="I57" s="10">
        <v>409</v>
      </c>
      <c r="J57" s="10">
        <v>4479</v>
      </c>
      <c r="K57" s="10">
        <v>5012.22</v>
      </c>
      <c r="L57" s="10">
        <v>4277.04</v>
      </c>
      <c r="M57" s="10">
        <v>4544.84</v>
      </c>
      <c r="N57" s="10">
        <v>4544.8599999999997</v>
      </c>
      <c r="O57" s="10">
        <v>4544.8599999999997</v>
      </c>
      <c r="P57" s="10">
        <v>4544.8599999999997</v>
      </c>
      <c r="Q57" s="10">
        <v>4544.8599999999997</v>
      </c>
      <c r="R57" s="10">
        <v>4544.8599999999997</v>
      </c>
      <c r="S57" s="10">
        <v>4544.8599999999997</v>
      </c>
      <c r="T57" s="10">
        <v>4544.8599999999997</v>
      </c>
      <c r="U57" s="10">
        <v>4544.8599999999997</v>
      </c>
      <c r="V57" s="10">
        <v>4544.8599999999997</v>
      </c>
      <c r="W57" s="10">
        <v>4544.8599999999997</v>
      </c>
      <c r="X57" s="10">
        <v>4544.8599999999997</v>
      </c>
      <c r="Y57" s="10">
        <v>4461.05</v>
      </c>
      <c r="Z57" s="10">
        <v>4462.92</v>
      </c>
      <c r="AA57" s="10">
        <v>4544.8599999999997</v>
      </c>
      <c r="AB57" s="10">
        <v>4544.8599999999997</v>
      </c>
      <c r="AC57" s="10">
        <v>4544.8599999999997</v>
      </c>
      <c r="AD57" s="10">
        <v>4544.8599999999997</v>
      </c>
      <c r="AE57" s="10">
        <v>4544.8599999999997</v>
      </c>
      <c r="AF57" s="10">
        <v>4544.8599999999997</v>
      </c>
      <c r="AG57" s="10">
        <v>4544.8599999999997</v>
      </c>
      <c r="AH57" s="10">
        <v>4544.8599999999997</v>
      </c>
      <c r="AI57" s="10">
        <v>4544.8599999999997</v>
      </c>
      <c r="AJ57" s="10">
        <v>4544.8599999999997</v>
      </c>
      <c r="AK57" s="10">
        <v>4544.8599999999997</v>
      </c>
    </row>
    <row r="58" spans="1:37" x14ac:dyDescent="0.25">
      <c r="A58" s="10" t="s">
        <v>84</v>
      </c>
      <c r="B58" s="10">
        <v>2922</v>
      </c>
      <c r="C58" s="10">
        <v>2928</v>
      </c>
      <c r="D58" s="10">
        <v>2914</v>
      </c>
      <c r="E58" s="10">
        <v>3010</v>
      </c>
      <c r="F58" s="10">
        <v>2955</v>
      </c>
      <c r="G58" s="10">
        <v>2290</v>
      </c>
      <c r="H58" s="10">
        <v>2579</v>
      </c>
      <c r="I58" s="10">
        <v>2076</v>
      </c>
      <c r="J58" s="10">
        <v>2470</v>
      </c>
      <c r="K58" s="10">
        <v>2906</v>
      </c>
      <c r="L58" s="10">
        <v>1958</v>
      </c>
      <c r="M58" s="10">
        <v>2544</v>
      </c>
      <c r="N58" s="10">
        <v>2507.96</v>
      </c>
      <c r="O58" s="10">
        <v>2525.14</v>
      </c>
      <c r="P58" s="10">
        <v>1125.82</v>
      </c>
      <c r="Q58" s="10">
        <v>1025.69</v>
      </c>
      <c r="R58" s="10">
        <v>292.64</v>
      </c>
      <c r="S58" s="10">
        <v>272.89999999999998</v>
      </c>
      <c r="T58" s="10">
        <v>396.56</v>
      </c>
      <c r="U58" s="10">
        <v>285.49</v>
      </c>
      <c r="V58" s="10">
        <v>225.05</v>
      </c>
      <c r="W58" s="10">
        <v>12.95</v>
      </c>
      <c r="X58" s="10">
        <v>27.06</v>
      </c>
      <c r="Y58" s="10">
        <v>12.95</v>
      </c>
      <c r="Z58" s="10">
        <v>32.97</v>
      </c>
      <c r="AA58" s="10">
        <v>32.97</v>
      </c>
      <c r="AB58" s="10">
        <v>47.16</v>
      </c>
      <c r="AC58" s="10">
        <v>47.16</v>
      </c>
      <c r="AD58" s="10">
        <v>47.16</v>
      </c>
      <c r="AE58" s="10">
        <v>47.16</v>
      </c>
      <c r="AF58" s="10">
        <v>47.16</v>
      </c>
      <c r="AG58" s="10">
        <v>47.16</v>
      </c>
      <c r="AH58" s="10">
        <v>47.16</v>
      </c>
      <c r="AI58" s="10">
        <v>82.62</v>
      </c>
      <c r="AJ58" s="10">
        <v>47.16</v>
      </c>
      <c r="AK58" s="10">
        <v>47.16</v>
      </c>
    </row>
    <row r="59" spans="1:37" x14ac:dyDescent="0.25">
      <c r="A59" s="10" t="s">
        <v>85</v>
      </c>
      <c r="B59" s="10">
        <v>1980</v>
      </c>
      <c r="C59" s="10">
        <v>2332</v>
      </c>
      <c r="D59" s="10">
        <v>1876</v>
      </c>
      <c r="E59" s="10">
        <v>1483</v>
      </c>
      <c r="F59" s="10">
        <v>1974</v>
      </c>
      <c r="G59" s="10">
        <v>2035</v>
      </c>
      <c r="H59" s="10">
        <v>2177</v>
      </c>
      <c r="I59" s="10">
        <v>1967</v>
      </c>
      <c r="J59" s="10">
        <v>1966</v>
      </c>
      <c r="K59" s="10">
        <v>2016.2</v>
      </c>
      <c r="L59" s="10">
        <v>2761.2</v>
      </c>
      <c r="M59" s="10">
        <v>2793</v>
      </c>
      <c r="N59" s="10">
        <v>2434.15</v>
      </c>
      <c r="O59" s="10">
        <v>2434.15</v>
      </c>
      <c r="P59" s="10">
        <v>2434.15</v>
      </c>
      <c r="Q59" s="10">
        <v>2434.14</v>
      </c>
      <c r="R59" s="10">
        <v>2434.12</v>
      </c>
      <c r="S59" s="10">
        <v>2434.15</v>
      </c>
      <c r="T59" s="10">
        <v>2434.13</v>
      </c>
      <c r="U59" s="10">
        <v>2434.14</v>
      </c>
      <c r="V59" s="10">
        <v>2434.13</v>
      </c>
      <c r="W59" s="10">
        <v>2454.7399999999998</v>
      </c>
      <c r="X59" s="10">
        <v>609.11</v>
      </c>
      <c r="Y59" s="10">
        <v>444.63</v>
      </c>
      <c r="Z59" s="10">
        <v>412.25</v>
      </c>
      <c r="AA59" s="10">
        <v>381.02</v>
      </c>
      <c r="AB59" s="10">
        <v>379.29</v>
      </c>
      <c r="AC59" s="10">
        <v>377.48</v>
      </c>
      <c r="AD59" s="10">
        <v>374.37</v>
      </c>
      <c r="AE59" s="10">
        <v>371.21</v>
      </c>
      <c r="AF59" s="10">
        <v>368.11</v>
      </c>
      <c r="AG59" s="10">
        <v>364.11</v>
      </c>
      <c r="AH59" s="10">
        <v>381.7</v>
      </c>
      <c r="AI59" s="10">
        <v>376.69</v>
      </c>
      <c r="AJ59" s="10">
        <v>371.36</v>
      </c>
      <c r="AK59" s="10">
        <v>17.600000000000001</v>
      </c>
    </row>
    <row r="60" spans="1:37" x14ac:dyDescent="0.25">
      <c r="A60" s="10" t="s">
        <v>86</v>
      </c>
      <c r="B60" s="10">
        <v>3622.76</v>
      </c>
      <c r="C60" s="10">
        <v>3622.79</v>
      </c>
      <c r="D60" s="10">
        <v>3622.74</v>
      </c>
      <c r="E60" s="10">
        <v>3341.97</v>
      </c>
      <c r="F60" s="10">
        <v>4200.75</v>
      </c>
      <c r="G60" s="10">
        <v>2546.0100000000002</v>
      </c>
      <c r="H60" s="10">
        <v>1910.48</v>
      </c>
      <c r="I60" s="10">
        <v>1629.3</v>
      </c>
      <c r="J60" s="10">
        <v>1323.38</v>
      </c>
      <c r="K60" s="10">
        <v>1592.6</v>
      </c>
      <c r="L60" s="10">
        <v>1032.82</v>
      </c>
      <c r="M60" s="10">
        <v>823.73</v>
      </c>
      <c r="N60" s="10">
        <v>12.93</v>
      </c>
      <c r="O60" s="10">
        <v>13.01</v>
      </c>
      <c r="P60" s="10">
        <v>5.8</v>
      </c>
      <c r="Q60" s="10">
        <v>5.29</v>
      </c>
      <c r="R60" s="10">
        <v>1.51</v>
      </c>
      <c r="S60" s="10">
        <v>1.41</v>
      </c>
      <c r="T60" s="10">
        <v>2.04</v>
      </c>
      <c r="U60" s="10">
        <v>1.47</v>
      </c>
      <c r="V60" s="10">
        <v>1.1599999999999999</v>
      </c>
      <c r="W60" s="10">
        <v>7.88</v>
      </c>
      <c r="X60" s="10">
        <v>16.37</v>
      </c>
      <c r="Y60" s="10">
        <v>1.28</v>
      </c>
      <c r="Z60" s="10">
        <v>0.17</v>
      </c>
      <c r="AA60" s="10">
        <v>0.17</v>
      </c>
      <c r="AB60" s="10">
        <v>0.24</v>
      </c>
      <c r="AC60" s="10">
        <v>0.24</v>
      </c>
      <c r="AD60" s="10">
        <v>0.24</v>
      </c>
      <c r="AE60" s="10">
        <v>0.24</v>
      </c>
      <c r="AF60" s="10">
        <v>0.24</v>
      </c>
      <c r="AG60" s="10">
        <v>0.24</v>
      </c>
      <c r="AH60" s="10">
        <v>0.24</v>
      </c>
      <c r="AI60" s="10">
        <v>0.43</v>
      </c>
      <c r="AJ60" s="10">
        <v>0.24</v>
      </c>
      <c r="AK60" s="10">
        <v>0.24</v>
      </c>
    </row>
    <row r="62" spans="1:37" ht="18.75" x14ac:dyDescent="0.3">
      <c r="A62" s="11" t="s">
        <v>91</v>
      </c>
    </row>
    <row r="63" spans="1:37" x14ac:dyDescent="0.25">
      <c r="A63" s="10" t="s">
        <v>42</v>
      </c>
      <c r="B63" s="10" t="s">
        <v>43</v>
      </c>
      <c r="C63" s="10" t="s">
        <v>44</v>
      </c>
      <c r="D63" s="10" t="s">
        <v>45</v>
      </c>
      <c r="E63" s="10" t="s">
        <v>46</v>
      </c>
      <c r="F63" s="10" t="s">
        <v>47</v>
      </c>
      <c r="G63" s="10" t="s">
        <v>48</v>
      </c>
      <c r="H63" s="10" t="s">
        <v>49</v>
      </c>
      <c r="I63" s="10" t="s">
        <v>50</v>
      </c>
      <c r="J63" s="10" t="s">
        <v>51</v>
      </c>
      <c r="K63" s="10" t="s">
        <v>52</v>
      </c>
      <c r="L63" s="10" t="s">
        <v>53</v>
      </c>
      <c r="M63" s="10" t="s">
        <v>54</v>
      </c>
      <c r="N63" s="10" t="s">
        <v>55</v>
      </c>
      <c r="O63" s="10" t="s">
        <v>56</v>
      </c>
      <c r="P63" s="10" t="s">
        <v>57</v>
      </c>
      <c r="Q63" s="10" t="s">
        <v>58</v>
      </c>
      <c r="R63" s="10" t="s">
        <v>59</v>
      </c>
      <c r="S63" s="10" t="s">
        <v>60</v>
      </c>
      <c r="T63" s="10" t="s">
        <v>61</v>
      </c>
      <c r="U63" s="10" t="s">
        <v>62</v>
      </c>
      <c r="V63" s="10" t="s">
        <v>63</v>
      </c>
      <c r="W63" s="10" t="s">
        <v>64</v>
      </c>
      <c r="X63" s="10" t="s">
        <v>65</v>
      </c>
      <c r="Y63" s="10" t="s">
        <v>66</v>
      </c>
      <c r="Z63" s="10" t="s">
        <v>67</v>
      </c>
      <c r="AA63" s="10" t="s">
        <v>68</v>
      </c>
      <c r="AB63" s="10" t="s">
        <v>69</v>
      </c>
      <c r="AC63" s="10" t="s">
        <v>70</v>
      </c>
      <c r="AD63" s="10" t="s">
        <v>71</v>
      </c>
      <c r="AE63" s="10" t="s">
        <v>72</v>
      </c>
      <c r="AF63" s="10" t="s">
        <v>73</v>
      </c>
      <c r="AG63" s="10" t="s">
        <v>74</v>
      </c>
      <c r="AH63" s="10" t="s">
        <v>75</v>
      </c>
      <c r="AI63" s="10" t="s">
        <v>76</v>
      </c>
      <c r="AJ63" s="10" t="s">
        <v>77</v>
      </c>
      <c r="AK63" s="10" t="s">
        <v>78</v>
      </c>
    </row>
    <row r="64" spans="1:37" x14ac:dyDescent="0.25">
      <c r="A64" s="10" t="s">
        <v>79</v>
      </c>
      <c r="B64" s="10">
        <v>173112.6</v>
      </c>
      <c r="C64" s="10">
        <v>172347.6</v>
      </c>
      <c r="D64" s="10">
        <v>180856.6</v>
      </c>
      <c r="E64" s="10">
        <v>187783.8</v>
      </c>
      <c r="F64" s="10">
        <v>189423</v>
      </c>
      <c r="G64" s="10">
        <v>177402.2</v>
      </c>
      <c r="H64" s="10">
        <v>189675.6</v>
      </c>
      <c r="I64" s="10">
        <v>191955.4</v>
      </c>
      <c r="J64" s="10">
        <v>202512.3</v>
      </c>
      <c r="K64" s="10">
        <v>197207.4</v>
      </c>
      <c r="L64" s="10">
        <v>194351.5</v>
      </c>
      <c r="M64" s="10">
        <v>197243.2</v>
      </c>
      <c r="N64" s="10">
        <v>197459.5</v>
      </c>
      <c r="O64" s="10">
        <v>199632.9</v>
      </c>
      <c r="P64" s="10">
        <v>196381.3</v>
      </c>
      <c r="Q64" s="10">
        <v>196901.5</v>
      </c>
      <c r="R64" s="10">
        <v>198109.5</v>
      </c>
      <c r="S64" s="10">
        <v>198981.9</v>
      </c>
      <c r="T64" s="10">
        <v>199148.6</v>
      </c>
      <c r="U64" s="10">
        <v>198650.1</v>
      </c>
      <c r="V64" s="10">
        <v>199087.8</v>
      </c>
      <c r="W64" s="10">
        <v>199169.1</v>
      </c>
      <c r="X64" s="10">
        <v>199301.1</v>
      </c>
      <c r="Y64" s="10">
        <v>200686.2</v>
      </c>
      <c r="Z64" s="10">
        <v>202011.6</v>
      </c>
      <c r="AA64" s="10">
        <v>202836.8</v>
      </c>
      <c r="AB64" s="10">
        <v>205999.3</v>
      </c>
      <c r="AC64" s="10">
        <v>206071.2</v>
      </c>
      <c r="AD64" s="10">
        <v>206784.3</v>
      </c>
      <c r="AE64" s="10">
        <v>205389.3</v>
      </c>
      <c r="AF64" s="10">
        <v>205576.8</v>
      </c>
      <c r="AG64" s="10">
        <v>205461.6</v>
      </c>
      <c r="AH64" s="10">
        <v>206070.39999999999</v>
      </c>
      <c r="AI64" s="10">
        <v>206431.9</v>
      </c>
      <c r="AJ64" s="10">
        <v>206710.7</v>
      </c>
      <c r="AK64" s="10">
        <v>206793.5</v>
      </c>
    </row>
    <row r="65" spans="1:37" x14ac:dyDescent="0.25">
      <c r="A65" s="10" t="s">
        <v>80</v>
      </c>
      <c r="B65" s="10">
        <v>416</v>
      </c>
      <c r="C65" s="10">
        <v>419</v>
      </c>
      <c r="D65" s="10">
        <v>617</v>
      </c>
      <c r="E65" s="10">
        <v>565</v>
      </c>
      <c r="F65" s="10">
        <v>1322</v>
      </c>
      <c r="G65" s="10">
        <v>1535.14</v>
      </c>
      <c r="H65" s="10">
        <v>1393.8</v>
      </c>
      <c r="I65" s="10">
        <v>2557.79</v>
      </c>
      <c r="J65" s="10">
        <v>4717.8599999999997</v>
      </c>
      <c r="K65" s="10">
        <v>6649.31</v>
      </c>
      <c r="L65" s="10">
        <v>8958</v>
      </c>
      <c r="M65" s="10">
        <v>7216.67</v>
      </c>
      <c r="N65" s="10">
        <v>7868.2</v>
      </c>
      <c r="O65" s="10">
        <v>8838.5400000000009</v>
      </c>
      <c r="P65" s="10">
        <v>9329.1</v>
      </c>
      <c r="Q65" s="10">
        <v>9548.11</v>
      </c>
      <c r="R65" s="10">
        <v>9548.1</v>
      </c>
      <c r="S65" s="10">
        <v>9548.11</v>
      </c>
      <c r="T65" s="10">
        <v>9548.1</v>
      </c>
      <c r="U65" s="10">
        <v>9548.11</v>
      </c>
      <c r="V65" s="10">
        <v>10424.120000000001</v>
      </c>
      <c r="W65" s="10">
        <v>10424.120000000001</v>
      </c>
      <c r="X65" s="10">
        <v>10424.120000000001</v>
      </c>
      <c r="Y65" s="10">
        <v>10424.11</v>
      </c>
      <c r="Z65" s="10">
        <v>10424.120000000001</v>
      </c>
      <c r="AA65" s="10">
        <v>11300.11</v>
      </c>
      <c r="AB65" s="10">
        <v>11300.11</v>
      </c>
      <c r="AC65" s="10">
        <v>11300.11</v>
      </c>
      <c r="AD65" s="10">
        <v>11300.12</v>
      </c>
      <c r="AE65" s="10">
        <v>11300.11</v>
      </c>
      <c r="AF65" s="10">
        <v>11606.71</v>
      </c>
      <c r="AG65" s="10">
        <v>11606.7</v>
      </c>
      <c r="AH65" s="10">
        <v>11606.69</v>
      </c>
      <c r="AI65" s="10">
        <v>11957.1</v>
      </c>
      <c r="AJ65" s="10">
        <v>12307.52</v>
      </c>
      <c r="AK65" s="10">
        <v>12657.92</v>
      </c>
    </row>
    <row r="66" spans="1:37" x14ac:dyDescent="0.25">
      <c r="A66" s="10" t="s">
        <v>81</v>
      </c>
      <c r="B66" s="10">
        <v>646</v>
      </c>
      <c r="C66" s="10">
        <v>646</v>
      </c>
      <c r="D66" s="10">
        <v>646</v>
      </c>
      <c r="E66" s="10">
        <v>439</v>
      </c>
      <c r="F66" s="10">
        <v>550</v>
      </c>
      <c r="G66" s="10">
        <v>843.91</v>
      </c>
      <c r="H66" s="10">
        <v>1088.82</v>
      </c>
      <c r="I66" s="10">
        <v>1232.8499999999999</v>
      </c>
      <c r="J66" s="10">
        <v>1613.84</v>
      </c>
      <c r="K66" s="10">
        <v>943.52</v>
      </c>
      <c r="L66" s="10">
        <v>916.61</v>
      </c>
      <c r="M66" s="10">
        <v>1379.17</v>
      </c>
      <c r="N66" s="10">
        <v>1321.48</v>
      </c>
      <c r="O66" s="10">
        <v>1432.91</v>
      </c>
      <c r="P66" s="10">
        <v>1559.05</v>
      </c>
      <c r="Q66" s="10">
        <v>1559.05</v>
      </c>
      <c r="R66" s="10">
        <v>1559.05</v>
      </c>
      <c r="S66" s="10">
        <v>1685.2</v>
      </c>
      <c r="T66" s="10">
        <v>1685.19</v>
      </c>
      <c r="U66" s="10">
        <v>1685.2</v>
      </c>
      <c r="V66" s="10">
        <v>1685.2</v>
      </c>
      <c r="W66" s="10">
        <v>1811.34</v>
      </c>
      <c r="X66" s="10">
        <v>1811.34</v>
      </c>
      <c r="Y66" s="10">
        <v>1811.34</v>
      </c>
      <c r="Z66" s="10">
        <v>1811.34</v>
      </c>
      <c r="AA66" s="10">
        <v>1853.39</v>
      </c>
      <c r="AB66" s="10">
        <v>1853.39</v>
      </c>
      <c r="AC66" s="10">
        <v>1853.39</v>
      </c>
      <c r="AD66" s="10">
        <v>1853.39</v>
      </c>
      <c r="AE66" s="10">
        <v>1853.39</v>
      </c>
      <c r="AF66" s="10">
        <v>1853.39</v>
      </c>
      <c r="AG66" s="10">
        <v>1853.39</v>
      </c>
      <c r="AH66" s="10">
        <v>1853.39</v>
      </c>
      <c r="AI66" s="10">
        <v>1853.39</v>
      </c>
      <c r="AJ66" s="10">
        <v>1853.39</v>
      </c>
      <c r="AK66" s="10">
        <v>1853.39</v>
      </c>
    </row>
    <row r="67" spans="1:37" x14ac:dyDescent="0.25">
      <c r="A67" s="10" t="s">
        <v>82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0.52</v>
      </c>
      <c r="O67" s="10">
        <v>0.52</v>
      </c>
      <c r="P67" s="10">
        <v>0.52</v>
      </c>
      <c r="Q67" s="10">
        <v>35.56</v>
      </c>
      <c r="R67" s="10">
        <v>35.56</v>
      </c>
      <c r="S67" s="10">
        <v>35.56</v>
      </c>
      <c r="T67" s="10">
        <v>35.56</v>
      </c>
      <c r="U67" s="10">
        <v>70.599999999999994</v>
      </c>
      <c r="V67" s="10">
        <v>70.599999999999994</v>
      </c>
      <c r="W67" s="10">
        <v>70.599999999999994</v>
      </c>
      <c r="X67" s="10">
        <v>70.599999999999994</v>
      </c>
      <c r="Y67" s="10">
        <v>105.64</v>
      </c>
      <c r="Z67" s="10">
        <v>105.64</v>
      </c>
      <c r="AA67" s="10">
        <v>105.64</v>
      </c>
      <c r="AB67" s="10">
        <v>105.64</v>
      </c>
      <c r="AC67" s="10">
        <v>158.19999999999999</v>
      </c>
      <c r="AD67" s="10">
        <v>158.19999999999999</v>
      </c>
      <c r="AE67" s="10">
        <v>158.19999999999999</v>
      </c>
      <c r="AF67" s="10">
        <v>158.19999999999999</v>
      </c>
      <c r="AG67" s="10">
        <v>210.76</v>
      </c>
      <c r="AH67" s="10">
        <v>210.76</v>
      </c>
      <c r="AI67" s="10">
        <v>210.76</v>
      </c>
      <c r="AJ67" s="10">
        <v>210.76</v>
      </c>
      <c r="AK67" s="10">
        <v>350.92</v>
      </c>
    </row>
    <row r="68" spans="1:37" x14ac:dyDescent="0.25">
      <c r="A68" s="10" t="s">
        <v>83</v>
      </c>
      <c r="B68" s="10">
        <v>4321.58</v>
      </c>
      <c r="C68" s="10">
        <v>4321.58</v>
      </c>
      <c r="D68" s="10">
        <v>4321.58</v>
      </c>
      <c r="E68" s="10">
        <v>3624.23</v>
      </c>
      <c r="F68" s="10">
        <v>3596.28</v>
      </c>
      <c r="G68" s="10">
        <v>3551.59</v>
      </c>
      <c r="H68" s="10">
        <v>3525.22</v>
      </c>
      <c r="I68" s="10">
        <v>4212.62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</row>
    <row r="69" spans="1:37" x14ac:dyDescent="0.25">
      <c r="A69" s="10" t="s">
        <v>84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</row>
    <row r="70" spans="1:37" x14ac:dyDescent="0.25">
      <c r="A70" s="10" t="s">
        <v>85</v>
      </c>
      <c r="B70" s="10">
        <v>269</v>
      </c>
      <c r="C70" s="10">
        <v>1326</v>
      </c>
      <c r="D70" s="10">
        <v>3945</v>
      </c>
      <c r="E70" s="10">
        <v>228</v>
      </c>
      <c r="F70" s="10">
        <v>264</v>
      </c>
      <c r="G70" s="10">
        <v>222.4</v>
      </c>
      <c r="H70" s="10">
        <v>174.24</v>
      </c>
      <c r="I70" s="10">
        <v>185.01</v>
      </c>
      <c r="J70" s="10">
        <v>112.84</v>
      </c>
      <c r="K70" s="10">
        <v>156.54</v>
      </c>
      <c r="L70" s="10">
        <v>110.4</v>
      </c>
      <c r="M70" s="10">
        <v>102.7</v>
      </c>
      <c r="N70" s="10">
        <v>102.7</v>
      </c>
      <c r="O70" s="10">
        <v>102.7</v>
      </c>
      <c r="P70" s="10">
        <v>102.7</v>
      </c>
      <c r="Q70" s="10">
        <v>102.7</v>
      </c>
      <c r="R70" s="10">
        <v>102.7</v>
      </c>
      <c r="S70" s="10">
        <v>102.7</v>
      </c>
      <c r="T70" s="10">
        <v>102.7</v>
      </c>
      <c r="U70" s="10">
        <v>102.7</v>
      </c>
      <c r="V70" s="10">
        <v>102.7</v>
      </c>
      <c r="W70" s="10">
        <v>102.7</v>
      </c>
      <c r="X70" s="10">
        <v>102.7</v>
      </c>
      <c r="Y70" s="10">
        <v>102.7</v>
      </c>
      <c r="Z70" s="10">
        <v>102.7</v>
      </c>
      <c r="AA70" s="10">
        <v>102.7</v>
      </c>
      <c r="AB70" s="10">
        <v>102.73</v>
      </c>
      <c r="AC70" s="10">
        <v>102.7</v>
      </c>
      <c r="AD70" s="10">
        <v>102.7</v>
      </c>
      <c r="AE70" s="10">
        <v>102.7</v>
      </c>
      <c r="AF70" s="10">
        <v>102.7</v>
      </c>
      <c r="AG70" s="10">
        <v>102.74</v>
      </c>
      <c r="AH70" s="10">
        <v>102.76</v>
      </c>
      <c r="AI70" s="10">
        <v>102.76</v>
      </c>
      <c r="AJ70" s="10">
        <v>102.76</v>
      </c>
      <c r="AK70" s="10">
        <v>102.76</v>
      </c>
    </row>
    <row r="71" spans="1:37" x14ac:dyDescent="0.25">
      <c r="A71" s="10" t="s">
        <v>86</v>
      </c>
      <c r="B71" s="10">
        <v>215.13</v>
      </c>
      <c r="C71" s="10">
        <v>400.9</v>
      </c>
      <c r="D71" s="10">
        <v>703.7</v>
      </c>
      <c r="E71" s="10">
        <v>554.29999999999995</v>
      </c>
      <c r="F71" s="10">
        <v>778.7</v>
      </c>
      <c r="G71" s="10">
        <v>587.69000000000005</v>
      </c>
      <c r="H71" s="10">
        <v>546.17999999999995</v>
      </c>
      <c r="I71" s="10">
        <v>518.65</v>
      </c>
      <c r="J71" s="10">
        <v>475.06</v>
      </c>
      <c r="K71" s="10">
        <v>496.68</v>
      </c>
      <c r="L71" s="10">
        <v>538.79</v>
      </c>
      <c r="M71" s="10">
        <v>583.59</v>
      </c>
      <c r="N71" s="10">
        <v>583.54999999999995</v>
      </c>
      <c r="O71" s="10">
        <v>583.54999999999995</v>
      </c>
      <c r="P71" s="10">
        <v>583.54999999999995</v>
      </c>
      <c r="Q71" s="10">
        <v>583.54999999999995</v>
      </c>
      <c r="R71" s="10">
        <v>583.54999999999995</v>
      </c>
      <c r="S71" s="10">
        <v>583.54999999999995</v>
      </c>
      <c r="T71" s="10">
        <v>583.54999999999995</v>
      </c>
      <c r="U71" s="10">
        <v>583.54999999999995</v>
      </c>
      <c r="V71" s="10">
        <v>583.54999999999995</v>
      </c>
      <c r="W71" s="10">
        <v>583.54999999999995</v>
      </c>
      <c r="X71" s="10">
        <v>583.54999999999995</v>
      </c>
      <c r="Y71" s="10">
        <v>583.54999999999995</v>
      </c>
      <c r="Z71" s="10">
        <v>583.54999999999995</v>
      </c>
      <c r="AA71" s="10">
        <v>583.54999999999995</v>
      </c>
      <c r="AB71" s="10">
        <v>583.54999999999995</v>
      </c>
      <c r="AC71" s="10">
        <v>583.54999999999995</v>
      </c>
      <c r="AD71" s="10">
        <v>583.54999999999995</v>
      </c>
      <c r="AE71" s="10">
        <v>583.54999999999995</v>
      </c>
      <c r="AF71" s="10">
        <v>554.84</v>
      </c>
      <c r="AG71" s="10">
        <v>554.84</v>
      </c>
      <c r="AH71" s="10">
        <v>554.84</v>
      </c>
      <c r="AI71" s="10">
        <v>554.84</v>
      </c>
      <c r="AJ71" s="10">
        <v>554.84</v>
      </c>
      <c r="AK71" s="10">
        <v>554.84</v>
      </c>
    </row>
    <row r="73" spans="1:37" ht="18.75" x14ac:dyDescent="0.3">
      <c r="A73" s="11" t="s">
        <v>92</v>
      </c>
    </row>
    <row r="74" spans="1:37" x14ac:dyDescent="0.25">
      <c r="A74" s="10" t="s">
        <v>42</v>
      </c>
      <c r="B74" s="10" t="s">
        <v>43</v>
      </c>
      <c r="C74" s="10" t="s">
        <v>44</v>
      </c>
      <c r="D74" s="10" t="s">
        <v>45</v>
      </c>
      <c r="E74" s="10" t="s">
        <v>46</v>
      </c>
      <c r="F74" s="10" t="s">
        <v>47</v>
      </c>
      <c r="G74" s="10" t="s">
        <v>48</v>
      </c>
      <c r="H74" s="10" t="s">
        <v>49</v>
      </c>
      <c r="I74" s="10" t="s">
        <v>50</v>
      </c>
      <c r="J74" s="10" t="s">
        <v>51</v>
      </c>
      <c r="K74" s="10" t="s">
        <v>52</v>
      </c>
      <c r="L74" s="10" t="s">
        <v>53</v>
      </c>
      <c r="M74" s="10" t="s">
        <v>54</v>
      </c>
      <c r="N74" s="10" t="s">
        <v>55</v>
      </c>
      <c r="O74" s="10" t="s">
        <v>56</v>
      </c>
      <c r="P74" s="10" t="s">
        <v>57</v>
      </c>
      <c r="Q74" s="10" t="s">
        <v>58</v>
      </c>
      <c r="R74" s="10" t="s">
        <v>59</v>
      </c>
      <c r="S74" s="10" t="s">
        <v>60</v>
      </c>
      <c r="T74" s="10" t="s">
        <v>61</v>
      </c>
      <c r="U74" s="10" t="s">
        <v>62</v>
      </c>
      <c r="V74" s="10" t="s">
        <v>63</v>
      </c>
      <c r="W74" s="10" t="s">
        <v>64</v>
      </c>
      <c r="X74" s="10" t="s">
        <v>65</v>
      </c>
      <c r="Y74" s="10" t="s">
        <v>66</v>
      </c>
      <c r="Z74" s="10" t="s">
        <v>67</v>
      </c>
      <c r="AA74" s="10" t="s">
        <v>68</v>
      </c>
      <c r="AB74" s="10" t="s">
        <v>69</v>
      </c>
      <c r="AC74" s="10" t="s">
        <v>70</v>
      </c>
      <c r="AD74" s="10" t="s">
        <v>71</v>
      </c>
      <c r="AE74" s="10" t="s">
        <v>72</v>
      </c>
      <c r="AF74" s="10" t="s">
        <v>73</v>
      </c>
      <c r="AG74" s="10" t="s">
        <v>74</v>
      </c>
      <c r="AH74" s="10" t="s">
        <v>75</v>
      </c>
      <c r="AI74" s="10" t="s">
        <v>76</v>
      </c>
      <c r="AJ74" s="10" t="s">
        <v>77</v>
      </c>
      <c r="AK74" s="10" t="s">
        <v>78</v>
      </c>
    </row>
    <row r="75" spans="1:37" x14ac:dyDescent="0.25">
      <c r="A75" s="10" t="s">
        <v>79</v>
      </c>
      <c r="B75" s="10">
        <v>35480</v>
      </c>
      <c r="C75" s="10">
        <v>36031.99</v>
      </c>
      <c r="D75" s="10">
        <v>34315</v>
      </c>
      <c r="E75" s="10">
        <v>39614.99</v>
      </c>
      <c r="F75" s="10">
        <v>39685.01</v>
      </c>
      <c r="G75" s="10">
        <v>32555</v>
      </c>
      <c r="H75" s="10">
        <v>34907</v>
      </c>
      <c r="I75" s="10">
        <v>33887</v>
      </c>
      <c r="J75" s="10">
        <v>37936</v>
      </c>
      <c r="K75" s="10">
        <v>39199.480000000003</v>
      </c>
      <c r="L75" s="10">
        <v>35043.46</v>
      </c>
      <c r="M75" s="10">
        <v>33856.660000000003</v>
      </c>
      <c r="N75" s="10">
        <v>35022.129999999997</v>
      </c>
      <c r="O75" s="10">
        <v>35022.15</v>
      </c>
      <c r="P75" s="10">
        <v>35201.25</v>
      </c>
      <c r="Q75" s="10">
        <v>35201.39</v>
      </c>
      <c r="R75" s="10">
        <v>35380.51</v>
      </c>
      <c r="S75" s="10">
        <v>35380.550000000003</v>
      </c>
      <c r="T75" s="10">
        <v>35575.14</v>
      </c>
      <c r="U75" s="10">
        <v>35559.72</v>
      </c>
      <c r="V75" s="10">
        <v>35754.230000000003</v>
      </c>
      <c r="W75" s="10">
        <v>35754.19</v>
      </c>
      <c r="X75" s="10">
        <v>35933.230000000003</v>
      </c>
      <c r="Y75" s="10">
        <v>35914.46</v>
      </c>
      <c r="Z75" s="10">
        <v>36112.300000000003</v>
      </c>
      <c r="AA75" s="10">
        <v>36093.64</v>
      </c>
      <c r="AB75" s="10">
        <v>36291.339999999997</v>
      </c>
      <c r="AC75" s="10">
        <v>36272.82</v>
      </c>
      <c r="AD75" s="10">
        <v>36541.43</v>
      </c>
      <c r="AE75" s="10">
        <v>36541.519999999997</v>
      </c>
      <c r="AF75" s="10">
        <v>36720.629999999997</v>
      </c>
      <c r="AG75" s="10">
        <v>36718.660000000003</v>
      </c>
      <c r="AH75" s="10">
        <v>36987.22</v>
      </c>
      <c r="AI75" s="10">
        <v>36987.279999999999</v>
      </c>
      <c r="AJ75" s="10">
        <v>37166.300000000003</v>
      </c>
      <c r="AK75" s="10">
        <v>37186.61</v>
      </c>
    </row>
    <row r="76" spans="1:37" x14ac:dyDescent="0.25">
      <c r="A76" s="10" t="s">
        <v>80</v>
      </c>
      <c r="B76" s="10">
        <v>26</v>
      </c>
      <c r="C76" s="10">
        <v>145</v>
      </c>
      <c r="D76" s="10">
        <v>494</v>
      </c>
      <c r="E76" s="10">
        <v>1400</v>
      </c>
      <c r="F76" s="10">
        <v>2300</v>
      </c>
      <c r="G76" s="10">
        <v>2800</v>
      </c>
      <c r="H76" s="10">
        <v>3900</v>
      </c>
      <c r="I76" s="10">
        <v>4600</v>
      </c>
      <c r="J76" s="10">
        <v>5200</v>
      </c>
      <c r="K76" s="10">
        <v>6900.64</v>
      </c>
      <c r="L76" s="10">
        <v>11395.51</v>
      </c>
      <c r="M76" s="10">
        <v>12122.88</v>
      </c>
      <c r="N76" s="10">
        <v>12723.31</v>
      </c>
      <c r="O76" s="10">
        <v>13511.7</v>
      </c>
      <c r="P76" s="10">
        <v>14037.3</v>
      </c>
      <c r="Q76" s="10">
        <v>14037.34</v>
      </c>
      <c r="R76" s="10">
        <v>14037.34</v>
      </c>
      <c r="S76" s="10">
        <v>14037.33</v>
      </c>
      <c r="T76" s="10">
        <v>14037.33</v>
      </c>
      <c r="U76" s="10">
        <v>14037.34</v>
      </c>
      <c r="V76" s="10">
        <v>14037.34</v>
      </c>
      <c r="W76" s="10">
        <v>14037.33</v>
      </c>
      <c r="X76" s="10">
        <v>14037.34</v>
      </c>
      <c r="Y76" s="10">
        <v>14037.34</v>
      </c>
      <c r="Z76" s="10">
        <v>14037.33</v>
      </c>
      <c r="AA76" s="10">
        <v>14037.34</v>
      </c>
      <c r="AB76" s="10">
        <v>14037.33</v>
      </c>
      <c r="AC76" s="10">
        <v>14037.33</v>
      </c>
      <c r="AD76" s="10">
        <v>14037.33</v>
      </c>
      <c r="AE76" s="10">
        <v>14037.33</v>
      </c>
      <c r="AF76" s="10">
        <v>14037.33</v>
      </c>
      <c r="AG76" s="10">
        <v>14037.34</v>
      </c>
      <c r="AH76" s="10">
        <v>14037.33</v>
      </c>
      <c r="AI76" s="10">
        <v>14037.34</v>
      </c>
      <c r="AJ76" s="10">
        <v>14037.33</v>
      </c>
      <c r="AK76" s="10">
        <v>14037.34</v>
      </c>
    </row>
    <row r="77" spans="1:37" x14ac:dyDescent="0.25">
      <c r="A77" s="10" t="s">
        <v>81</v>
      </c>
      <c r="B77" s="10">
        <v>807.53</v>
      </c>
      <c r="C77" s="10">
        <v>733.51</v>
      </c>
      <c r="D77" s="10">
        <v>598.95000000000005</v>
      </c>
      <c r="E77" s="10">
        <v>484.04</v>
      </c>
      <c r="F77" s="10">
        <v>657.05</v>
      </c>
      <c r="G77" s="10">
        <v>735.1</v>
      </c>
      <c r="H77" s="10">
        <v>607.89</v>
      </c>
      <c r="I77" s="10">
        <v>672.86</v>
      </c>
      <c r="J77" s="10">
        <v>586.34</v>
      </c>
      <c r="K77" s="10">
        <v>1429.39</v>
      </c>
      <c r="L77" s="10">
        <v>1031.45</v>
      </c>
      <c r="M77" s="10">
        <v>1237.05</v>
      </c>
      <c r="N77" s="10">
        <v>1093.21</v>
      </c>
      <c r="O77" s="10">
        <v>1093.21</v>
      </c>
      <c r="P77" s="10">
        <v>1093.21</v>
      </c>
      <c r="Q77" s="10">
        <v>1093.22</v>
      </c>
      <c r="R77" s="10">
        <v>1093.22</v>
      </c>
      <c r="S77" s="10">
        <v>1093.22</v>
      </c>
      <c r="T77" s="10">
        <v>1093.22</v>
      </c>
      <c r="U77" s="10">
        <v>1093.22</v>
      </c>
      <c r="V77" s="10">
        <v>1093.22</v>
      </c>
      <c r="W77" s="10">
        <v>1093.22</v>
      </c>
      <c r="X77" s="10">
        <v>1093.22</v>
      </c>
      <c r="Y77" s="10">
        <v>1093.22</v>
      </c>
      <c r="Z77" s="10">
        <v>1093.22</v>
      </c>
      <c r="AA77" s="10">
        <v>1093.22</v>
      </c>
      <c r="AB77" s="10">
        <v>1093.22</v>
      </c>
      <c r="AC77" s="10">
        <v>1093.22</v>
      </c>
      <c r="AD77" s="10">
        <v>1093.22</v>
      </c>
      <c r="AE77" s="10">
        <v>1093.22</v>
      </c>
      <c r="AF77" s="10">
        <v>1093.22</v>
      </c>
      <c r="AG77" s="10">
        <v>1093.22</v>
      </c>
      <c r="AH77" s="10">
        <v>1093.22</v>
      </c>
      <c r="AI77" s="10">
        <v>1093.22</v>
      </c>
      <c r="AJ77" s="10">
        <v>1093.22</v>
      </c>
      <c r="AK77" s="10">
        <v>1093.22</v>
      </c>
    </row>
    <row r="78" spans="1:37" x14ac:dyDescent="0.25">
      <c r="A78" s="10" t="s">
        <v>82</v>
      </c>
      <c r="B78" s="10">
        <v>0</v>
      </c>
      <c r="C78" s="10">
        <v>0</v>
      </c>
      <c r="D78" s="10">
        <v>0</v>
      </c>
      <c r="E78" s="10">
        <v>0</v>
      </c>
      <c r="F78" s="10">
        <v>5</v>
      </c>
      <c r="G78" s="10">
        <v>123</v>
      </c>
      <c r="H78" s="10">
        <v>398</v>
      </c>
      <c r="I78" s="10">
        <v>842</v>
      </c>
      <c r="J78" s="10">
        <v>1173</v>
      </c>
      <c r="K78" s="10">
        <v>1757.71</v>
      </c>
      <c r="L78" s="10">
        <v>2967.25</v>
      </c>
      <c r="M78" s="10">
        <v>3191.12</v>
      </c>
      <c r="N78" s="10">
        <v>4032.07</v>
      </c>
      <c r="O78" s="10">
        <v>4207.2700000000004</v>
      </c>
      <c r="P78" s="10">
        <v>4557.67</v>
      </c>
      <c r="Q78" s="10">
        <v>4557.68</v>
      </c>
      <c r="R78" s="10">
        <v>4557.68</v>
      </c>
      <c r="S78" s="10">
        <v>4557.68</v>
      </c>
      <c r="T78" s="10">
        <v>4557.68</v>
      </c>
      <c r="U78" s="10">
        <v>4610.24</v>
      </c>
      <c r="V78" s="10">
        <v>4662.8</v>
      </c>
      <c r="W78" s="10">
        <v>4715.3500000000004</v>
      </c>
      <c r="X78" s="10">
        <v>4767.92</v>
      </c>
      <c r="Y78" s="10">
        <v>4820.4799999999996</v>
      </c>
      <c r="Z78" s="10">
        <v>4873.04</v>
      </c>
      <c r="AA78" s="10">
        <v>4925.6000000000004</v>
      </c>
      <c r="AB78" s="10">
        <v>4978.16</v>
      </c>
      <c r="AC78" s="10">
        <v>5030.72</v>
      </c>
      <c r="AD78" s="10">
        <v>5083.28</v>
      </c>
      <c r="AE78" s="10">
        <v>5135.84</v>
      </c>
      <c r="AF78" s="10">
        <v>5188.3999999999996</v>
      </c>
      <c r="AG78" s="10">
        <v>5240.96</v>
      </c>
      <c r="AH78" s="10">
        <v>5293.52</v>
      </c>
      <c r="AI78" s="10">
        <v>5346.08</v>
      </c>
      <c r="AJ78" s="10">
        <v>5398.63</v>
      </c>
      <c r="AK78" s="10">
        <v>5451.2</v>
      </c>
    </row>
    <row r="79" spans="1:37" x14ac:dyDescent="0.25">
      <c r="A79" s="10" t="s">
        <v>83</v>
      </c>
      <c r="B79" s="10">
        <v>77969</v>
      </c>
      <c r="C79" s="10">
        <v>83457</v>
      </c>
      <c r="D79" s="10">
        <v>79750</v>
      </c>
      <c r="E79" s="10">
        <v>85832</v>
      </c>
      <c r="F79" s="10">
        <v>81395.98</v>
      </c>
      <c r="G79" s="10">
        <v>81975</v>
      </c>
      <c r="H79" s="10">
        <v>84766</v>
      </c>
      <c r="I79" s="10">
        <v>84866</v>
      </c>
      <c r="J79" s="10">
        <v>93102.99</v>
      </c>
      <c r="K79" s="10">
        <v>96195.59</v>
      </c>
      <c r="L79" s="10">
        <v>91768.76</v>
      </c>
      <c r="M79" s="10">
        <v>90873.29</v>
      </c>
      <c r="N79" s="10">
        <v>94065.31</v>
      </c>
      <c r="O79" s="10">
        <v>84538.12</v>
      </c>
      <c r="P79" s="10">
        <v>84538.12</v>
      </c>
      <c r="Q79" s="10">
        <v>80269.98</v>
      </c>
      <c r="R79" s="10">
        <v>80269.98</v>
      </c>
      <c r="S79" s="10">
        <v>67364.92</v>
      </c>
      <c r="T79" s="10">
        <v>64429.54</v>
      </c>
      <c r="U79" s="10">
        <v>71656.53</v>
      </c>
      <c r="V79" s="10">
        <v>57019.54</v>
      </c>
      <c r="W79" s="10">
        <v>65210.14</v>
      </c>
      <c r="X79" s="10">
        <v>66514.77</v>
      </c>
      <c r="Y79" s="10">
        <v>73873.16</v>
      </c>
      <c r="Z79" s="10">
        <v>67950.789999999994</v>
      </c>
      <c r="AA79" s="10">
        <v>75309.19</v>
      </c>
      <c r="AB79" s="10">
        <v>69386.73</v>
      </c>
      <c r="AC79" s="10">
        <v>76745.13</v>
      </c>
      <c r="AD79" s="10">
        <v>76745.13</v>
      </c>
      <c r="AE79" s="10">
        <v>84103.53</v>
      </c>
      <c r="AF79" s="10">
        <v>84103.53</v>
      </c>
      <c r="AG79" s="10">
        <v>84103.53</v>
      </c>
      <c r="AH79" s="10">
        <v>84103.53</v>
      </c>
      <c r="AI79" s="10">
        <v>84103.53</v>
      </c>
      <c r="AJ79" s="10">
        <v>84103.53</v>
      </c>
      <c r="AK79" s="10">
        <v>84103.53</v>
      </c>
    </row>
    <row r="80" spans="1:37" x14ac:dyDescent="0.25">
      <c r="A80" s="10" t="s">
        <v>84</v>
      </c>
      <c r="B80" s="10">
        <v>43254.69</v>
      </c>
      <c r="C80" s="10">
        <v>43790.66</v>
      </c>
      <c r="D80" s="10">
        <v>27468.720000000001</v>
      </c>
      <c r="E80" s="10">
        <v>22638.21</v>
      </c>
      <c r="F80" s="10">
        <v>10461.15</v>
      </c>
      <c r="G80" s="10">
        <v>10336.620000000001</v>
      </c>
      <c r="H80" s="10">
        <v>4329.34</v>
      </c>
      <c r="I80" s="10">
        <v>3596.74</v>
      </c>
      <c r="J80" s="10">
        <v>2742.24</v>
      </c>
      <c r="K80" s="10">
        <v>94.81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</row>
    <row r="81" spans="1:37" x14ac:dyDescent="0.25">
      <c r="A81" s="10" t="s">
        <v>85</v>
      </c>
      <c r="B81" s="10">
        <v>13282.59</v>
      </c>
      <c r="C81" s="10">
        <v>11807.7</v>
      </c>
      <c r="D81" s="10">
        <v>13530.81</v>
      </c>
      <c r="E81" s="10">
        <v>11214.3</v>
      </c>
      <c r="F81" s="10">
        <v>16317</v>
      </c>
      <c r="G81" s="10">
        <v>16885.54</v>
      </c>
      <c r="H81" s="10">
        <v>24281.59</v>
      </c>
      <c r="I81" s="10">
        <v>23380.22</v>
      </c>
      <c r="J81" s="10">
        <v>18653.16</v>
      </c>
      <c r="K81" s="10">
        <v>15720.97</v>
      </c>
      <c r="L81" s="10">
        <v>16654.97</v>
      </c>
      <c r="M81" s="10">
        <v>14825.01</v>
      </c>
      <c r="N81" s="10">
        <v>6895.47</v>
      </c>
      <c r="O81" s="10">
        <v>7056.3</v>
      </c>
      <c r="P81" s="10">
        <v>6415.6</v>
      </c>
      <c r="Q81" s="10">
        <v>7061.34</v>
      </c>
      <c r="R81" s="10">
        <v>7044.79</v>
      </c>
      <c r="S81" s="10">
        <v>11271.63</v>
      </c>
      <c r="T81" s="10">
        <v>12564.95</v>
      </c>
      <c r="U81" s="10">
        <v>9810.6299999999992</v>
      </c>
      <c r="V81" s="10">
        <v>15640.73</v>
      </c>
      <c r="W81" s="10">
        <v>12748.36</v>
      </c>
      <c r="X81" s="10">
        <v>12434.2</v>
      </c>
      <c r="Y81" s="10">
        <v>13382.72</v>
      </c>
      <c r="Z81" s="10">
        <v>16112.66</v>
      </c>
      <c r="AA81" s="10">
        <v>13805.52</v>
      </c>
      <c r="AB81" s="10">
        <v>16369.34</v>
      </c>
      <c r="AC81" s="10">
        <v>13951.05</v>
      </c>
      <c r="AD81" s="10">
        <v>14395.57</v>
      </c>
      <c r="AE81" s="10">
        <v>12119.1</v>
      </c>
      <c r="AF81" s="10">
        <v>12672.02</v>
      </c>
      <c r="AG81" s="10">
        <v>15150.11</v>
      </c>
      <c r="AH81" s="10">
        <v>15770.11</v>
      </c>
      <c r="AI81" s="10">
        <v>16174.95</v>
      </c>
      <c r="AJ81" s="10">
        <v>16464.05</v>
      </c>
      <c r="AK81" s="10">
        <v>16727.89</v>
      </c>
    </row>
    <row r="82" spans="1:37" x14ac:dyDescent="0.25">
      <c r="A82" s="10" t="s">
        <v>86</v>
      </c>
      <c r="B82" s="10">
        <v>309.95</v>
      </c>
      <c r="C82" s="10">
        <v>309.95</v>
      </c>
      <c r="D82" s="10">
        <v>309.95</v>
      </c>
      <c r="E82" s="10">
        <v>182.56</v>
      </c>
      <c r="F82" s="10">
        <v>215.24</v>
      </c>
      <c r="G82" s="10">
        <v>73.47</v>
      </c>
      <c r="H82" s="10">
        <v>45.67</v>
      </c>
      <c r="I82" s="10">
        <v>65.78</v>
      </c>
      <c r="J82" s="10">
        <v>45.15</v>
      </c>
      <c r="K82" s="10">
        <v>381.14</v>
      </c>
      <c r="L82" s="10">
        <v>207.2</v>
      </c>
      <c r="M82" s="10">
        <v>503.06</v>
      </c>
      <c r="N82" s="10">
        <v>225.99</v>
      </c>
      <c r="O82" s="10">
        <v>226.01</v>
      </c>
      <c r="P82" s="10">
        <v>226.01</v>
      </c>
      <c r="Q82" s="10">
        <v>226.01</v>
      </c>
      <c r="R82" s="10">
        <v>225.99</v>
      </c>
      <c r="S82" s="10">
        <v>395.98</v>
      </c>
      <c r="T82" s="10">
        <v>395.98</v>
      </c>
      <c r="U82" s="10">
        <v>225.99</v>
      </c>
      <c r="V82" s="10">
        <v>395.98</v>
      </c>
      <c r="W82" s="10">
        <v>395.98</v>
      </c>
      <c r="X82" s="10">
        <v>395.98</v>
      </c>
      <c r="Y82" s="10">
        <v>226.01</v>
      </c>
      <c r="Z82" s="10">
        <v>226.15</v>
      </c>
      <c r="AA82" s="10">
        <v>225.99</v>
      </c>
      <c r="AB82" s="10">
        <v>230.96</v>
      </c>
      <c r="AC82" s="10">
        <v>324.11</v>
      </c>
      <c r="AD82" s="10">
        <v>226.21</v>
      </c>
      <c r="AE82" s="10">
        <v>225.99</v>
      </c>
      <c r="AF82" s="10">
        <v>226.07</v>
      </c>
      <c r="AG82" s="10">
        <v>256.5</v>
      </c>
      <c r="AH82" s="10">
        <v>267.95</v>
      </c>
      <c r="AI82" s="10">
        <v>275</v>
      </c>
      <c r="AJ82" s="10">
        <v>279.79000000000002</v>
      </c>
      <c r="AK82" s="10">
        <v>283.98</v>
      </c>
    </row>
    <row r="84" spans="1:37" ht="18.75" x14ac:dyDescent="0.3">
      <c r="A84" s="11" t="s">
        <v>93</v>
      </c>
    </row>
    <row r="85" spans="1:37" x14ac:dyDescent="0.25">
      <c r="A85" s="10" t="s">
        <v>42</v>
      </c>
      <c r="B85" s="10" t="s">
        <v>43</v>
      </c>
      <c r="C85" s="10" t="s">
        <v>44</v>
      </c>
      <c r="D85" s="10" t="s">
        <v>45</v>
      </c>
      <c r="E85" s="10" t="s">
        <v>46</v>
      </c>
      <c r="F85" s="10" t="s">
        <v>47</v>
      </c>
      <c r="G85" s="10" t="s">
        <v>48</v>
      </c>
      <c r="H85" s="10" t="s">
        <v>49</v>
      </c>
      <c r="I85" s="10" t="s">
        <v>50</v>
      </c>
      <c r="J85" s="10" t="s">
        <v>51</v>
      </c>
      <c r="K85" s="10" t="s">
        <v>52</v>
      </c>
      <c r="L85" s="10" t="s">
        <v>53</v>
      </c>
      <c r="M85" s="10" t="s">
        <v>54</v>
      </c>
      <c r="N85" s="10" t="s">
        <v>55</v>
      </c>
      <c r="O85" s="10" t="s">
        <v>56</v>
      </c>
      <c r="P85" s="10" t="s">
        <v>57</v>
      </c>
      <c r="Q85" s="10" t="s">
        <v>58</v>
      </c>
      <c r="R85" s="10" t="s">
        <v>59</v>
      </c>
      <c r="S85" s="10" t="s">
        <v>60</v>
      </c>
      <c r="T85" s="10" t="s">
        <v>61</v>
      </c>
      <c r="U85" s="10" t="s">
        <v>62</v>
      </c>
      <c r="V85" s="10" t="s">
        <v>63</v>
      </c>
      <c r="W85" s="10" t="s">
        <v>64</v>
      </c>
      <c r="X85" s="10" t="s">
        <v>65</v>
      </c>
      <c r="Y85" s="10" t="s">
        <v>66</v>
      </c>
      <c r="Z85" s="10" t="s">
        <v>67</v>
      </c>
      <c r="AA85" s="10" t="s">
        <v>68</v>
      </c>
      <c r="AB85" s="10" t="s">
        <v>69</v>
      </c>
      <c r="AC85" s="10" t="s">
        <v>70</v>
      </c>
      <c r="AD85" s="10" t="s">
        <v>71</v>
      </c>
      <c r="AE85" s="10" t="s">
        <v>72</v>
      </c>
      <c r="AF85" s="10" t="s">
        <v>73</v>
      </c>
      <c r="AG85" s="10" t="s">
        <v>74</v>
      </c>
      <c r="AH85" s="10" t="s">
        <v>75</v>
      </c>
      <c r="AI85" s="10" t="s">
        <v>76</v>
      </c>
      <c r="AJ85" s="10" t="s">
        <v>77</v>
      </c>
      <c r="AK85" s="10" t="s">
        <v>78</v>
      </c>
    </row>
    <row r="86" spans="1:37" x14ac:dyDescent="0.25">
      <c r="A86" s="10" t="s">
        <v>79</v>
      </c>
      <c r="B86" s="10">
        <v>36440</v>
      </c>
      <c r="C86" s="10">
        <v>33651</v>
      </c>
      <c r="D86" s="10">
        <v>33513</v>
      </c>
      <c r="E86" s="10">
        <v>34588</v>
      </c>
      <c r="F86" s="10">
        <v>33549</v>
      </c>
      <c r="G86" s="10">
        <v>33269</v>
      </c>
      <c r="H86" s="10">
        <v>34206</v>
      </c>
      <c r="I86" s="10">
        <v>32185</v>
      </c>
      <c r="J86" s="10">
        <v>35337</v>
      </c>
      <c r="K86" s="10">
        <v>34494.879999999997</v>
      </c>
      <c r="L86" s="10">
        <v>34773.94</v>
      </c>
      <c r="M86" s="10">
        <v>35599.449999999997</v>
      </c>
      <c r="N86" s="10">
        <v>35599.449999999997</v>
      </c>
      <c r="O86" s="10">
        <v>35599.440000000002</v>
      </c>
      <c r="P86" s="10">
        <v>35599.43</v>
      </c>
      <c r="Q86" s="10">
        <v>38132.82</v>
      </c>
      <c r="R86" s="10">
        <v>40032.89</v>
      </c>
      <c r="S86" s="10">
        <v>40032.839999999997</v>
      </c>
      <c r="T86" s="10">
        <v>40032.879999999997</v>
      </c>
      <c r="U86" s="10">
        <v>40032.879999999997</v>
      </c>
      <c r="V86" s="10">
        <v>40032.879999999997</v>
      </c>
      <c r="W86" s="10">
        <v>40032.870000000003</v>
      </c>
      <c r="X86" s="10">
        <v>42832.84</v>
      </c>
      <c r="Y86" s="10">
        <v>42832.84</v>
      </c>
      <c r="Z86" s="10">
        <v>47092.11</v>
      </c>
      <c r="AA86" s="10">
        <v>47092.05</v>
      </c>
      <c r="AB86" s="10">
        <v>47092.05</v>
      </c>
      <c r="AC86" s="10">
        <v>47092.05</v>
      </c>
      <c r="AD86" s="10">
        <v>47092.07</v>
      </c>
      <c r="AE86" s="10">
        <v>47092.07</v>
      </c>
      <c r="AF86" s="10">
        <v>47092.07</v>
      </c>
      <c r="AG86" s="10">
        <v>47092.07</v>
      </c>
      <c r="AH86" s="10">
        <v>47092.05</v>
      </c>
      <c r="AI86" s="10">
        <v>47092.04</v>
      </c>
      <c r="AJ86" s="10">
        <v>47092.04</v>
      </c>
      <c r="AK86" s="10">
        <v>47092.04</v>
      </c>
    </row>
    <row r="87" spans="1:37" x14ac:dyDescent="0.25">
      <c r="A87" s="10" t="s">
        <v>80</v>
      </c>
      <c r="B87" s="10">
        <v>53</v>
      </c>
      <c r="C87" s="10">
        <v>325</v>
      </c>
      <c r="D87" s="10">
        <v>325</v>
      </c>
      <c r="E87" s="10">
        <v>412</v>
      </c>
      <c r="F87" s="10">
        <v>365</v>
      </c>
      <c r="G87" s="10">
        <v>343</v>
      </c>
      <c r="H87" s="10">
        <v>747</v>
      </c>
      <c r="I87" s="10">
        <v>877</v>
      </c>
      <c r="J87" s="10">
        <v>868</v>
      </c>
      <c r="K87" s="10">
        <v>911.32</v>
      </c>
      <c r="L87" s="10">
        <v>903.47</v>
      </c>
      <c r="M87" s="10">
        <v>862.95</v>
      </c>
      <c r="N87" s="10">
        <v>862.96</v>
      </c>
      <c r="O87" s="10">
        <v>862.96</v>
      </c>
      <c r="P87" s="10">
        <v>862.96</v>
      </c>
      <c r="Q87" s="10">
        <v>862.95</v>
      </c>
      <c r="R87" s="10">
        <v>968.07</v>
      </c>
      <c r="S87" s="10">
        <v>1073.19</v>
      </c>
      <c r="T87" s="10">
        <v>1073.19</v>
      </c>
      <c r="U87" s="10">
        <v>1178.31</v>
      </c>
      <c r="V87" s="10">
        <v>1178.31</v>
      </c>
      <c r="W87" s="10">
        <v>1493.67</v>
      </c>
      <c r="X87" s="10">
        <v>1598.79</v>
      </c>
      <c r="Y87" s="10">
        <v>1598.79</v>
      </c>
      <c r="Z87" s="10">
        <v>1703.91</v>
      </c>
      <c r="AA87" s="10">
        <v>1703.91</v>
      </c>
      <c r="AB87" s="10">
        <v>1809.03</v>
      </c>
      <c r="AC87" s="10">
        <v>1809.03</v>
      </c>
      <c r="AD87" s="10">
        <v>1914.15</v>
      </c>
      <c r="AE87" s="10">
        <v>1914.15</v>
      </c>
      <c r="AF87" s="10">
        <v>1914.15</v>
      </c>
      <c r="AG87" s="10">
        <v>1914.15</v>
      </c>
      <c r="AH87" s="10">
        <v>1914.15</v>
      </c>
      <c r="AI87" s="10">
        <v>1914.15</v>
      </c>
      <c r="AJ87" s="10">
        <v>1914.15</v>
      </c>
      <c r="AK87" s="10">
        <v>1914.15</v>
      </c>
    </row>
    <row r="88" spans="1:37" x14ac:dyDescent="0.25">
      <c r="A88" s="10" t="s">
        <v>81</v>
      </c>
      <c r="B88" s="10">
        <v>27.33</v>
      </c>
      <c r="C88" s="10">
        <v>32</v>
      </c>
      <c r="D88" s="10">
        <v>27</v>
      </c>
      <c r="E88" s="10">
        <v>38</v>
      </c>
      <c r="F88" s="10">
        <v>0</v>
      </c>
      <c r="G88" s="10">
        <v>0</v>
      </c>
      <c r="H88" s="10">
        <v>0</v>
      </c>
      <c r="I88" s="10">
        <v>39</v>
      </c>
      <c r="J88" s="10">
        <v>42</v>
      </c>
      <c r="K88" s="10">
        <v>64.400000000000006</v>
      </c>
      <c r="L88" s="10">
        <v>61.3</v>
      </c>
      <c r="M88" s="10">
        <v>71.599999999999994</v>
      </c>
      <c r="N88" s="10">
        <v>71.599999999999994</v>
      </c>
      <c r="O88" s="10">
        <v>71.599999999999994</v>
      </c>
      <c r="P88" s="10">
        <v>71.599999999999994</v>
      </c>
      <c r="Q88" s="10">
        <v>71.599999999999994</v>
      </c>
      <c r="R88" s="10">
        <v>71.599999999999994</v>
      </c>
      <c r="S88" s="10">
        <v>71.599999999999994</v>
      </c>
      <c r="T88" s="10">
        <v>71.599999999999994</v>
      </c>
      <c r="U88" s="10">
        <v>71.599999999999994</v>
      </c>
      <c r="V88" s="10">
        <v>71.599999999999994</v>
      </c>
      <c r="W88" s="10">
        <v>71.599999999999994</v>
      </c>
      <c r="X88" s="10">
        <v>71.599999999999994</v>
      </c>
      <c r="Y88" s="10">
        <v>71.599999999999994</v>
      </c>
      <c r="Z88" s="10">
        <v>71.599999999999994</v>
      </c>
      <c r="AA88" s="10">
        <v>71.599999999999994</v>
      </c>
      <c r="AB88" s="10">
        <v>71.599999999999994</v>
      </c>
      <c r="AC88" s="10">
        <v>71.599999999999994</v>
      </c>
      <c r="AD88" s="10">
        <v>71.599999999999994</v>
      </c>
      <c r="AE88" s="10">
        <v>71.599999999999994</v>
      </c>
      <c r="AF88" s="10">
        <v>71.599999999999994</v>
      </c>
      <c r="AG88" s="10">
        <v>71.599999999999994</v>
      </c>
      <c r="AH88" s="10">
        <v>71.599999999999994</v>
      </c>
      <c r="AI88" s="10">
        <v>71.599999999999994</v>
      </c>
      <c r="AJ88" s="10">
        <v>71.599999999999994</v>
      </c>
      <c r="AK88" s="10">
        <v>71.599999999999994</v>
      </c>
    </row>
    <row r="89" spans="1:37" x14ac:dyDescent="0.25">
      <c r="A89" s="10" t="s">
        <v>82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6.57</v>
      </c>
      <c r="O89" s="10">
        <v>7.88</v>
      </c>
      <c r="P89" s="10">
        <v>9.1999999999999993</v>
      </c>
      <c r="Q89" s="10">
        <v>36.79</v>
      </c>
      <c r="R89" s="10">
        <v>38.11</v>
      </c>
      <c r="S89" s="10">
        <v>39.42</v>
      </c>
      <c r="T89" s="10">
        <v>40.729999999999997</v>
      </c>
      <c r="U89" s="10">
        <v>68.33</v>
      </c>
      <c r="V89" s="10">
        <v>69.64</v>
      </c>
      <c r="W89" s="10">
        <v>70.959999999999994</v>
      </c>
      <c r="X89" s="10">
        <v>72.27</v>
      </c>
      <c r="Y89" s="10">
        <v>99.86</v>
      </c>
      <c r="Z89" s="10">
        <v>101.18</v>
      </c>
      <c r="AA89" s="10">
        <v>102.49</v>
      </c>
      <c r="AB89" s="10">
        <v>103.81</v>
      </c>
      <c r="AC89" s="10">
        <v>131.4</v>
      </c>
      <c r="AD89" s="10">
        <v>132.71</v>
      </c>
      <c r="AE89" s="10">
        <v>134.03</v>
      </c>
      <c r="AF89" s="10">
        <v>135.34</v>
      </c>
      <c r="AG89" s="10">
        <v>162.94</v>
      </c>
      <c r="AH89" s="10">
        <v>164.25</v>
      </c>
      <c r="AI89" s="10">
        <v>165.56</v>
      </c>
      <c r="AJ89" s="10">
        <v>166.88</v>
      </c>
      <c r="AK89" s="10">
        <v>193.16</v>
      </c>
    </row>
    <row r="90" spans="1:37" x14ac:dyDescent="0.25">
      <c r="A90" s="10" t="s">
        <v>83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</row>
    <row r="91" spans="1:37" x14ac:dyDescent="0.25">
      <c r="A91" s="10" t="s">
        <v>84</v>
      </c>
      <c r="B91" s="10">
        <v>413.26</v>
      </c>
      <c r="C91" s="10">
        <v>316.98</v>
      </c>
      <c r="D91" s="10">
        <v>380.97</v>
      </c>
      <c r="E91" s="10">
        <v>380.18</v>
      </c>
      <c r="F91" s="10">
        <v>137.79</v>
      </c>
      <c r="G91" s="10">
        <v>43.57</v>
      </c>
      <c r="H91" s="10">
        <v>48.77</v>
      </c>
      <c r="I91" s="10">
        <v>50.54</v>
      </c>
      <c r="J91" s="10">
        <v>64.180000000000007</v>
      </c>
      <c r="K91" s="10">
        <v>67.62</v>
      </c>
      <c r="L91" s="10">
        <v>55.84</v>
      </c>
      <c r="M91" s="10">
        <v>27.97</v>
      </c>
      <c r="N91" s="10">
        <v>27.97</v>
      </c>
      <c r="O91" s="10">
        <v>27.97</v>
      </c>
      <c r="P91" s="10">
        <v>27.97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</row>
    <row r="92" spans="1:37" x14ac:dyDescent="0.25">
      <c r="A92" s="10" t="s">
        <v>85</v>
      </c>
      <c r="B92" s="10">
        <v>41.65</v>
      </c>
      <c r="C92" s="10">
        <v>90.76</v>
      </c>
      <c r="D92" s="10">
        <v>172.59</v>
      </c>
      <c r="E92" s="10">
        <v>133.66</v>
      </c>
      <c r="F92" s="10">
        <v>129.41</v>
      </c>
      <c r="G92" s="10">
        <v>98.95</v>
      </c>
      <c r="H92" s="10">
        <v>109.3</v>
      </c>
      <c r="I92" s="10">
        <v>60.7</v>
      </c>
      <c r="J92" s="10">
        <v>30.49</v>
      </c>
      <c r="K92" s="10">
        <v>32.090000000000003</v>
      </c>
      <c r="L92" s="10">
        <v>115.69</v>
      </c>
      <c r="M92" s="10">
        <v>85.95</v>
      </c>
      <c r="N92" s="10">
        <v>3.61</v>
      </c>
      <c r="O92" s="10">
        <v>158.59</v>
      </c>
      <c r="P92" s="10">
        <v>44.32</v>
      </c>
      <c r="Q92" s="10">
        <v>32.53</v>
      </c>
      <c r="R92" s="10">
        <v>0.91</v>
      </c>
      <c r="S92" s="10">
        <v>0.91</v>
      </c>
      <c r="T92" s="10">
        <v>0.91</v>
      </c>
      <c r="U92" s="10">
        <v>0.91</v>
      </c>
      <c r="V92" s="10">
        <v>0.91</v>
      </c>
      <c r="W92" s="10">
        <v>0.91</v>
      </c>
      <c r="X92" s="10">
        <v>0.91</v>
      </c>
      <c r="Y92" s="10">
        <v>0.91</v>
      </c>
      <c r="Z92" s="10">
        <v>0.91</v>
      </c>
      <c r="AA92" s="10">
        <v>0.91</v>
      </c>
      <c r="AB92" s="10">
        <v>0.91</v>
      </c>
      <c r="AC92" s="10">
        <v>0.91</v>
      </c>
      <c r="AD92" s="10">
        <v>0.91</v>
      </c>
      <c r="AE92" s="10">
        <v>0.91</v>
      </c>
      <c r="AF92" s="10">
        <v>0.91</v>
      </c>
      <c r="AG92" s="10">
        <v>0.91</v>
      </c>
      <c r="AH92" s="10">
        <v>0.91</v>
      </c>
      <c r="AI92" s="10">
        <v>0.91</v>
      </c>
      <c r="AJ92" s="10">
        <v>0.91</v>
      </c>
      <c r="AK92" s="10">
        <v>0.91</v>
      </c>
    </row>
    <row r="93" spans="1:37" x14ac:dyDescent="0.25">
      <c r="A93" s="10" t="s">
        <v>86</v>
      </c>
      <c r="B93" s="10">
        <v>15.12</v>
      </c>
      <c r="C93" s="10">
        <v>20.21</v>
      </c>
      <c r="D93" s="10">
        <v>21.96</v>
      </c>
      <c r="E93" s="10">
        <v>15.33</v>
      </c>
      <c r="F93" s="10">
        <v>14.86</v>
      </c>
      <c r="G93" s="10">
        <v>16.989999999999998</v>
      </c>
      <c r="H93" s="10">
        <v>15.29</v>
      </c>
      <c r="I93" s="10">
        <v>15.16</v>
      </c>
      <c r="J93" s="10">
        <v>1.51</v>
      </c>
      <c r="K93" s="10">
        <v>1.59</v>
      </c>
      <c r="L93" s="10">
        <v>14.41</v>
      </c>
      <c r="M93" s="10">
        <v>15.52</v>
      </c>
      <c r="N93" s="10">
        <v>0.54</v>
      </c>
      <c r="O93" s="10">
        <v>0.54</v>
      </c>
      <c r="P93" s="10">
        <v>0.54</v>
      </c>
      <c r="Q93" s="10">
        <v>0.01</v>
      </c>
      <c r="R93" s="10">
        <v>0.01</v>
      </c>
      <c r="S93" s="10">
        <v>0.01</v>
      </c>
      <c r="T93" s="10">
        <v>0.01</v>
      </c>
      <c r="U93" s="10">
        <v>0.01</v>
      </c>
      <c r="V93" s="10">
        <v>0.01</v>
      </c>
      <c r="W93" s="10">
        <v>0.01</v>
      </c>
      <c r="X93" s="10">
        <v>0.01</v>
      </c>
      <c r="Y93" s="10">
        <v>0.01</v>
      </c>
      <c r="Z93" s="10">
        <v>0.01</v>
      </c>
      <c r="AA93" s="10">
        <v>0.01</v>
      </c>
      <c r="AB93" s="10">
        <v>0.01</v>
      </c>
      <c r="AC93" s="10">
        <v>0.01</v>
      </c>
      <c r="AD93" s="10">
        <v>0.01</v>
      </c>
      <c r="AE93" s="10">
        <v>0.01</v>
      </c>
      <c r="AF93" s="10">
        <v>0.01</v>
      </c>
      <c r="AG93" s="10">
        <v>0.01</v>
      </c>
      <c r="AH93" s="10">
        <v>0.01</v>
      </c>
      <c r="AI93" s="10">
        <v>0.01</v>
      </c>
      <c r="AJ93" s="10">
        <v>0.01</v>
      </c>
      <c r="AK93" s="10">
        <v>0.01</v>
      </c>
    </row>
    <row r="95" spans="1:37" ht="18.75" x14ac:dyDescent="0.3">
      <c r="A95" s="11" t="s">
        <v>94</v>
      </c>
    </row>
    <row r="96" spans="1:37" x14ac:dyDescent="0.25">
      <c r="A96" s="10" t="s">
        <v>42</v>
      </c>
      <c r="B96" s="10" t="s">
        <v>43</v>
      </c>
      <c r="C96" s="10" t="s">
        <v>44</v>
      </c>
      <c r="D96" s="10" t="s">
        <v>45</v>
      </c>
      <c r="E96" s="10" t="s">
        <v>46</v>
      </c>
      <c r="F96" s="10" t="s">
        <v>47</v>
      </c>
      <c r="G96" s="10" t="s">
        <v>48</v>
      </c>
      <c r="H96" s="10" t="s">
        <v>49</v>
      </c>
      <c r="I96" s="10" t="s">
        <v>50</v>
      </c>
      <c r="J96" s="10" t="s">
        <v>51</v>
      </c>
      <c r="K96" s="10" t="s">
        <v>52</v>
      </c>
      <c r="L96" s="10" t="s">
        <v>53</v>
      </c>
      <c r="M96" s="10" t="s">
        <v>54</v>
      </c>
      <c r="N96" s="10" t="s">
        <v>55</v>
      </c>
      <c r="O96" s="10" t="s">
        <v>56</v>
      </c>
      <c r="P96" s="10" t="s">
        <v>57</v>
      </c>
      <c r="Q96" s="10" t="s">
        <v>58</v>
      </c>
      <c r="R96" s="10" t="s">
        <v>59</v>
      </c>
      <c r="S96" s="10" t="s">
        <v>60</v>
      </c>
      <c r="T96" s="10" t="s">
        <v>61</v>
      </c>
      <c r="U96" s="10" t="s">
        <v>62</v>
      </c>
      <c r="V96" s="10" t="s">
        <v>63</v>
      </c>
      <c r="W96" s="10" t="s">
        <v>64</v>
      </c>
      <c r="X96" s="10" t="s">
        <v>65</v>
      </c>
      <c r="Y96" s="10" t="s">
        <v>66</v>
      </c>
      <c r="Z96" s="10" t="s">
        <v>67</v>
      </c>
      <c r="AA96" s="10" t="s">
        <v>68</v>
      </c>
      <c r="AB96" s="10" t="s">
        <v>69</v>
      </c>
      <c r="AC96" s="10" t="s">
        <v>70</v>
      </c>
      <c r="AD96" s="10" t="s">
        <v>71</v>
      </c>
      <c r="AE96" s="10" t="s">
        <v>72</v>
      </c>
      <c r="AF96" s="10" t="s">
        <v>73</v>
      </c>
      <c r="AG96" s="10" t="s">
        <v>74</v>
      </c>
      <c r="AH96" s="10" t="s">
        <v>75</v>
      </c>
      <c r="AI96" s="10" t="s">
        <v>76</v>
      </c>
      <c r="AJ96" s="10" t="s">
        <v>77</v>
      </c>
      <c r="AK96" s="10" t="s">
        <v>78</v>
      </c>
    </row>
    <row r="97" spans="1:37" x14ac:dyDescent="0.25">
      <c r="A97" s="10" t="s">
        <v>79</v>
      </c>
      <c r="B97" s="10">
        <v>2316</v>
      </c>
      <c r="C97" s="10">
        <v>1966</v>
      </c>
      <c r="D97" s="10">
        <v>2113</v>
      </c>
      <c r="E97" s="10">
        <v>2150</v>
      </c>
      <c r="F97" s="10">
        <v>1695</v>
      </c>
      <c r="G97" s="10">
        <v>1620</v>
      </c>
      <c r="H97" s="10">
        <v>2036</v>
      </c>
      <c r="I97" s="10">
        <v>2319</v>
      </c>
      <c r="J97" s="10">
        <v>2028</v>
      </c>
      <c r="K97" s="10">
        <v>1821.38</v>
      </c>
      <c r="L97" s="10">
        <v>1977.46</v>
      </c>
      <c r="M97" s="10">
        <v>2281.7199999999998</v>
      </c>
      <c r="N97" s="10">
        <v>2281.64</v>
      </c>
      <c r="O97" s="10">
        <v>2281.69</v>
      </c>
      <c r="P97" s="10">
        <v>2281.69</v>
      </c>
      <c r="Q97" s="10">
        <v>2281.73</v>
      </c>
      <c r="R97" s="10">
        <v>2281.7800000000002</v>
      </c>
      <c r="S97" s="10">
        <v>2281.66</v>
      </c>
      <c r="T97" s="10">
        <v>2281.7399999999998</v>
      </c>
      <c r="U97" s="10">
        <v>2281.66</v>
      </c>
      <c r="V97" s="10">
        <v>2281.6999999999998</v>
      </c>
      <c r="W97" s="10">
        <v>2303.81</v>
      </c>
      <c r="X97" s="10">
        <v>2323.8000000000002</v>
      </c>
      <c r="Y97" s="10">
        <v>2766.52</v>
      </c>
      <c r="Z97" s="10">
        <v>3191.39</v>
      </c>
      <c r="AA97" s="10">
        <v>3616.16</v>
      </c>
      <c r="AB97" s="10">
        <v>3616.26</v>
      </c>
      <c r="AC97" s="10">
        <v>3616.21</v>
      </c>
      <c r="AD97" s="10">
        <v>3616.25</v>
      </c>
      <c r="AE97" s="10">
        <v>3616.28</v>
      </c>
      <c r="AF97" s="10">
        <v>3616.27</v>
      </c>
      <c r="AG97" s="10">
        <v>3616.26</v>
      </c>
      <c r="AH97" s="10">
        <v>3616.17</v>
      </c>
      <c r="AI97" s="10">
        <v>3616.26</v>
      </c>
      <c r="AJ97" s="10">
        <v>3616.26</v>
      </c>
      <c r="AK97" s="10">
        <v>3616.17</v>
      </c>
    </row>
    <row r="98" spans="1:37" x14ac:dyDescent="0.25">
      <c r="A98" s="10" t="s">
        <v>80</v>
      </c>
      <c r="B98" s="10">
        <v>741</v>
      </c>
      <c r="C98" s="10">
        <v>921</v>
      </c>
      <c r="D98" s="10">
        <v>1430</v>
      </c>
      <c r="E98" s="10">
        <v>1473</v>
      </c>
      <c r="F98" s="10">
        <v>1558</v>
      </c>
      <c r="G98" s="10">
        <v>1629</v>
      </c>
      <c r="H98" s="10">
        <v>2372</v>
      </c>
      <c r="I98" s="10">
        <v>2601</v>
      </c>
      <c r="J98" s="10">
        <v>3058</v>
      </c>
      <c r="K98" s="10">
        <v>3518.87</v>
      </c>
      <c r="L98" s="10">
        <v>4089.32</v>
      </c>
      <c r="M98" s="10">
        <v>5673.55</v>
      </c>
      <c r="N98" s="10">
        <v>5673.53</v>
      </c>
      <c r="O98" s="10">
        <v>6495.24</v>
      </c>
      <c r="P98" s="10">
        <v>7194.71</v>
      </c>
      <c r="Q98" s="10">
        <v>8464.9599999999991</v>
      </c>
      <c r="R98" s="10">
        <v>9735.1200000000008</v>
      </c>
      <c r="S98" s="10">
        <v>11005.36</v>
      </c>
      <c r="T98" s="10">
        <v>12275.54</v>
      </c>
      <c r="U98" s="10">
        <v>13545.76</v>
      </c>
      <c r="V98" s="10">
        <v>14815.92</v>
      </c>
      <c r="W98" s="10">
        <v>16086.15</v>
      </c>
      <c r="X98" s="10">
        <v>17877.54</v>
      </c>
      <c r="Y98" s="10">
        <v>19454.37</v>
      </c>
      <c r="Z98" s="10">
        <v>19958.07</v>
      </c>
      <c r="AA98" s="10">
        <v>21841.46</v>
      </c>
      <c r="AB98" s="10">
        <v>22345.15</v>
      </c>
      <c r="AC98" s="10">
        <v>23155.45</v>
      </c>
      <c r="AD98" s="10">
        <v>23352.54</v>
      </c>
      <c r="AE98" s="10">
        <v>23549.65</v>
      </c>
      <c r="AF98" s="10">
        <v>23746.75</v>
      </c>
      <c r="AG98" s="10">
        <v>23943.85</v>
      </c>
      <c r="AH98" s="10">
        <v>24140.97</v>
      </c>
      <c r="AI98" s="10">
        <v>24338.05</v>
      </c>
      <c r="AJ98" s="10">
        <v>24535.18</v>
      </c>
      <c r="AK98" s="10">
        <v>24732.26</v>
      </c>
    </row>
    <row r="99" spans="1:37" x14ac:dyDescent="0.25">
      <c r="A99" s="10" t="s">
        <v>81</v>
      </c>
      <c r="B99" s="10">
        <v>1695.33</v>
      </c>
      <c r="C99" s="10">
        <v>1825.34</v>
      </c>
      <c r="D99" s="10">
        <v>1874.01</v>
      </c>
      <c r="E99" s="10">
        <v>1915.95</v>
      </c>
      <c r="F99" s="10">
        <v>1860.56</v>
      </c>
      <c r="G99" s="10">
        <v>1907.42</v>
      </c>
      <c r="H99" s="10">
        <v>1971.42</v>
      </c>
      <c r="I99" s="10">
        <v>2088.77</v>
      </c>
      <c r="J99" s="10">
        <v>2249.4899999999998</v>
      </c>
      <c r="K99" s="10">
        <v>3497.13</v>
      </c>
      <c r="L99" s="10">
        <v>795.55</v>
      </c>
      <c r="M99" s="10">
        <v>853.5</v>
      </c>
      <c r="N99" s="10">
        <v>1143.5899999999999</v>
      </c>
      <c r="O99" s="10">
        <v>1143.5899999999999</v>
      </c>
      <c r="P99" s="10">
        <v>1143.5899999999999</v>
      </c>
      <c r="Q99" s="10">
        <v>1143.5899999999999</v>
      </c>
      <c r="R99" s="10">
        <v>1143.5899999999999</v>
      </c>
      <c r="S99" s="10">
        <v>1143.5899999999999</v>
      </c>
      <c r="T99" s="10">
        <v>1581.59</v>
      </c>
      <c r="U99" s="10">
        <v>1581.59</v>
      </c>
      <c r="V99" s="10">
        <v>1581.59</v>
      </c>
      <c r="W99" s="10">
        <v>1581.59</v>
      </c>
      <c r="X99" s="10">
        <v>1581.59</v>
      </c>
      <c r="Y99" s="10">
        <v>2019.59</v>
      </c>
      <c r="Z99" s="10">
        <v>2019.59</v>
      </c>
      <c r="AA99" s="10">
        <v>2019.59</v>
      </c>
      <c r="AB99" s="10">
        <v>2019.59</v>
      </c>
      <c r="AC99" s="10">
        <v>2019.59</v>
      </c>
      <c r="AD99" s="10">
        <v>2457.59</v>
      </c>
      <c r="AE99" s="10">
        <v>2457.59</v>
      </c>
      <c r="AF99" s="10">
        <v>2330.73</v>
      </c>
      <c r="AG99" s="10">
        <v>2093.9299999999998</v>
      </c>
      <c r="AH99" s="10">
        <v>2262.98</v>
      </c>
      <c r="AI99" s="10">
        <v>2269.6999999999998</v>
      </c>
      <c r="AJ99" s="10">
        <v>2457.59</v>
      </c>
      <c r="AK99" s="10">
        <v>2457.59</v>
      </c>
    </row>
    <row r="100" spans="1:37" x14ac:dyDescent="0.25">
      <c r="A100" s="10" t="s">
        <v>82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28.21</v>
      </c>
      <c r="O100" s="10">
        <v>28.21</v>
      </c>
      <c r="P100" s="10">
        <v>28.21</v>
      </c>
      <c r="Q100" s="10">
        <v>93.91</v>
      </c>
      <c r="R100" s="10">
        <v>93.91</v>
      </c>
      <c r="S100" s="10">
        <v>185.89</v>
      </c>
      <c r="T100" s="10">
        <v>277.87</v>
      </c>
      <c r="U100" s="10">
        <v>304.14999999999998</v>
      </c>
      <c r="V100" s="10">
        <v>461.83</v>
      </c>
      <c r="W100" s="10">
        <v>553.80999999999995</v>
      </c>
      <c r="X100" s="10">
        <v>645.79</v>
      </c>
      <c r="Y100" s="10">
        <v>672.07</v>
      </c>
      <c r="Z100" s="10">
        <v>764.05</v>
      </c>
      <c r="AA100" s="10">
        <v>921.73</v>
      </c>
      <c r="AB100" s="10">
        <v>1013.71</v>
      </c>
      <c r="AC100" s="10">
        <v>1105.69</v>
      </c>
      <c r="AD100" s="10">
        <v>1197.67</v>
      </c>
      <c r="AE100" s="10">
        <v>1322.5</v>
      </c>
      <c r="AF100" s="10">
        <v>1513.03</v>
      </c>
      <c r="AG100" s="10">
        <v>1637.86</v>
      </c>
      <c r="AH100" s="10">
        <v>1729.84</v>
      </c>
      <c r="AI100" s="10">
        <v>1756.12</v>
      </c>
      <c r="AJ100" s="10">
        <v>1782.4</v>
      </c>
      <c r="AK100" s="10">
        <v>1808.68</v>
      </c>
    </row>
    <row r="101" spans="1:37" x14ac:dyDescent="0.25">
      <c r="A101" s="10" t="s">
        <v>83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</row>
    <row r="102" spans="1:37" x14ac:dyDescent="0.25">
      <c r="A102" s="10" t="s">
        <v>84</v>
      </c>
      <c r="B102" s="10">
        <v>43254.69</v>
      </c>
      <c r="C102" s="10">
        <v>43790.66</v>
      </c>
      <c r="D102" s="10">
        <v>43541.85</v>
      </c>
      <c r="E102" s="10">
        <v>41804.43</v>
      </c>
      <c r="F102" s="10">
        <v>40615.83</v>
      </c>
      <c r="G102" s="10">
        <v>41013.1</v>
      </c>
      <c r="H102" s="10">
        <v>38859</v>
      </c>
      <c r="I102" s="10">
        <v>37270.75</v>
      </c>
      <c r="J102" s="10">
        <v>38460.42</v>
      </c>
      <c r="K102" s="10">
        <v>43408.71</v>
      </c>
      <c r="L102" s="10">
        <v>40524.11</v>
      </c>
      <c r="M102" s="10">
        <v>39000.370000000003</v>
      </c>
      <c r="N102" s="10">
        <v>41668.75</v>
      </c>
      <c r="O102" s="10">
        <v>39870.6</v>
      </c>
      <c r="P102" s="10">
        <v>41210.39</v>
      </c>
      <c r="Q102" s="10">
        <v>36716.089999999997</v>
      </c>
      <c r="R102" s="10">
        <v>33199.440000000002</v>
      </c>
      <c r="S102" s="10">
        <v>27321.279999999999</v>
      </c>
      <c r="T102" s="10">
        <v>20947.46</v>
      </c>
      <c r="U102" s="10">
        <v>19265.54</v>
      </c>
      <c r="V102" s="10">
        <v>18075.169999999998</v>
      </c>
      <c r="W102" s="10">
        <v>18526.71</v>
      </c>
      <c r="X102" s="10">
        <v>17891.18</v>
      </c>
      <c r="Y102" s="10">
        <v>9819.5300000000007</v>
      </c>
      <c r="Z102" s="10">
        <v>10488.54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</row>
    <row r="103" spans="1:37" x14ac:dyDescent="0.25">
      <c r="A103" s="10" t="s">
        <v>85</v>
      </c>
      <c r="B103" s="10">
        <v>19568.75</v>
      </c>
      <c r="C103" s="10">
        <v>22063.15</v>
      </c>
      <c r="D103" s="10">
        <v>22337.96</v>
      </c>
      <c r="E103" s="10">
        <v>23347.09</v>
      </c>
      <c r="F103" s="10">
        <v>26233.32</v>
      </c>
      <c r="G103" s="10">
        <v>27594.87</v>
      </c>
      <c r="H103" s="10">
        <v>28106.9</v>
      </c>
      <c r="I103" s="10">
        <v>29938.06</v>
      </c>
      <c r="J103" s="10">
        <v>31739.49</v>
      </c>
      <c r="K103" s="10">
        <v>31585.45</v>
      </c>
      <c r="L103" s="10">
        <v>32929.67</v>
      </c>
      <c r="M103" s="10">
        <v>29994.05</v>
      </c>
      <c r="N103" s="10">
        <v>28814.11</v>
      </c>
      <c r="O103" s="10">
        <v>31900.42</v>
      </c>
      <c r="P103" s="10">
        <v>33502.46</v>
      </c>
      <c r="Q103" s="10">
        <v>39912.67</v>
      </c>
      <c r="R103" s="10">
        <v>43461.46</v>
      </c>
      <c r="S103" s="10">
        <v>48556.09</v>
      </c>
      <c r="T103" s="10">
        <v>52788.14</v>
      </c>
      <c r="U103" s="10">
        <v>54673.59</v>
      </c>
      <c r="V103" s="10">
        <v>55470.7</v>
      </c>
      <c r="W103" s="10">
        <v>54783.51</v>
      </c>
      <c r="X103" s="10">
        <v>54585.64</v>
      </c>
      <c r="Y103" s="10">
        <v>58903.79</v>
      </c>
      <c r="Z103" s="10">
        <v>58562.79</v>
      </c>
      <c r="AA103" s="10">
        <v>67901.119999999995</v>
      </c>
      <c r="AB103" s="10">
        <v>68423.22</v>
      </c>
      <c r="AC103" s="10">
        <v>68579.48</v>
      </c>
      <c r="AD103" s="10">
        <v>69264.320000000007</v>
      </c>
      <c r="AE103" s="10">
        <v>69959.87</v>
      </c>
      <c r="AF103" s="10">
        <v>70895.5</v>
      </c>
      <c r="AG103" s="10">
        <v>72355.19</v>
      </c>
      <c r="AH103" s="10">
        <v>73443.09</v>
      </c>
      <c r="AI103" s="10">
        <v>74880.66</v>
      </c>
      <c r="AJ103" s="10">
        <v>76240.95</v>
      </c>
      <c r="AK103" s="10">
        <v>77555.67</v>
      </c>
    </row>
    <row r="104" spans="1:37" x14ac:dyDescent="0.25">
      <c r="A104" s="10" t="s">
        <v>86</v>
      </c>
      <c r="B104" s="10">
        <v>509.44</v>
      </c>
      <c r="C104" s="10">
        <v>860.08</v>
      </c>
      <c r="D104" s="10">
        <v>922.06</v>
      </c>
      <c r="E104" s="10">
        <v>635.87</v>
      </c>
      <c r="F104" s="10">
        <v>14.15</v>
      </c>
      <c r="G104" s="10">
        <v>26.51</v>
      </c>
      <c r="H104" s="10">
        <v>25.4</v>
      </c>
      <c r="I104" s="10">
        <v>28.93</v>
      </c>
      <c r="J104" s="10">
        <v>27</v>
      </c>
      <c r="K104" s="10">
        <v>78.41</v>
      </c>
      <c r="L104" s="10">
        <v>61.03</v>
      </c>
      <c r="M104" s="10">
        <v>24.1</v>
      </c>
      <c r="N104" s="10">
        <v>24.1</v>
      </c>
      <c r="O104" s="10">
        <v>24.1</v>
      </c>
      <c r="P104" s="10">
        <v>24.1</v>
      </c>
      <c r="Q104" s="10">
        <v>24.1</v>
      </c>
      <c r="R104" s="10">
        <v>24.1</v>
      </c>
      <c r="S104" s="10">
        <v>24.1</v>
      </c>
      <c r="T104" s="10">
        <v>24.1</v>
      </c>
      <c r="U104" s="10">
        <v>24.1</v>
      </c>
      <c r="V104" s="10">
        <v>24.1</v>
      </c>
      <c r="W104" s="10">
        <v>24.1</v>
      </c>
      <c r="X104" s="10">
        <v>24.1</v>
      </c>
      <c r="Y104" s="10">
        <v>24.1</v>
      </c>
      <c r="Z104" s="10">
        <v>24.1</v>
      </c>
      <c r="AA104" s="10">
        <v>24.1</v>
      </c>
      <c r="AB104" s="10">
        <v>24.1</v>
      </c>
      <c r="AC104" s="10">
        <v>24.1</v>
      </c>
      <c r="AD104" s="10">
        <v>24.1</v>
      </c>
      <c r="AE104" s="10">
        <v>24.1</v>
      </c>
      <c r="AF104" s="10">
        <v>24.1</v>
      </c>
      <c r="AG104" s="10">
        <v>24.1</v>
      </c>
      <c r="AH104" s="10">
        <v>24.1</v>
      </c>
      <c r="AI104" s="10">
        <v>24.1</v>
      </c>
      <c r="AJ104" s="10">
        <v>24.1</v>
      </c>
      <c r="AK104" s="10">
        <v>24.1</v>
      </c>
    </row>
    <row r="106" spans="1:37" ht="18.75" x14ac:dyDescent="0.3">
      <c r="A106" s="11" t="s">
        <v>95</v>
      </c>
    </row>
    <row r="107" spans="1:37" x14ac:dyDescent="0.25">
      <c r="A107" s="10" t="s">
        <v>42</v>
      </c>
      <c r="B107" s="10" t="s">
        <v>43</v>
      </c>
      <c r="C107" s="10" t="s">
        <v>44</v>
      </c>
      <c r="D107" s="10" t="s">
        <v>45</v>
      </c>
      <c r="E107" s="10" t="s">
        <v>46</v>
      </c>
      <c r="F107" s="10" t="s">
        <v>47</v>
      </c>
      <c r="G107" s="10" t="s">
        <v>48</v>
      </c>
      <c r="H107" s="10" t="s">
        <v>49</v>
      </c>
      <c r="I107" s="10" t="s">
        <v>50</v>
      </c>
      <c r="J107" s="10" t="s">
        <v>51</v>
      </c>
      <c r="K107" s="10" t="s">
        <v>52</v>
      </c>
      <c r="L107" s="10" t="s">
        <v>53</v>
      </c>
      <c r="M107" s="10" t="s">
        <v>54</v>
      </c>
      <c r="N107" s="10" t="s">
        <v>55</v>
      </c>
      <c r="O107" s="10" t="s">
        <v>56</v>
      </c>
      <c r="P107" s="10" t="s">
        <v>57</v>
      </c>
      <c r="Q107" s="10" t="s">
        <v>58</v>
      </c>
      <c r="R107" s="10" t="s">
        <v>59</v>
      </c>
      <c r="S107" s="10" t="s">
        <v>60</v>
      </c>
      <c r="T107" s="10" t="s">
        <v>61</v>
      </c>
      <c r="U107" s="10" t="s">
        <v>62</v>
      </c>
      <c r="V107" s="10" t="s">
        <v>63</v>
      </c>
      <c r="W107" s="10" t="s">
        <v>64</v>
      </c>
      <c r="X107" s="10" t="s">
        <v>65</v>
      </c>
      <c r="Y107" s="10" t="s">
        <v>66</v>
      </c>
      <c r="Z107" s="10" t="s">
        <v>67</v>
      </c>
      <c r="AA107" s="10" t="s">
        <v>68</v>
      </c>
      <c r="AB107" s="10" t="s">
        <v>69</v>
      </c>
      <c r="AC107" s="10" t="s">
        <v>70</v>
      </c>
      <c r="AD107" s="10" t="s">
        <v>71</v>
      </c>
      <c r="AE107" s="10" t="s">
        <v>72</v>
      </c>
      <c r="AF107" s="10" t="s">
        <v>73</v>
      </c>
      <c r="AG107" s="10" t="s">
        <v>74</v>
      </c>
      <c r="AH107" s="10" t="s">
        <v>75</v>
      </c>
      <c r="AI107" s="10" t="s">
        <v>76</v>
      </c>
      <c r="AJ107" s="10" t="s">
        <v>77</v>
      </c>
      <c r="AK107" s="10" t="s">
        <v>78</v>
      </c>
    </row>
    <row r="108" spans="1:37" x14ac:dyDescent="0.25">
      <c r="A108" s="10" t="s">
        <v>79</v>
      </c>
      <c r="B108" s="10">
        <v>60327</v>
      </c>
      <c r="C108" s="10">
        <v>53902.91</v>
      </c>
      <c r="D108" s="10">
        <v>64015.8</v>
      </c>
      <c r="E108" s="10">
        <v>58525.63</v>
      </c>
      <c r="F108" s="10">
        <v>56298.400000000001</v>
      </c>
      <c r="G108" s="10">
        <v>53970.879999999997</v>
      </c>
      <c r="H108" s="10">
        <v>60772.07</v>
      </c>
      <c r="I108" s="10">
        <v>64477.04</v>
      </c>
      <c r="J108" s="10">
        <v>58666.27</v>
      </c>
      <c r="K108" s="10">
        <v>57572.87</v>
      </c>
      <c r="L108" s="10">
        <v>65025.29</v>
      </c>
      <c r="M108" s="10">
        <v>65524.33</v>
      </c>
      <c r="N108" s="10">
        <v>66654.210000000006</v>
      </c>
      <c r="O108" s="10">
        <v>66937.919999999998</v>
      </c>
      <c r="P108" s="10">
        <v>67038.740000000005</v>
      </c>
      <c r="Q108" s="10">
        <v>67985.66</v>
      </c>
      <c r="R108" s="10">
        <v>68465.77</v>
      </c>
      <c r="S108" s="10">
        <v>69303.350000000006</v>
      </c>
      <c r="T108" s="10">
        <v>69957.06</v>
      </c>
      <c r="U108" s="10">
        <v>70206.759999999995</v>
      </c>
      <c r="V108" s="10">
        <v>73583.360000000001</v>
      </c>
      <c r="W108" s="10">
        <v>74271.539999999994</v>
      </c>
      <c r="X108" s="10">
        <v>74583.3</v>
      </c>
      <c r="Y108" s="10">
        <v>76851.88</v>
      </c>
      <c r="Z108" s="10">
        <v>76937.539999999994</v>
      </c>
      <c r="AA108" s="10">
        <v>77393.149999999994</v>
      </c>
      <c r="AB108" s="10">
        <v>77724.33</v>
      </c>
      <c r="AC108" s="10">
        <v>77969.59</v>
      </c>
      <c r="AD108" s="10">
        <v>78231.48</v>
      </c>
      <c r="AE108" s="10">
        <v>78490.12</v>
      </c>
      <c r="AF108" s="10">
        <v>78729.37</v>
      </c>
      <c r="AG108" s="10">
        <v>78865.960000000006</v>
      </c>
      <c r="AH108" s="10">
        <v>78930.61</v>
      </c>
      <c r="AI108" s="10">
        <v>78971.570000000007</v>
      </c>
      <c r="AJ108" s="10">
        <v>79011.37</v>
      </c>
      <c r="AK108" s="10">
        <v>78942.09</v>
      </c>
    </row>
    <row r="109" spans="1:37" x14ac:dyDescent="0.25">
      <c r="A109" s="10" t="s">
        <v>80</v>
      </c>
      <c r="B109" s="10">
        <v>0</v>
      </c>
      <c r="C109" s="10">
        <v>0</v>
      </c>
      <c r="D109" s="10">
        <v>0</v>
      </c>
      <c r="E109" s="10">
        <v>0</v>
      </c>
      <c r="F109" s="10">
        <v>34</v>
      </c>
      <c r="G109" s="10">
        <v>123</v>
      </c>
      <c r="H109" s="10">
        <v>484.6</v>
      </c>
      <c r="I109" s="10">
        <v>507.98</v>
      </c>
      <c r="J109" s="10">
        <v>860</v>
      </c>
      <c r="K109" s="10">
        <v>1071.1400000000001</v>
      </c>
      <c r="L109" s="10">
        <v>1206</v>
      </c>
      <c r="M109" s="10">
        <v>1058.95</v>
      </c>
      <c r="N109" s="10">
        <v>1494.15</v>
      </c>
      <c r="O109" s="10">
        <v>1636.07</v>
      </c>
      <c r="P109" s="10">
        <v>1701.05</v>
      </c>
      <c r="Q109" s="10">
        <v>1601.75</v>
      </c>
      <c r="R109" s="10">
        <v>1609.92</v>
      </c>
      <c r="S109" s="10">
        <v>1628.45</v>
      </c>
      <c r="T109" s="10">
        <v>1778.03</v>
      </c>
      <c r="U109" s="10">
        <v>1846.67</v>
      </c>
      <c r="V109" s="10">
        <v>1845.46</v>
      </c>
      <c r="W109" s="10">
        <v>1925.17</v>
      </c>
      <c r="X109" s="10">
        <v>1878.53</v>
      </c>
      <c r="Y109" s="10">
        <v>1933.91</v>
      </c>
      <c r="Z109" s="10">
        <v>1930.47</v>
      </c>
      <c r="AA109" s="10">
        <v>1938.46</v>
      </c>
      <c r="AB109" s="10">
        <v>1942.54</v>
      </c>
      <c r="AC109" s="10">
        <v>1943.98</v>
      </c>
      <c r="AD109" s="10">
        <v>1945.9</v>
      </c>
      <c r="AE109" s="10">
        <v>1947.72</v>
      </c>
      <c r="AF109" s="10">
        <v>1948.93</v>
      </c>
      <c r="AG109" s="10">
        <v>2013.29</v>
      </c>
      <c r="AH109" s="10">
        <v>2075.2800000000002</v>
      </c>
      <c r="AI109" s="10">
        <v>2136.2399999999998</v>
      </c>
      <c r="AJ109" s="10">
        <v>2196.88</v>
      </c>
      <c r="AK109" s="10">
        <v>2260.37</v>
      </c>
    </row>
    <row r="110" spans="1:37" x14ac:dyDescent="0.25">
      <c r="A110" s="10" t="s">
        <v>81</v>
      </c>
      <c r="B110" s="10">
        <v>2863.41</v>
      </c>
      <c r="C110" s="10">
        <v>2948.7</v>
      </c>
      <c r="D110" s="10">
        <v>2948.7</v>
      </c>
      <c r="E110" s="10">
        <v>2467.38</v>
      </c>
      <c r="F110" s="10">
        <v>2162.84</v>
      </c>
      <c r="G110" s="10">
        <v>3810.74</v>
      </c>
      <c r="H110" s="10">
        <v>4111</v>
      </c>
      <c r="I110" s="10">
        <v>4034.09</v>
      </c>
      <c r="J110" s="10">
        <v>3821.9</v>
      </c>
      <c r="K110" s="10">
        <v>5856.07</v>
      </c>
      <c r="L110" s="10">
        <v>3151.39</v>
      </c>
      <c r="M110" s="10">
        <v>3830.17</v>
      </c>
      <c r="N110" s="10">
        <v>4233.1400000000003</v>
      </c>
      <c r="O110" s="10">
        <v>4233.1400000000003</v>
      </c>
      <c r="P110" s="10">
        <v>4530.9799999999996</v>
      </c>
      <c r="Q110" s="10">
        <v>4421.91</v>
      </c>
      <c r="R110" s="10">
        <v>4711.4799999999996</v>
      </c>
      <c r="S110" s="10">
        <v>4734.09</v>
      </c>
      <c r="T110" s="10">
        <v>5036.55</v>
      </c>
      <c r="U110" s="10">
        <v>5038.05</v>
      </c>
      <c r="V110" s="10">
        <v>5232.3599999999997</v>
      </c>
      <c r="W110" s="10">
        <v>5251.42</v>
      </c>
      <c r="X110" s="10">
        <v>5462.61</v>
      </c>
      <c r="Y110" s="10">
        <v>5542.63</v>
      </c>
      <c r="Z110" s="10">
        <v>5607.48</v>
      </c>
      <c r="AA110" s="10">
        <v>5619.32</v>
      </c>
      <c r="AB110" s="10">
        <v>5625.36</v>
      </c>
      <c r="AC110" s="10">
        <v>5627.5</v>
      </c>
      <c r="AD110" s="10">
        <v>5630.35</v>
      </c>
      <c r="AE110" s="10">
        <v>5633.03</v>
      </c>
      <c r="AF110" s="10">
        <v>5634.82</v>
      </c>
      <c r="AG110" s="10">
        <v>5631.97</v>
      </c>
      <c r="AH110" s="10">
        <v>5626.01</v>
      </c>
      <c r="AI110" s="10">
        <v>5619.02</v>
      </c>
      <c r="AJ110" s="10">
        <v>5612.05</v>
      </c>
      <c r="AK110" s="10">
        <v>5609.08</v>
      </c>
    </row>
    <row r="111" spans="1:37" x14ac:dyDescent="0.25">
      <c r="A111" s="10" t="s">
        <v>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7.01</v>
      </c>
      <c r="P111" s="10">
        <v>7.01</v>
      </c>
      <c r="Q111" s="10">
        <v>6.58</v>
      </c>
      <c r="R111" s="10">
        <v>6.61</v>
      </c>
      <c r="S111" s="10">
        <v>6.69</v>
      </c>
      <c r="T111" s="10">
        <v>13.49</v>
      </c>
      <c r="U111" s="10">
        <v>13.49</v>
      </c>
      <c r="V111" s="10">
        <v>13.01</v>
      </c>
      <c r="W111" s="10">
        <v>13.11</v>
      </c>
      <c r="X111" s="10">
        <v>12.79</v>
      </c>
      <c r="Y111" s="10">
        <v>19.75</v>
      </c>
      <c r="Z111" s="10">
        <v>19.72</v>
      </c>
      <c r="AA111" s="10">
        <v>19.8</v>
      </c>
      <c r="AB111" s="10">
        <v>19.84</v>
      </c>
      <c r="AC111" s="10">
        <v>19.86</v>
      </c>
      <c r="AD111" s="10">
        <v>26.5</v>
      </c>
      <c r="AE111" s="10">
        <v>26.53</v>
      </c>
      <c r="AF111" s="10">
        <v>26.54</v>
      </c>
      <c r="AG111" s="10">
        <v>26.52</v>
      </c>
      <c r="AH111" s="10">
        <v>26.46</v>
      </c>
      <c r="AI111" s="10">
        <v>33</v>
      </c>
      <c r="AJ111" s="10">
        <v>32.92</v>
      </c>
      <c r="AK111" s="10">
        <v>32.880000000000003</v>
      </c>
    </row>
    <row r="112" spans="1:37" x14ac:dyDescent="0.25">
      <c r="A112" s="10" t="s">
        <v>83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</row>
    <row r="113" spans="1:37" x14ac:dyDescent="0.25">
      <c r="A113" s="10" t="s">
        <v>84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</row>
    <row r="114" spans="1:37" x14ac:dyDescent="0.25">
      <c r="A114" s="10" t="s">
        <v>85</v>
      </c>
      <c r="B114" s="10">
        <v>2382.92</v>
      </c>
      <c r="C114" s="10">
        <v>2388.62</v>
      </c>
      <c r="D114" s="10">
        <v>2388.62</v>
      </c>
      <c r="E114" s="10">
        <v>2635.13</v>
      </c>
      <c r="F114" s="10">
        <v>1635.69</v>
      </c>
      <c r="G114" s="10">
        <v>2089</v>
      </c>
      <c r="H114" s="10">
        <v>3214.86</v>
      </c>
      <c r="I114" s="10">
        <v>2557.92</v>
      </c>
      <c r="J114" s="10">
        <v>1520.03</v>
      </c>
      <c r="K114" s="10">
        <v>1689.2</v>
      </c>
      <c r="L114" s="10">
        <v>1833.08</v>
      </c>
      <c r="M114" s="10">
        <v>2522.5300000000002</v>
      </c>
      <c r="N114" s="10">
        <v>565.91</v>
      </c>
      <c r="O114" s="10">
        <v>557.97</v>
      </c>
      <c r="P114" s="10">
        <v>546.15</v>
      </c>
      <c r="Q114" s="10">
        <v>515.37</v>
      </c>
      <c r="R114" s="10">
        <v>523.24</v>
      </c>
      <c r="S114" s="10">
        <v>622.26</v>
      </c>
      <c r="T114" s="10">
        <v>533.59</v>
      </c>
      <c r="U114" s="10">
        <v>1486.5</v>
      </c>
      <c r="V114" s="10">
        <v>1472.47</v>
      </c>
      <c r="W114" s="10">
        <v>1591.66</v>
      </c>
      <c r="X114" s="10">
        <v>1872.44</v>
      </c>
      <c r="Y114" s="10">
        <v>1908.69</v>
      </c>
      <c r="Z114" s="10">
        <v>1898.28</v>
      </c>
      <c r="AA114" s="10">
        <v>1900.13</v>
      </c>
      <c r="AB114" s="10">
        <v>2234.3000000000002</v>
      </c>
      <c r="AC114" s="10">
        <v>2234.64</v>
      </c>
      <c r="AD114" s="10">
        <v>2235.08</v>
      </c>
      <c r="AE114" s="10">
        <v>2235.5</v>
      </c>
      <c r="AF114" s="10">
        <v>2235.7800000000002</v>
      </c>
      <c r="AG114" s="10">
        <v>2301.63</v>
      </c>
      <c r="AH114" s="10">
        <v>2294.06</v>
      </c>
      <c r="AI114" s="10">
        <v>2283.12</v>
      </c>
      <c r="AJ114" s="10">
        <v>2274.3000000000002</v>
      </c>
      <c r="AK114" s="10">
        <v>2274.58</v>
      </c>
    </row>
    <row r="115" spans="1:37" x14ac:dyDescent="0.25">
      <c r="A115" s="10" t="s">
        <v>86</v>
      </c>
      <c r="B115" s="10">
        <v>91.06</v>
      </c>
      <c r="C115" s="10">
        <v>35.56</v>
      </c>
      <c r="D115" s="10">
        <v>91.56</v>
      </c>
      <c r="E115" s="10">
        <v>94.57</v>
      </c>
      <c r="F115" s="10">
        <v>111.11</v>
      </c>
      <c r="G115" s="10">
        <v>107.1</v>
      </c>
      <c r="H115" s="10">
        <v>91.71</v>
      </c>
      <c r="I115" s="10">
        <v>46.18</v>
      </c>
      <c r="J115" s="10">
        <v>289.31</v>
      </c>
      <c r="K115" s="10">
        <v>204</v>
      </c>
      <c r="L115" s="10">
        <v>151.5</v>
      </c>
      <c r="M115" s="10">
        <v>116</v>
      </c>
      <c r="N115" s="10">
        <v>221.12</v>
      </c>
      <c r="O115" s="10">
        <v>221.12</v>
      </c>
      <c r="P115" s="10">
        <v>221.12</v>
      </c>
      <c r="Q115" s="10">
        <v>207.59</v>
      </c>
      <c r="R115" s="10">
        <v>208.65</v>
      </c>
      <c r="S115" s="10">
        <v>211.05</v>
      </c>
      <c r="T115" s="10">
        <v>212.74</v>
      </c>
      <c r="U115" s="10">
        <v>212.88</v>
      </c>
      <c r="V115" s="10">
        <v>205.24</v>
      </c>
      <c r="W115" s="10">
        <v>206.82</v>
      </c>
      <c r="X115" s="10">
        <v>201.81</v>
      </c>
      <c r="Y115" s="10">
        <v>207.76</v>
      </c>
      <c r="Z115" s="10">
        <v>207.39</v>
      </c>
      <c r="AA115" s="10">
        <v>208.25</v>
      </c>
      <c r="AB115" s="10">
        <v>208.68</v>
      </c>
      <c r="AC115" s="10">
        <v>208.84</v>
      </c>
      <c r="AD115" s="10">
        <v>209.05</v>
      </c>
      <c r="AE115" s="10">
        <v>209.24</v>
      </c>
      <c r="AF115" s="10">
        <v>209.37</v>
      </c>
      <c r="AG115" s="10">
        <v>209.16</v>
      </c>
      <c r="AH115" s="10">
        <v>208.73</v>
      </c>
      <c r="AI115" s="10">
        <v>208.23</v>
      </c>
      <c r="AJ115" s="10">
        <v>207.72</v>
      </c>
      <c r="AK115" s="10">
        <v>207.5</v>
      </c>
    </row>
    <row r="117" spans="1:37" ht="18.75" x14ac:dyDescent="0.3">
      <c r="A117" s="11" t="s">
        <v>96</v>
      </c>
    </row>
    <row r="118" spans="1:37" x14ac:dyDescent="0.25">
      <c r="A118" s="10" t="s">
        <v>42</v>
      </c>
      <c r="B118" s="10" t="s">
        <v>43</v>
      </c>
      <c r="C118" s="10" t="s">
        <v>44</v>
      </c>
      <c r="D118" s="10" t="s">
        <v>45</v>
      </c>
      <c r="E118" s="10" t="s">
        <v>46</v>
      </c>
      <c r="F118" s="10" t="s">
        <v>47</v>
      </c>
      <c r="G118" s="10" t="s">
        <v>48</v>
      </c>
      <c r="H118" s="10" t="s">
        <v>49</v>
      </c>
      <c r="I118" s="10" t="s">
        <v>50</v>
      </c>
      <c r="J118" s="10" t="s">
        <v>51</v>
      </c>
      <c r="K118" s="10" t="s">
        <v>52</v>
      </c>
      <c r="L118" s="10" t="s">
        <v>53</v>
      </c>
      <c r="M118" s="10" t="s">
        <v>54</v>
      </c>
      <c r="N118" s="10" t="s">
        <v>55</v>
      </c>
      <c r="O118" s="10" t="s">
        <v>56</v>
      </c>
      <c r="P118" s="10" t="s">
        <v>57</v>
      </c>
      <c r="Q118" s="10" t="s">
        <v>58</v>
      </c>
      <c r="R118" s="10" t="s">
        <v>59</v>
      </c>
      <c r="S118" s="10" t="s">
        <v>60</v>
      </c>
      <c r="T118" s="10" t="s">
        <v>61</v>
      </c>
      <c r="U118" s="10" t="s">
        <v>62</v>
      </c>
      <c r="V118" s="10" t="s">
        <v>63</v>
      </c>
      <c r="W118" s="10" t="s">
        <v>64</v>
      </c>
      <c r="X118" s="10" t="s">
        <v>65</v>
      </c>
      <c r="Y118" s="10" t="s">
        <v>66</v>
      </c>
      <c r="Z118" s="10" t="s">
        <v>67</v>
      </c>
      <c r="AA118" s="10" t="s">
        <v>68</v>
      </c>
      <c r="AB118" s="10" t="s">
        <v>69</v>
      </c>
      <c r="AC118" s="10" t="s">
        <v>70</v>
      </c>
      <c r="AD118" s="10" t="s">
        <v>71</v>
      </c>
      <c r="AE118" s="10" t="s">
        <v>72</v>
      </c>
      <c r="AF118" s="10" t="s">
        <v>73</v>
      </c>
      <c r="AG118" s="10" t="s">
        <v>74</v>
      </c>
      <c r="AH118" s="10" t="s">
        <v>75</v>
      </c>
      <c r="AI118" s="10" t="s">
        <v>76</v>
      </c>
      <c r="AJ118" s="10" t="s">
        <v>77</v>
      </c>
      <c r="AK118" s="10" t="s">
        <v>78</v>
      </c>
    </row>
    <row r="119" spans="1:37" x14ac:dyDescent="0.25">
      <c r="A119" s="10" t="s">
        <v>79</v>
      </c>
      <c r="B119" s="10">
        <v>4573</v>
      </c>
      <c r="C119" s="10">
        <v>4032</v>
      </c>
      <c r="D119" s="10">
        <v>4393</v>
      </c>
      <c r="E119" s="10">
        <v>4030</v>
      </c>
      <c r="F119" s="10">
        <v>2962</v>
      </c>
      <c r="G119" s="10">
        <v>3866</v>
      </c>
      <c r="H119" s="10">
        <v>4641</v>
      </c>
      <c r="I119" s="10">
        <v>4240</v>
      </c>
      <c r="J119" s="10">
        <v>4449</v>
      </c>
      <c r="K119" s="10">
        <v>4706.09</v>
      </c>
      <c r="L119" s="10">
        <v>3425.61</v>
      </c>
      <c r="M119" s="10">
        <v>3284.77</v>
      </c>
      <c r="N119" s="10">
        <v>3284.78</v>
      </c>
      <c r="O119" s="10">
        <v>3284.76</v>
      </c>
      <c r="P119" s="10">
        <v>3284.76</v>
      </c>
      <c r="Q119" s="10">
        <v>3284.76</v>
      </c>
      <c r="R119" s="10">
        <v>3518.89</v>
      </c>
      <c r="S119" s="10">
        <v>3518.94</v>
      </c>
      <c r="T119" s="10">
        <v>3518.9</v>
      </c>
      <c r="U119" s="10">
        <v>3518.92</v>
      </c>
      <c r="V119" s="10">
        <v>3622.04</v>
      </c>
      <c r="W119" s="10">
        <v>3622.06</v>
      </c>
      <c r="X119" s="10">
        <v>3622.05</v>
      </c>
      <c r="Y119" s="10">
        <v>3622.05</v>
      </c>
      <c r="Z119" s="10">
        <v>3622.06</v>
      </c>
      <c r="AA119" s="10">
        <v>3622.09</v>
      </c>
      <c r="AB119" s="10">
        <v>3622.07</v>
      </c>
      <c r="AC119" s="10">
        <v>3725.22</v>
      </c>
      <c r="AD119" s="10">
        <v>3725.22</v>
      </c>
      <c r="AE119" s="10">
        <v>3725.2</v>
      </c>
      <c r="AF119" s="10">
        <v>3725.23</v>
      </c>
      <c r="AG119" s="10">
        <v>3725.21</v>
      </c>
      <c r="AH119" s="10">
        <v>3725.24</v>
      </c>
      <c r="AI119" s="10">
        <v>3725.24</v>
      </c>
      <c r="AJ119" s="10">
        <v>3725.2</v>
      </c>
      <c r="AK119" s="10">
        <v>3725.2</v>
      </c>
    </row>
    <row r="120" spans="1:37" x14ac:dyDescent="0.25">
      <c r="A120" s="10" t="s">
        <v>80</v>
      </c>
      <c r="B120" s="10">
        <v>92</v>
      </c>
      <c r="C120" s="10">
        <v>573</v>
      </c>
      <c r="D120" s="10">
        <v>620</v>
      </c>
      <c r="E120" s="10">
        <v>574</v>
      </c>
      <c r="F120" s="10">
        <v>579</v>
      </c>
      <c r="G120" s="10">
        <v>507</v>
      </c>
      <c r="H120" s="10">
        <v>682</v>
      </c>
      <c r="I120" s="10">
        <v>655</v>
      </c>
      <c r="J120" s="10">
        <v>646</v>
      </c>
      <c r="K120" s="10">
        <v>615.26</v>
      </c>
      <c r="L120" s="10">
        <v>619.83000000000004</v>
      </c>
      <c r="M120" s="10">
        <v>730.28</v>
      </c>
      <c r="N120" s="10">
        <v>1148.92</v>
      </c>
      <c r="O120" s="10">
        <v>1148.92</v>
      </c>
      <c r="P120" s="10">
        <v>1148.92</v>
      </c>
      <c r="Q120" s="10">
        <v>1455.52</v>
      </c>
      <c r="R120" s="10">
        <v>1455.52</v>
      </c>
      <c r="S120" s="10">
        <v>1762.12</v>
      </c>
      <c r="T120" s="10">
        <v>1762.12</v>
      </c>
      <c r="U120" s="10">
        <v>2410.36</v>
      </c>
      <c r="V120" s="10">
        <v>3058.61</v>
      </c>
      <c r="W120" s="10">
        <v>3706.85</v>
      </c>
      <c r="X120" s="10">
        <v>4355.08</v>
      </c>
      <c r="Y120" s="10">
        <v>5003.3100000000004</v>
      </c>
      <c r="Z120" s="10">
        <v>5651.56</v>
      </c>
      <c r="AA120" s="10">
        <v>6299.81</v>
      </c>
      <c r="AB120" s="10">
        <v>6475.01</v>
      </c>
      <c r="AC120" s="10">
        <v>6650.19</v>
      </c>
      <c r="AD120" s="10">
        <v>6825.39</v>
      </c>
      <c r="AE120" s="10">
        <v>7307.2</v>
      </c>
      <c r="AF120" s="10">
        <v>7482.41</v>
      </c>
      <c r="AG120" s="10">
        <v>7657.61</v>
      </c>
      <c r="AH120" s="10">
        <v>7832.8</v>
      </c>
      <c r="AI120" s="10">
        <v>8314.6</v>
      </c>
      <c r="AJ120" s="10">
        <v>8489.81</v>
      </c>
      <c r="AK120" s="10">
        <v>8665</v>
      </c>
    </row>
    <row r="121" spans="1:37" x14ac:dyDescent="0.25">
      <c r="A121" s="10" t="s">
        <v>81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22</v>
      </c>
      <c r="J121" s="10">
        <v>117</v>
      </c>
      <c r="K121" s="10">
        <v>113</v>
      </c>
      <c r="L121" s="10">
        <v>0</v>
      </c>
      <c r="M121" s="10">
        <v>0</v>
      </c>
      <c r="N121" s="10">
        <v>438</v>
      </c>
      <c r="O121" s="10">
        <v>438</v>
      </c>
      <c r="P121" s="10">
        <v>438</v>
      </c>
      <c r="Q121" s="10">
        <v>438</v>
      </c>
      <c r="R121" s="10">
        <v>438</v>
      </c>
      <c r="S121" s="10">
        <v>438</v>
      </c>
      <c r="T121" s="10">
        <v>438</v>
      </c>
      <c r="U121" s="10">
        <v>438</v>
      </c>
      <c r="V121" s="10">
        <v>438</v>
      </c>
      <c r="W121" s="10">
        <v>438</v>
      </c>
      <c r="X121" s="10">
        <v>438</v>
      </c>
      <c r="Y121" s="10">
        <v>438</v>
      </c>
      <c r="Z121" s="10">
        <v>438</v>
      </c>
      <c r="AA121" s="10">
        <v>438</v>
      </c>
      <c r="AB121" s="10">
        <v>438</v>
      </c>
      <c r="AC121" s="10">
        <v>438</v>
      </c>
      <c r="AD121" s="10">
        <v>438</v>
      </c>
      <c r="AE121" s="10">
        <v>438</v>
      </c>
      <c r="AF121" s="10">
        <v>438</v>
      </c>
      <c r="AG121" s="10">
        <v>438</v>
      </c>
      <c r="AH121" s="10">
        <v>438</v>
      </c>
      <c r="AI121" s="10">
        <v>438</v>
      </c>
      <c r="AJ121" s="10">
        <v>438</v>
      </c>
      <c r="AK121" s="10">
        <v>438</v>
      </c>
    </row>
    <row r="122" spans="1:37" x14ac:dyDescent="0.25">
      <c r="A122" s="10" t="s">
        <v>82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35.04</v>
      </c>
      <c r="Q122" s="10">
        <v>70.08</v>
      </c>
      <c r="R122" s="10">
        <v>105.12</v>
      </c>
      <c r="S122" s="10">
        <v>131.4</v>
      </c>
      <c r="T122" s="10">
        <v>131.4</v>
      </c>
      <c r="U122" s="10">
        <v>131.4</v>
      </c>
      <c r="V122" s="10">
        <v>131.4</v>
      </c>
      <c r="W122" s="10">
        <v>131.4</v>
      </c>
      <c r="X122" s="10">
        <v>157.68</v>
      </c>
      <c r="Y122" s="10">
        <v>157.68</v>
      </c>
      <c r="Z122" s="10">
        <v>157.68</v>
      </c>
      <c r="AA122" s="10">
        <v>157.68</v>
      </c>
      <c r="AB122" s="10">
        <v>157.68</v>
      </c>
      <c r="AC122" s="10">
        <v>183.96</v>
      </c>
      <c r="AD122" s="10">
        <v>183.96</v>
      </c>
      <c r="AE122" s="10">
        <v>183.96</v>
      </c>
      <c r="AF122" s="10">
        <v>183.96</v>
      </c>
      <c r="AG122" s="10">
        <v>183.96</v>
      </c>
      <c r="AH122" s="10">
        <v>210.24</v>
      </c>
      <c r="AI122" s="10">
        <v>210.24</v>
      </c>
      <c r="AJ122" s="10">
        <v>210.24</v>
      </c>
      <c r="AK122" s="10">
        <v>210.24</v>
      </c>
    </row>
    <row r="123" spans="1:37" x14ac:dyDescent="0.25">
      <c r="A123" s="10" t="s">
        <v>83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</row>
    <row r="124" spans="1:37" x14ac:dyDescent="0.25">
      <c r="A124" s="10" t="s">
        <v>84</v>
      </c>
      <c r="B124" s="10">
        <v>13157.72</v>
      </c>
      <c r="C124" s="10">
        <v>12734.72</v>
      </c>
      <c r="D124" s="10">
        <v>13706.72</v>
      </c>
      <c r="E124" s="10">
        <v>14055.07</v>
      </c>
      <c r="F124" s="10">
        <v>14446.21</v>
      </c>
      <c r="G124" s="10">
        <v>13510.41</v>
      </c>
      <c r="H124" s="10">
        <v>13181.21</v>
      </c>
      <c r="I124" s="10">
        <v>13089.82</v>
      </c>
      <c r="J124" s="10">
        <v>13578.27</v>
      </c>
      <c r="K124" s="10">
        <v>11726.75</v>
      </c>
      <c r="L124" s="10">
        <v>12011.48</v>
      </c>
      <c r="M124" s="10">
        <v>12054.67</v>
      </c>
      <c r="N124" s="10">
        <v>10486.37</v>
      </c>
      <c r="O124" s="10">
        <v>10512.12</v>
      </c>
      <c r="P124" s="10">
        <v>9946.24</v>
      </c>
      <c r="Q124" s="10">
        <v>9734.9</v>
      </c>
      <c r="R124" s="10">
        <v>9037.64</v>
      </c>
      <c r="S124" s="10">
        <v>6844.7</v>
      </c>
      <c r="T124" s="10">
        <v>6970.71</v>
      </c>
      <c r="U124" s="10">
        <v>7244.7</v>
      </c>
      <c r="V124" s="10">
        <v>7278.53</v>
      </c>
      <c r="W124" s="10">
        <v>5719.22</v>
      </c>
      <c r="X124" s="10">
        <v>5522.32</v>
      </c>
      <c r="Y124" s="10">
        <v>1771.7</v>
      </c>
      <c r="Z124" s="10">
        <v>1917.37</v>
      </c>
      <c r="AA124" s="10">
        <v>1758.12</v>
      </c>
      <c r="AB124" s="10">
        <v>1744.85</v>
      </c>
      <c r="AC124" s="10">
        <v>1852.46</v>
      </c>
      <c r="AD124" s="10">
        <v>1707.11</v>
      </c>
      <c r="AE124" s="10">
        <v>1731.11</v>
      </c>
      <c r="AF124" s="10">
        <v>1721.13</v>
      </c>
      <c r="AG124" s="10">
        <v>2123.59</v>
      </c>
      <c r="AH124" s="10">
        <v>447.6</v>
      </c>
      <c r="AI124" s="10">
        <v>432.19</v>
      </c>
      <c r="AJ124" s="10">
        <v>526.63</v>
      </c>
      <c r="AK124" s="10">
        <v>511.72</v>
      </c>
    </row>
    <row r="125" spans="1:37" x14ac:dyDescent="0.25">
      <c r="A125" s="10" t="s">
        <v>85</v>
      </c>
      <c r="B125" s="10">
        <v>1896.28</v>
      </c>
      <c r="C125" s="10">
        <v>2247.2800000000002</v>
      </c>
      <c r="D125" s="10">
        <v>1869.28</v>
      </c>
      <c r="E125" s="10">
        <v>3083.94</v>
      </c>
      <c r="F125" s="10">
        <v>2763.79</v>
      </c>
      <c r="G125" s="10">
        <v>2503.59</v>
      </c>
      <c r="H125" s="10">
        <v>2678.79</v>
      </c>
      <c r="I125" s="10">
        <v>3253.18</v>
      </c>
      <c r="J125" s="10">
        <v>4493.7299999999996</v>
      </c>
      <c r="K125" s="10">
        <v>6022.45</v>
      </c>
      <c r="L125" s="10">
        <v>7358.52</v>
      </c>
      <c r="M125" s="10">
        <v>8682.9500000000007</v>
      </c>
      <c r="N125" s="10">
        <v>8577.58</v>
      </c>
      <c r="O125" s="10">
        <v>8658.58</v>
      </c>
      <c r="P125" s="10">
        <v>9517.18</v>
      </c>
      <c r="Q125" s="10">
        <v>9532.82</v>
      </c>
      <c r="R125" s="10">
        <v>10212.17</v>
      </c>
      <c r="S125" s="10">
        <v>12074.24</v>
      </c>
      <c r="T125" s="10">
        <v>12459.06</v>
      </c>
      <c r="U125" s="10">
        <v>11744.02</v>
      </c>
      <c r="V125" s="10">
        <v>11208.71</v>
      </c>
      <c r="W125" s="10">
        <v>12204.75</v>
      </c>
      <c r="X125" s="10">
        <v>12159.92</v>
      </c>
      <c r="Y125" s="10">
        <v>15887.01</v>
      </c>
      <c r="Z125" s="10">
        <v>15260.25</v>
      </c>
      <c r="AA125" s="10">
        <v>14876.49</v>
      </c>
      <c r="AB125" s="10">
        <v>14823.19</v>
      </c>
      <c r="AC125" s="10">
        <v>14509.93</v>
      </c>
      <c r="AD125" s="10">
        <v>14584.5</v>
      </c>
      <c r="AE125" s="10">
        <v>14187.26</v>
      </c>
      <c r="AF125" s="10">
        <v>14141.08</v>
      </c>
      <c r="AG125" s="10">
        <v>13659.3</v>
      </c>
      <c r="AH125" s="10">
        <v>15026.54</v>
      </c>
      <c r="AI125" s="10">
        <v>14708.66</v>
      </c>
      <c r="AJ125" s="10">
        <v>14510.48</v>
      </c>
      <c r="AK125" s="10">
        <v>14394.3</v>
      </c>
    </row>
    <row r="126" spans="1:37" x14ac:dyDescent="0.25">
      <c r="A126" s="10" t="s">
        <v>86</v>
      </c>
      <c r="B126" s="10">
        <v>17.899999999999999</v>
      </c>
      <c r="C126" s="10">
        <v>19.5</v>
      </c>
      <c r="D126" s="10">
        <v>25.9</v>
      </c>
      <c r="E126" s="10">
        <v>22.6</v>
      </c>
      <c r="F126" s="10">
        <v>17.899999999999999</v>
      </c>
      <c r="G126" s="10">
        <v>20.8</v>
      </c>
      <c r="H126" s="10">
        <v>12.3</v>
      </c>
      <c r="I126" s="10">
        <v>11.3</v>
      </c>
      <c r="J126" s="10">
        <v>15</v>
      </c>
      <c r="K126" s="10">
        <v>12.4</v>
      </c>
      <c r="L126" s="10">
        <v>15</v>
      </c>
      <c r="M126" s="10">
        <v>1.1000000000000001</v>
      </c>
      <c r="N126" s="10">
        <v>8.1999999999999993</v>
      </c>
      <c r="O126" s="10">
        <v>8.1999999999999993</v>
      </c>
      <c r="P126" s="10">
        <v>8.1999999999999993</v>
      </c>
      <c r="Q126" s="10">
        <v>8.1999999999999993</v>
      </c>
      <c r="R126" s="10">
        <v>8.1999999999999993</v>
      </c>
      <c r="S126" s="10">
        <v>8.1999999999999993</v>
      </c>
      <c r="T126" s="10">
        <v>8.1999999999999993</v>
      </c>
      <c r="U126" s="10">
        <v>8.1999999999999993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</row>
    <row r="128" spans="1:37" ht="18.75" x14ac:dyDescent="0.3">
      <c r="A128" s="11" t="s">
        <v>97</v>
      </c>
    </row>
    <row r="129" spans="1:37" x14ac:dyDescent="0.25">
      <c r="A129" s="10" t="s">
        <v>42</v>
      </c>
      <c r="B129" s="10" t="s">
        <v>43</v>
      </c>
      <c r="C129" s="10" t="s">
        <v>44</v>
      </c>
      <c r="D129" s="10" t="s">
        <v>45</v>
      </c>
      <c r="E129" s="10" t="s">
        <v>46</v>
      </c>
      <c r="F129" s="10" t="s">
        <v>47</v>
      </c>
      <c r="G129" s="10" t="s">
        <v>48</v>
      </c>
      <c r="H129" s="10" t="s">
        <v>49</v>
      </c>
      <c r="I129" s="10" t="s">
        <v>50</v>
      </c>
      <c r="J129" s="10" t="s">
        <v>51</v>
      </c>
      <c r="K129" s="10" t="s">
        <v>52</v>
      </c>
      <c r="L129" s="10" t="s">
        <v>53</v>
      </c>
      <c r="M129" s="10" t="s">
        <v>54</v>
      </c>
      <c r="N129" s="10" t="s">
        <v>55</v>
      </c>
      <c r="O129" s="10" t="s">
        <v>56</v>
      </c>
      <c r="P129" s="10" t="s">
        <v>57</v>
      </c>
      <c r="Q129" s="10" t="s">
        <v>58</v>
      </c>
      <c r="R129" s="10" t="s">
        <v>59</v>
      </c>
      <c r="S129" s="10" t="s">
        <v>60</v>
      </c>
      <c r="T129" s="10" t="s">
        <v>61</v>
      </c>
      <c r="U129" s="10" t="s">
        <v>62</v>
      </c>
      <c r="V129" s="10" t="s">
        <v>63</v>
      </c>
      <c r="W129" s="10" t="s">
        <v>64</v>
      </c>
      <c r="X129" s="10" t="s">
        <v>65</v>
      </c>
      <c r="Y129" s="10" t="s">
        <v>66</v>
      </c>
      <c r="Z129" s="10" t="s">
        <v>67</v>
      </c>
      <c r="AA129" s="10" t="s">
        <v>68</v>
      </c>
      <c r="AB129" s="10" t="s">
        <v>69</v>
      </c>
      <c r="AC129" s="10" t="s">
        <v>70</v>
      </c>
      <c r="AD129" s="10" t="s">
        <v>71</v>
      </c>
      <c r="AE129" s="10" t="s">
        <v>72</v>
      </c>
      <c r="AF129" s="10" t="s">
        <v>73</v>
      </c>
      <c r="AG129" s="10" t="s">
        <v>74</v>
      </c>
      <c r="AH129" s="10" t="s">
        <v>75</v>
      </c>
      <c r="AI129" s="10" t="s">
        <v>76</v>
      </c>
      <c r="AJ129" s="10" t="s">
        <v>77</v>
      </c>
      <c r="AK129" s="10" t="s">
        <v>78</v>
      </c>
    </row>
    <row r="130" spans="1:37" x14ac:dyDescent="0.25">
      <c r="A130" s="10" t="s">
        <v>79</v>
      </c>
      <c r="B130" s="10">
        <v>330.63</v>
      </c>
      <c r="C130" s="10">
        <v>330.63</v>
      </c>
      <c r="D130" s="10">
        <v>330.63</v>
      </c>
      <c r="E130" s="10">
        <v>348.29</v>
      </c>
      <c r="F130" s="10">
        <v>379.06</v>
      </c>
      <c r="G130" s="10">
        <v>380.43</v>
      </c>
      <c r="H130" s="10">
        <v>388.07</v>
      </c>
      <c r="I130" s="10">
        <v>430.19</v>
      </c>
      <c r="J130" s="10">
        <v>347.19</v>
      </c>
      <c r="K130" s="10">
        <v>410.67</v>
      </c>
      <c r="L130" s="10">
        <v>421.7</v>
      </c>
      <c r="M130" s="10">
        <v>419.46</v>
      </c>
      <c r="N130" s="10">
        <v>408.75</v>
      </c>
      <c r="O130" s="10">
        <v>413.15</v>
      </c>
      <c r="P130" s="10">
        <v>423</v>
      </c>
      <c r="Q130" s="10">
        <v>421.85</v>
      </c>
      <c r="R130" s="10">
        <v>418.24</v>
      </c>
      <c r="S130" s="10">
        <v>436.97</v>
      </c>
      <c r="T130" s="10">
        <v>433.12</v>
      </c>
      <c r="U130" s="10">
        <v>426.95</v>
      </c>
      <c r="V130" s="10">
        <v>398.75</v>
      </c>
      <c r="W130" s="10">
        <v>392.52</v>
      </c>
      <c r="X130" s="10">
        <v>398.35</v>
      </c>
      <c r="Y130" s="10">
        <v>399.83</v>
      </c>
      <c r="Z130" s="10">
        <v>396.25</v>
      </c>
      <c r="AA130" s="10">
        <v>390.41</v>
      </c>
      <c r="AB130" s="10">
        <v>391.57</v>
      </c>
      <c r="AC130" s="10">
        <v>398.23</v>
      </c>
      <c r="AD130" s="10">
        <v>399.44</v>
      </c>
      <c r="AE130" s="10">
        <v>382.88</v>
      </c>
      <c r="AF130" s="10">
        <v>386.07</v>
      </c>
      <c r="AG130" s="10">
        <v>386.15</v>
      </c>
      <c r="AH130" s="10">
        <v>388.46</v>
      </c>
      <c r="AI130" s="10">
        <v>388.57</v>
      </c>
      <c r="AJ130" s="10">
        <v>389.41</v>
      </c>
      <c r="AK130" s="10">
        <v>390.36</v>
      </c>
    </row>
    <row r="131" spans="1:37" x14ac:dyDescent="0.25">
      <c r="A131" s="10" t="s">
        <v>80</v>
      </c>
      <c r="B131" s="10">
        <v>0.41</v>
      </c>
      <c r="C131" s="10">
        <v>0.41</v>
      </c>
      <c r="D131" s="10">
        <v>0.41</v>
      </c>
      <c r="E131" s="10">
        <v>0.44</v>
      </c>
      <c r="F131" s="10">
        <v>0.23</v>
      </c>
      <c r="G131" s="10">
        <v>0.09</v>
      </c>
      <c r="H131" s="10">
        <v>0.4</v>
      </c>
      <c r="I131" s="10">
        <v>0.45</v>
      </c>
      <c r="J131" s="10">
        <v>0.28000000000000003</v>
      </c>
      <c r="K131" s="10">
        <v>0.33</v>
      </c>
      <c r="L131" s="10">
        <v>0.65</v>
      </c>
      <c r="M131" s="10">
        <v>0.51</v>
      </c>
      <c r="N131" s="10">
        <v>0.53</v>
      </c>
      <c r="O131" s="10">
        <v>0.53</v>
      </c>
      <c r="P131" s="10">
        <v>0.51</v>
      </c>
      <c r="Q131" s="10">
        <v>0.5</v>
      </c>
      <c r="R131" s="10">
        <v>0.5</v>
      </c>
      <c r="S131" s="10">
        <v>0.47</v>
      </c>
      <c r="T131" s="10">
        <v>0.47</v>
      </c>
      <c r="U131" s="10">
        <v>0.46</v>
      </c>
      <c r="V131" s="10">
        <v>37.17</v>
      </c>
      <c r="W131" s="10">
        <v>36.549999999999997</v>
      </c>
      <c r="X131" s="10">
        <v>37.200000000000003</v>
      </c>
      <c r="Y131" s="10">
        <v>37.340000000000003</v>
      </c>
      <c r="Z131" s="10">
        <v>33.76</v>
      </c>
      <c r="AA131" s="10">
        <v>33.200000000000003</v>
      </c>
      <c r="AB131" s="10">
        <v>33.31</v>
      </c>
      <c r="AC131" s="10">
        <v>33.93</v>
      </c>
      <c r="AD131" s="10">
        <v>34.03</v>
      </c>
      <c r="AE131" s="10">
        <v>32.54</v>
      </c>
      <c r="AF131" s="10">
        <v>32.880000000000003</v>
      </c>
      <c r="AG131" s="10">
        <v>32.89</v>
      </c>
      <c r="AH131" s="10">
        <v>33.1</v>
      </c>
      <c r="AI131" s="10">
        <v>33.11</v>
      </c>
      <c r="AJ131" s="10">
        <v>33.17</v>
      </c>
      <c r="AK131" s="10">
        <v>33.24</v>
      </c>
    </row>
    <row r="132" spans="1:37" x14ac:dyDescent="0.25">
      <c r="A132" s="10" t="s">
        <v>81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3.81</v>
      </c>
      <c r="Q132" s="10">
        <v>4.16</v>
      </c>
      <c r="R132" s="10">
        <v>3.78</v>
      </c>
      <c r="S132" s="10">
        <v>3.24</v>
      </c>
      <c r="T132" s="10">
        <v>19.28</v>
      </c>
      <c r="U132" s="10">
        <v>19</v>
      </c>
      <c r="V132" s="10">
        <v>17.91</v>
      </c>
      <c r="W132" s="10">
        <v>18.170000000000002</v>
      </c>
      <c r="X132" s="10">
        <v>18.61</v>
      </c>
      <c r="Y132" s="10">
        <v>19.23</v>
      </c>
      <c r="Z132" s="10">
        <v>16.02</v>
      </c>
      <c r="AA132" s="10">
        <v>15.75</v>
      </c>
      <c r="AB132" s="10">
        <v>15.8</v>
      </c>
      <c r="AC132" s="10">
        <v>16.100000000000001</v>
      </c>
      <c r="AD132" s="10">
        <v>16.149999999999999</v>
      </c>
      <c r="AE132" s="10">
        <v>15.44</v>
      </c>
      <c r="AF132" s="10">
        <v>15.6</v>
      </c>
      <c r="AG132" s="10">
        <v>15.61</v>
      </c>
      <c r="AH132" s="10">
        <v>15.71</v>
      </c>
      <c r="AI132" s="10">
        <v>15.71</v>
      </c>
      <c r="AJ132" s="10">
        <v>15.74</v>
      </c>
      <c r="AK132" s="10">
        <v>15.77</v>
      </c>
    </row>
    <row r="133" spans="1:37" x14ac:dyDescent="0.25">
      <c r="A133" s="10" t="s">
        <v>82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</row>
    <row r="134" spans="1:37" x14ac:dyDescent="0.25">
      <c r="A134" s="10" t="s">
        <v>83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</row>
    <row r="135" spans="1:37" x14ac:dyDescent="0.25">
      <c r="A135" s="10" t="s">
        <v>84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</row>
    <row r="136" spans="1:37" x14ac:dyDescent="0.25">
      <c r="A136" s="10" t="s">
        <v>85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0.22</v>
      </c>
      <c r="Q136" s="10">
        <v>0.11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0.11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</row>
    <row r="137" spans="1:37" x14ac:dyDescent="0.25">
      <c r="A137" s="10" t="s">
        <v>86</v>
      </c>
      <c r="B137" s="10">
        <v>22.09</v>
      </c>
      <c r="C137" s="10">
        <v>22.09</v>
      </c>
      <c r="D137" s="10">
        <v>22.09</v>
      </c>
      <c r="E137" s="10">
        <v>22.33</v>
      </c>
      <c r="F137" s="10">
        <v>18.54</v>
      </c>
      <c r="G137" s="10">
        <v>24.78</v>
      </c>
      <c r="H137" s="10">
        <v>36.869999999999997</v>
      </c>
      <c r="I137" s="10">
        <v>24.37</v>
      </c>
      <c r="J137" s="10">
        <v>23.29</v>
      </c>
      <c r="K137" s="10">
        <v>22.68</v>
      </c>
      <c r="L137" s="10">
        <v>24.24</v>
      </c>
      <c r="M137" s="10">
        <v>23.78</v>
      </c>
      <c r="N137" s="10">
        <v>17.78</v>
      </c>
      <c r="O137" s="10">
        <v>23.38</v>
      </c>
      <c r="P137" s="10">
        <v>33.24</v>
      </c>
      <c r="Q137" s="10">
        <v>37.409999999999997</v>
      </c>
      <c r="R137" s="10">
        <v>32.14</v>
      </c>
      <c r="S137" s="10">
        <v>14.02</v>
      </c>
      <c r="T137" s="10">
        <v>10.59</v>
      </c>
      <c r="U137" s="10">
        <v>8.73</v>
      </c>
      <c r="V137" s="10">
        <v>1.31</v>
      </c>
      <c r="W137" s="10">
        <v>0.32</v>
      </c>
      <c r="X137" s="10">
        <v>0.41</v>
      </c>
      <c r="Y137" s="10">
        <v>0.5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</row>
    <row r="139" spans="1:37" ht="18.75" x14ac:dyDescent="0.3">
      <c r="A139" s="11" t="s">
        <v>98</v>
      </c>
    </row>
    <row r="140" spans="1:37" x14ac:dyDescent="0.25">
      <c r="A140" s="10" t="s">
        <v>42</v>
      </c>
      <c r="B140" s="10" t="s">
        <v>43</v>
      </c>
      <c r="C140" s="10" t="s">
        <v>44</v>
      </c>
      <c r="D140" s="10" t="s">
        <v>45</v>
      </c>
      <c r="E140" s="10" t="s">
        <v>46</v>
      </c>
      <c r="F140" s="10" t="s">
        <v>47</v>
      </c>
      <c r="G140" s="10" t="s">
        <v>48</v>
      </c>
      <c r="H140" s="10" t="s">
        <v>49</v>
      </c>
      <c r="I140" s="10" t="s">
        <v>50</v>
      </c>
      <c r="J140" s="10" t="s">
        <v>51</v>
      </c>
      <c r="K140" s="10" t="s">
        <v>52</v>
      </c>
      <c r="L140" s="10" t="s">
        <v>53</v>
      </c>
      <c r="M140" s="10" t="s">
        <v>54</v>
      </c>
      <c r="N140" s="10" t="s">
        <v>55</v>
      </c>
      <c r="O140" s="10" t="s">
        <v>56</v>
      </c>
      <c r="P140" s="10" t="s">
        <v>57</v>
      </c>
      <c r="Q140" s="10" t="s">
        <v>58</v>
      </c>
      <c r="R140" s="10" t="s">
        <v>59</v>
      </c>
      <c r="S140" s="10" t="s">
        <v>60</v>
      </c>
      <c r="T140" s="10" t="s">
        <v>61</v>
      </c>
      <c r="U140" s="10" t="s">
        <v>62</v>
      </c>
      <c r="V140" s="10" t="s">
        <v>63</v>
      </c>
      <c r="W140" s="10" t="s">
        <v>64</v>
      </c>
      <c r="X140" s="10" t="s">
        <v>65</v>
      </c>
      <c r="Y140" s="10" t="s">
        <v>66</v>
      </c>
      <c r="Z140" s="10" t="s">
        <v>67</v>
      </c>
      <c r="AA140" s="10" t="s">
        <v>68</v>
      </c>
      <c r="AB140" s="10" t="s">
        <v>69</v>
      </c>
      <c r="AC140" s="10" t="s">
        <v>70</v>
      </c>
      <c r="AD140" s="10" t="s">
        <v>71</v>
      </c>
      <c r="AE140" s="10" t="s">
        <v>72</v>
      </c>
      <c r="AF140" s="10" t="s">
        <v>73</v>
      </c>
      <c r="AG140" s="10" t="s">
        <v>74</v>
      </c>
      <c r="AH140" s="10" t="s">
        <v>75</v>
      </c>
      <c r="AI140" s="10" t="s">
        <v>76</v>
      </c>
      <c r="AJ140" s="10" t="s">
        <v>77</v>
      </c>
      <c r="AK140" s="10" t="s">
        <v>78</v>
      </c>
    </row>
    <row r="141" spans="1:37" x14ac:dyDescent="0.25">
      <c r="A141" s="10" t="s">
        <v>79</v>
      </c>
      <c r="B141" s="10">
        <v>250.25</v>
      </c>
      <c r="C141" s="10">
        <v>250.25</v>
      </c>
      <c r="D141" s="10">
        <v>250.25</v>
      </c>
      <c r="E141" s="10">
        <v>246.58</v>
      </c>
      <c r="F141" s="10">
        <v>253.95</v>
      </c>
      <c r="G141" s="10">
        <v>219.76</v>
      </c>
      <c r="H141" s="10">
        <v>260.33999999999997</v>
      </c>
      <c r="I141" s="10">
        <v>252.7</v>
      </c>
      <c r="J141" s="10">
        <v>262.68</v>
      </c>
      <c r="K141" s="10">
        <v>233.92</v>
      </c>
      <c r="L141" s="10">
        <v>164.07</v>
      </c>
      <c r="M141" s="10">
        <v>255.14</v>
      </c>
      <c r="N141" s="10">
        <v>255.16</v>
      </c>
      <c r="O141" s="10">
        <v>259.5</v>
      </c>
      <c r="P141" s="10">
        <v>259.51</v>
      </c>
      <c r="Q141" s="10">
        <v>259.51</v>
      </c>
      <c r="R141" s="10">
        <v>259.49</v>
      </c>
      <c r="S141" s="10">
        <v>299.64</v>
      </c>
      <c r="T141" s="10">
        <v>302.39999999999998</v>
      </c>
      <c r="U141" s="10">
        <v>295.39999999999998</v>
      </c>
      <c r="V141" s="10">
        <v>292.76</v>
      </c>
      <c r="W141" s="10">
        <v>293.37</v>
      </c>
      <c r="X141" s="10">
        <v>291.64999999999998</v>
      </c>
      <c r="Y141" s="10">
        <v>289.95</v>
      </c>
      <c r="Z141" s="10">
        <v>303.23</v>
      </c>
      <c r="AA141" s="10">
        <v>297.95999999999998</v>
      </c>
      <c r="AB141" s="10">
        <v>295.75</v>
      </c>
      <c r="AC141" s="10">
        <v>293.58</v>
      </c>
      <c r="AD141" s="10">
        <v>291.39</v>
      </c>
      <c r="AE141" s="10">
        <v>289.31</v>
      </c>
      <c r="AF141" s="10">
        <v>286.08999999999997</v>
      </c>
      <c r="AG141" s="10">
        <v>283.79000000000002</v>
      </c>
      <c r="AH141" s="10">
        <v>281.52999999999997</v>
      </c>
      <c r="AI141" s="10">
        <v>279.31</v>
      </c>
      <c r="AJ141" s="10">
        <v>276.95999999999998</v>
      </c>
      <c r="AK141" s="10">
        <v>272.68</v>
      </c>
    </row>
    <row r="142" spans="1:37" x14ac:dyDescent="0.25">
      <c r="A142" s="10" t="s">
        <v>80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1.3</v>
      </c>
      <c r="J142" s="10">
        <v>1.6</v>
      </c>
      <c r="K142" s="10">
        <v>19.850000000000001</v>
      </c>
      <c r="L142" s="10">
        <v>20.78</v>
      </c>
      <c r="M142" s="10">
        <v>14.3</v>
      </c>
      <c r="N142" s="10">
        <v>14.28</v>
      </c>
      <c r="O142" s="10">
        <v>14.28</v>
      </c>
      <c r="P142" s="10">
        <v>15.68</v>
      </c>
      <c r="Q142" s="10">
        <v>18.850000000000001</v>
      </c>
      <c r="R142" s="10">
        <v>20.25</v>
      </c>
      <c r="S142" s="10">
        <v>21.42</v>
      </c>
      <c r="T142" s="10">
        <v>8.74</v>
      </c>
      <c r="U142" s="10">
        <v>9.89</v>
      </c>
      <c r="V142" s="10">
        <v>11.14</v>
      </c>
      <c r="W142" s="10">
        <v>12.5</v>
      </c>
      <c r="X142" s="10">
        <v>13.75</v>
      </c>
      <c r="Y142" s="10">
        <v>14.99</v>
      </c>
      <c r="Z142" s="10">
        <v>15.65</v>
      </c>
      <c r="AA142" s="10">
        <v>16.57</v>
      </c>
      <c r="AB142" s="10">
        <v>17.68</v>
      </c>
      <c r="AC142" s="10">
        <v>18.77</v>
      </c>
      <c r="AD142" s="10">
        <v>19.84</v>
      </c>
      <c r="AE142" s="10">
        <v>20.89</v>
      </c>
      <c r="AF142" s="10">
        <v>21.84</v>
      </c>
      <c r="AG142" s="10">
        <v>22.84</v>
      </c>
      <c r="AH142" s="10">
        <v>23.83</v>
      </c>
      <c r="AI142" s="10">
        <v>24.8</v>
      </c>
      <c r="AJ142" s="10">
        <v>25.74</v>
      </c>
      <c r="AK142" s="10">
        <v>26.47</v>
      </c>
    </row>
    <row r="143" spans="1:37" x14ac:dyDescent="0.25">
      <c r="A143" s="10" t="s">
        <v>81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17.059999999999999</v>
      </c>
      <c r="V143" s="10">
        <v>16.88</v>
      </c>
      <c r="W143" s="10">
        <v>16.89</v>
      </c>
      <c r="X143" s="10">
        <v>16.77</v>
      </c>
      <c r="Y143" s="10">
        <v>16.66</v>
      </c>
      <c r="Z143" s="10">
        <v>15.97</v>
      </c>
      <c r="AA143" s="10">
        <v>15.63</v>
      </c>
      <c r="AB143" s="10">
        <v>15.51</v>
      </c>
      <c r="AC143" s="10">
        <v>15.38</v>
      </c>
      <c r="AD143" s="10">
        <v>15.26</v>
      </c>
      <c r="AE143" s="10">
        <v>15.14</v>
      </c>
      <c r="AF143" s="10">
        <v>14.96</v>
      </c>
      <c r="AG143" s="10">
        <v>14.83</v>
      </c>
      <c r="AH143" s="10">
        <v>14.71</v>
      </c>
      <c r="AI143" s="10">
        <v>14.59</v>
      </c>
      <c r="AJ143" s="10">
        <v>14.46</v>
      </c>
      <c r="AK143" s="10">
        <v>14.23</v>
      </c>
    </row>
    <row r="144" spans="1:37" x14ac:dyDescent="0.25">
      <c r="A144" s="10" t="s">
        <v>82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0.7</v>
      </c>
      <c r="O144" s="10">
        <v>3.71</v>
      </c>
      <c r="P144" s="10">
        <v>6.07</v>
      </c>
      <c r="Q144" s="10">
        <v>10.18</v>
      </c>
      <c r="R144" s="10">
        <v>12.55</v>
      </c>
      <c r="S144" s="10">
        <v>14.74</v>
      </c>
      <c r="T144" s="10">
        <v>17.22</v>
      </c>
      <c r="U144" s="10">
        <v>19.11</v>
      </c>
      <c r="V144" s="10">
        <v>22.87</v>
      </c>
      <c r="W144" s="10">
        <v>25.17</v>
      </c>
      <c r="X144" s="10">
        <v>27.28</v>
      </c>
      <c r="Y144" s="10">
        <v>29.37</v>
      </c>
      <c r="Z144" s="10">
        <v>30.33</v>
      </c>
      <c r="AA144" s="10">
        <v>33.39</v>
      </c>
      <c r="AB144" s="10">
        <v>35.229999999999997</v>
      </c>
      <c r="AC144" s="10">
        <v>37.04</v>
      </c>
      <c r="AD144" s="10">
        <v>38.82</v>
      </c>
      <c r="AE144" s="10">
        <v>40.58</v>
      </c>
      <c r="AF144" s="10">
        <v>43.63</v>
      </c>
      <c r="AG144" s="10">
        <v>45.28</v>
      </c>
      <c r="AH144" s="10">
        <v>46.9</v>
      </c>
      <c r="AI144" s="10">
        <v>48.5</v>
      </c>
      <c r="AJ144" s="10">
        <v>50.04</v>
      </c>
      <c r="AK144" s="10">
        <v>51.2</v>
      </c>
    </row>
    <row r="145" spans="1:37" x14ac:dyDescent="0.25">
      <c r="A145" s="10" t="s">
        <v>83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</row>
    <row r="146" spans="1:37" x14ac:dyDescent="0.25">
      <c r="A146" s="10" t="s">
        <v>84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</row>
    <row r="147" spans="1:37" x14ac:dyDescent="0.25">
      <c r="A147" s="10" t="s">
        <v>85</v>
      </c>
      <c r="B147" s="10">
        <v>142.35</v>
      </c>
      <c r="C147" s="10">
        <v>142.35</v>
      </c>
      <c r="D147" s="10">
        <v>115.3</v>
      </c>
      <c r="E147" s="10">
        <v>143.37</v>
      </c>
      <c r="F147" s="10">
        <v>103.2</v>
      </c>
      <c r="G147" s="10">
        <v>31.49</v>
      </c>
      <c r="H147" s="10">
        <v>37.340000000000003</v>
      </c>
      <c r="I147" s="10">
        <v>20.27</v>
      </c>
      <c r="J147" s="10">
        <v>117.62</v>
      </c>
      <c r="K147" s="10">
        <v>0</v>
      </c>
      <c r="L147" s="10">
        <v>0</v>
      </c>
      <c r="M147" s="10">
        <v>0</v>
      </c>
      <c r="N147" s="10">
        <v>15.42</v>
      </c>
      <c r="O147" s="10">
        <v>15.42</v>
      </c>
      <c r="P147" s="10">
        <v>15.42</v>
      </c>
      <c r="Q147" s="10">
        <v>15.42</v>
      </c>
      <c r="R147" s="10">
        <v>15.42</v>
      </c>
      <c r="S147" s="10">
        <v>7.56</v>
      </c>
      <c r="T147" s="10">
        <v>10.78</v>
      </c>
      <c r="U147" s="10">
        <v>7.92</v>
      </c>
      <c r="V147" s="10">
        <v>9.67</v>
      </c>
      <c r="W147" s="10">
        <v>9.67</v>
      </c>
      <c r="X147" s="10">
        <v>9.67</v>
      </c>
      <c r="Y147" s="10">
        <v>9.67</v>
      </c>
      <c r="Z147" s="10">
        <v>3.91</v>
      </c>
      <c r="AA147" s="10">
        <v>3.2</v>
      </c>
      <c r="AB147" s="10">
        <v>2.81</v>
      </c>
      <c r="AC147" s="10">
        <v>2.4300000000000002</v>
      </c>
      <c r="AD147" s="10">
        <v>1.76</v>
      </c>
      <c r="AE147" s="10">
        <v>1.3</v>
      </c>
      <c r="AF147" s="10">
        <v>0.7</v>
      </c>
      <c r="AG147" s="10">
        <v>0.6</v>
      </c>
      <c r="AH147" s="10">
        <v>0.38</v>
      </c>
      <c r="AI147" s="10">
        <v>0.16</v>
      </c>
      <c r="AJ147" s="10">
        <v>0.02</v>
      </c>
      <c r="AK147" s="10">
        <v>0</v>
      </c>
    </row>
    <row r="148" spans="1:37" x14ac:dyDescent="0.25">
      <c r="A148" s="10" t="s">
        <v>86</v>
      </c>
      <c r="B148" s="10">
        <v>54.32</v>
      </c>
      <c r="C148" s="10">
        <v>36.56</v>
      </c>
      <c r="D148" s="10">
        <v>40.18</v>
      </c>
      <c r="E148" s="10">
        <v>57.56</v>
      </c>
      <c r="F148" s="10">
        <v>61.1</v>
      </c>
      <c r="G148" s="10">
        <v>57.78</v>
      </c>
      <c r="H148" s="10">
        <v>59.13</v>
      </c>
      <c r="I148" s="10">
        <v>77.16</v>
      </c>
      <c r="J148" s="10">
        <v>78.73</v>
      </c>
      <c r="K148" s="10">
        <v>101.67</v>
      </c>
      <c r="L148" s="10">
        <v>149.87</v>
      </c>
      <c r="M148" s="10">
        <v>81.83</v>
      </c>
      <c r="N148" s="10">
        <v>71.209999999999994</v>
      </c>
      <c r="O148" s="10">
        <v>69.98</v>
      </c>
      <c r="P148" s="10">
        <v>66.349999999999994</v>
      </c>
      <c r="Q148" s="10">
        <v>60.55</v>
      </c>
      <c r="R148" s="10">
        <v>55.31</v>
      </c>
      <c r="S148" s="10">
        <v>21.14</v>
      </c>
      <c r="T148" s="10">
        <v>25.36</v>
      </c>
      <c r="U148" s="10">
        <v>15.13</v>
      </c>
      <c r="V148" s="10">
        <v>11.19</v>
      </c>
      <c r="W148" s="10">
        <v>9.66</v>
      </c>
      <c r="X148" s="10">
        <v>8.1300000000000008</v>
      </c>
      <c r="Y148" s="10">
        <v>6.75</v>
      </c>
      <c r="Z148" s="10">
        <v>1.03</v>
      </c>
      <c r="AA148" s="10">
        <v>0.51</v>
      </c>
      <c r="AB148" s="10">
        <v>0.42</v>
      </c>
      <c r="AC148" s="10">
        <v>0.18</v>
      </c>
      <c r="AD148" s="10">
        <v>0.02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</row>
    <row r="150" spans="1:37" ht="18.75" x14ac:dyDescent="0.3">
      <c r="A150" s="11" t="s">
        <v>99</v>
      </c>
    </row>
    <row r="151" spans="1:37" x14ac:dyDescent="0.25">
      <c r="A151" s="10" t="s">
        <v>42</v>
      </c>
      <c r="B151" s="10" t="s">
        <v>43</v>
      </c>
      <c r="C151" s="10" t="s">
        <v>44</v>
      </c>
      <c r="D151" s="10" t="s">
        <v>45</v>
      </c>
      <c r="E151" s="10" t="s">
        <v>46</v>
      </c>
      <c r="F151" s="10" t="s">
        <v>47</v>
      </c>
      <c r="G151" s="10" t="s">
        <v>48</v>
      </c>
      <c r="H151" s="10" t="s">
        <v>49</v>
      </c>
      <c r="I151" s="10" t="s">
        <v>50</v>
      </c>
      <c r="J151" s="10" t="s">
        <v>51</v>
      </c>
      <c r="K151" s="10" t="s">
        <v>52</v>
      </c>
      <c r="L151" s="10" t="s">
        <v>53</v>
      </c>
      <c r="M151" s="10" t="s">
        <v>54</v>
      </c>
      <c r="N151" s="10" t="s">
        <v>55</v>
      </c>
      <c r="O151" s="10" t="s">
        <v>56</v>
      </c>
      <c r="P151" s="10" t="s">
        <v>57</v>
      </c>
      <c r="Q151" s="10" t="s">
        <v>58</v>
      </c>
      <c r="R151" s="10" t="s">
        <v>59</v>
      </c>
      <c r="S151" s="10" t="s">
        <v>60</v>
      </c>
      <c r="T151" s="10" t="s">
        <v>61</v>
      </c>
      <c r="U151" s="10" t="s">
        <v>62</v>
      </c>
      <c r="V151" s="10" t="s">
        <v>63</v>
      </c>
      <c r="W151" s="10" t="s">
        <v>64</v>
      </c>
      <c r="X151" s="10" t="s">
        <v>65</v>
      </c>
      <c r="Y151" s="10" t="s">
        <v>66</v>
      </c>
      <c r="Z151" s="10" t="s">
        <v>67</v>
      </c>
      <c r="AA151" s="10" t="s">
        <v>68</v>
      </c>
      <c r="AB151" s="10" t="s">
        <v>69</v>
      </c>
      <c r="AC151" s="10" t="s">
        <v>70</v>
      </c>
      <c r="AD151" s="10" t="s">
        <v>71</v>
      </c>
      <c r="AE151" s="10" t="s">
        <v>72</v>
      </c>
      <c r="AF151" s="10" t="s">
        <v>73</v>
      </c>
      <c r="AG151" s="10" t="s">
        <v>74</v>
      </c>
      <c r="AH151" s="10" t="s">
        <v>75</v>
      </c>
      <c r="AI151" s="10" t="s">
        <v>76</v>
      </c>
      <c r="AJ151" s="10" t="s">
        <v>77</v>
      </c>
      <c r="AK151" s="10" t="s">
        <v>78</v>
      </c>
    </row>
    <row r="152" spans="1:37" x14ac:dyDescent="0.25">
      <c r="A152" s="10" t="s">
        <v>79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</row>
    <row r="153" spans="1:37" x14ac:dyDescent="0.25">
      <c r="A153" s="10" t="s">
        <v>80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5.15</v>
      </c>
      <c r="Q153" s="10">
        <v>6.83</v>
      </c>
      <c r="R153" s="10">
        <v>10.33</v>
      </c>
      <c r="S153" s="10">
        <v>13.77</v>
      </c>
      <c r="T153" s="10">
        <v>17.27</v>
      </c>
      <c r="U153" s="10">
        <v>20.72</v>
      </c>
      <c r="V153" s="10">
        <v>24.22</v>
      </c>
      <c r="W153" s="10">
        <v>27.22</v>
      </c>
      <c r="X153" s="10">
        <v>30.17</v>
      </c>
      <c r="Y153" s="10">
        <v>33.1</v>
      </c>
      <c r="Z153" s="10">
        <v>35.770000000000003</v>
      </c>
      <c r="AA153" s="10">
        <v>37.99</v>
      </c>
      <c r="AB153" s="10">
        <v>41.35</v>
      </c>
      <c r="AC153" s="10">
        <v>37.22</v>
      </c>
      <c r="AD153" s="10">
        <v>39.159999999999997</v>
      </c>
      <c r="AE153" s="10">
        <v>41.07</v>
      </c>
      <c r="AF153" s="10">
        <v>43.96</v>
      </c>
      <c r="AG153" s="10">
        <v>46.24</v>
      </c>
      <c r="AH153" s="10">
        <v>48.09</v>
      </c>
      <c r="AI153" s="10">
        <v>49.91</v>
      </c>
      <c r="AJ153" s="10">
        <v>51.7</v>
      </c>
      <c r="AK153" s="10">
        <v>53.46</v>
      </c>
    </row>
    <row r="154" spans="1:37" x14ac:dyDescent="0.25">
      <c r="A154" s="10" t="s">
        <v>81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</row>
    <row r="155" spans="1:37" x14ac:dyDescent="0.25">
      <c r="A155" s="10" t="s">
        <v>82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1.31</v>
      </c>
      <c r="P155" s="10">
        <v>2.56</v>
      </c>
      <c r="Q155" s="10">
        <v>3.86</v>
      </c>
      <c r="R155" s="10">
        <v>5.18</v>
      </c>
      <c r="S155" s="10">
        <v>6.47</v>
      </c>
      <c r="T155" s="10">
        <v>7.78</v>
      </c>
      <c r="U155" s="10">
        <v>9.08</v>
      </c>
      <c r="V155" s="10">
        <v>10.4</v>
      </c>
      <c r="W155" s="10">
        <v>11.52</v>
      </c>
      <c r="X155" s="10">
        <v>12.61</v>
      </c>
      <c r="Y155" s="10">
        <v>13.7</v>
      </c>
      <c r="Z155" s="10">
        <v>14.9</v>
      </c>
      <c r="AA155" s="10">
        <v>15.96</v>
      </c>
      <c r="AB155" s="10">
        <v>17.48</v>
      </c>
      <c r="AC155" s="10">
        <v>15.69</v>
      </c>
      <c r="AD155" s="10">
        <v>16.57</v>
      </c>
      <c r="AE155" s="10">
        <v>17.45</v>
      </c>
      <c r="AF155" s="10">
        <v>18.72</v>
      </c>
      <c r="AG155" s="10">
        <v>19.75</v>
      </c>
      <c r="AH155" s="10">
        <v>20.6</v>
      </c>
      <c r="AI155" s="10">
        <v>21.44</v>
      </c>
      <c r="AJ155" s="10">
        <v>22.3</v>
      </c>
      <c r="AK155" s="10">
        <v>23.13</v>
      </c>
    </row>
    <row r="156" spans="1:37" x14ac:dyDescent="0.25">
      <c r="A156" s="10" t="s">
        <v>83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</row>
    <row r="157" spans="1:37" x14ac:dyDescent="0.25">
      <c r="A157" s="10" t="s">
        <v>84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</row>
    <row r="158" spans="1:37" x14ac:dyDescent="0.25">
      <c r="A158" s="10" t="s">
        <v>85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</row>
    <row r="159" spans="1:37" x14ac:dyDescent="0.25">
      <c r="A159" s="10" t="s">
        <v>86</v>
      </c>
      <c r="B159" s="10">
        <v>142</v>
      </c>
      <c r="C159" s="10">
        <v>145</v>
      </c>
      <c r="D159" s="10">
        <v>149</v>
      </c>
      <c r="E159" s="10">
        <v>182</v>
      </c>
      <c r="F159" s="10">
        <v>162</v>
      </c>
      <c r="G159" s="10">
        <v>162</v>
      </c>
      <c r="H159" s="10">
        <v>98</v>
      </c>
      <c r="I159" s="10">
        <v>98</v>
      </c>
      <c r="J159" s="10">
        <v>98</v>
      </c>
      <c r="K159" s="10">
        <v>158</v>
      </c>
      <c r="L159" s="10">
        <v>156</v>
      </c>
      <c r="M159" s="10">
        <v>172.51</v>
      </c>
      <c r="N159" s="10">
        <v>112.87</v>
      </c>
      <c r="O159" s="10">
        <v>112.61</v>
      </c>
      <c r="P159" s="10">
        <v>106.22</v>
      </c>
      <c r="Q159" s="10">
        <v>105.99</v>
      </c>
      <c r="R159" s="10">
        <v>101.3</v>
      </c>
      <c r="S159" s="10">
        <v>99.34</v>
      </c>
      <c r="T159" s="10">
        <v>95.58</v>
      </c>
      <c r="U159" s="10">
        <v>91.97</v>
      </c>
      <c r="V159" s="10">
        <v>88.21</v>
      </c>
      <c r="W159" s="10">
        <v>84.34</v>
      </c>
      <c r="X159" s="10">
        <v>80.52</v>
      </c>
      <c r="Y159" s="10">
        <v>77.42</v>
      </c>
      <c r="Z159" s="10">
        <v>74.849999999999994</v>
      </c>
      <c r="AA159" s="10">
        <v>72.900000000000006</v>
      </c>
      <c r="AB159" s="10">
        <v>71.069999999999993</v>
      </c>
      <c r="AC159" s="10">
        <v>77.92</v>
      </c>
      <c r="AD159" s="10">
        <v>76.180000000000007</v>
      </c>
      <c r="AE159" s="10">
        <v>74.099999999999994</v>
      </c>
      <c r="AF159" s="10">
        <v>73.27</v>
      </c>
      <c r="AG159" s="10">
        <v>71.06</v>
      </c>
      <c r="AH159" s="10">
        <v>69.28</v>
      </c>
      <c r="AI159" s="10">
        <v>67.709999999999994</v>
      </c>
      <c r="AJ159" s="10">
        <v>65.849999999999994</v>
      </c>
      <c r="AK159" s="10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"/>
  <sheetViews>
    <sheetView workbookViewId="0">
      <selection activeCell="B2" sqref="B2"/>
    </sheetView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5" t="s">
        <v>100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25">
      <c r="A3" s="5" t="s">
        <v>101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25">
      <c r="A4" s="5" t="s">
        <v>102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25">
      <c r="A5" s="5" t="s">
        <v>104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25">
      <c r="A6" s="5" t="s">
        <v>103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25">
      <c r="A7" s="5" t="s">
        <v>105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25">
      <c r="A8" s="5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5" t="s">
        <v>107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25">
      <c r="A10" s="5" t="s">
        <v>108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5" t="s">
        <v>109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25">
      <c r="A12" s="5" t="s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5" t="s">
        <v>111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5" t="s">
        <v>112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25">
      <c r="A15" s="2" t="s">
        <v>135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5">
      <c r="A16" s="2" t="s">
        <v>136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25">
      <c r="A17" s="2" t="s">
        <v>137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25">
      <c r="A19" s="2" t="s">
        <v>134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H283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customHeight="1" x14ac:dyDescent="0.25"/>
  <cols>
    <col min="1" max="1" width="21.85546875" customWidth="1"/>
    <col min="2" max="2" width="49" customWidth="1"/>
  </cols>
  <sheetData>
    <row r="1" spans="1:34" ht="15" customHeight="1" thickBot="1" x14ac:dyDescent="0.3">
      <c r="B1" s="18" t="s">
        <v>290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5"/>
    <row r="3" spans="1:34" ht="15" customHeight="1" x14ac:dyDescent="0.25">
      <c r="C3" s="31" t="s">
        <v>37</v>
      </c>
      <c r="D3" s="31" t="s">
        <v>305</v>
      </c>
      <c r="E3" s="32"/>
      <c r="F3" s="32"/>
      <c r="G3" s="32"/>
      <c r="H3" s="32"/>
    </row>
    <row r="4" spans="1:34" ht="15" customHeight="1" x14ac:dyDescent="0.25">
      <c r="C4" s="31" t="s">
        <v>36</v>
      </c>
      <c r="D4" s="31" t="s">
        <v>306</v>
      </c>
      <c r="E4" s="32"/>
      <c r="F4" s="32"/>
      <c r="G4" s="31" t="s">
        <v>35</v>
      </c>
      <c r="H4" s="32"/>
    </row>
    <row r="5" spans="1:34" ht="15" customHeight="1" x14ac:dyDescent="0.25">
      <c r="C5" s="31" t="s">
        <v>34</v>
      </c>
      <c r="D5" s="31" t="s">
        <v>307</v>
      </c>
      <c r="E5" s="32"/>
      <c r="F5" s="32"/>
      <c r="G5" s="32"/>
      <c r="H5" s="32"/>
    </row>
    <row r="6" spans="1:34" ht="15" customHeight="1" x14ac:dyDescent="0.25">
      <c r="C6" s="31" t="s">
        <v>33</v>
      </c>
      <c r="D6" s="32"/>
      <c r="E6" s="31" t="s">
        <v>308</v>
      </c>
      <c r="F6" s="32"/>
      <c r="G6" s="32"/>
      <c r="H6" s="32"/>
    </row>
    <row r="7" spans="1:34" ht="15" customHeight="1" x14ac:dyDescent="0.25">
      <c r="C7" s="32"/>
      <c r="D7" s="32"/>
      <c r="E7" s="32"/>
      <c r="F7" s="32"/>
      <c r="G7" s="32"/>
      <c r="H7" s="32"/>
    </row>
    <row r="10" spans="1:34" ht="15" customHeight="1" x14ac:dyDescent="0.25">
      <c r="A10" s="7" t="s">
        <v>144</v>
      </c>
      <c r="B10" s="20" t="s">
        <v>145</v>
      </c>
      <c r="AH10" s="33" t="s">
        <v>309</v>
      </c>
    </row>
    <row r="11" spans="1:34" ht="15" customHeight="1" x14ac:dyDescent="0.25">
      <c r="B11" s="18" t="s">
        <v>291</v>
      </c>
      <c r="AH11" s="33" t="s">
        <v>310</v>
      </c>
    </row>
    <row r="12" spans="1:34" ht="15" customHeight="1" x14ac:dyDescent="0.25"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3" t="s">
        <v>311</v>
      </c>
    </row>
    <row r="13" spans="1:34" ht="15" customHeight="1" thickBot="1" x14ac:dyDescent="0.3">
      <c r="B13" s="19" t="s">
        <v>146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34" t="s">
        <v>312</v>
      </c>
    </row>
    <row r="14" spans="1:34" ht="15" customHeight="1" thickTop="1" x14ac:dyDescent="0.25"/>
    <row r="15" spans="1:34" ht="15" customHeight="1" x14ac:dyDescent="0.25">
      <c r="B15" s="21" t="s">
        <v>147</v>
      </c>
    </row>
    <row r="16" spans="1:34" ht="15" customHeight="1" x14ac:dyDescent="0.25">
      <c r="A16" s="7" t="s">
        <v>148</v>
      </c>
      <c r="B16" s="22" t="s">
        <v>149</v>
      </c>
      <c r="C16" s="30">
        <v>17.296467</v>
      </c>
      <c r="D16" s="30">
        <v>17.183254000000002</v>
      </c>
      <c r="E16" s="30">
        <v>17.386811999999999</v>
      </c>
      <c r="F16" s="30">
        <v>17.278085999999998</v>
      </c>
      <c r="G16" s="30">
        <v>17.282633000000001</v>
      </c>
      <c r="H16" s="30">
        <v>17.365963000000001</v>
      </c>
      <c r="I16" s="30">
        <v>17.281718999999999</v>
      </c>
      <c r="J16" s="30">
        <v>17.232769000000001</v>
      </c>
      <c r="K16" s="30">
        <v>17.352678000000001</v>
      </c>
      <c r="L16" s="30">
        <v>17.525155999999999</v>
      </c>
      <c r="M16" s="30">
        <v>18.105442</v>
      </c>
      <c r="N16" s="30">
        <v>18.397449000000002</v>
      </c>
      <c r="O16" s="30">
        <v>18.665576999999999</v>
      </c>
      <c r="P16" s="30">
        <v>18.886859999999999</v>
      </c>
      <c r="Q16" s="30">
        <v>19.101889</v>
      </c>
      <c r="R16" s="30">
        <v>19.237110000000001</v>
      </c>
      <c r="S16" s="30">
        <v>19.411159999999999</v>
      </c>
      <c r="T16" s="30">
        <v>19.712313000000002</v>
      </c>
      <c r="U16" s="30">
        <v>19.979467</v>
      </c>
      <c r="V16" s="30">
        <v>20.173356999999999</v>
      </c>
      <c r="W16" s="30">
        <v>20.375391</v>
      </c>
      <c r="X16" s="30">
        <v>20.580265000000001</v>
      </c>
      <c r="Y16" s="30">
        <v>20.773108000000001</v>
      </c>
      <c r="Z16" s="30">
        <v>20.871334000000001</v>
      </c>
      <c r="AA16" s="30">
        <v>21.039562</v>
      </c>
      <c r="AB16" s="30">
        <v>21.186533000000001</v>
      </c>
      <c r="AC16" s="30">
        <v>21.381789999999999</v>
      </c>
      <c r="AD16" s="30">
        <v>21.587627000000001</v>
      </c>
      <c r="AE16" s="30">
        <v>21.790129</v>
      </c>
      <c r="AF16" s="30">
        <v>22.029543</v>
      </c>
      <c r="AG16" s="30">
        <v>22.264085999999999</v>
      </c>
      <c r="AH16" s="24">
        <v>8.4510000000000002E-3</v>
      </c>
    </row>
    <row r="17" spans="1:34" ht="15" customHeight="1" x14ac:dyDescent="0.25">
      <c r="A17" s="7" t="s">
        <v>150</v>
      </c>
      <c r="B17" s="22" t="s">
        <v>151</v>
      </c>
      <c r="C17" s="30">
        <v>17.748362</v>
      </c>
      <c r="D17" s="30">
        <v>17.778863999999999</v>
      </c>
      <c r="E17" s="30">
        <v>18.840993999999998</v>
      </c>
      <c r="F17" s="30">
        <v>20.194541999999998</v>
      </c>
      <c r="G17" s="30">
        <v>20.900642000000001</v>
      </c>
      <c r="H17" s="30">
        <v>21.347785999999999</v>
      </c>
      <c r="I17" s="30">
        <v>21.959849999999999</v>
      </c>
      <c r="J17" s="30">
        <v>22.373480000000001</v>
      </c>
      <c r="K17" s="30">
        <v>22.572247000000001</v>
      </c>
      <c r="L17" s="30">
        <v>22.803101999999999</v>
      </c>
      <c r="M17" s="30">
        <v>23.134236999999999</v>
      </c>
      <c r="N17" s="30">
        <v>23.233163999999999</v>
      </c>
      <c r="O17" s="30">
        <v>23.457367000000001</v>
      </c>
      <c r="P17" s="30">
        <v>23.595133000000001</v>
      </c>
      <c r="Q17" s="30">
        <v>23.692457000000001</v>
      </c>
      <c r="R17" s="30">
        <v>23.53126</v>
      </c>
      <c r="S17" s="30">
        <v>23.427430999999999</v>
      </c>
      <c r="T17" s="30">
        <v>23.589839999999999</v>
      </c>
      <c r="U17" s="30">
        <v>23.769676</v>
      </c>
      <c r="V17" s="30">
        <v>23.632313</v>
      </c>
      <c r="W17" s="30">
        <v>24.000731999999999</v>
      </c>
      <c r="X17" s="30">
        <v>24.131430000000002</v>
      </c>
      <c r="Y17" s="30">
        <v>24.220469000000001</v>
      </c>
      <c r="Z17" s="30">
        <v>24.344158</v>
      </c>
      <c r="AA17" s="30">
        <v>24.514250000000001</v>
      </c>
      <c r="AB17" s="30">
        <v>24.754840999999999</v>
      </c>
      <c r="AC17" s="30">
        <v>24.880372999999999</v>
      </c>
      <c r="AD17" s="30">
        <v>24.974497</v>
      </c>
      <c r="AE17" s="30">
        <v>25.016258000000001</v>
      </c>
      <c r="AF17" s="30">
        <v>25.183064999999999</v>
      </c>
      <c r="AG17" s="30">
        <v>25.323920999999999</v>
      </c>
      <c r="AH17" s="24">
        <v>1.1919000000000001E-2</v>
      </c>
    </row>
    <row r="18" spans="1:34" ht="15" customHeight="1" x14ac:dyDescent="0.25">
      <c r="A18" s="7" t="s">
        <v>152</v>
      </c>
      <c r="B18" s="22" t="s">
        <v>153</v>
      </c>
      <c r="C18" s="30">
        <v>10.141716000000001</v>
      </c>
      <c r="D18" s="30">
        <v>10.51412</v>
      </c>
      <c r="E18" s="30">
        <v>10.202188</v>
      </c>
      <c r="F18" s="30">
        <v>9.9132259999999999</v>
      </c>
      <c r="G18" s="30">
        <v>9.6494809999999998</v>
      </c>
      <c r="H18" s="30">
        <v>9.6609160000000003</v>
      </c>
      <c r="I18" s="30">
        <v>9.7374840000000003</v>
      </c>
      <c r="J18" s="30">
        <v>9.8500920000000001</v>
      </c>
      <c r="K18" s="30">
        <v>9.9233119999999992</v>
      </c>
      <c r="L18" s="30">
        <v>10.06601</v>
      </c>
      <c r="M18" s="30">
        <v>10.422234</v>
      </c>
      <c r="N18" s="30">
        <v>10.498061</v>
      </c>
      <c r="O18" s="30">
        <v>10.580394</v>
      </c>
      <c r="P18" s="30">
        <v>10.658723</v>
      </c>
      <c r="Q18" s="30">
        <v>10.693797999999999</v>
      </c>
      <c r="R18" s="30">
        <v>10.700832</v>
      </c>
      <c r="S18" s="30">
        <v>10.715192</v>
      </c>
      <c r="T18" s="30">
        <v>10.731377999999999</v>
      </c>
      <c r="U18" s="30">
        <v>10.724482</v>
      </c>
      <c r="V18" s="30">
        <v>10.712460999999999</v>
      </c>
      <c r="W18" s="30">
        <v>10.708804000000001</v>
      </c>
      <c r="X18" s="30">
        <v>10.731961</v>
      </c>
      <c r="Y18" s="30">
        <v>10.757458</v>
      </c>
      <c r="Z18" s="30">
        <v>10.775259</v>
      </c>
      <c r="AA18" s="30">
        <v>10.802486</v>
      </c>
      <c r="AB18" s="30">
        <v>10.823373999999999</v>
      </c>
      <c r="AC18" s="30">
        <v>10.832981999999999</v>
      </c>
      <c r="AD18" s="30">
        <v>10.843533000000001</v>
      </c>
      <c r="AE18" s="30">
        <v>10.825556000000001</v>
      </c>
      <c r="AF18" s="30">
        <v>10.832338999999999</v>
      </c>
      <c r="AG18" s="30">
        <v>10.859444999999999</v>
      </c>
      <c r="AH18" s="24">
        <v>2.2820000000000002E-3</v>
      </c>
    </row>
    <row r="19" spans="1:34" ht="15" customHeight="1" x14ac:dyDescent="0.25">
      <c r="A19" s="7" t="s">
        <v>154</v>
      </c>
      <c r="B19" s="22" t="s">
        <v>155</v>
      </c>
      <c r="C19" s="30">
        <v>35.768967000000004</v>
      </c>
      <c r="D19" s="30">
        <v>36.572845000000001</v>
      </c>
      <c r="E19" s="30">
        <v>36.200896999999998</v>
      </c>
      <c r="F19" s="30">
        <v>35.847926999999999</v>
      </c>
      <c r="G19" s="30">
        <v>35.555779000000001</v>
      </c>
      <c r="H19" s="30">
        <v>35.370303999999997</v>
      </c>
      <c r="I19" s="30">
        <v>35.271217</v>
      </c>
      <c r="J19" s="30">
        <v>35.232407000000002</v>
      </c>
      <c r="K19" s="30">
        <v>35.179946999999999</v>
      </c>
      <c r="L19" s="30">
        <v>35.137309999999999</v>
      </c>
      <c r="M19" s="30">
        <v>35.114113000000003</v>
      </c>
      <c r="N19" s="30">
        <v>35.213706999999999</v>
      </c>
      <c r="O19" s="30">
        <v>35.215426999999998</v>
      </c>
      <c r="P19" s="30">
        <v>35.186942999999999</v>
      </c>
      <c r="Q19" s="30">
        <v>35.111834999999999</v>
      </c>
      <c r="R19" s="30">
        <v>34.965026999999999</v>
      </c>
      <c r="S19" s="30">
        <v>34.841293</v>
      </c>
      <c r="T19" s="30">
        <v>34.730331</v>
      </c>
      <c r="U19" s="30">
        <v>34.648322999999998</v>
      </c>
      <c r="V19" s="30">
        <v>34.567348000000003</v>
      </c>
      <c r="W19" s="30">
        <v>34.484665</v>
      </c>
      <c r="X19" s="30">
        <v>34.428879000000002</v>
      </c>
      <c r="Y19" s="30">
        <v>34.354916000000003</v>
      </c>
      <c r="Z19" s="30">
        <v>34.264564999999997</v>
      </c>
      <c r="AA19" s="30">
        <v>34.180298000000001</v>
      </c>
      <c r="AB19" s="30">
        <v>34.138596</v>
      </c>
      <c r="AC19" s="30">
        <v>34.020420000000001</v>
      </c>
      <c r="AD19" s="30">
        <v>33.894435999999999</v>
      </c>
      <c r="AE19" s="30">
        <v>33.717101999999997</v>
      </c>
      <c r="AF19" s="30">
        <v>33.468890999999999</v>
      </c>
      <c r="AG19" s="30">
        <v>33.255077</v>
      </c>
      <c r="AH19" s="24">
        <v>-2.4260000000000002E-3</v>
      </c>
    </row>
    <row r="21" spans="1:34" ht="15" customHeight="1" x14ac:dyDescent="0.25">
      <c r="B21" s="21" t="s">
        <v>156</v>
      </c>
    </row>
    <row r="22" spans="1:34" ht="15" customHeight="1" x14ac:dyDescent="0.25">
      <c r="A22" s="7" t="s">
        <v>157</v>
      </c>
      <c r="B22" s="22" t="s">
        <v>149</v>
      </c>
      <c r="C22" s="30">
        <v>12.770180999999999</v>
      </c>
      <c r="D22" s="30">
        <v>13.596351</v>
      </c>
      <c r="E22" s="30">
        <v>14.132167000000001</v>
      </c>
      <c r="F22" s="30">
        <v>13.946478000000001</v>
      </c>
      <c r="G22" s="30">
        <v>13.993321999999999</v>
      </c>
      <c r="H22" s="30">
        <v>14.109780000000001</v>
      </c>
      <c r="I22" s="30">
        <v>13.959495</v>
      </c>
      <c r="J22" s="30">
        <v>13.925439000000001</v>
      </c>
      <c r="K22" s="30">
        <v>14.114777</v>
      </c>
      <c r="L22" s="30">
        <v>14.294835000000001</v>
      </c>
      <c r="M22" s="30">
        <v>14.966532000000001</v>
      </c>
      <c r="N22" s="30">
        <v>15.145462999999999</v>
      </c>
      <c r="O22" s="30">
        <v>15.316516</v>
      </c>
      <c r="P22" s="30">
        <v>15.455636999999999</v>
      </c>
      <c r="Q22" s="30">
        <v>15.603415</v>
      </c>
      <c r="R22" s="30">
        <v>15.650969999999999</v>
      </c>
      <c r="S22" s="30">
        <v>15.789752</v>
      </c>
      <c r="T22" s="30">
        <v>16.088107999999998</v>
      </c>
      <c r="U22" s="30">
        <v>16.278292</v>
      </c>
      <c r="V22" s="30">
        <v>16.373463000000001</v>
      </c>
      <c r="W22" s="30">
        <v>16.514631000000001</v>
      </c>
      <c r="X22" s="30">
        <v>16.663309000000002</v>
      </c>
      <c r="Y22" s="30">
        <v>16.795403</v>
      </c>
      <c r="Z22" s="30">
        <v>16.807694999999999</v>
      </c>
      <c r="AA22" s="30">
        <v>16.958041999999999</v>
      </c>
      <c r="AB22" s="30">
        <v>17.057176999999999</v>
      </c>
      <c r="AC22" s="30">
        <v>17.224889999999998</v>
      </c>
      <c r="AD22" s="30">
        <v>17.384920000000001</v>
      </c>
      <c r="AE22" s="30">
        <v>17.530947000000001</v>
      </c>
      <c r="AF22" s="30">
        <v>17.725052000000002</v>
      </c>
      <c r="AG22" s="30">
        <v>17.895052</v>
      </c>
      <c r="AH22" s="24">
        <v>1.1311E-2</v>
      </c>
    </row>
    <row r="23" spans="1:34" ht="15" customHeight="1" x14ac:dyDescent="0.25">
      <c r="A23" s="7" t="s">
        <v>158</v>
      </c>
      <c r="B23" s="22" t="s">
        <v>151</v>
      </c>
      <c r="C23" s="30">
        <v>17.825056</v>
      </c>
      <c r="D23" s="30">
        <v>17.904530000000001</v>
      </c>
      <c r="E23" s="30">
        <v>17.917162000000001</v>
      </c>
      <c r="F23" s="30">
        <v>18.273129000000001</v>
      </c>
      <c r="G23" s="30">
        <v>17.977633000000001</v>
      </c>
      <c r="H23" s="30">
        <v>17.420300999999998</v>
      </c>
      <c r="I23" s="30">
        <v>17.035746</v>
      </c>
      <c r="J23" s="30">
        <v>17.451329999999999</v>
      </c>
      <c r="K23" s="30">
        <v>17.649296</v>
      </c>
      <c r="L23" s="30">
        <v>17.881008000000001</v>
      </c>
      <c r="M23" s="30">
        <v>18.477827000000001</v>
      </c>
      <c r="N23" s="30">
        <v>18.582241</v>
      </c>
      <c r="O23" s="30">
        <v>18.841583</v>
      </c>
      <c r="P23" s="30">
        <v>18.984005</v>
      </c>
      <c r="Q23" s="30">
        <v>19.086586</v>
      </c>
      <c r="R23" s="30">
        <v>18.923241000000001</v>
      </c>
      <c r="S23" s="30">
        <v>18.824065999999998</v>
      </c>
      <c r="T23" s="30">
        <v>18.987247</v>
      </c>
      <c r="U23" s="30">
        <v>19.171538999999999</v>
      </c>
      <c r="V23" s="30">
        <v>19.037495</v>
      </c>
      <c r="W23" s="30">
        <v>19.410124</v>
      </c>
      <c r="X23" s="30">
        <v>19.543423000000001</v>
      </c>
      <c r="Y23" s="30">
        <v>19.633227999999999</v>
      </c>
      <c r="Z23" s="30">
        <v>19.766468</v>
      </c>
      <c r="AA23" s="30">
        <v>19.946016</v>
      </c>
      <c r="AB23" s="30">
        <v>20.193110000000001</v>
      </c>
      <c r="AC23" s="30">
        <v>20.325541000000001</v>
      </c>
      <c r="AD23" s="30">
        <v>20.426331000000001</v>
      </c>
      <c r="AE23" s="30">
        <v>20.483273000000001</v>
      </c>
      <c r="AF23" s="30">
        <v>20.656472999999998</v>
      </c>
      <c r="AG23" s="30">
        <v>20.796879000000001</v>
      </c>
      <c r="AH23" s="24">
        <v>5.1529999999999996E-3</v>
      </c>
    </row>
    <row r="24" spans="1:34" ht="15" customHeight="1" x14ac:dyDescent="0.25">
      <c r="A24" s="7" t="s">
        <v>159</v>
      </c>
      <c r="B24" s="22" t="s">
        <v>160</v>
      </c>
      <c r="C24" s="30">
        <v>5.2465200000000003</v>
      </c>
      <c r="D24" s="30">
        <v>4.0942629999999998</v>
      </c>
      <c r="E24" s="30">
        <v>5.1555109999999997</v>
      </c>
      <c r="F24" s="30">
        <v>6.3887859999999996</v>
      </c>
      <c r="G24" s="30">
        <v>7.4177150000000003</v>
      </c>
      <c r="H24" s="30">
        <v>8.0842039999999997</v>
      </c>
      <c r="I24" s="30">
        <v>8.7977109999999996</v>
      </c>
      <c r="J24" s="30">
        <v>9.2713420000000006</v>
      </c>
      <c r="K24" s="30">
        <v>9.3801520000000007</v>
      </c>
      <c r="L24" s="30">
        <v>9.6307539999999996</v>
      </c>
      <c r="M24" s="30">
        <v>9.9774270000000005</v>
      </c>
      <c r="N24" s="30">
        <v>10.056495999999999</v>
      </c>
      <c r="O24" s="30">
        <v>10.322896</v>
      </c>
      <c r="P24" s="30">
        <v>10.494814999999999</v>
      </c>
      <c r="Q24" s="30">
        <v>10.659212</v>
      </c>
      <c r="R24" s="30">
        <v>10.565108</v>
      </c>
      <c r="S24" s="30">
        <v>10.57521</v>
      </c>
      <c r="T24" s="30">
        <v>10.757941000000001</v>
      </c>
      <c r="U24" s="30">
        <v>10.935437</v>
      </c>
      <c r="V24" s="30">
        <v>10.928781000000001</v>
      </c>
      <c r="W24" s="30">
        <v>11.256634999999999</v>
      </c>
      <c r="X24" s="30">
        <v>11.398070000000001</v>
      </c>
      <c r="Y24" s="30">
        <v>11.526395000000001</v>
      </c>
      <c r="Z24" s="30">
        <v>11.652903999999999</v>
      </c>
      <c r="AA24" s="30">
        <v>11.895937</v>
      </c>
      <c r="AB24" s="30">
        <v>12.079579000000001</v>
      </c>
      <c r="AC24" s="30">
        <v>12.282360000000001</v>
      </c>
      <c r="AD24" s="30">
        <v>12.398063</v>
      </c>
      <c r="AE24" s="30">
        <v>12.434025999999999</v>
      </c>
      <c r="AF24" s="30">
        <v>12.576523999999999</v>
      </c>
      <c r="AG24" s="30">
        <v>12.679845</v>
      </c>
      <c r="AH24" s="24">
        <v>2.9852E-2</v>
      </c>
    </row>
    <row r="25" spans="1:34" ht="15" customHeight="1" x14ac:dyDescent="0.25">
      <c r="A25" s="7" t="s">
        <v>161</v>
      </c>
      <c r="B25" s="22" t="s">
        <v>153</v>
      </c>
      <c r="C25" s="30">
        <v>7.2274659999999997</v>
      </c>
      <c r="D25" s="30">
        <v>7.7571760000000003</v>
      </c>
      <c r="E25" s="30">
        <v>7.7584379999999999</v>
      </c>
      <c r="F25" s="30">
        <v>7.4329689999999999</v>
      </c>
      <c r="G25" s="30">
        <v>7.1538599999999999</v>
      </c>
      <c r="H25" s="30">
        <v>7.1408820000000004</v>
      </c>
      <c r="I25" s="30">
        <v>7.1871619999999998</v>
      </c>
      <c r="J25" s="30">
        <v>7.2622150000000003</v>
      </c>
      <c r="K25" s="30">
        <v>7.3037089999999996</v>
      </c>
      <c r="L25" s="30">
        <v>7.4168450000000004</v>
      </c>
      <c r="M25" s="30">
        <v>7.668393</v>
      </c>
      <c r="N25" s="30">
        <v>7.7091729999999998</v>
      </c>
      <c r="O25" s="30">
        <v>7.7567729999999999</v>
      </c>
      <c r="P25" s="30">
        <v>7.8144150000000003</v>
      </c>
      <c r="Q25" s="30">
        <v>7.8314700000000004</v>
      </c>
      <c r="R25" s="30">
        <v>7.8232949999999999</v>
      </c>
      <c r="S25" s="30">
        <v>7.8236619999999997</v>
      </c>
      <c r="T25" s="30">
        <v>7.825634</v>
      </c>
      <c r="U25" s="30">
        <v>7.8057910000000001</v>
      </c>
      <c r="V25" s="30">
        <v>7.7819539999999998</v>
      </c>
      <c r="W25" s="30">
        <v>7.7688930000000003</v>
      </c>
      <c r="X25" s="30">
        <v>7.7830769999999996</v>
      </c>
      <c r="Y25" s="30">
        <v>7.7994719999999997</v>
      </c>
      <c r="Z25" s="30">
        <v>7.8087359999999997</v>
      </c>
      <c r="AA25" s="30">
        <v>7.828284</v>
      </c>
      <c r="AB25" s="30">
        <v>7.8415439999999998</v>
      </c>
      <c r="AC25" s="30">
        <v>7.8443149999999999</v>
      </c>
      <c r="AD25" s="30">
        <v>7.8465090000000002</v>
      </c>
      <c r="AE25" s="30">
        <v>7.8194090000000003</v>
      </c>
      <c r="AF25" s="30">
        <v>7.816325</v>
      </c>
      <c r="AG25" s="30">
        <v>7.8338789999999996</v>
      </c>
      <c r="AH25" s="24">
        <v>2.689E-3</v>
      </c>
    </row>
    <row r="26" spans="1:34" ht="15" customHeight="1" x14ac:dyDescent="0.25">
      <c r="A26" s="7" t="s">
        <v>162</v>
      </c>
      <c r="B26" s="22" t="s">
        <v>155</v>
      </c>
      <c r="C26" s="30">
        <v>31.322282999999999</v>
      </c>
      <c r="D26" s="30">
        <v>31.751370999999999</v>
      </c>
      <c r="E26" s="30">
        <v>31.36965</v>
      </c>
      <c r="F26" s="30">
        <v>30.770927</v>
      </c>
      <c r="G26" s="30">
        <v>30.355267000000001</v>
      </c>
      <c r="H26" s="30">
        <v>30.114547999999999</v>
      </c>
      <c r="I26" s="30">
        <v>29.891642000000001</v>
      </c>
      <c r="J26" s="30">
        <v>29.798216</v>
      </c>
      <c r="K26" s="30">
        <v>29.668579000000001</v>
      </c>
      <c r="L26" s="30">
        <v>29.541620000000002</v>
      </c>
      <c r="M26" s="30">
        <v>29.447769000000001</v>
      </c>
      <c r="N26" s="30">
        <v>29.516173999999999</v>
      </c>
      <c r="O26" s="30">
        <v>29.407202000000002</v>
      </c>
      <c r="P26" s="30">
        <v>29.362704999999998</v>
      </c>
      <c r="Q26" s="30">
        <v>29.207032999999999</v>
      </c>
      <c r="R26" s="30">
        <v>29.013252000000001</v>
      </c>
      <c r="S26" s="30">
        <v>28.803070000000002</v>
      </c>
      <c r="T26" s="30">
        <v>28.61985</v>
      </c>
      <c r="U26" s="30">
        <v>28.475729000000001</v>
      </c>
      <c r="V26" s="30">
        <v>28.334457</v>
      </c>
      <c r="W26" s="30">
        <v>28.186321</v>
      </c>
      <c r="X26" s="30">
        <v>28.052315</v>
      </c>
      <c r="Y26" s="30">
        <v>27.894957000000002</v>
      </c>
      <c r="Z26" s="30">
        <v>27.748570999999998</v>
      </c>
      <c r="AA26" s="30">
        <v>27.573784</v>
      </c>
      <c r="AB26" s="30">
        <v>27.437695999999999</v>
      </c>
      <c r="AC26" s="30">
        <v>27.26679</v>
      </c>
      <c r="AD26" s="30">
        <v>27.070989999999998</v>
      </c>
      <c r="AE26" s="30">
        <v>26.838395999999999</v>
      </c>
      <c r="AF26" s="30">
        <v>26.563027999999999</v>
      </c>
      <c r="AG26" s="30">
        <v>26.336114999999999</v>
      </c>
      <c r="AH26" s="24">
        <v>-5.7629999999999999E-3</v>
      </c>
    </row>
    <row r="28" spans="1:34" ht="15" customHeight="1" x14ac:dyDescent="0.25">
      <c r="B28" s="21" t="s">
        <v>163</v>
      </c>
    </row>
    <row r="29" spans="1:34" ht="15" customHeight="1" x14ac:dyDescent="0.25">
      <c r="A29" s="7" t="s">
        <v>164</v>
      </c>
      <c r="B29" s="22" t="s">
        <v>149</v>
      </c>
      <c r="C29" s="30">
        <v>7.6224270000000001</v>
      </c>
      <c r="D29" s="30">
        <v>8.4961190000000002</v>
      </c>
      <c r="E29" s="30">
        <v>8.9951640000000008</v>
      </c>
      <c r="F29" s="30">
        <v>8.7914549999999991</v>
      </c>
      <c r="G29" s="30">
        <v>8.8415490000000005</v>
      </c>
      <c r="H29" s="30">
        <v>8.9540679999999995</v>
      </c>
      <c r="I29" s="30">
        <v>8.8042309999999997</v>
      </c>
      <c r="J29" s="30">
        <v>8.7771810000000006</v>
      </c>
      <c r="K29" s="30">
        <v>8.9623369999999998</v>
      </c>
      <c r="L29" s="30">
        <v>9.1296269999999993</v>
      </c>
      <c r="M29" s="30">
        <v>9.5621650000000002</v>
      </c>
      <c r="N29" s="30">
        <v>9.7187319999999993</v>
      </c>
      <c r="O29" s="30">
        <v>9.8474039999999992</v>
      </c>
      <c r="P29" s="30">
        <v>9.9792590000000008</v>
      </c>
      <c r="Q29" s="30">
        <v>10.120851999999999</v>
      </c>
      <c r="R29" s="30">
        <v>10.16201</v>
      </c>
      <c r="S29" s="30">
        <v>10.299414000000001</v>
      </c>
      <c r="T29" s="30">
        <v>10.596047</v>
      </c>
      <c r="U29" s="30">
        <v>10.776484</v>
      </c>
      <c r="V29" s="30">
        <v>10.863864</v>
      </c>
      <c r="W29" s="30">
        <v>11.003838</v>
      </c>
      <c r="X29" s="30">
        <v>11.150719</v>
      </c>
      <c r="Y29" s="30">
        <v>11.280412999999999</v>
      </c>
      <c r="Z29" s="30">
        <v>11.286859</v>
      </c>
      <c r="AA29" s="30">
        <v>11.442306</v>
      </c>
      <c r="AB29" s="30">
        <v>11.53952</v>
      </c>
      <c r="AC29" s="30">
        <v>11.710324</v>
      </c>
      <c r="AD29" s="30">
        <v>11.870820999999999</v>
      </c>
      <c r="AE29" s="30">
        <v>12.016953000000001</v>
      </c>
      <c r="AF29" s="30">
        <v>12.215362000000001</v>
      </c>
      <c r="AG29" s="30">
        <v>12.386858999999999</v>
      </c>
      <c r="AH29" s="24">
        <v>1.6316000000000001E-2</v>
      </c>
    </row>
    <row r="30" spans="1:34" ht="15" customHeight="1" x14ac:dyDescent="0.25">
      <c r="A30" s="7" t="s">
        <v>165</v>
      </c>
      <c r="B30" s="22" t="s">
        <v>151</v>
      </c>
      <c r="C30" s="30">
        <v>17.750837000000001</v>
      </c>
      <c r="D30" s="30">
        <v>17.784217999999999</v>
      </c>
      <c r="E30" s="30">
        <v>17.832457999999999</v>
      </c>
      <c r="F30" s="30">
        <v>18.255758</v>
      </c>
      <c r="G30" s="30">
        <v>17.965651999999999</v>
      </c>
      <c r="H30" s="30">
        <v>17.418257000000001</v>
      </c>
      <c r="I30" s="30">
        <v>17.043358000000001</v>
      </c>
      <c r="J30" s="30">
        <v>17.464335999999999</v>
      </c>
      <c r="K30" s="30">
        <v>17.665486999999999</v>
      </c>
      <c r="L30" s="30">
        <v>17.903829999999999</v>
      </c>
      <c r="M30" s="30">
        <v>18.228373999999999</v>
      </c>
      <c r="N30" s="30">
        <v>18.345334999999999</v>
      </c>
      <c r="O30" s="30">
        <v>18.564774</v>
      </c>
      <c r="P30" s="30">
        <v>18.711565</v>
      </c>
      <c r="Q30" s="30">
        <v>18.823149000000001</v>
      </c>
      <c r="R30" s="30">
        <v>18.657301</v>
      </c>
      <c r="S30" s="30">
        <v>18.557192000000001</v>
      </c>
      <c r="T30" s="30">
        <v>18.721062</v>
      </c>
      <c r="U30" s="30">
        <v>18.906943999999999</v>
      </c>
      <c r="V30" s="30">
        <v>18.769888000000002</v>
      </c>
      <c r="W30" s="30">
        <v>19.141383999999999</v>
      </c>
      <c r="X30" s="30">
        <v>19.276993000000001</v>
      </c>
      <c r="Y30" s="30">
        <v>19.368721000000001</v>
      </c>
      <c r="Z30" s="30">
        <v>19.507062999999999</v>
      </c>
      <c r="AA30" s="30">
        <v>19.688092999999999</v>
      </c>
      <c r="AB30" s="30">
        <v>19.940121000000001</v>
      </c>
      <c r="AC30" s="30">
        <v>20.075132</v>
      </c>
      <c r="AD30" s="30">
        <v>20.182839999999999</v>
      </c>
      <c r="AE30" s="30">
        <v>20.246756000000001</v>
      </c>
      <c r="AF30" s="30">
        <v>20.426596</v>
      </c>
      <c r="AG30" s="30">
        <v>20.570136999999999</v>
      </c>
      <c r="AH30" s="24">
        <v>4.9259999999999998E-3</v>
      </c>
    </row>
    <row r="31" spans="1:34" x14ac:dyDescent="0.25">
      <c r="A31" s="7" t="s">
        <v>166</v>
      </c>
      <c r="B31" s="22" t="s">
        <v>160</v>
      </c>
      <c r="C31" s="30">
        <v>5.4227400000000001</v>
      </c>
      <c r="D31" s="30">
        <v>4.4313440000000002</v>
      </c>
      <c r="E31" s="30">
        <v>5.8066459999999998</v>
      </c>
      <c r="F31" s="30">
        <v>7.3529660000000003</v>
      </c>
      <c r="G31" s="30">
        <v>8.6041519999999991</v>
      </c>
      <c r="H31" s="30">
        <v>9.5880430000000008</v>
      </c>
      <c r="I31" s="30">
        <v>10.678126000000001</v>
      </c>
      <c r="J31" s="30">
        <v>11.122404</v>
      </c>
      <c r="K31" s="30">
        <v>11.319103999999999</v>
      </c>
      <c r="L31" s="30">
        <v>11.560950999999999</v>
      </c>
      <c r="M31" s="30">
        <v>11.886528999999999</v>
      </c>
      <c r="N31" s="30">
        <v>11.988492000000001</v>
      </c>
      <c r="O31" s="30">
        <v>12.214651</v>
      </c>
      <c r="P31" s="30">
        <v>12.396055</v>
      </c>
      <c r="Q31" s="30">
        <v>12.541180000000001</v>
      </c>
      <c r="R31" s="30">
        <v>12.441390999999999</v>
      </c>
      <c r="S31" s="30">
        <v>12.436083</v>
      </c>
      <c r="T31" s="30">
        <v>12.619387</v>
      </c>
      <c r="U31" s="30">
        <v>12.817525</v>
      </c>
      <c r="V31" s="30">
        <v>12.799621999999999</v>
      </c>
      <c r="W31" s="30">
        <v>13.127105999999999</v>
      </c>
      <c r="X31" s="30">
        <v>13.276533000000001</v>
      </c>
      <c r="Y31" s="30">
        <v>13.389760000000001</v>
      </c>
      <c r="Z31" s="30">
        <v>13.499091999999999</v>
      </c>
      <c r="AA31" s="30">
        <v>13.732372</v>
      </c>
      <c r="AB31" s="30">
        <v>13.936438000000001</v>
      </c>
      <c r="AC31" s="30">
        <v>14.088271000000001</v>
      </c>
      <c r="AD31" s="30">
        <v>14.181101999999999</v>
      </c>
      <c r="AE31" s="30">
        <v>14.234844000000001</v>
      </c>
      <c r="AF31" s="30">
        <v>14.370006</v>
      </c>
      <c r="AG31" s="30">
        <v>14.531082</v>
      </c>
      <c r="AH31" s="24">
        <v>3.3402000000000001E-2</v>
      </c>
    </row>
    <row r="32" spans="1:34" x14ac:dyDescent="0.25">
      <c r="A32" s="7" t="s">
        <v>167</v>
      </c>
      <c r="B32" s="22" t="s">
        <v>168</v>
      </c>
      <c r="C32" s="30">
        <v>3.0584310000000001</v>
      </c>
      <c r="D32" s="30">
        <v>4.0450590000000002</v>
      </c>
      <c r="E32" s="30">
        <v>3.9792369999999999</v>
      </c>
      <c r="F32" s="30">
        <v>3.5640879999999999</v>
      </c>
      <c r="G32" s="30">
        <v>3.222769</v>
      </c>
      <c r="H32" s="30">
        <v>3.1671170000000002</v>
      </c>
      <c r="I32" s="30">
        <v>3.1963200000000001</v>
      </c>
      <c r="J32" s="30">
        <v>3.2941820000000002</v>
      </c>
      <c r="K32" s="30">
        <v>3.3580540000000001</v>
      </c>
      <c r="L32" s="30">
        <v>3.462901</v>
      </c>
      <c r="M32" s="30">
        <v>3.5161280000000001</v>
      </c>
      <c r="N32" s="30">
        <v>3.5448559999999998</v>
      </c>
      <c r="O32" s="30">
        <v>3.5678160000000001</v>
      </c>
      <c r="P32" s="30">
        <v>3.613658</v>
      </c>
      <c r="Q32" s="30">
        <v>3.6143239999999999</v>
      </c>
      <c r="R32" s="30">
        <v>3.5944099999999999</v>
      </c>
      <c r="S32" s="30">
        <v>3.5878670000000001</v>
      </c>
      <c r="T32" s="30">
        <v>3.5750280000000001</v>
      </c>
      <c r="U32" s="30">
        <v>3.5572240000000002</v>
      </c>
      <c r="V32" s="30">
        <v>3.5318700000000001</v>
      </c>
      <c r="W32" s="30">
        <v>3.5117440000000002</v>
      </c>
      <c r="X32" s="30">
        <v>3.5121660000000001</v>
      </c>
      <c r="Y32" s="30">
        <v>3.514958</v>
      </c>
      <c r="Z32" s="30">
        <v>3.5046200000000001</v>
      </c>
      <c r="AA32" s="30">
        <v>3.5171489999999999</v>
      </c>
      <c r="AB32" s="30">
        <v>3.4990869999999998</v>
      </c>
      <c r="AC32" s="30">
        <v>3.4861049999999998</v>
      </c>
      <c r="AD32" s="30">
        <v>3.499511</v>
      </c>
      <c r="AE32" s="30">
        <v>3.4690270000000001</v>
      </c>
      <c r="AF32" s="30">
        <v>3.4452410000000002</v>
      </c>
      <c r="AG32" s="30">
        <v>3.4617290000000001</v>
      </c>
      <c r="AH32" s="24">
        <v>4.1370000000000001E-3</v>
      </c>
    </row>
    <row r="33" spans="1:34" x14ac:dyDescent="0.25">
      <c r="A33" s="7" t="s">
        <v>169</v>
      </c>
      <c r="B33" s="22" t="s">
        <v>170</v>
      </c>
      <c r="C33" s="30">
        <v>4.0174000000000003</v>
      </c>
      <c r="D33" s="30">
        <v>3.598935</v>
      </c>
      <c r="E33" s="30">
        <v>3.356058</v>
      </c>
      <c r="F33" s="30">
        <v>3.2078790000000001</v>
      </c>
      <c r="G33" s="30">
        <v>3.117534</v>
      </c>
      <c r="H33" s="30">
        <v>3.070951</v>
      </c>
      <c r="I33" s="30">
        <v>3.0295830000000001</v>
      </c>
      <c r="J33" s="30">
        <v>3.0136099999999999</v>
      </c>
      <c r="K33" s="30">
        <v>3.014059</v>
      </c>
      <c r="L33" s="30">
        <v>3.0367769999999998</v>
      </c>
      <c r="M33" s="30">
        <v>3.0668120000000001</v>
      </c>
      <c r="N33" s="30">
        <v>3.1021339999999999</v>
      </c>
      <c r="O33" s="30">
        <v>3.1370369999999999</v>
      </c>
      <c r="P33" s="30">
        <v>3.1691760000000002</v>
      </c>
      <c r="Q33" s="30">
        <v>3.1995740000000001</v>
      </c>
      <c r="R33" s="30">
        <v>3.23061</v>
      </c>
      <c r="S33" s="30">
        <v>3.2614040000000002</v>
      </c>
      <c r="T33" s="30">
        <v>3.2944689999999999</v>
      </c>
      <c r="U33" s="30">
        <v>3.3282949999999998</v>
      </c>
      <c r="V33" s="30">
        <v>3.36151</v>
      </c>
      <c r="W33" s="30">
        <v>3.3950330000000002</v>
      </c>
      <c r="X33" s="30">
        <v>3.4296359999999999</v>
      </c>
      <c r="Y33" s="30">
        <v>3.4663460000000001</v>
      </c>
      <c r="Z33" s="30">
        <v>3.5055459999999998</v>
      </c>
      <c r="AA33" s="30">
        <v>3.5455589999999999</v>
      </c>
      <c r="AB33" s="30">
        <v>3.5867200000000001</v>
      </c>
      <c r="AC33" s="30">
        <v>3.6247240000000001</v>
      </c>
      <c r="AD33" s="30">
        <v>3.6615160000000002</v>
      </c>
      <c r="AE33" s="30">
        <v>3.6991040000000002</v>
      </c>
      <c r="AF33" s="30">
        <v>3.7375989999999999</v>
      </c>
      <c r="AG33" s="30">
        <v>3.7801840000000002</v>
      </c>
      <c r="AH33" s="24">
        <v>-2.0270000000000002E-3</v>
      </c>
    </row>
    <row r="34" spans="1:34" x14ac:dyDescent="0.25">
      <c r="A34" s="7" t="s">
        <v>171</v>
      </c>
      <c r="B34" s="22" t="s">
        <v>172</v>
      </c>
      <c r="C34" s="30">
        <v>2.815477</v>
      </c>
      <c r="D34" s="30">
        <v>2.8278660000000002</v>
      </c>
      <c r="E34" s="30">
        <v>2.8846579999999999</v>
      </c>
      <c r="F34" s="30">
        <v>2.8736839999999999</v>
      </c>
      <c r="G34" s="30">
        <v>2.8735629999999999</v>
      </c>
      <c r="H34" s="30">
        <v>2.861837</v>
      </c>
      <c r="I34" s="30">
        <v>2.849145</v>
      </c>
      <c r="J34" s="30">
        <v>2.8373849999999998</v>
      </c>
      <c r="K34" s="30">
        <v>2.8257639999999999</v>
      </c>
      <c r="L34" s="30">
        <v>2.8206519999999999</v>
      </c>
      <c r="M34" s="30">
        <v>2.830257</v>
      </c>
      <c r="N34" s="30">
        <v>2.8289970000000002</v>
      </c>
      <c r="O34" s="30">
        <v>2.815725</v>
      </c>
      <c r="P34" s="30">
        <v>2.8164419999999999</v>
      </c>
      <c r="Q34" s="30">
        <v>2.8170860000000002</v>
      </c>
      <c r="R34" s="30">
        <v>2.8212009999999998</v>
      </c>
      <c r="S34" s="30">
        <v>2.8233160000000002</v>
      </c>
      <c r="T34" s="30">
        <v>2.8278110000000001</v>
      </c>
      <c r="U34" s="30">
        <v>2.8272119999999998</v>
      </c>
      <c r="V34" s="30">
        <v>2.82924</v>
      </c>
      <c r="W34" s="30">
        <v>2.8376489999999999</v>
      </c>
      <c r="X34" s="30">
        <v>2.8406349999999998</v>
      </c>
      <c r="Y34" s="30">
        <v>2.8446440000000002</v>
      </c>
      <c r="Z34" s="30">
        <v>2.8497300000000001</v>
      </c>
      <c r="AA34" s="30">
        <v>2.8464550000000002</v>
      </c>
      <c r="AB34" s="30">
        <v>2.857904</v>
      </c>
      <c r="AC34" s="30">
        <v>2.8609059999999999</v>
      </c>
      <c r="AD34" s="30">
        <v>2.8697949999999999</v>
      </c>
      <c r="AE34" s="30">
        <v>2.8793570000000002</v>
      </c>
      <c r="AF34" s="30">
        <v>2.8885149999999999</v>
      </c>
      <c r="AG34" s="30">
        <v>2.900779</v>
      </c>
      <c r="AH34" s="24">
        <v>9.9500000000000001E-4</v>
      </c>
    </row>
    <row r="35" spans="1:34" x14ac:dyDescent="0.25">
      <c r="A35" s="7" t="s">
        <v>173</v>
      </c>
      <c r="B35" s="22" t="s">
        <v>174</v>
      </c>
      <c r="C35" s="24" t="s">
        <v>313</v>
      </c>
      <c r="D35" s="24" t="s">
        <v>313</v>
      </c>
      <c r="E35" s="24" t="s">
        <v>313</v>
      </c>
      <c r="F35" s="24" t="s">
        <v>313</v>
      </c>
      <c r="G35" s="24" t="s">
        <v>313</v>
      </c>
      <c r="H35" s="24" t="s">
        <v>313</v>
      </c>
      <c r="I35" s="24" t="s">
        <v>313</v>
      </c>
      <c r="J35" s="24" t="s">
        <v>313</v>
      </c>
      <c r="K35" s="24" t="s">
        <v>313</v>
      </c>
      <c r="L35" s="24" t="s">
        <v>313</v>
      </c>
      <c r="M35" s="24" t="s">
        <v>313</v>
      </c>
      <c r="N35" s="24" t="s">
        <v>313</v>
      </c>
      <c r="O35" s="24" t="s">
        <v>313</v>
      </c>
      <c r="P35" s="24" t="s">
        <v>313</v>
      </c>
      <c r="Q35" s="24" t="s">
        <v>313</v>
      </c>
      <c r="R35" s="24" t="s">
        <v>313</v>
      </c>
      <c r="S35" s="24" t="s">
        <v>313</v>
      </c>
      <c r="T35" s="24" t="s">
        <v>313</v>
      </c>
      <c r="U35" s="24" t="s">
        <v>313</v>
      </c>
      <c r="V35" s="24" t="s">
        <v>313</v>
      </c>
      <c r="W35" s="24" t="s">
        <v>313</v>
      </c>
      <c r="X35" s="24" t="s">
        <v>313</v>
      </c>
      <c r="Y35" s="24" t="s">
        <v>313</v>
      </c>
      <c r="Z35" s="24" t="s">
        <v>313</v>
      </c>
      <c r="AA35" s="24" t="s">
        <v>313</v>
      </c>
      <c r="AB35" s="24" t="s">
        <v>313</v>
      </c>
      <c r="AC35" s="24" t="s">
        <v>313</v>
      </c>
      <c r="AD35" s="24" t="s">
        <v>313</v>
      </c>
      <c r="AE35" s="24" t="s">
        <v>313</v>
      </c>
      <c r="AF35" s="24" t="s">
        <v>313</v>
      </c>
      <c r="AG35" s="24" t="s">
        <v>313</v>
      </c>
      <c r="AH35" s="24" t="s">
        <v>313</v>
      </c>
    </row>
    <row r="36" spans="1:34" x14ac:dyDescent="0.25">
      <c r="A36" s="7" t="s">
        <v>175</v>
      </c>
      <c r="B36" s="22" t="s">
        <v>155</v>
      </c>
      <c r="C36" s="30">
        <v>20.703951</v>
      </c>
      <c r="D36" s="30">
        <v>20.963263999999999</v>
      </c>
      <c r="E36" s="30">
        <v>20.467887999999999</v>
      </c>
      <c r="F36" s="30">
        <v>19.783636000000001</v>
      </c>
      <c r="G36" s="30">
        <v>19.357731000000001</v>
      </c>
      <c r="H36" s="30">
        <v>19.106280999999999</v>
      </c>
      <c r="I36" s="30">
        <v>18.963926000000001</v>
      </c>
      <c r="J36" s="30">
        <v>18.841094999999999</v>
      </c>
      <c r="K36" s="30">
        <v>18.735588</v>
      </c>
      <c r="L36" s="30">
        <v>18.663567</v>
      </c>
      <c r="M36" s="30">
        <v>18.617512000000001</v>
      </c>
      <c r="N36" s="30">
        <v>18.676767000000002</v>
      </c>
      <c r="O36" s="30">
        <v>18.634557999999998</v>
      </c>
      <c r="P36" s="30">
        <v>18.545500000000001</v>
      </c>
      <c r="Q36" s="30">
        <v>18.446601999999999</v>
      </c>
      <c r="R36" s="30">
        <v>18.351669000000001</v>
      </c>
      <c r="S36" s="30">
        <v>18.239789999999999</v>
      </c>
      <c r="T36" s="30">
        <v>18.124399</v>
      </c>
      <c r="U36" s="30">
        <v>18.044464000000001</v>
      </c>
      <c r="V36" s="30">
        <v>17.939983000000002</v>
      </c>
      <c r="W36" s="30">
        <v>17.836859</v>
      </c>
      <c r="X36" s="30">
        <v>17.750677</v>
      </c>
      <c r="Y36" s="30">
        <v>17.663349</v>
      </c>
      <c r="Z36" s="30">
        <v>17.552032000000001</v>
      </c>
      <c r="AA36" s="30">
        <v>17.488479999999999</v>
      </c>
      <c r="AB36" s="30">
        <v>17.401014</v>
      </c>
      <c r="AC36" s="30">
        <v>17.289835</v>
      </c>
      <c r="AD36" s="30">
        <v>17.180754</v>
      </c>
      <c r="AE36" s="30">
        <v>17.048691000000002</v>
      </c>
      <c r="AF36" s="30">
        <v>16.892347000000001</v>
      </c>
      <c r="AG36" s="30">
        <v>16.778521999999999</v>
      </c>
      <c r="AH36" s="24">
        <v>-6.9829999999999996E-3</v>
      </c>
    </row>
    <row r="38" spans="1:34" x14ac:dyDescent="0.25">
      <c r="B38" s="21" t="s">
        <v>176</v>
      </c>
    </row>
    <row r="39" spans="1:34" x14ac:dyDescent="0.25">
      <c r="A39" s="7" t="s">
        <v>177</v>
      </c>
      <c r="B39" s="22" t="s">
        <v>149</v>
      </c>
      <c r="C39" s="30">
        <v>11.989126000000001</v>
      </c>
      <c r="D39" s="30">
        <v>12.919199000000001</v>
      </c>
      <c r="E39" s="30">
        <v>13.387473999999999</v>
      </c>
      <c r="F39" s="30">
        <v>13.175584000000001</v>
      </c>
      <c r="G39" s="30">
        <v>13.226618</v>
      </c>
      <c r="H39" s="30">
        <v>13.334444</v>
      </c>
      <c r="I39" s="30">
        <v>13.185479000000001</v>
      </c>
      <c r="J39" s="30">
        <v>13.161032000000001</v>
      </c>
      <c r="K39" s="30">
        <v>13.340968</v>
      </c>
      <c r="L39" s="30">
        <v>13.497202</v>
      </c>
      <c r="M39" s="30">
        <v>14.332110999999999</v>
      </c>
      <c r="N39" s="30">
        <v>14.464104000000001</v>
      </c>
      <c r="O39" s="30">
        <v>14.634573</v>
      </c>
      <c r="P39" s="30">
        <v>14.748526</v>
      </c>
      <c r="Q39" s="30">
        <v>14.872234000000001</v>
      </c>
      <c r="R39" s="30">
        <v>14.902267</v>
      </c>
      <c r="S39" s="30">
        <v>15.02397</v>
      </c>
      <c r="T39" s="30">
        <v>15.289154</v>
      </c>
      <c r="U39" s="30">
        <v>15.443079000000001</v>
      </c>
      <c r="V39" s="30">
        <v>15.51417</v>
      </c>
      <c r="W39" s="30">
        <v>15.635192</v>
      </c>
      <c r="X39" s="30">
        <v>15.760916</v>
      </c>
      <c r="Y39" s="30">
        <v>15.870314</v>
      </c>
      <c r="Z39" s="30">
        <v>15.870430000000001</v>
      </c>
      <c r="AA39" s="30">
        <v>16.006077000000001</v>
      </c>
      <c r="AB39" s="30">
        <v>16.086893</v>
      </c>
      <c r="AC39" s="30">
        <v>16.233222999999999</v>
      </c>
      <c r="AD39" s="30">
        <v>16.368509</v>
      </c>
      <c r="AE39" s="30">
        <v>16.490397999999999</v>
      </c>
      <c r="AF39" s="30">
        <v>16.657537000000001</v>
      </c>
      <c r="AG39" s="30">
        <v>16.799364000000001</v>
      </c>
      <c r="AH39" s="24">
        <v>1.1308E-2</v>
      </c>
    </row>
    <row r="40" spans="1:34" x14ac:dyDescent="0.25">
      <c r="A40" s="7" t="s">
        <v>178</v>
      </c>
      <c r="B40" s="22" t="s">
        <v>179</v>
      </c>
      <c r="C40" s="30">
        <v>21.197994000000001</v>
      </c>
      <c r="D40" s="30">
        <v>22.2544</v>
      </c>
      <c r="E40" s="30">
        <v>23.610071000000001</v>
      </c>
      <c r="F40" s="30">
        <v>23.112133</v>
      </c>
      <c r="G40" s="30">
        <v>22.835497</v>
      </c>
      <c r="H40" s="30">
        <v>22.609148000000001</v>
      </c>
      <c r="I40" s="30">
        <v>22.527273000000001</v>
      </c>
      <c r="J40" s="30">
        <v>23.046517999999999</v>
      </c>
      <c r="K40" s="30">
        <v>23.283846</v>
      </c>
      <c r="L40" s="30">
        <v>23.639156</v>
      </c>
      <c r="M40" s="30">
        <v>24.640180999999998</v>
      </c>
      <c r="N40" s="30">
        <v>24.558274999999998</v>
      </c>
      <c r="O40" s="30">
        <v>24.877409</v>
      </c>
      <c r="P40" s="30">
        <v>25.090036000000001</v>
      </c>
      <c r="Q40" s="30">
        <v>25.613430000000001</v>
      </c>
      <c r="R40" s="30">
        <v>25.302700000000002</v>
      </c>
      <c r="S40" s="30">
        <v>25.378855000000001</v>
      </c>
      <c r="T40" s="30">
        <v>25.663869999999999</v>
      </c>
      <c r="U40" s="30">
        <v>25.927429</v>
      </c>
      <c r="V40" s="30">
        <v>25.975618000000001</v>
      </c>
      <c r="W40" s="30">
        <v>26.159890999999998</v>
      </c>
      <c r="X40" s="30">
        <v>26.357863999999999</v>
      </c>
      <c r="Y40" s="30">
        <v>26.34479</v>
      </c>
      <c r="Z40" s="30">
        <v>26.476631000000001</v>
      </c>
      <c r="AA40" s="30">
        <v>26.680527000000001</v>
      </c>
      <c r="AB40" s="30">
        <v>26.959340999999998</v>
      </c>
      <c r="AC40" s="30">
        <v>27.088846</v>
      </c>
      <c r="AD40" s="30">
        <v>27.212554999999998</v>
      </c>
      <c r="AE40" s="30">
        <v>27.351645000000001</v>
      </c>
      <c r="AF40" s="30">
        <v>27.548573000000001</v>
      </c>
      <c r="AG40" s="30">
        <v>27.762180000000001</v>
      </c>
      <c r="AH40" s="24">
        <v>9.0329999999999994E-3</v>
      </c>
    </row>
    <row r="41" spans="1:34" x14ac:dyDescent="0.25">
      <c r="A41" s="7" t="s">
        <v>180</v>
      </c>
      <c r="B41" s="22" t="s">
        <v>181</v>
      </c>
      <c r="C41" s="30">
        <v>18.753328</v>
      </c>
      <c r="D41" s="30">
        <v>19.581623</v>
      </c>
      <c r="E41" s="30">
        <v>19.852088999999999</v>
      </c>
      <c r="F41" s="30">
        <v>19.731396</v>
      </c>
      <c r="G41" s="30">
        <v>19.549955000000001</v>
      </c>
      <c r="H41" s="30">
        <v>19.404346</v>
      </c>
      <c r="I41" s="30">
        <v>19.369586999999999</v>
      </c>
      <c r="J41" s="30">
        <v>19.802026999999999</v>
      </c>
      <c r="K41" s="30">
        <v>19.986060999999999</v>
      </c>
      <c r="L41" s="30">
        <v>20.267641000000001</v>
      </c>
      <c r="M41" s="30">
        <v>21.249949000000001</v>
      </c>
      <c r="N41" s="30">
        <v>21.156803</v>
      </c>
      <c r="O41" s="30">
        <v>21.426884000000001</v>
      </c>
      <c r="P41" s="30">
        <v>21.582792000000001</v>
      </c>
      <c r="Q41" s="30">
        <v>22.004716999999999</v>
      </c>
      <c r="R41" s="30">
        <v>21.723973999999998</v>
      </c>
      <c r="S41" s="30">
        <v>21.772912999999999</v>
      </c>
      <c r="T41" s="30">
        <v>22.005011</v>
      </c>
      <c r="U41" s="30">
        <v>22.215183</v>
      </c>
      <c r="V41" s="30">
        <v>22.246717</v>
      </c>
      <c r="W41" s="30">
        <v>22.394072999999999</v>
      </c>
      <c r="X41" s="30">
        <v>22.547350000000002</v>
      </c>
      <c r="Y41" s="30">
        <v>22.523793999999999</v>
      </c>
      <c r="Z41" s="30">
        <v>22.623035000000002</v>
      </c>
      <c r="AA41" s="30">
        <v>22.783685999999999</v>
      </c>
      <c r="AB41" s="30">
        <v>22.996141000000001</v>
      </c>
      <c r="AC41" s="30">
        <v>23.074652</v>
      </c>
      <c r="AD41" s="30">
        <v>23.173857000000002</v>
      </c>
      <c r="AE41" s="30">
        <v>23.260543999999999</v>
      </c>
      <c r="AF41" s="30">
        <v>23.427748000000001</v>
      </c>
      <c r="AG41" s="30">
        <v>23.597351</v>
      </c>
      <c r="AH41" s="24">
        <v>7.6880000000000004E-3</v>
      </c>
    </row>
    <row r="42" spans="1:34" x14ac:dyDescent="0.25">
      <c r="A42" s="7" t="s">
        <v>182</v>
      </c>
      <c r="B42" s="22" t="s">
        <v>183</v>
      </c>
      <c r="C42" s="30">
        <v>9.5686540000000004</v>
      </c>
      <c r="D42" s="30">
        <v>10.382089000000001</v>
      </c>
      <c r="E42" s="30">
        <v>11.359349</v>
      </c>
      <c r="F42" s="30">
        <v>12.190462</v>
      </c>
      <c r="G42" s="30">
        <v>12.696320999999999</v>
      </c>
      <c r="H42" s="30">
        <v>12.903029999999999</v>
      </c>
      <c r="I42" s="30">
        <v>13.260797</v>
      </c>
      <c r="J42" s="30">
        <v>13.761744</v>
      </c>
      <c r="K42" s="30">
        <v>14.027101</v>
      </c>
      <c r="L42" s="30">
        <v>14.319986</v>
      </c>
      <c r="M42" s="30">
        <v>14.720231999999999</v>
      </c>
      <c r="N42" s="30">
        <v>14.946351</v>
      </c>
      <c r="O42" s="30">
        <v>15.259788</v>
      </c>
      <c r="P42" s="30">
        <v>15.467662000000001</v>
      </c>
      <c r="Q42" s="30">
        <v>15.60177</v>
      </c>
      <c r="R42" s="30">
        <v>15.515354</v>
      </c>
      <c r="S42" s="30">
        <v>15.477219</v>
      </c>
      <c r="T42" s="30">
        <v>15.705437999999999</v>
      </c>
      <c r="U42" s="30">
        <v>15.944727</v>
      </c>
      <c r="V42" s="30">
        <v>15.870374999999999</v>
      </c>
      <c r="W42" s="30">
        <v>16.294031</v>
      </c>
      <c r="X42" s="30">
        <v>16.474257999999999</v>
      </c>
      <c r="Y42" s="30">
        <v>16.612787000000001</v>
      </c>
      <c r="Z42" s="30">
        <v>16.803795000000001</v>
      </c>
      <c r="AA42" s="30">
        <v>17.055935000000002</v>
      </c>
      <c r="AB42" s="30">
        <v>17.333383999999999</v>
      </c>
      <c r="AC42" s="30">
        <v>17.508016999999999</v>
      </c>
      <c r="AD42" s="30">
        <v>17.640877</v>
      </c>
      <c r="AE42" s="30">
        <v>17.718878</v>
      </c>
      <c r="AF42" s="30">
        <v>17.919551999999999</v>
      </c>
      <c r="AG42" s="30">
        <v>18.078150000000001</v>
      </c>
      <c r="AH42" s="24">
        <v>2.1433000000000001E-2</v>
      </c>
    </row>
    <row r="43" spans="1:34" x14ac:dyDescent="0.25">
      <c r="A43" s="7" t="s">
        <v>184</v>
      </c>
      <c r="B43" s="22" t="s">
        <v>185</v>
      </c>
      <c r="C43" s="30">
        <v>18.329231</v>
      </c>
      <c r="D43" s="30">
        <v>18.273304</v>
      </c>
      <c r="E43" s="30">
        <v>19.018625</v>
      </c>
      <c r="F43" s="30">
        <v>20.184968999999999</v>
      </c>
      <c r="G43" s="30">
        <v>20.458480999999999</v>
      </c>
      <c r="H43" s="30">
        <v>20.666316999999999</v>
      </c>
      <c r="I43" s="30">
        <v>20.773323000000001</v>
      </c>
      <c r="J43" s="30">
        <v>21.303528</v>
      </c>
      <c r="K43" s="30">
        <v>21.534609</v>
      </c>
      <c r="L43" s="30">
        <v>21.744458999999999</v>
      </c>
      <c r="M43" s="30">
        <v>22.445812</v>
      </c>
      <c r="N43" s="30">
        <v>22.594145000000001</v>
      </c>
      <c r="O43" s="30">
        <v>22.867038999999998</v>
      </c>
      <c r="P43" s="30">
        <v>23.024622000000001</v>
      </c>
      <c r="Q43" s="30">
        <v>23.134772999999999</v>
      </c>
      <c r="R43" s="30">
        <v>22.871684999999999</v>
      </c>
      <c r="S43" s="30">
        <v>22.789750999999999</v>
      </c>
      <c r="T43" s="30">
        <v>22.977484</v>
      </c>
      <c r="U43" s="30">
        <v>23.1539</v>
      </c>
      <c r="V43" s="30">
        <v>23.013912000000001</v>
      </c>
      <c r="W43" s="30">
        <v>23.353069000000001</v>
      </c>
      <c r="X43" s="30">
        <v>23.471916</v>
      </c>
      <c r="Y43" s="30">
        <v>23.546527999999999</v>
      </c>
      <c r="Z43" s="30">
        <v>23.659164000000001</v>
      </c>
      <c r="AA43" s="30">
        <v>23.822613</v>
      </c>
      <c r="AB43" s="30">
        <v>24.034845000000001</v>
      </c>
      <c r="AC43" s="30">
        <v>24.176539999999999</v>
      </c>
      <c r="AD43" s="30">
        <v>24.286657000000002</v>
      </c>
      <c r="AE43" s="30">
        <v>24.364197000000001</v>
      </c>
      <c r="AF43" s="30">
        <v>24.512602000000001</v>
      </c>
      <c r="AG43" s="30">
        <v>24.657568000000001</v>
      </c>
      <c r="AH43" s="24">
        <v>9.9349999999999994E-3</v>
      </c>
    </row>
    <row r="44" spans="1:34" x14ac:dyDescent="0.25">
      <c r="A44" s="7" t="s">
        <v>186</v>
      </c>
      <c r="B44" s="22" t="s">
        <v>160</v>
      </c>
      <c r="C44" s="30">
        <v>9.2080660000000005</v>
      </c>
      <c r="D44" s="30">
        <v>6.989611</v>
      </c>
      <c r="E44" s="30">
        <v>7.144215</v>
      </c>
      <c r="F44" s="30">
        <v>8.1884130000000006</v>
      </c>
      <c r="G44" s="30">
        <v>9.3499669999999995</v>
      </c>
      <c r="H44" s="30">
        <v>9.3756959999999996</v>
      </c>
      <c r="I44" s="30">
        <v>9.6402699999999992</v>
      </c>
      <c r="J44" s="30">
        <v>10.126381</v>
      </c>
      <c r="K44" s="30">
        <v>10.226327</v>
      </c>
      <c r="L44" s="30">
        <v>10.968683</v>
      </c>
      <c r="M44" s="30">
        <v>11.327226</v>
      </c>
      <c r="N44" s="30">
        <v>11.050945</v>
      </c>
      <c r="O44" s="30">
        <v>11.334099</v>
      </c>
      <c r="P44" s="30">
        <v>11.461785000000001</v>
      </c>
      <c r="Q44" s="30">
        <v>11.880727</v>
      </c>
      <c r="R44" s="30">
        <v>11.526116999999999</v>
      </c>
      <c r="S44" s="30">
        <v>11.641574</v>
      </c>
      <c r="T44" s="30">
        <v>11.783689000000001</v>
      </c>
      <c r="U44" s="30">
        <v>11.978284</v>
      </c>
      <c r="V44" s="30">
        <v>12.118925000000001</v>
      </c>
      <c r="W44" s="30">
        <v>12.296306</v>
      </c>
      <c r="X44" s="30">
        <v>12.352102</v>
      </c>
      <c r="Y44" s="30">
        <v>12.596482999999999</v>
      </c>
      <c r="Z44" s="30">
        <v>12.935369</v>
      </c>
      <c r="AA44" s="30">
        <v>13.238238000000001</v>
      </c>
      <c r="AB44" s="30">
        <v>13.200082</v>
      </c>
      <c r="AC44" s="30">
        <v>13.803732</v>
      </c>
      <c r="AD44" s="30">
        <v>13.884045</v>
      </c>
      <c r="AE44" s="30">
        <v>13.935924999999999</v>
      </c>
      <c r="AF44" s="30">
        <v>14.105252</v>
      </c>
      <c r="AG44" s="30">
        <v>14.331807</v>
      </c>
      <c r="AH44" s="24">
        <v>1.4855999999999999E-2</v>
      </c>
    </row>
    <row r="45" spans="1:34" x14ac:dyDescent="0.25">
      <c r="A45" s="7" t="s">
        <v>187</v>
      </c>
      <c r="B45" s="22" t="s">
        <v>188</v>
      </c>
      <c r="C45" s="30">
        <v>12.999203</v>
      </c>
      <c r="D45" s="30">
        <v>13.612721000000001</v>
      </c>
      <c r="E45" s="30">
        <v>13.962173</v>
      </c>
      <c r="F45" s="30">
        <v>13.394043999999999</v>
      </c>
      <c r="G45" s="30">
        <v>12.701124999999999</v>
      </c>
      <c r="H45" s="30">
        <v>12.455730000000001</v>
      </c>
      <c r="I45" s="30">
        <v>12.231553999999999</v>
      </c>
      <c r="J45" s="30">
        <v>12.004652</v>
      </c>
      <c r="K45" s="30">
        <v>11.749408000000001</v>
      </c>
      <c r="L45" s="30">
        <v>11.559972</v>
      </c>
      <c r="M45" s="30">
        <v>12.036060000000001</v>
      </c>
      <c r="N45" s="30">
        <v>11.756859</v>
      </c>
      <c r="O45" s="30">
        <v>11.637912999999999</v>
      </c>
      <c r="P45" s="30">
        <v>11.466904</v>
      </c>
      <c r="Q45" s="30">
        <v>11.297943</v>
      </c>
      <c r="R45" s="30">
        <v>11.078620000000001</v>
      </c>
      <c r="S45" s="30">
        <v>10.936546</v>
      </c>
      <c r="T45" s="30">
        <v>10.797910999999999</v>
      </c>
      <c r="U45" s="30">
        <v>10.667474</v>
      </c>
      <c r="V45" s="30">
        <v>10.546728999999999</v>
      </c>
      <c r="W45" s="30">
        <v>10.458061000000001</v>
      </c>
      <c r="X45" s="30">
        <v>10.372773</v>
      </c>
      <c r="Y45" s="30">
        <v>10.336288</v>
      </c>
      <c r="Z45" s="30">
        <v>10.268269</v>
      </c>
      <c r="AA45" s="30">
        <v>10.251918</v>
      </c>
      <c r="AB45" s="30">
        <v>10.198373</v>
      </c>
      <c r="AC45" s="30">
        <v>10.155938000000001</v>
      </c>
      <c r="AD45" s="30">
        <v>10.137851</v>
      </c>
      <c r="AE45" s="30">
        <v>10.073518</v>
      </c>
      <c r="AF45" s="30">
        <v>10.031018</v>
      </c>
      <c r="AG45" s="30">
        <v>10.035291000000001</v>
      </c>
      <c r="AH45" s="24">
        <v>-8.5889999999999994E-3</v>
      </c>
    </row>
    <row r="46" spans="1:34" x14ac:dyDescent="0.25">
      <c r="A46" s="7" t="s">
        <v>189</v>
      </c>
      <c r="B46" s="22" t="s">
        <v>155</v>
      </c>
      <c r="C46" s="30">
        <v>34.881683000000002</v>
      </c>
      <c r="D46" s="30">
        <v>36.432147999999998</v>
      </c>
      <c r="E46" s="30">
        <v>35.382660000000001</v>
      </c>
      <c r="F46" s="30">
        <v>34.505398</v>
      </c>
      <c r="G46" s="30">
        <v>33.776938999999999</v>
      </c>
      <c r="H46" s="30">
        <v>33.571579</v>
      </c>
      <c r="I46" s="30">
        <v>33.493298000000003</v>
      </c>
      <c r="J46" s="30">
        <v>33.463439999999999</v>
      </c>
      <c r="K46" s="30">
        <v>33.426532999999999</v>
      </c>
      <c r="L46" s="30">
        <v>33.438160000000003</v>
      </c>
      <c r="M46" s="30">
        <v>33.332622999999998</v>
      </c>
      <c r="N46" s="30">
        <v>33.562083999999999</v>
      </c>
      <c r="O46" s="30">
        <v>33.609898000000001</v>
      </c>
      <c r="P46" s="30">
        <v>33.642971000000003</v>
      </c>
      <c r="Q46" s="30">
        <v>33.577801000000001</v>
      </c>
      <c r="R46" s="30">
        <v>33.383285999999998</v>
      </c>
      <c r="S46" s="30">
        <v>33.236187000000001</v>
      </c>
      <c r="T46" s="30">
        <v>33.116970000000002</v>
      </c>
      <c r="U46" s="30">
        <v>32.992995999999998</v>
      </c>
      <c r="V46" s="30">
        <v>32.848633</v>
      </c>
      <c r="W46" s="30">
        <v>32.697341999999999</v>
      </c>
      <c r="X46" s="30">
        <v>32.558188999999999</v>
      </c>
      <c r="Y46" s="30">
        <v>32.407673000000003</v>
      </c>
      <c r="Z46" s="30">
        <v>32.201774999999998</v>
      </c>
      <c r="AA46" s="30">
        <v>32.014209999999999</v>
      </c>
      <c r="AB46" s="30">
        <v>31.856124999999999</v>
      </c>
      <c r="AC46" s="30">
        <v>31.642790000000002</v>
      </c>
      <c r="AD46" s="30">
        <v>31.444817</v>
      </c>
      <c r="AE46" s="30">
        <v>31.182276000000002</v>
      </c>
      <c r="AF46" s="30">
        <v>30.867584000000001</v>
      </c>
      <c r="AG46" s="30">
        <v>30.581862999999998</v>
      </c>
      <c r="AH46" s="24">
        <v>-4.3759999999999997E-3</v>
      </c>
    </row>
    <row r="48" spans="1:34" x14ac:dyDescent="0.25">
      <c r="B48" s="21" t="s">
        <v>190</v>
      </c>
    </row>
    <row r="49" spans="1:34" x14ac:dyDescent="0.25">
      <c r="A49" s="7" t="s">
        <v>191</v>
      </c>
      <c r="B49" s="22" t="s">
        <v>151</v>
      </c>
      <c r="C49" s="30">
        <v>17.708587999999999</v>
      </c>
      <c r="D49" s="30">
        <v>17.735790000000001</v>
      </c>
      <c r="E49" s="30">
        <v>17.772366999999999</v>
      </c>
      <c r="F49" s="30">
        <v>17.757168</v>
      </c>
      <c r="G49" s="30">
        <v>17.440514</v>
      </c>
      <c r="H49" s="30">
        <v>16.906562999999998</v>
      </c>
      <c r="I49" s="30">
        <v>16.321712000000002</v>
      </c>
      <c r="J49" s="30">
        <v>16.740919000000002</v>
      </c>
      <c r="K49" s="30">
        <v>16.886804999999999</v>
      </c>
      <c r="L49" s="30">
        <v>17.092268000000001</v>
      </c>
      <c r="M49" s="30">
        <v>17.428493</v>
      </c>
      <c r="N49" s="30">
        <v>17.382967000000001</v>
      </c>
      <c r="O49" s="30">
        <v>17.607697000000002</v>
      </c>
      <c r="P49" s="30">
        <v>17.753260000000001</v>
      </c>
      <c r="Q49" s="30">
        <v>17.881567</v>
      </c>
      <c r="R49" s="30">
        <v>17.759588000000001</v>
      </c>
      <c r="S49" s="30">
        <v>17.726186999999999</v>
      </c>
      <c r="T49" s="30">
        <v>17.897390000000001</v>
      </c>
      <c r="U49" s="30">
        <v>17.993275000000001</v>
      </c>
      <c r="V49" s="30">
        <v>17.910706999999999</v>
      </c>
      <c r="W49" s="30">
        <v>18.340789999999998</v>
      </c>
      <c r="X49" s="30">
        <v>18.489763</v>
      </c>
      <c r="Y49" s="30">
        <v>18.573277000000001</v>
      </c>
      <c r="Z49" s="30">
        <v>18.707031000000001</v>
      </c>
      <c r="AA49" s="30">
        <v>18.910122000000001</v>
      </c>
      <c r="AB49" s="30">
        <v>19.160456</v>
      </c>
      <c r="AC49" s="30">
        <v>19.332260000000002</v>
      </c>
      <c r="AD49" s="30">
        <v>19.448906000000001</v>
      </c>
      <c r="AE49" s="30">
        <v>19.543752999999999</v>
      </c>
      <c r="AF49" s="30">
        <v>19.758375000000001</v>
      </c>
      <c r="AG49" s="30">
        <v>19.904820999999998</v>
      </c>
      <c r="AH49" s="24">
        <v>3.9050000000000001E-3</v>
      </c>
    </row>
    <row r="50" spans="1:34" ht="15" customHeight="1" x14ac:dyDescent="0.25">
      <c r="A50" s="7" t="s">
        <v>192</v>
      </c>
      <c r="B50" s="22" t="s">
        <v>160</v>
      </c>
      <c r="C50" s="30">
        <v>8.2907299999999999</v>
      </c>
      <c r="D50" s="30">
        <v>8.8536610000000007</v>
      </c>
      <c r="E50" s="30">
        <v>9.7206170000000007</v>
      </c>
      <c r="F50" s="30">
        <v>10.69387</v>
      </c>
      <c r="G50" s="30">
        <v>11.372703</v>
      </c>
      <c r="H50" s="30">
        <v>11.701245</v>
      </c>
      <c r="I50" s="30">
        <v>12.102871</v>
      </c>
      <c r="J50" s="30">
        <v>12.510104999999999</v>
      </c>
      <c r="K50" s="30">
        <v>12.626429</v>
      </c>
      <c r="L50" s="30">
        <v>12.84155</v>
      </c>
      <c r="M50" s="30">
        <v>13.156910999999999</v>
      </c>
      <c r="N50" s="30">
        <v>13.264642</v>
      </c>
      <c r="O50" s="30">
        <v>13.461684999999999</v>
      </c>
      <c r="P50" s="30">
        <v>13.653866000000001</v>
      </c>
      <c r="Q50" s="30">
        <v>13.733962</v>
      </c>
      <c r="R50" s="30">
        <v>13.649095000000001</v>
      </c>
      <c r="S50" s="30">
        <v>13.591269</v>
      </c>
      <c r="T50" s="30">
        <v>13.757904999999999</v>
      </c>
      <c r="U50" s="30">
        <v>13.930717</v>
      </c>
      <c r="V50" s="30">
        <v>13.97852</v>
      </c>
      <c r="W50" s="30">
        <v>14.261134</v>
      </c>
      <c r="X50" s="30">
        <v>14.30029</v>
      </c>
      <c r="Y50" s="30">
        <v>14.296969000000001</v>
      </c>
      <c r="Z50" s="30">
        <v>14.277528999999999</v>
      </c>
      <c r="AA50" s="30">
        <v>14.328882</v>
      </c>
      <c r="AB50" s="30">
        <v>14.239768</v>
      </c>
      <c r="AC50" s="30">
        <v>14.427329</v>
      </c>
      <c r="AD50" s="30">
        <v>14.57197</v>
      </c>
      <c r="AE50" s="30">
        <v>14.66136</v>
      </c>
      <c r="AF50" s="30">
        <v>14.848314999999999</v>
      </c>
      <c r="AG50" s="30">
        <v>15.050549</v>
      </c>
      <c r="AH50" s="24">
        <v>2.0074999999999999E-2</v>
      </c>
    </row>
    <row r="51" spans="1:34" ht="15" customHeight="1" x14ac:dyDescent="0.25">
      <c r="A51" s="7" t="s">
        <v>193</v>
      </c>
      <c r="B51" s="22" t="s">
        <v>153</v>
      </c>
      <c r="C51" s="30">
        <v>2.4475359999999999</v>
      </c>
      <c r="D51" s="30">
        <v>3.5377540000000001</v>
      </c>
      <c r="E51" s="30">
        <v>3.433262</v>
      </c>
      <c r="F51" s="30">
        <v>3.015679</v>
      </c>
      <c r="G51" s="30">
        <v>2.6849409999999998</v>
      </c>
      <c r="H51" s="30">
        <v>2.64967</v>
      </c>
      <c r="I51" s="30">
        <v>2.6746370000000002</v>
      </c>
      <c r="J51" s="30">
        <v>2.7499859999999998</v>
      </c>
      <c r="K51" s="30">
        <v>2.8047689999999998</v>
      </c>
      <c r="L51" s="30">
        <v>2.9016790000000001</v>
      </c>
      <c r="M51" s="30">
        <v>2.9613369999999999</v>
      </c>
      <c r="N51" s="30">
        <v>2.9948389999999998</v>
      </c>
      <c r="O51" s="30">
        <v>3.0135689999999999</v>
      </c>
      <c r="P51" s="30">
        <v>3.046341</v>
      </c>
      <c r="Q51" s="30">
        <v>3.0397609999999999</v>
      </c>
      <c r="R51" s="30">
        <v>3.0194350000000001</v>
      </c>
      <c r="S51" s="30">
        <v>3.0151469999999998</v>
      </c>
      <c r="T51" s="30">
        <v>2.99057</v>
      </c>
      <c r="U51" s="30">
        <v>2.965697</v>
      </c>
      <c r="V51" s="30">
        <v>2.9375529999999999</v>
      </c>
      <c r="W51" s="30">
        <v>2.921646</v>
      </c>
      <c r="X51" s="30">
        <v>2.9222980000000001</v>
      </c>
      <c r="Y51" s="30">
        <v>2.9232429999999998</v>
      </c>
      <c r="Z51" s="30">
        <v>2.9078240000000002</v>
      </c>
      <c r="AA51" s="30">
        <v>2.9255339999999999</v>
      </c>
      <c r="AB51" s="30">
        <v>2.9019879999999998</v>
      </c>
      <c r="AC51" s="30">
        <v>2.885729</v>
      </c>
      <c r="AD51" s="30">
        <v>2.8889610000000001</v>
      </c>
      <c r="AE51" s="30">
        <v>2.8487960000000001</v>
      </c>
      <c r="AF51" s="30">
        <v>2.8097089999999998</v>
      </c>
      <c r="AG51" s="30">
        <v>2.824214</v>
      </c>
      <c r="AH51" s="24">
        <v>4.7829999999999999E-3</v>
      </c>
    </row>
    <row r="52" spans="1:34" ht="15" customHeight="1" x14ac:dyDescent="0.25">
      <c r="A52" s="7" t="s">
        <v>194</v>
      </c>
      <c r="B52" s="22" t="s">
        <v>195</v>
      </c>
      <c r="C52" s="30">
        <v>1.9139900000000001</v>
      </c>
      <c r="D52" s="30">
        <v>1.992829</v>
      </c>
      <c r="E52" s="30">
        <v>1.9976529999999999</v>
      </c>
      <c r="F52" s="30">
        <v>1.922558</v>
      </c>
      <c r="G52" s="30">
        <v>1.8888240000000001</v>
      </c>
      <c r="H52" s="30">
        <v>1.808135</v>
      </c>
      <c r="I52" s="30">
        <v>1.7887230000000001</v>
      </c>
      <c r="J52" s="30">
        <v>1.771312</v>
      </c>
      <c r="K52" s="30">
        <v>1.730594</v>
      </c>
      <c r="L52" s="30">
        <v>1.7246509999999999</v>
      </c>
      <c r="M52" s="30">
        <v>1.720315</v>
      </c>
      <c r="N52" s="30">
        <v>1.7246379999999999</v>
      </c>
      <c r="O52" s="30">
        <v>1.700455</v>
      </c>
      <c r="P52" s="30">
        <v>1.6854579999999999</v>
      </c>
      <c r="Q52" s="30">
        <v>1.6802440000000001</v>
      </c>
      <c r="R52" s="30">
        <v>1.665702</v>
      </c>
      <c r="S52" s="30">
        <v>1.655894</v>
      </c>
      <c r="T52" s="30">
        <v>1.6545019999999999</v>
      </c>
      <c r="U52" s="30">
        <v>1.6677360000000001</v>
      </c>
      <c r="V52" s="30">
        <v>1.664871</v>
      </c>
      <c r="W52" s="30">
        <v>1.6638310000000001</v>
      </c>
      <c r="X52" s="30">
        <v>1.66272</v>
      </c>
      <c r="Y52" s="30">
        <v>1.6576850000000001</v>
      </c>
      <c r="Z52" s="30">
        <v>1.6561950000000001</v>
      </c>
      <c r="AA52" s="30">
        <v>1.6538379999999999</v>
      </c>
      <c r="AB52" s="30">
        <v>1.64913</v>
      </c>
      <c r="AC52" s="30">
        <v>1.647008</v>
      </c>
      <c r="AD52" s="30">
        <v>1.6447270000000001</v>
      </c>
      <c r="AE52" s="30">
        <v>1.6342840000000001</v>
      </c>
      <c r="AF52" s="30">
        <v>1.631901</v>
      </c>
      <c r="AG52" s="30">
        <v>1.6306769999999999</v>
      </c>
      <c r="AH52" s="24">
        <v>-5.326E-3</v>
      </c>
    </row>
    <row r="53" spans="1:34" ht="15" customHeight="1" x14ac:dyDescent="0.25">
      <c r="A53" s="7" t="s">
        <v>196</v>
      </c>
      <c r="B53" s="22" t="s">
        <v>197</v>
      </c>
      <c r="C53" s="30">
        <v>0.68612300000000004</v>
      </c>
      <c r="D53" s="30">
        <v>0.68712899999999999</v>
      </c>
      <c r="E53" s="30">
        <v>0.68813500000000005</v>
      </c>
      <c r="F53" s="30">
        <v>0.69014699999999995</v>
      </c>
      <c r="G53" s="30">
        <v>0.69115300000000002</v>
      </c>
      <c r="H53" s="30">
        <v>0.69316500000000003</v>
      </c>
      <c r="I53" s="30">
        <v>0.69417099999999998</v>
      </c>
      <c r="J53" s="30">
        <v>0.696183</v>
      </c>
      <c r="K53" s="30">
        <v>0.69718899999999995</v>
      </c>
      <c r="L53" s="30">
        <v>0.69920099999999996</v>
      </c>
      <c r="M53" s="30">
        <v>0.70121299999999998</v>
      </c>
      <c r="N53" s="30">
        <v>0.70221900000000004</v>
      </c>
      <c r="O53" s="30">
        <v>0.70423100000000005</v>
      </c>
      <c r="P53" s="30">
        <v>0.70624299999999995</v>
      </c>
      <c r="Q53" s="30">
        <v>0.70725000000000005</v>
      </c>
      <c r="R53" s="30">
        <v>0.70926199999999995</v>
      </c>
      <c r="S53" s="30">
        <v>0.71127399999999996</v>
      </c>
      <c r="T53" s="30">
        <v>0.71228000000000002</v>
      </c>
      <c r="U53" s="30">
        <v>0.71429200000000004</v>
      </c>
      <c r="V53" s="30">
        <v>0.71630400000000005</v>
      </c>
      <c r="W53" s="30">
        <v>0.71831599999999995</v>
      </c>
      <c r="X53" s="30">
        <v>0.72032799999999997</v>
      </c>
      <c r="Y53" s="30">
        <v>0.72233999999999998</v>
      </c>
      <c r="Z53" s="30">
        <v>0.724352</v>
      </c>
      <c r="AA53" s="30">
        <v>0.72636400000000001</v>
      </c>
      <c r="AB53" s="30">
        <v>0.72837600000000002</v>
      </c>
      <c r="AC53" s="30">
        <v>0.73038899999999995</v>
      </c>
      <c r="AD53" s="30">
        <v>0.73240099999999997</v>
      </c>
      <c r="AE53" s="30">
        <v>0.73441299999999998</v>
      </c>
      <c r="AF53" s="30">
        <v>0.736425</v>
      </c>
      <c r="AG53" s="30">
        <v>0.73843700000000001</v>
      </c>
      <c r="AH53" s="24">
        <v>2.4520000000000002E-3</v>
      </c>
    </row>
    <row r="56" spans="1:34" ht="15" customHeight="1" x14ac:dyDescent="0.25">
      <c r="B56" s="21" t="s">
        <v>198</v>
      </c>
    </row>
    <row r="57" spans="1:34" ht="15" customHeight="1" x14ac:dyDescent="0.25">
      <c r="A57" s="7" t="s">
        <v>199</v>
      </c>
      <c r="B57" s="22" t="s">
        <v>149</v>
      </c>
      <c r="C57" s="30">
        <v>14.345898999999999</v>
      </c>
      <c r="D57" s="30">
        <v>14.713685</v>
      </c>
      <c r="E57" s="30">
        <v>15.243047000000001</v>
      </c>
      <c r="F57" s="30">
        <v>14.460915</v>
      </c>
      <c r="G57" s="30">
        <v>14.477819999999999</v>
      </c>
      <c r="H57" s="30">
        <v>14.54909</v>
      </c>
      <c r="I57" s="30">
        <v>14.412589000000001</v>
      </c>
      <c r="J57" s="30">
        <v>14.35487</v>
      </c>
      <c r="K57" s="30">
        <v>14.495398</v>
      </c>
      <c r="L57" s="30">
        <v>14.655359000000001</v>
      </c>
      <c r="M57" s="30">
        <v>15.206007</v>
      </c>
      <c r="N57" s="30">
        <v>15.418426999999999</v>
      </c>
      <c r="O57" s="30">
        <v>15.603514000000001</v>
      </c>
      <c r="P57" s="30">
        <v>15.762777</v>
      </c>
      <c r="Q57" s="30">
        <v>15.921435000000001</v>
      </c>
      <c r="R57" s="30">
        <v>15.985692</v>
      </c>
      <c r="S57" s="30">
        <v>16.117588000000001</v>
      </c>
      <c r="T57" s="30">
        <v>16.395572999999999</v>
      </c>
      <c r="U57" s="30">
        <v>16.597930999999999</v>
      </c>
      <c r="V57" s="30">
        <v>16.714835999999998</v>
      </c>
      <c r="W57" s="30">
        <v>16.862282</v>
      </c>
      <c r="X57" s="30">
        <v>17.012253000000001</v>
      </c>
      <c r="Y57" s="30">
        <v>17.148232</v>
      </c>
      <c r="Z57" s="30">
        <v>17.174129000000001</v>
      </c>
      <c r="AA57" s="30">
        <v>17.310279999999999</v>
      </c>
      <c r="AB57" s="30">
        <v>17.405563000000001</v>
      </c>
      <c r="AC57" s="30">
        <v>17.561202999999999</v>
      </c>
      <c r="AD57" s="30">
        <v>17.719315000000002</v>
      </c>
      <c r="AE57" s="30">
        <v>17.866385999999999</v>
      </c>
      <c r="AF57" s="30">
        <v>18.056528</v>
      </c>
      <c r="AG57" s="30">
        <v>18.228179999999998</v>
      </c>
      <c r="AH57" s="24">
        <v>8.0149999999999996E-3</v>
      </c>
    </row>
    <row r="58" spans="1:34" ht="15" customHeight="1" x14ac:dyDescent="0.25">
      <c r="A58" s="7" t="s">
        <v>200</v>
      </c>
      <c r="B58" s="22" t="s">
        <v>179</v>
      </c>
      <c r="C58" s="30">
        <v>21.197994000000001</v>
      </c>
      <c r="D58" s="30">
        <v>22.2544</v>
      </c>
      <c r="E58" s="30">
        <v>23.610071000000001</v>
      </c>
      <c r="F58" s="30">
        <v>23.112133</v>
      </c>
      <c r="G58" s="30">
        <v>22.835497</v>
      </c>
      <c r="H58" s="30">
        <v>22.609148000000001</v>
      </c>
      <c r="I58" s="30">
        <v>22.527273000000001</v>
      </c>
      <c r="J58" s="30">
        <v>23.046517999999999</v>
      </c>
      <c r="K58" s="30">
        <v>23.283846</v>
      </c>
      <c r="L58" s="30">
        <v>23.639156</v>
      </c>
      <c r="M58" s="30">
        <v>24.640180999999998</v>
      </c>
      <c r="N58" s="30">
        <v>24.558274999999998</v>
      </c>
      <c r="O58" s="30">
        <v>24.877409</v>
      </c>
      <c r="P58" s="30">
        <v>25.090036000000001</v>
      </c>
      <c r="Q58" s="30">
        <v>25.613430000000001</v>
      </c>
      <c r="R58" s="30">
        <v>25.302700000000002</v>
      </c>
      <c r="S58" s="30">
        <v>25.378855000000001</v>
      </c>
      <c r="T58" s="30">
        <v>25.663869999999999</v>
      </c>
      <c r="U58" s="30">
        <v>25.927429</v>
      </c>
      <c r="V58" s="30">
        <v>25.975618000000001</v>
      </c>
      <c r="W58" s="30">
        <v>26.159890999999998</v>
      </c>
      <c r="X58" s="30">
        <v>26.357863999999999</v>
      </c>
      <c r="Y58" s="30">
        <v>26.34479</v>
      </c>
      <c r="Z58" s="30">
        <v>26.476631000000001</v>
      </c>
      <c r="AA58" s="30">
        <v>26.680527000000001</v>
      </c>
      <c r="AB58" s="30">
        <v>26.959340999999998</v>
      </c>
      <c r="AC58" s="30">
        <v>27.088846</v>
      </c>
      <c r="AD58" s="30">
        <v>27.212554999999998</v>
      </c>
      <c r="AE58" s="30">
        <v>27.351645000000001</v>
      </c>
      <c r="AF58" s="30">
        <v>27.548573000000001</v>
      </c>
      <c r="AG58" s="30">
        <v>27.762180000000001</v>
      </c>
      <c r="AH58" s="24">
        <v>9.0329999999999994E-3</v>
      </c>
    </row>
    <row r="59" spans="1:34" ht="15" customHeight="1" x14ac:dyDescent="0.25">
      <c r="A59" s="7" t="s">
        <v>201</v>
      </c>
      <c r="B59" s="22" t="s">
        <v>181</v>
      </c>
      <c r="C59" s="30">
        <v>18.741726</v>
      </c>
      <c r="D59" s="30">
        <v>19.573618</v>
      </c>
      <c r="E59" s="30">
        <v>19.847180999999999</v>
      </c>
      <c r="F59" s="30">
        <v>19.730119999999999</v>
      </c>
      <c r="G59" s="30">
        <v>19.552361000000001</v>
      </c>
      <c r="H59" s="30">
        <v>19.410413999999999</v>
      </c>
      <c r="I59" s="30">
        <v>19.379324</v>
      </c>
      <c r="J59" s="30">
        <v>19.811895</v>
      </c>
      <c r="K59" s="30">
        <v>19.996117000000002</v>
      </c>
      <c r="L59" s="30">
        <v>20.277868000000002</v>
      </c>
      <c r="M59" s="30">
        <v>21.256985</v>
      </c>
      <c r="N59" s="30">
        <v>21.163912</v>
      </c>
      <c r="O59" s="30">
        <v>21.433541999999999</v>
      </c>
      <c r="P59" s="30">
        <v>21.589587999999999</v>
      </c>
      <c r="Q59" s="30">
        <v>22.011628999999999</v>
      </c>
      <c r="R59" s="30">
        <v>21.731033</v>
      </c>
      <c r="S59" s="30">
        <v>21.780111000000002</v>
      </c>
      <c r="T59" s="30">
        <v>22.012319999999999</v>
      </c>
      <c r="U59" s="30">
        <v>22.22261</v>
      </c>
      <c r="V59" s="30">
        <v>22.25421</v>
      </c>
      <c r="W59" s="30">
        <v>22.401754</v>
      </c>
      <c r="X59" s="30">
        <v>22.555140000000002</v>
      </c>
      <c r="Y59" s="30">
        <v>22.531652000000001</v>
      </c>
      <c r="Z59" s="30">
        <v>22.631084000000001</v>
      </c>
      <c r="AA59" s="30">
        <v>22.791840000000001</v>
      </c>
      <c r="AB59" s="30">
        <v>23.004425000000001</v>
      </c>
      <c r="AC59" s="30">
        <v>23.083075000000001</v>
      </c>
      <c r="AD59" s="30">
        <v>23.182410999999998</v>
      </c>
      <c r="AE59" s="30">
        <v>23.269247</v>
      </c>
      <c r="AF59" s="30">
        <v>23.436558000000002</v>
      </c>
      <c r="AG59" s="30">
        <v>23.606294999999999</v>
      </c>
      <c r="AH59" s="24">
        <v>7.7219999999999997E-3</v>
      </c>
    </row>
    <row r="60" spans="1:34" ht="15" customHeight="1" x14ac:dyDescent="0.25">
      <c r="A60" s="7" t="s">
        <v>202</v>
      </c>
      <c r="B60" s="22" t="s">
        <v>183</v>
      </c>
      <c r="C60" s="30">
        <v>9.5686540000000004</v>
      </c>
      <c r="D60" s="30">
        <v>10.382089000000001</v>
      </c>
      <c r="E60" s="30">
        <v>11.359349</v>
      </c>
      <c r="F60" s="30">
        <v>12.190462</v>
      </c>
      <c r="G60" s="30">
        <v>12.696320999999999</v>
      </c>
      <c r="H60" s="30">
        <v>12.903029999999999</v>
      </c>
      <c r="I60" s="30">
        <v>13.260797</v>
      </c>
      <c r="J60" s="30">
        <v>13.761744</v>
      </c>
      <c r="K60" s="30">
        <v>14.027101</v>
      </c>
      <c r="L60" s="30">
        <v>14.319986</v>
      </c>
      <c r="M60" s="30">
        <v>14.720231999999999</v>
      </c>
      <c r="N60" s="30">
        <v>14.946351</v>
      </c>
      <c r="O60" s="30">
        <v>15.259788</v>
      </c>
      <c r="P60" s="30">
        <v>15.467662000000001</v>
      </c>
      <c r="Q60" s="30">
        <v>15.60177</v>
      </c>
      <c r="R60" s="30">
        <v>15.515354</v>
      </c>
      <c r="S60" s="30">
        <v>15.477219</v>
      </c>
      <c r="T60" s="30">
        <v>15.705437999999999</v>
      </c>
      <c r="U60" s="30">
        <v>15.944727</v>
      </c>
      <c r="V60" s="30">
        <v>15.870374999999999</v>
      </c>
      <c r="W60" s="30">
        <v>16.294031</v>
      </c>
      <c r="X60" s="30">
        <v>16.474257999999999</v>
      </c>
      <c r="Y60" s="30">
        <v>16.612787000000001</v>
      </c>
      <c r="Z60" s="30">
        <v>16.803795000000001</v>
      </c>
      <c r="AA60" s="30">
        <v>17.055935000000002</v>
      </c>
      <c r="AB60" s="30">
        <v>17.333383999999999</v>
      </c>
      <c r="AC60" s="30">
        <v>17.508016999999999</v>
      </c>
      <c r="AD60" s="30">
        <v>17.640877</v>
      </c>
      <c r="AE60" s="30">
        <v>17.718878</v>
      </c>
      <c r="AF60" s="30">
        <v>17.919551999999999</v>
      </c>
      <c r="AG60" s="30">
        <v>18.078150000000001</v>
      </c>
      <c r="AH60" s="24">
        <v>2.1433000000000001E-2</v>
      </c>
    </row>
    <row r="61" spans="1:34" ht="15" customHeight="1" x14ac:dyDescent="0.25">
      <c r="A61" s="7" t="s">
        <v>203</v>
      </c>
      <c r="B61" s="22" t="s">
        <v>151</v>
      </c>
      <c r="C61" s="30">
        <v>18.18478</v>
      </c>
      <c r="D61" s="30">
        <v>18.15044</v>
      </c>
      <c r="E61" s="30">
        <v>18.691106999999999</v>
      </c>
      <c r="F61" s="30">
        <v>19.695511</v>
      </c>
      <c r="G61" s="30">
        <v>19.908745</v>
      </c>
      <c r="H61" s="30">
        <v>19.860835999999999</v>
      </c>
      <c r="I61" s="30">
        <v>19.983017</v>
      </c>
      <c r="J61" s="30">
        <v>20.39817</v>
      </c>
      <c r="K61" s="30">
        <v>20.586687000000001</v>
      </c>
      <c r="L61" s="30">
        <v>20.817989000000001</v>
      </c>
      <c r="M61" s="30">
        <v>21.381784</v>
      </c>
      <c r="N61" s="30">
        <v>21.479427000000001</v>
      </c>
      <c r="O61" s="30">
        <v>21.722721</v>
      </c>
      <c r="P61" s="30">
        <v>21.850819000000001</v>
      </c>
      <c r="Q61" s="30">
        <v>21.951104999999998</v>
      </c>
      <c r="R61" s="30">
        <v>21.765625</v>
      </c>
      <c r="S61" s="30">
        <v>21.643816000000001</v>
      </c>
      <c r="T61" s="30">
        <v>21.794834000000002</v>
      </c>
      <c r="U61" s="30">
        <v>21.965029000000001</v>
      </c>
      <c r="V61" s="30">
        <v>21.811845999999999</v>
      </c>
      <c r="W61" s="30">
        <v>22.161391999999999</v>
      </c>
      <c r="X61" s="30">
        <v>22.279399999999999</v>
      </c>
      <c r="Y61" s="30">
        <v>22.364939</v>
      </c>
      <c r="Z61" s="30">
        <v>22.489794</v>
      </c>
      <c r="AA61" s="30">
        <v>22.653406</v>
      </c>
      <c r="AB61" s="30">
        <v>22.892004</v>
      </c>
      <c r="AC61" s="30">
        <v>23.013697000000001</v>
      </c>
      <c r="AD61" s="30">
        <v>23.111158</v>
      </c>
      <c r="AE61" s="30">
        <v>23.160799000000001</v>
      </c>
      <c r="AF61" s="30">
        <v>23.327538000000001</v>
      </c>
      <c r="AG61" s="30">
        <v>23.461897</v>
      </c>
      <c r="AH61" s="24">
        <v>8.5290000000000001E-3</v>
      </c>
    </row>
    <row r="62" spans="1:34" ht="15" customHeight="1" x14ac:dyDescent="0.25">
      <c r="A62" s="7" t="s">
        <v>204</v>
      </c>
      <c r="B62" s="22" t="s">
        <v>160</v>
      </c>
      <c r="C62" s="30">
        <v>8.8440189999999994</v>
      </c>
      <c r="D62" s="30">
        <v>6.948499</v>
      </c>
      <c r="E62" s="30">
        <v>7.2065910000000004</v>
      </c>
      <c r="F62" s="30">
        <v>8.2569800000000004</v>
      </c>
      <c r="G62" s="30">
        <v>9.4059039999999996</v>
      </c>
      <c r="H62" s="30">
        <v>9.4920840000000002</v>
      </c>
      <c r="I62" s="30">
        <v>9.7995339999999995</v>
      </c>
      <c r="J62" s="30">
        <v>10.292654000000001</v>
      </c>
      <c r="K62" s="30">
        <v>10.398303</v>
      </c>
      <c r="L62" s="30">
        <v>11.087937</v>
      </c>
      <c r="M62" s="30">
        <v>11.440716999999999</v>
      </c>
      <c r="N62" s="30">
        <v>11.198093</v>
      </c>
      <c r="O62" s="30">
        <v>11.482384</v>
      </c>
      <c r="P62" s="30">
        <v>11.61646</v>
      </c>
      <c r="Q62" s="30">
        <v>12.002509</v>
      </c>
      <c r="R62" s="30">
        <v>11.670424000000001</v>
      </c>
      <c r="S62" s="30">
        <v>11.776406</v>
      </c>
      <c r="T62" s="30">
        <v>11.921858</v>
      </c>
      <c r="U62" s="30">
        <v>12.109484</v>
      </c>
      <c r="V62" s="30">
        <v>12.24009</v>
      </c>
      <c r="W62" s="30">
        <v>12.432967</v>
      </c>
      <c r="X62" s="30">
        <v>12.48371</v>
      </c>
      <c r="Y62" s="30">
        <v>12.711926</v>
      </c>
      <c r="Z62" s="30">
        <v>13.016185999999999</v>
      </c>
      <c r="AA62" s="30">
        <v>13.303496000000001</v>
      </c>
      <c r="AB62" s="30">
        <v>13.280557999999999</v>
      </c>
      <c r="AC62" s="30">
        <v>13.835614</v>
      </c>
      <c r="AD62" s="30">
        <v>13.919657000000001</v>
      </c>
      <c r="AE62" s="30">
        <v>13.972842999999999</v>
      </c>
      <c r="AF62" s="30">
        <v>14.140262999999999</v>
      </c>
      <c r="AG62" s="30">
        <v>14.360459000000001</v>
      </c>
      <c r="AH62" s="24">
        <v>1.6289000000000001E-2</v>
      </c>
    </row>
    <row r="63" spans="1:34" ht="15" customHeight="1" x14ac:dyDescent="0.25">
      <c r="A63" s="7" t="s">
        <v>205</v>
      </c>
      <c r="B63" s="22" t="s">
        <v>153</v>
      </c>
      <c r="C63" s="30">
        <v>4.5302720000000001</v>
      </c>
      <c r="D63" s="30">
        <v>5.5292370000000002</v>
      </c>
      <c r="E63" s="30">
        <v>5.4028390000000002</v>
      </c>
      <c r="F63" s="30">
        <v>4.9624069999999998</v>
      </c>
      <c r="G63" s="30">
        <v>4.6136220000000003</v>
      </c>
      <c r="H63" s="30">
        <v>4.5179109999999998</v>
      </c>
      <c r="I63" s="30">
        <v>4.5198349999999996</v>
      </c>
      <c r="J63" s="30">
        <v>4.5829969999999998</v>
      </c>
      <c r="K63" s="30">
        <v>4.6368559999999999</v>
      </c>
      <c r="L63" s="30">
        <v>4.7259060000000002</v>
      </c>
      <c r="M63" s="30">
        <v>4.8611329999999997</v>
      </c>
      <c r="N63" s="30">
        <v>4.8851959999999996</v>
      </c>
      <c r="O63" s="30">
        <v>4.9055540000000004</v>
      </c>
      <c r="P63" s="30">
        <v>4.9442839999999997</v>
      </c>
      <c r="Q63" s="30">
        <v>4.9354050000000003</v>
      </c>
      <c r="R63" s="30">
        <v>4.9149750000000001</v>
      </c>
      <c r="S63" s="30">
        <v>4.9045930000000002</v>
      </c>
      <c r="T63" s="30">
        <v>4.8734120000000001</v>
      </c>
      <c r="U63" s="30">
        <v>4.838724</v>
      </c>
      <c r="V63" s="30">
        <v>4.80314</v>
      </c>
      <c r="W63" s="30">
        <v>4.7789950000000001</v>
      </c>
      <c r="X63" s="30">
        <v>4.7718860000000003</v>
      </c>
      <c r="Y63" s="30">
        <v>4.7653359999999996</v>
      </c>
      <c r="Z63" s="30">
        <v>4.7378220000000004</v>
      </c>
      <c r="AA63" s="30">
        <v>4.7295059999999998</v>
      </c>
      <c r="AB63" s="30">
        <v>4.7014699999999996</v>
      </c>
      <c r="AC63" s="30">
        <v>4.6844190000000001</v>
      </c>
      <c r="AD63" s="30">
        <v>4.6855640000000003</v>
      </c>
      <c r="AE63" s="30">
        <v>4.6444729999999996</v>
      </c>
      <c r="AF63" s="30">
        <v>4.6179170000000003</v>
      </c>
      <c r="AG63" s="30">
        <v>4.6252959999999996</v>
      </c>
      <c r="AH63" s="24">
        <v>6.9200000000000002E-4</v>
      </c>
    </row>
    <row r="64" spans="1:34" ht="15" customHeight="1" x14ac:dyDescent="0.25">
      <c r="A64" s="7" t="s">
        <v>206</v>
      </c>
      <c r="B64" s="22" t="s">
        <v>170</v>
      </c>
      <c r="C64" s="30">
        <v>4.0174000000000003</v>
      </c>
      <c r="D64" s="30">
        <v>3.598935</v>
      </c>
      <c r="E64" s="30">
        <v>3.356058</v>
      </c>
      <c r="F64" s="30">
        <v>3.2078790000000001</v>
      </c>
      <c r="G64" s="30">
        <v>3.117534</v>
      </c>
      <c r="H64" s="30">
        <v>3.070951</v>
      </c>
      <c r="I64" s="30">
        <v>3.0295830000000001</v>
      </c>
      <c r="J64" s="30">
        <v>3.0136099999999999</v>
      </c>
      <c r="K64" s="30">
        <v>3.014059</v>
      </c>
      <c r="L64" s="30">
        <v>3.0367769999999998</v>
      </c>
      <c r="M64" s="30">
        <v>3.0668120000000001</v>
      </c>
      <c r="N64" s="30">
        <v>3.1021339999999999</v>
      </c>
      <c r="O64" s="30">
        <v>3.1370369999999999</v>
      </c>
      <c r="P64" s="30">
        <v>3.1691760000000002</v>
      </c>
      <c r="Q64" s="30">
        <v>3.1995740000000001</v>
      </c>
      <c r="R64" s="30">
        <v>3.23061</v>
      </c>
      <c r="S64" s="30">
        <v>3.2614040000000002</v>
      </c>
      <c r="T64" s="30">
        <v>3.2944689999999999</v>
      </c>
      <c r="U64" s="30">
        <v>3.3282949999999998</v>
      </c>
      <c r="V64" s="30">
        <v>3.36151</v>
      </c>
      <c r="W64" s="30">
        <v>3.3950330000000002</v>
      </c>
      <c r="X64" s="30">
        <v>3.4296359999999999</v>
      </c>
      <c r="Y64" s="30">
        <v>3.4663460000000001</v>
      </c>
      <c r="Z64" s="30">
        <v>3.5055459999999998</v>
      </c>
      <c r="AA64" s="30">
        <v>3.5455589999999999</v>
      </c>
      <c r="AB64" s="30">
        <v>3.5867200000000001</v>
      </c>
      <c r="AC64" s="30">
        <v>3.6247240000000001</v>
      </c>
      <c r="AD64" s="30">
        <v>3.6615160000000002</v>
      </c>
      <c r="AE64" s="30">
        <v>3.6991040000000002</v>
      </c>
      <c r="AF64" s="30">
        <v>3.7375989999999999</v>
      </c>
      <c r="AG64" s="30">
        <v>3.7801840000000002</v>
      </c>
      <c r="AH64" s="24">
        <v>-2.0270000000000002E-3</v>
      </c>
    </row>
    <row r="65" spans="1:34" ht="15" customHeight="1" x14ac:dyDescent="0.25">
      <c r="A65" s="7" t="s">
        <v>207</v>
      </c>
      <c r="B65" s="22" t="s">
        <v>208</v>
      </c>
      <c r="C65" s="30">
        <v>1.9738340000000001</v>
      </c>
      <c r="D65" s="30">
        <v>2.0376210000000001</v>
      </c>
      <c r="E65" s="30">
        <v>2.0439189999999998</v>
      </c>
      <c r="F65" s="30">
        <v>1.983716</v>
      </c>
      <c r="G65" s="30">
        <v>1.96444</v>
      </c>
      <c r="H65" s="30">
        <v>1.912539</v>
      </c>
      <c r="I65" s="30">
        <v>1.892117</v>
      </c>
      <c r="J65" s="30">
        <v>1.877834</v>
      </c>
      <c r="K65" s="30">
        <v>1.838427</v>
      </c>
      <c r="L65" s="30">
        <v>1.831164</v>
      </c>
      <c r="M65" s="30">
        <v>1.826424</v>
      </c>
      <c r="N65" s="30">
        <v>1.8310340000000001</v>
      </c>
      <c r="O65" s="30">
        <v>1.8095950000000001</v>
      </c>
      <c r="P65" s="30">
        <v>1.7954570000000001</v>
      </c>
      <c r="Q65" s="30">
        <v>1.792116</v>
      </c>
      <c r="R65" s="30">
        <v>1.7822800000000001</v>
      </c>
      <c r="S65" s="30">
        <v>1.7752669999999999</v>
      </c>
      <c r="T65" s="30">
        <v>1.77634</v>
      </c>
      <c r="U65" s="30">
        <v>1.7911250000000001</v>
      </c>
      <c r="V65" s="30">
        <v>1.789499</v>
      </c>
      <c r="W65" s="30">
        <v>1.7905279999999999</v>
      </c>
      <c r="X65" s="30">
        <v>1.791391</v>
      </c>
      <c r="Y65" s="30">
        <v>1.7899910000000001</v>
      </c>
      <c r="Z65" s="30">
        <v>1.7912699999999999</v>
      </c>
      <c r="AA65" s="30">
        <v>1.7920750000000001</v>
      </c>
      <c r="AB65" s="30">
        <v>1.7937190000000001</v>
      </c>
      <c r="AC65" s="30">
        <v>1.794313</v>
      </c>
      <c r="AD65" s="30">
        <v>1.7947979999999999</v>
      </c>
      <c r="AE65" s="30">
        <v>1.7898829999999999</v>
      </c>
      <c r="AF65" s="30">
        <v>1.791704</v>
      </c>
      <c r="AG65" s="30">
        <v>1.792621</v>
      </c>
      <c r="AH65" s="24">
        <v>-3.2049999999999999E-3</v>
      </c>
    </row>
    <row r="66" spans="1:34" x14ac:dyDescent="0.25">
      <c r="A66" s="7" t="s">
        <v>209</v>
      </c>
      <c r="B66" s="22" t="s">
        <v>174</v>
      </c>
      <c r="C66" s="24" t="s">
        <v>313</v>
      </c>
      <c r="D66" s="24" t="s">
        <v>313</v>
      </c>
      <c r="E66" s="24" t="s">
        <v>313</v>
      </c>
      <c r="F66" s="24" t="s">
        <v>313</v>
      </c>
      <c r="G66" s="24" t="s">
        <v>313</v>
      </c>
      <c r="H66" s="24" t="s">
        <v>313</v>
      </c>
      <c r="I66" s="24" t="s">
        <v>313</v>
      </c>
      <c r="J66" s="24" t="s">
        <v>313</v>
      </c>
      <c r="K66" s="24" t="s">
        <v>313</v>
      </c>
      <c r="L66" s="24" t="s">
        <v>313</v>
      </c>
      <c r="M66" s="24" t="s">
        <v>313</v>
      </c>
      <c r="N66" s="24" t="s">
        <v>313</v>
      </c>
      <c r="O66" s="24" t="s">
        <v>313</v>
      </c>
      <c r="P66" s="24" t="s">
        <v>313</v>
      </c>
      <c r="Q66" s="24" t="s">
        <v>313</v>
      </c>
      <c r="R66" s="24" t="s">
        <v>313</v>
      </c>
      <c r="S66" s="24" t="s">
        <v>313</v>
      </c>
      <c r="T66" s="24" t="s">
        <v>313</v>
      </c>
      <c r="U66" s="24" t="s">
        <v>313</v>
      </c>
      <c r="V66" s="24" t="s">
        <v>313</v>
      </c>
      <c r="W66" s="24" t="s">
        <v>313</v>
      </c>
      <c r="X66" s="24" t="s">
        <v>313</v>
      </c>
      <c r="Y66" s="24" t="s">
        <v>313</v>
      </c>
      <c r="Z66" s="24" t="s">
        <v>313</v>
      </c>
      <c r="AA66" s="24" t="s">
        <v>313</v>
      </c>
      <c r="AB66" s="24" t="s">
        <v>313</v>
      </c>
      <c r="AC66" s="24" t="s">
        <v>313</v>
      </c>
      <c r="AD66" s="24" t="s">
        <v>313</v>
      </c>
      <c r="AE66" s="24" t="s">
        <v>313</v>
      </c>
      <c r="AF66" s="24" t="s">
        <v>313</v>
      </c>
      <c r="AG66" s="24" t="s">
        <v>313</v>
      </c>
      <c r="AH66" s="24" t="s">
        <v>313</v>
      </c>
    </row>
    <row r="67" spans="1:34" ht="15" customHeight="1" x14ac:dyDescent="0.25">
      <c r="A67" s="7" t="s">
        <v>210</v>
      </c>
      <c r="B67" s="22" t="s">
        <v>155</v>
      </c>
      <c r="C67" s="30">
        <v>30.523893000000001</v>
      </c>
      <c r="D67" s="30">
        <v>31.073757000000001</v>
      </c>
      <c r="E67" s="30">
        <v>30.644400000000001</v>
      </c>
      <c r="F67" s="30">
        <v>30.064250999999999</v>
      </c>
      <c r="G67" s="30">
        <v>29.625053000000001</v>
      </c>
      <c r="H67" s="30">
        <v>29.354122</v>
      </c>
      <c r="I67" s="30">
        <v>29.175063999999999</v>
      </c>
      <c r="J67" s="30">
        <v>29.083216</v>
      </c>
      <c r="K67" s="30">
        <v>28.980820000000001</v>
      </c>
      <c r="L67" s="30">
        <v>28.902287999999999</v>
      </c>
      <c r="M67" s="30">
        <v>28.841974</v>
      </c>
      <c r="N67" s="30">
        <v>28.919063999999999</v>
      </c>
      <c r="O67" s="30">
        <v>28.865849999999998</v>
      </c>
      <c r="P67" s="30">
        <v>28.825009999999999</v>
      </c>
      <c r="Q67" s="30">
        <v>28.718841999999999</v>
      </c>
      <c r="R67" s="30">
        <v>28.568573000000001</v>
      </c>
      <c r="S67" s="30">
        <v>28.420290000000001</v>
      </c>
      <c r="T67" s="30">
        <v>28.288022999999999</v>
      </c>
      <c r="U67" s="30">
        <v>28.189094999999998</v>
      </c>
      <c r="V67" s="30">
        <v>28.082899000000001</v>
      </c>
      <c r="W67" s="30">
        <v>27.978746000000001</v>
      </c>
      <c r="X67" s="30">
        <v>27.888967999999998</v>
      </c>
      <c r="Y67" s="30">
        <v>27.78153</v>
      </c>
      <c r="Z67" s="30">
        <v>27.658246999999999</v>
      </c>
      <c r="AA67" s="30">
        <v>27.550391999999999</v>
      </c>
      <c r="AB67" s="30">
        <v>27.461987000000001</v>
      </c>
      <c r="AC67" s="30">
        <v>27.334007</v>
      </c>
      <c r="AD67" s="30">
        <v>27.199771999999999</v>
      </c>
      <c r="AE67" s="30">
        <v>27.024487000000001</v>
      </c>
      <c r="AF67" s="30">
        <v>26.797374999999999</v>
      </c>
      <c r="AG67" s="30">
        <v>26.609511999999999</v>
      </c>
      <c r="AH67" s="24">
        <v>-4.5640000000000003E-3</v>
      </c>
    </row>
    <row r="69" spans="1:34" ht="15" customHeight="1" x14ac:dyDescent="0.25">
      <c r="B69" s="21" t="s">
        <v>211</v>
      </c>
    </row>
    <row r="70" spans="1:34" ht="15" customHeight="1" x14ac:dyDescent="0.25">
      <c r="B70" s="21" t="s">
        <v>292</v>
      </c>
    </row>
    <row r="71" spans="1:34" ht="15" customHeight="1" x14ac:dyDescent="0.25">
      <c r="A71" s="7" t="s">
        <v>212</v>
      </c>
      <c r="B71" s="22" t="s">
        <v>147</v>
      </c>
      <c r="C71" s="23">
        <v>246.62069700000001</v>
      </c>
      <c r="D71" s="23">
        <v>253.130234</v>
      </c>
      <c r="E71" s="23">
        <v>252.01663199999999</v>
      </c>
      <c r="F71" s="23">
        <v>249.833527</v>
      </c>
      <c r="G71" s="23">
        <v>248.12788399999999</v>
      </c>
      <c r="H71" s="23">
        <v>248.284515</v>
      </c>
      <c r="I71" s="23">
        <v>249.34051500000001</v>
      </c>
      <c r="J71" s="23">
        <v>250.656158</v>
      </c>
      <c r="K71" s="23">
        <v>251.75119000000001</v>
      </c>
      <c r="L71" s="23">
        <v>253.27865600000001</v>
      </c>
      <c r="M71" s="23">
        <v>256.011414</v>
      </c>
      <c r="N71" s="23">
        <v>257.78015099999999</v>
      </c>
      <c r="O71" s="23">
        <v>259.22811899999999</v>
      </c>
      <c r="P71" s="23">
        <v>260.54663099999999</v>
      </c>
      <c r="Q71" s="23">
        <v>261.635651</v>
      </c>
      <c r="R71" s="23">
        <v>262.25628699999999</v>
      </c>
      <c r="S71" s="23">
        <v>263.13259900000003</v>
      </c>
      <c r="T71" s="23">
        <v>264.25726300000002</v>
      </c>
      <c r="U71" s="23">
        <v>265.39077800000001</v>
      </c>
      <c r="V71" s="23">
        <v>266.38806199999999</v>
      </c>
      <c r="W71" s="23">
        <v>267.52377300000001</v>
      </c>
      <c r="X71" s="23">
        <v>268.83184799999998</v>
      </c>
      <c r="Y71" s="23">
        <v>270.06149299999998</v>
      </c>
      <c r="Z71" s="23">
        <v>271.15643299999999</v>
      </c>
      <c r="AA71" s="23">
        <v>272.41125499999998</v>
      </c>
      <c r="AB71" s="23">
        <v>273.90283199999999</v>
      </c>
      <c r="AC71" s="23">
        <v>274.91461199999998</v>
      </c>
      <c r="AD71" s="23">
        <v>275.87060500000001</v>
      </c>
      <c r="AE71" s="23">
        <v>276.51177999999999</v>
      </c>
      <c r="AF71" s="23">
        <v>276.92877199999998</v>
      </c>
      <c r="AG71" s="23">
        <v>277.669556</v>
      </c>
      <c r="AH71" s="24">
        <v>3.96E-3</v>
      </c>
    </row>
    <row r="72" spans="1:34" ht="15" customHeight="1" x14ac:dyDescent="0.25">
      <c r="A72" s="7" t="s">
        <v>213</v>
      </c>
      <c r="B72" s="22" t="s">
        <v>156</v>
      </c>
      <c r="C72" s="23">
        <v>173.48147599999999</v>
      </c>
      <c r="D72" s="23">
        <v>181.113373</v>
      </c>
      <c r="E72" s="23">
        <v>182.814392</v>
      </c>
      <c r="F72" s="23">
        <v>182.45297199999999</v>
      </c>
      <c r="G72" s="23">
        <v>182.736572</v>
      </c>
      <c r="H72" s="23">
        <v>184.55038500000001</v>
      </c>
      <c r="I72" s="23">
        <v>184.27929700000001</v>
      </c>
      <c r="J72" s="23">
        <v>184.96017499999999</v>
      </c>
      <c r="K72" s="23">
        <v>185.21028100000001</v>
      </c>
      <c r="L72" s="23">
        <v>185.74584999999999</v>
      </c>
      <c r="M72" s="23">
        <v>187.11746199999999</v>
      </c>
      <c r="N72" s="23">
        <v>187.964935</v>
      </c>
      <c r="O72" s="23">
        <v>188.467331</v>
      </c>
      <c r="P72" s="23">
        <v>189.28500399999999</v>
      </c>
      <c r="Q72" s="23">
        <v>189.63021900000001</v>
      </c>
      <c r="R72" s="23">
        <v>189.46244799999999</v>
      </c>
      <c r="S72" s="23">
        <v>189.41784699999999</v>
      </c>
      <c r="T72" s="23">
        <v>189.78436300000001</v>
      </c>
      <c r="U72" s="23">
        <v>190.24285900000001</v>
      </c>
      <c r="V72" s="23">
        <v>190.58105499999999</v>
      </c>
      <c r="W72" s="23">
        <v>191.092209</v>
      </c>
      <c r="X72" s="23">
        <v>191.863373</v>
      </c>
      <c r="Y72" s="23">
        <v>192.50102200000001</v>
      </c>
      <c r="Z72" s="23">
        <v>193.29667699999999</v>
      </c>
      <c r="AA72" s="23">
        <v>194.11904899999999</v>
      </c>
      <c r="AB72" s="23">
        <v>195.205658</v>
      </c>
      <c r="AC72" s="23">
        <v>196.03663599999999</v>
      </c>
      <c r="AD72" s="23">
        <v>196.93029799999999</v>
      </c>
      <c r="AE72" s="23">
        <v>197.60815400000001</v>
      </c>
      <c r="AF72" s="23">
        <v>198.31926000000001</v>
      </c>
      <c r="AG72" s="23">
        <v>199.38540599999999</v>
      </c>
      <c r="AH72" s="24">
        <v>4.6499999999999996E-3</v>
      </c>
    </row>
    <row r="73" spans="1:34" x14ac:dyDescent="0.25">
      <c r="A73" s="7" t="s">
        <v>214</v>
      </c>
      <c r="B73" s="22" t="s">
        <v>163</v>
      </c>
      <c r="C73" s="23">
        <v>151.848038</v>
      </c>
      <c r="D73" s="23">
        <v>165.11462399999999</v>
      </c>
      <c r="E73" s="23">
        <v>170.16429099999999</v>
      </c>
      <c r="F73" s="23">
        <v>170.95889299999999</v>
      </c>
      <c r="G73" s="23">
        <v>172.68073999999999</v>
      </c>
      <c r="H73" s="23">
        <v>175.70645099999999</v>
      </c>
      <c r="I73" s="23">
        <v>177.856247</v>
      </c>
      <c r="J73" s="23">
        <v>181.78732299999999</v>
      </c>
      <c r="K73" s="23">
        <v>185.88343800000001</v>
      </c>
      <c r="L73" s="23">
        <v>190.063965</v>
      </c>
      <c r="M73" s="23">
        <v>195.25730899999999</v>
      </c>
      <c r="N73" s="23">
        <v>199.51869199999999</v>
      </c>
      <c r="O73" s="23">
        <v>203.37735000000001</v>
      </c>
      <c r="P73" s="23">
        <v>206.16082800000001</v>
      </c>
      <c r="Q73" s="23">
        <v>209.285583</v>
      </c>
      <c r="R73" s="23">
        <v>212.13353000000001</v>
      </c>
      <c r="S73" s="23">
        <v>214.53504899999999</v>
      </c>
      <c r="T73" s="23">
        <v>218.42817700000001</v>
      </c>
      <c r="U73" s="23">
        <v>221.85586499999999</v>
      </c>
      <c r="V73" s="23">
        <v>223.43197599999999</v>
      </c>
      <c r="W73" s="23">
        <v>226.55085800000001</v>
      </c>
      <c r="X73" s="23">
        <v>230.105133</v>
      </c>
      <c r="Y73" s="23">
        <v>233.68272400000001</v>
      </c>
      <c r="Z73" s="23">
        <v>237.015839</v>
      </c>
      <c r="AA73" s="23">
        <v>241.07835399999999</v>
      </c>
      <c r="AB73" s="23">
        <v>245.14498900000001</v>
      </c>
      <c r="AC73" s="23">
        <v>248.453461</v>
      </c>
      <c r="AD73" s="23">
        <v>251.573746</v>
      </c>
      <c r="AE73" s="23">
        <v>254.08210800000001</v>
      </c>
      <c r="AF73" s="23">
        <v>258.03216600000002</v>
      </c>
      <c r="AG73" s="23">
        <v>262.57321200000001</v>
      </c>
      <c r="AH73" s="24">
        <v>1.8422999999999998E-2</v>
      </c>
    </row>
    <row r="74" spans="1:34" ht="15" customHeight="1" x14ac:dyDescent="0.25">
      <c r="A74" s="7" t="s">
        <v>215</v>
      </c>
      <c r="B74" s="22" t="s">
        <v>176</v>
      </c>
      <c r="C74" s="23">
        <v>411.84991500000001</v>
      </c>
      <c r="D74" s="23">
        <v>447.95297199999999</v>
      </c>
      <c r="E74" s="23">
        <v>465.37207000000001</v>
      </c>
      <c r="F74" s="23">
        <v>477.469604</v>
      </c>
      <c r="G74" s="23">
        <v>482.10873400000003</v>
      </c>
      <c r="H74" s="23">
        <v>482.54916400000002</v>
      </c>
      <c r="I74" s="23">
        <v>484.44396999999998</v>
      </c>
      <c r="J74" s="23">
        <v>494.09118699999999</v>
      </c>
      <c r="K74" s="23">
        <v>497.25134300000002</v>
      </c>
      <c r="L74" s="23">
        <v>502.08032200000002</v>
      </c>
      <c r="M74" s="23">
        <v>520.23266599999999</v>
      </c>
      <c r="N74" s="23">
        <v>517.75805700000001</v>
      </c>
      <c r="O74" s="23">
        <v>523.00543200000004</v>
      </c>
      <c r="P74" s="23">
        <v>525.63324</v>
      </c>
      <c r="Q74" s="23">
        <v>532.64874299999997</v>
      </c>
      <c r="R74" s="23">
        <v>527.36926300000005</v>
      </c>
      <c r="S74" s="23">
        <v>527.97564699999998</v>
      </c>
      <c r="T74" s="23">
        <v>533.87902799999995</v>
      </c>
      <c r="U74" s="23">
        <v>539.88324</v>
      </c>
      <c r="V74" s="23">
        <v>540.74920699999996</v>
      </c>
      <c r="W74" s="23">
        <v>548.76000999999997</v>
      </c>
      <c r="X74" s="23">
        <v>554.73199499999998</v>
      </c>
      <c r="Y74" s="23">
        <v>558.28698699999995</v>
      </c>
      <c r="Z74" s="23">
        <v>564.58496100000002</v>
      </c>
      <c r="AA74" s="23">
        <v>571.83953899999995</v>
      </c>
      <c r="AB74" s="23">
        <v>580.52154499999995</v>
      </c>
      <c r="AC74" s="23">
        <v>586.19775400000003</v>
      </c>
      <c r="AD74" s="23">
        <v>591.22277799999995</v>
      </c>
      <c r="AE74" s="23">
        <v>595.93066399999998</v>
      </c>
      <c r="AF74" s="23">
        <v>603.30053699999996</v>
      </c>
      <c r="AG74" s="23">
        <v>610.66247599999997</v>
      </c>
      <c r="AH74" s="24">
        <v>1.3216E-2</v>
      </c>
    </row>
    <row r="75" spans="1:34" ht="15" customHeight="1" x14ac:dyDescent="0.25">
      <c r="A75" s="7" t="s">
        <v>216</v>
      </c>
      <c r="B75" s="22" t="s">
        <v>217</v>
      </c>
      <c r="C75" s="23">
        <v>983.80011000000002</v>
      </c>
      <c r="D75" s="23">
        <v>1047.3111570000001</v>
      </c>
      <c r="E75" s="23">
        <v>1070.367432</v>
      </c>
      <c r="F75" s="23">
        <v>1080.714966</v>
      </c>
      <c r="G75" s="23">
        <v>1085.6539310000001</v>
      </c>
      <c r="H75" s="23">
        <v>1091.0905760000001</v>
      </c>
      <c r="I75" s="23">
        <v>1095.920044</v>
      </c>
      <c r="J75" s="23">
        <v>1111.4948730000001</v>
      </c>
      <c r="K75" s="23">
        <v>1120.0961910000001</v>
      </c>
      <c r="L75" s="23">
        <v>1131.168823</v>
      </c>
      <c r="M75" s="23">
        <v>1158.6188959999999</v>
      </c>
      <c r="N75" s="23">
        <v>1163.021851</v>
      </c>
      <c r="O75" s="23">
        <v>1174.078125</v>
      </c>
      <c r="P75" s="23">
        <v>1181.625732</v>
      </c>
      <c r="Q75" s="23">
        <v>1193.2001949999999</v>
      </c>
      <c r="R75" s="23">
        <v>1191.221558</v>
      </c>
      <c r="S75" s="23">
        <v>1195.0611570000001</v>
      </c>
      <c r="T75" s="23">
        <v>1206.3488769999999</v>
      </c>
      <c r="U75" s="23">
        <v>1217.372803</v>
      </c>
      <c r="V75" s="23">
        <v>1221.1503909999999</v>
      </c>
      <c r="W75" s="23">
        <v>1233.9267580000001</v>
      </c>
      <c r="X75" s="23">
        <v>1245.5323490000001</v>
      </c>
      <c r="Y75" s="23">
        <v>1254.5322269999999</v>
      </c>
      <c r="Z75" s="23">
        <v>1266.0539550000001</v>
      </c>
      <c r="AA75" s="23">
        <v>1279.4482419999999</v>
      </c>
      <c r="AB75" s="23">
        <v>1294.775024</v>
      </c>
      <c r="AC75" s="23">
        <v>1305.6024170000001</v>
      </c>
      <c r="AD75" s="23">
        <v>1315.5974120000001</v>
      </c>
      <c r="AE75" s="23">
        <v>1324.1326899999999</v>
      </c>
      <c r="AF75" s="23">
        <v>1336.580811</v>
      </c>
      <c r="AG75" s="23">
        <v>1350.290649</v>
      </c>
      <c r="AH75" s="24">
        <v>1.0611000000000001E-2</v>
      </c>
    </row>
    <row r="76" spans="1:34" ht="15" customHeight="1" x14ac:dyDescent="0.25">
      <c r="A76" s="7" t="s">
        <v>218</v>
      </c>
      <c r="B76" s="22" t="s">
        <v>219</v>
      </c>
      <c r="C76" s="23">
        <v>0.64150499999999999</v>
      </c>
      <c r="D76" s="23">
        <v>0.72432700000000005</v>
      </c>
      <c r="E76" s="23">
        <v>0.7319</v>
      </c>
      <c r="F76" s="23">
        <v>0.74716300000000002</v>
      </c>
      <c r="G76" s="23">
        <v>0.73789499999999997</v>
      </c>
      <c r="H76" s="23">
        <v>0.72590600000000005</v>
      </c>
      <c r="I76" s="23">
        <v>0.71561699999999995</v>
      </c>
      <c r="J76" s="23">
        <v>0.71817699999999995</v>
      </c>
      <c r="K76" s="23">
        <v>0.71192500000000003</v>
      </c>
      <c r="L76" s="23">
        <v>0.70856200000000003</v>
      </c>
      <c r="M76" s="23">
        <v>0.72455599999999998</v>
      </c>
      <c r="N76" s="23">
        <v>0.71118700000000001</v>
      </c>
      <c r="O76" s="23">
        <v>0.70987500000000003</v>
      </c>
      <c r="P76" s="23">
        <v>0.70798099999999997</v>
      </c>
      <c r="Q76" s="23">
        <v>0.71608000000000005</v>
      </c>
      <c r="R76" s="23">
        <v>0.70723599999999998</v>
      </c>
      <c r="S76" s="23">
        <v>0.70961600000000002</v>
      </c>
      <c r="T76" s="23">
        <v>0.71983299999999995</v>
      </c>
      <c r="U76" s="23">
        <v>0.73004999999999998</v>
      </c>
      <c r="V76" s="23">
        <v>0.738035</v>
      </c>
      <c r="W76" s="23">
        <v>0.75117500000000004</v>
      </c>
      <c r="X76" s="23">
        <v>0.76513399999999998</v>
      </c>
      <c r="Y76" s="23">
        <v>0.77443899999999999</v>
      </c>
      <c r="Z76" s="23">
        <v>0.78794600000000004</v>
      </c>
      <c r="AA76" s="23">
        <v>0.80436600000000003</v>
      </c>
      <c r="AB76" s="23">
        <v>0.82130800000000004</v>
      </c>
      <c r="AC76" s="23">
        <v>0.83407200000000004</v>
      </c>
      <c r="AD76" s="23">
        <v>0.85039399999999998</v>
      </c>
      <c r="AE76" s="23">
        <v>0.86407100000000003</v>
      </c>
      <c r="AF76" s="23">
        <v>0.88452600000000003</v>
      </c>
      <c r="AG76" s="23">
        <v>0.904505</v>
      </c>
      <c r="AH76" s="24">
        <v>1.1518E-2</v>
      </c>
    </row>
    <row r="77" spans="1:34" ht="15" customHeight="1" x14ac:dyDescent="0.25">
      <c r="A77" s="7" t="s">
        <v>220</v>
      </c>
      <c r="B77" s="21" t="s">
        <v>221</v>
      </c>
      <c r="C77" s="25">
        <v>984.44158900000002</v>
      </c>
      <c r="D77" s="25">
        <v>1048.0355219999999</v>
      </c>
      <c r="E77" s="25">
        <v>1071.099365</v>
      </c>
      <c r="F77" s="25">
        <v>1081.462158</v>
      </c>
      <c r="G77" s="25">
        <v>1086.391846</v>
      </c>
      <c r="H77" s="25">
        <v>1091.8165280000001</v>
      </c>
      <c r="I77" s="25">
        <v>1096.63562</v>
      </c>
      <c r="J77" s="25">
        <v>1112.213013</v>
      </c>
      <c r="K77" s="25">
        <v>1120.8081050000001</v>
      </c>
      <c r="L77" s="25">
        <v>1131.8774410000001</v>
      </c>
      <c r="M77" s="25">
        <v>1159.3435059999999</v>
      </c>
      <c r="N77" s="25">
        <v>1163.7330320000001</v>
      </c>
      <c r="O77" s="25">
        <v>1174.7879640000001</v>
      </c>
      <c r="P77" s="25">
        <v>1182.33374</v>
      </c>
      <c r="Q77" s="25">
        <v>1193.91626</v>
      </c>
      <c r="R77" s="25">
        <v>1191.9288329999999</v>
      </c>
      <c r="S77" s="25">
        <v>1195.7707519999999</v>
      </c>
      <c r="T77" s="25">
        <v>1207.068726</v>
      </c>
      <c r="U77" s="25">
        <v>1218.102905</v>
      </c>
      <c r="V77" s="25">
        <v>1221.888428</v>
      </c>
      <c r="W77" s="25">
        <v>1234.6779790000001</v>
      </c>
      <c r="X77" s="25">
        <v>1246.2974850000001</v>
      </c>
      <c r="Y77" s="25">
        <v>1255.3066409999999</v>
      </c>
      <c r="Z77" s="25">
        <v>1266.841919</v>
      </c>
      <c r="AA77" s="25">
        <v>1280.252563</v>
      </c>
      <c r="AB77" s="25">
        <v>1295.596313</v>
      </c>
      <c r="AC77" s="25">
        <v>1306.4365230000001</v>
      </c>
      <c r="AD77" s="25">
        <v>1316.447754</v>
      </c>
      <c r="AE77" s="25">
        <v>1324.9967039999999</v>
      </c>
      <c r="AF77" s="25">
        <v>1337.465332</v>
      </c>
      <c r="AG77" s="25">
        <v>1351.1951899999999</v>
      </c>
      <c r="AH77" s="26">
        <v>1.0612E-2</v>
      </c>
    </row>
    <row r="80" spans="1:34" ht="15" customHeight="1" x14ac:dyDescent="0.25">
      <c r="B80" s="21" t="s">
        <v>222</v>
      </c>
    </row>
    <row r="81" spans="1:34" x14ac:dyDescent="0.25">
      <c r="B81" s="21" t="s">
        <v>147</v>
      </c>
    </row>
    <row r="82" spans="1:34" ht="15" customHeight="1" x14ac:dyDescent="0.25">
      <c r="A82" s="7" t="s">
        <v>223</v>
      </c>
      <c r="B82" s="22" t="s">
        <v>149</v>
      </c>
      <c r="C82" s="30">
        <v>17.296467</v>
      </c>
      <c r="D82" s="30">
        <v>17.364542</v>
      </c>
      <c r="E82" s="30">
        <v>17.773216000000001</v>
      </c>
      <c r="F82" s="30">
        <v>17.895593999999999</v>
      </c>
      <c r="G82" s="30">
        <v>18.205120000000001</v>
      </c>
      <c r="H82" s="30">
        <v>18.688912999999999</v>
      </c>
      <c r="I82" s="30">
        <v>19.072323000000001</v>
      </c>
      <c r="J82" s="30">
        <v>19.563379000000001</v>
      </c>
      <c r="K82" s="30">
        <v>20.288091999999999</v>
      </c>
      <c r="L82" s="30">
        <v>21.121528999999999</v>
      </c>
      <c r="M82" s="30">
        <v>22.49015</v>
      </c>
      <c r="N82" s="30">
        <v>23.541407</v>
      </c>
      <c r="O82" s="30">
        <v>24.573855999999999</v>
      </c>
      <c r="P82" s="30">
        <v>25.557503000000001</v>
      </c>
      <c r="Q82" s="30">
        <v>26.529509999999998</v>
      </c>
      <c r="R82" s="30">
        <v>27.389928999999999</v>
      </c>
      <c r="S82" s="30">
        <v>28.309729000000001</v>
      </c>
      <c r="T82" s="30">
        <v>29.424144999999999</v>
      </c>
      <c r="U82" s="30">
        <v>30.513109</v>
      </c>
      <c r="V82" s="30">
        <v>31.496549999999999</v>
      </c>
      <c r="W82" s="30">
        <v>32.537384000000003</v>
      </c>
      <c r="X82" s="30">
        <v>33.617427999999997</v>
      </c>
      <c r="Y82" s="30">
        <v>34.722183000000001</v>
      </c>
      <c r="Z82" s="30">
        <v>35.721493000000002</v>
      </c>
      <c r="AA82" s="30">
        <v>36.903725000000001</v>
      </c>
      <c r="AB82" s="30">
        <v>38.092830999999997</v>
      </c>
      <c r="AC82" s="30">
        <v>39.457756000000003</v>
      </c>
      <c r="AD82" s="30">
        <v>40.901833000000003</v>
      </c>
      <c r="AE82" s="30">
        <v>42.397967999999999</v>
      </c>
      <c r="AF82" s="30">
        <v>44.048859</v>
      </c>
      <c r="AG82" s="30">
        <v>45.773941000000001</v>
      </c>
      <c r="AH82" s="24">
        <v>3.2972000000000001E-2</v>
      </c>
    </row>
    <row r="83" spans="1:34" ht="15" customHeight="1" x14ac:dyDescent="0.25">
      <c r="A83" s="7" t="s">
        <v>224</v>
      </c>
      <c r="B83" s="22" t="s">
        <v>151</v>
      </c>
      <c r="C83" s="30">
        <v>17.748362</v>
      </c>
      <c r="D83" s="30">
        <v>17.966434</v>
      </c>
      <c r="E83" s="30">
        <v>19.259716000000001</v>
      </c>
      <c r="F83" s="30">
        <v>20.916284999999998</v>
      </c>
      <c r="G83" s="30">
        <v>22.016247</v>
      </c>
      <c r="H83" s="30">
        <v>22.974073000000001</v>
      </c>
      <c r="I83" s="30">
        <v>24.235168000000002</v>
      </c>
      <c r="J83" s="30">
        <v>25.399334</v>
      </c>
      <c r="K83" s="30">
        <v>26.390613999999999</v>
      </c>
      <c r="L83" s="30">
        <v>27.482574</v>
      </c>
      <c r="M83" s="30">
        <v>28.736801</v>
      </c>
      <c r="N83" s="30">
        <v>29.729196999999999</v>
      </c>
      <c r="O83" s="30">
        <v>30.882408000000002</v>
      </c>
      <c r="P83" s="30">
        <v>31.928685999999999</v>
      </c>
      <c r="Q83" s="30">
        <v>32.905087000000002</v>
      </c>
      <c r="R83" s="30">
        <v>33.503971</v>
      </c>
      <c r="S83" s="30">
        <v>34.167160000000003</v>
      </c>
      <c r="T83" s="30">
        <v>35.212048000000003</v>
      </c>
      <c r="U83" s="30">
        <v>36.301605000000002</v>
      </c>
      <c r="V83" s="30">
        <v>36.896996000000001</v>
      </c>
      <c r="W83" s="30">
        <v>38.326675000000002</v>
      </c>
      <c r="X83" s="30">
        <v>39.418179000000002</v>
      </c>
      <c r="Y83" s="30">
        <v>40.484431999999998</v>
      </c>
      <c r="Z83" s="30">
        <v>41.665267999999998</v>
      </c>
      <c r="AA83" s="30">
        <v>42.998382999999997</v>
      </c>
      <c r="AB83" s="30">
        <v>44.508552999999999</v>
      </c>
      <c r="AC83" s="30">
        <v>45.914009</v>
      </c>
      <c r="AD83" s="30">
        <v>47.318893000000003</v>
      </c>
      <c r="AE83" s="30">
        <v>48.675185999999997</v>
      </c>
      <c r="AF83" s="30">
        <v>50.354438999999999</v>
      </c>
      <c r="AG83" s="30">
        <v>52.064827000000001</v>
      </c>
      <c r="AH83" s="24">
        <v>3.6524000000000001E-2</v>
      </c>
    </row>
    <row r="84" spans="1:34" ht="15" customHeight="1" x14ac:dyDescent="0.25">
      <c r="A84" s="7" t="s">
        <v>225</v>
      </c>
      <c r="B84" s="22" t="s">
        <v>153</v>
      </c>
      <c r="C84" s="30">
        <v>10.141716000000001</v>
      </c>
      <c r="D84" s="30">
        <v>10.625045999999999</v>
      </c>
      <c r="E84" s="30">
        <v>10.428921000000001</v>
      </c>
      <c r="F84" s="30">
        <v>10.267519</v>
      </c>
      <c r="G84" s="30">
        <v>10.164536</v>
      </c>
      <c r="H84" s="30">
        <v>10.396891</v>
      </c>
      <c r="I84" s="30">
        <v>10.746409999999999</v>
      </c>
      <c r="J84" s="30">
        <v>11.182247</v>
      </c>
      <c r="K84" s="30">
        <v>11.60196</v>
      </c>
      <c r="L84" s="30">
        <v>12.131678000000001</v>
      </c>
      <c r="M84" s="30">
        <v>12.946251</v>
      </c>
      <c r="N84" s="30">
        <v>13.433337999999999</v>
      </c>
      <c r="O84" s="30">
        <v>13.929442</v>
      </c>
      <c r="P84" s="30">
        <v>14.423272000000001</v>
      </c>
      <c r="Q84" s="30">
        <v>14.851998999999999</v>
      </c>
      <c r="R84" s="30">
        <v>15.235919000000001</v>
      </c>
      <c r="S84" s="30">
        <v>15.627309</v>
      </c>
      <c r="T84" s="30">
        <v>16.018497</v>
      </c>
      <c r="U84" s="30">
        <v>16.378679000000002</v>
      </c>
      <c r="V84" s="30">
        <v>16.725304000000001</v>
      </c>
      <c r="W84" s="30">
        <v>17.100847000000002</v>
      </c>
      <c r="X84" s="30">
        <v>17.530432000000001</v>
      </c>
      <c r="Y84" s="30">
        <v>17.981055999999999</v>
      </c>
      <c r="Z84" s="30">
        <v>18.441963000000001</v>
      </c>
      <c r="AA84" s="30">
        <v>18.947731000000001</v>
      </c>
      <c r="AB84" s="30">
        <v>19.460142000000001</v>
      </c>
      <c r="AC84" s="30">
        <v>19.991085000000002</v>
      </c>
      <c r="AD84" s="30">
        <v>20.545117999999999</v>
      </c>
      <c r="AE84" s="30">
        <v>21.063739999999999</v>
      </c>
      <c r="AF84" s="30">
        <v>21.659649000000002</v>
      </c>
      <c r="AG84" s="30">
        <v>22.326521</v>
      </c>
      <c r="AH84" s="24">
        <v>2.6653E-2</v>
      </c>
    </row>
    <row r="85" spans="1:34" ht="15" customHeight="1" x14ac:dyDescent="0.25">
      <c r="A85" s="7" t="s">
        <v>226</v>
      </c>
      <c r="B85" s="22" t="s">
        <v>155</v>
      </c>
      <c r="C85" s="30">
        <v>35.768967000000004</v>
      </c>
      <c r="D85" s="30">
        <v>36.958694000000001</v>
      </c>
      <c r="E85" s="30">
        <v>37.005428000000002</v>
      </c>
      <c r="F85" s="30">
        <v>37.129111999999999</v>
      </c>
      <c r="G85" s="30">
        <v>37.453620999999998</v>
      </c>
      <c r="H85" s="30">
        <v>38.064835000000002</v>
      </c>
      <c r="I85" s="30">
        <v>38.925761999999999</v>
      </c>
      <c r="J85" s="30">
        <v>39.997340999999999</v>
      </c>
      <c r="K85" s="30">
        <v>41.131058000000003</v>
      </c>
      <c r="L85" s="30">
        <v>42.347912000000001</v>
      </c>
      <c r="M85" s="30">
        <v>43.617919999999998</v>
      </c>
      <c r="N85" s="30">
        <v>45.059520999999997</v>
      </c>
      <c r="O85" s="30">
        <v>46.362288999999997</v>
      </c>
      <c r="P85" s="30">
        <v>47.614604999999997</v>
      </c>
      <c r="Q85" s="30">
        <v>48.764800999999999</v>
      </c>
      <c r="R85" s="30">
        <v>49.783447000000002</v>
      </c>
      <c r="S85" s="30">
        <v>50.813431000000001</v>
      </c>
      <c r="T85" s="30">
        <v>51.841217</v>
      </c>
      <c r="U85" s="30">
        <v>52.915725999999999</v>
      </c>
      <c r="V85" s="30">
        <v>53.969807000000003</v>
      </c>
      <c r="W85" s="30">
        <v>55.068424</v>
      </c>
      <c r="X85" s="30">
        <v>56.238846000000002</v>
      </c>
      <c r="Y85" s="30">
        <v>57.424132999999998</v>
      </c>
      <c r="Z85" s="30">
        <v>58.644145999999999</v>
      </c>
      <c r="AA85" s="30">
        <v>59.952781999999999</v>
      </c>
      <c r="AB85" s="30">
        <v>61.380294999999997</v>
      </c>
      <c r="AC85" s="30">
        <v>62.780963999999997</v>
      </c>
      <c r="AD85" s="30">
        <v>64.219397999999998</v>
      </c>
      <c r="AE85" s="30">
        <v>65.604782</v>
      </c>
      <c r="AF85" s="30">
        <v>66.922248999999994</v>
      </c>
      <c r="AG85" s="30">
        <v>68.370925999999997</v>
      </c>
      <c r="AH85" s="24">
        <v>2.1829999999999999E-2</v>
      </c>
    </row>
    <row r="87" spans="1:34" ht="15" customHeight="1" x14ac:dyDescent="0.25">
      <c r="B87" s="21" t="s">
        <v>156</v>
      </c>
    </row>
    <row r="88" spans="1:34" ht="15" customHeight="1" x14ac:dyDescent="0.25">
      <c r="A88" s="7" t="s">
        <v>227</v>
      </c>
      <c r="B88" s="22" t="s">
        <v>149</v>
      </c>
      <c r="C88" s="30">
        <v>12.770180999999999</v>
      </c>
      <c r="D88" s="30">
        <v>13.739795000000001</v>
      </c>
      <c r="E88" s="30">
        <v>14.44624</v>
      </c>
      <c r="F88" s="30">
        <v>14.444917999999999</v>
      </c>
      <c r="G88" s="30">
        <v>14.740237</v>
      </c>
      <c r="H88" s="30">
        <v>15.184672000000001</v>
      </c>
      <c r="I88" s="30">
        <v>15.405874000000001</v>
      </c>
      <c r="J88" s="30">
        <v>15.808756000000001</v>
      </c>
      <c r="K88" s="30">
        <v>16.502459999999999</v>
      </c>
      <c r="L88" s="30">
        <v>17.228307999999998</v>
      </c>
      <c r="M88" s="30">
        <v>18.591069999999998</v>
      </c>
      <c r="N88" s="30">
        <v>19.380161000000001</v>
      </c>
      <c r="O88" s="30">
        <v>20.164705000000001</v>
      </c>
      <c r="P88" s="30">
        <v>20.914408000000002</v>
      </c>
      <c r="Q88" s="30">
        <v>21.670684999999999</v>
      </c>
      <c r="R88" s="30">
        <v>22.283957999999998</v>
      </c>
      <c r="S88" s="30">
        <v>23.028175000000001</v>
      </c>
      <c r="T88" s="30">
        <v>24.014372000000002</v>
      </c>
      <c r="U88" s="30">
        <v>24.860586000000001</v>
      </c>
      <c r="V88" s="30">
        <v>25.563794999999999</v>
      </c>
      <c r="W88" s="30">
        <v>26.372150000000001</v>
      </c>
      <c r="X88" s="30">
        <v>27.219159999999999</v>
      </c>
      <c r="Y88" s="30">
        <v>28.073461999999999</v>
      </c>
      <c r="Z88" s="30">
        <v>28.766537</v>
      </c>
      <c r="AA88" s="30">
        <v>29.744672999999999</v>
      </c>
      <c r="AB88" s="30">
        <v>30.668355999999999</v>
      </c>
      <c r="AC88" s="30">
        <v>31.786650000000002</v>
      </c>
      <c r="AD88" s="30">
        <v>32.939011000000001</v>
      </c>
      <c r="AE88" s="30">
        <v>34.110698999999997</v>
      </c>
      <c r="AF88" s="30">
        <v>35.441875000000003</v>
      </c>
      <c r="AG88" s="30">
        <v>36.791409000000002</v>
      </c>
      <c r="AH88" s="24">
        <v>3.5901000000000002E-2</v>
      </c>
    </row>
    <row r="89" spans="1:34" ht="15" customHeight="1" x14ac:dyDescent="0.25">
      <c r="A89" s="7" t="s">
        <v>228</v>
      </c>
      <c r="B89" s="22" t="s">
        <v>151</v>
      </c>
      <c r="C89" s="30">
        <v>17.825056</v>
      </c>
      <c r="D89" s="30">
        <v>18.093426000000001</v>
      </c>
      <c r="E89" s="30">
        <v>18.315351</v>
      </c>
      <c r="F89" s="30">
        <v>18.926200999999999</v>
      </c>
      <c r="G89" s="30">
        <v>18.937215999999999</v>
      </c>
      <c r="H89" s="30">
        <v>18.747388999999998</v>
      </c>
      <c r="I89" s="30">
        <v>18.800863</v>
      </c>
      <c r="J89" s="30">
        <v>19.811499000000001</v>
      </c>
      <c r="K89" s="30">
        <v>20.634888</v>
      </c>
      <c r="L89" s="30">
        <v>21.550405999999999</v>
      </c>
      <c r="M89" s="30">
        <v>22.952717</v>
      </c>
      <c r="N89" s="30">
        <v>23.777868000000002</v>
      </c>
      <c r="O89" s="30">
        <v>24.805574</v>
      </c>
      <c r="P89" s="30">
        <v>25.688956999999998</v>
      </c>
      <c r="Q89" s="30">
        <v>26.508257</v>
      </c>
      <c r="R89" s="30">
        <v>26.943041000000001</v>
      </c>
      <c r="S89" s="30">
        <v>27.453496999999999</v>
      </c>
      <c r="T89" s="30">
        <v>28.341854000000001</v>
      </c>
      <c r="U89" s="30">
        <v>29.279222000000001</v>
      </c>
      <c r="V89" s="30">
        <v>29.723133000000001</v>
      </c>
      <c r="W89" s="30">
        <v>30.995951000000002</v>
      </c>
      <c r="X89" s="30">
        <v>31.923767000000002</v>
      </c>
      <c r="Y89" s="30">
        <v>32.816875000000003</v>
      </c>
      <c r="Z89" s="30">
        <v>33.830505000000002</v>
      </c>
      <c r="AA89" s="30">
        <v>34.985626000000003</v>
      </c>
      <c r="AB89" s="30">
        <v>36.306683</v>
      </c>
      <c r="AC89" s="30">
        <v>37.508560000000003</v>
      </c>
      <c r="AD89" s="30">
        <v>38.701534000000002</v>
      </c>
      <c r="AE89" s="30">
        <v>39.855164000000002</v>
      </c>
      <c r="AF89" s="30">
        <v>41.303359999999998</v>
      </c>
      <c r="AG89" s="30">
        <v>42.757435000000001</v>
      </c>
      <c r="AH89" s="24">
        <v>2.9593999999999999E-2</v>
      </c>
    </row>
    <row r="90" spans="1:34" ht="15" customHeight="1" x14ac:dyDescent="0.25">
      <c r="A90" s="7" t="s">
        <v>229</v>
      </c>
      <c r="B90" s="22" t="s">
        <v>160</v>
      </c>
      <c r="C90" s="30">
        <v>5.2465200000000003</v>
      </c>
      <c r="D90" s="30">
        <v>4.1374570000000004</v>
      </c>
      <c r="E90" s="30">
        <v>5.2700870000000002</v>
      </c>
      <c r="F90" s="30">
        <v>6.6171170000000004</v>
      </c>
      <c r="G90" s="30">
        <v>7.8136460000000003</v>
      </c>
      <c r="H90" s="30">
        <v>8.7000630000000001</v>
      </c>
      <c r="I90" s="30">
        <v>9.7092659999999995</v>
      </c>
      <c r="J90" s="30">
        <v>10.525226</v>
      </c>
      <c r="K90" s="30">
        <v>10.966917</v>
      </c>
      <c r="L90" s="30">
        <v>11.607101</v>
      </c>
      <c r="M90" s="30">
        <v>12.393723</v>
      </c>
      <c r="N90" s="30">
        <v>12.868309999999999</v>
      </c>
      <c r="O90" s="30">
        <v>13.590438000000001</v>
      </c>
      <c r="P90" s="30">
        <v>14.201473</v>
      </c>
      <c r="Q90" s="30">
        <v>14.803964000000001</v>
      </c>
      <c r="R90" s="30">
        <v>15.042674</v>
      </c>
      <c r="S90" s="30">
        <v>15.423155</v>
      </c>
      <c r="T90" s="30">
        <v>16.058147000000002</v>
      </c>
      <c r="U90" s="30">
        <v>16.700855000000001</v>
      </c>
      <c r="V90" s="30">
        <v>17.063044000000001</v>
      </c>
      <c r="W90" s="30">
        <v>17.975677000000001</v>
      </c>
      <c r="X90" s="30">
        <v>18.618504999999999</v>
      </c>
      <c r="Y90" s="30">
        <v>19.266331000000001</v>
      </c>
      <c r="Z90" s="30">
        <v>19.944061000000001</v>
      </c>
      <c r="AA90" s="30">
        <v>20.865662</v>
      </c>
      <c r="AB90" s="30">
        <v>21.718767</v>
      </c>
      <c r="AC90" s="30">
        <v>22.665752000000001</v>
      </c>
      <c r="AD90" s="30">
        <v>23.490469000000001</v>
      </c>
      <c r="AE90" s="30">
        <v>24.193407000000001</v>
      </c>
      <c r="AF90" s="30">
        <v>25.147209</v>
      </c>
      <c r="AG90" s="30">
        <v>26.069181</v>
      </c>
      <c r="AH90" s="24">
        <v>5.4892999999999997E-2</v>
      </c>
    </row>
    <row r="91" spans="1:34" ht="15" customHeight="1" x14ac:dyDescent="0.25">
      <c r="A91" s="7" t="s">
        <v>230</v>
      </c>
      <c r="B91" s="22" t="s">
        <v>153</v>
      </c>
      <c r="C91" s="30">
        <v>7.2274659999999997</v>
      </c>
      <c r="D91" s="30">
        <v>7.8390149999999998</v>
      </c>
      <c r="E91" s="30">
        <v>7.9308610000000002</v>
      </c>
      <c r="F91" s="30">
        <v>7.6986189999999999</v>
      </c>
      <c r="G91" s="30">
        <v>7.5357079999999996</v>
      </c>
      <c r="H91" s="30">
        <v>7.6848780000000003</v>
      </c>
      <c r="I91" s="30">
        <v>7.9318429999999998</v>
      </c>
      <c r="J91" s="30">
        <v>8.2443770000000001</v>
      </c>
      <c r="K91" s="30">
        <v>8.5392189999999992</v>
      </c>
      <c r="L91" s="30">
        <v>8.9388699999999996</v>
      </c>
      <c r="M91" s="30">
        <v>9.5254960000000004</v>
      </c>
      <c r="N91" s="30">
        <v>9.8646720000000006</v>
      </c>
      <c r="O91" s="30">
        <v>10.212051000000001</v>
      </c>
      <c r="P91" s="30">
        <v>10.574384</v>
      </c>
      <c r="Q91" s="30">
        <v>10.876677000000001</v>
      </c>
      <c r="R91" s="30">
        <v>11.138861</v>
      </c>
      <c r="S91" s="30">
        <v>11.410228</v>
      </c>
      <c r="T91" s="30">
        <v>11.681153999999999</v>
      </c>
      <c r="U91" s="30">
        <v>11.921187</v>
      </c>
      <c r="V91" s="30">
        <v>12.14992</v>
      </c>
      <c r="W91" s="30">
        <v>12.406116000000001</v>
      </c>
      <c r="X91" s="30">
        <v>12.713490999999999</v>
      </c>
      <c r="Y91" s="30">
        <v>13.036792</v>
      </c>
      <c r="Z91" s="30">
        <v>13.364729000000001</v>
      </c>
      <c r="AA91" s="30">
        <v>13.730934</v>
      </c>
      <c r="AB91" s="30">
        <v>14.098891</v>
      </c>
      <c r="AC91" s="30">
        <v>14.475825</v>
      </c>
      <c r="AD91" s="30">
        <v>14.866690999999999</v>
      </c>
      <c r="AE91" s="30">
        <v>15.214554</v>
      </c>
      <c r="AF91" s="30">
        <v>15.629021</v>
      </c>
      <c r="AG91" s="30">
        <v>16.106097999999999</v>
      </c>
      <c r="AH91" s="24">
        <v>2.707E-2</v>
      </c>
    </row>
    <row r="92" spans="1:34" x14ac:dyDescent="0.25">
      <c r="A92" s="7" t="s">
        <v>231</v>
      </c>
      <c r="B92" s="22" t="s">
        <v>155</v>
      </c>
      <c r="C92" s="30">
        <v>31.322282999999999</v>
      </c>
      <c r="D92" s="30">
        <v>32.086353000000003</v>
      </c>
      <c r="E92" s="30">
        <v>32.066811000000001</v>
      </c>
      <c r="F92" s="30">
        <v>31.870663</v>
      </c>
      <c r="G92" s="30">
        <v>31.975525000000001</v>
      </c>
      <c r="H92" s="30">
        <v>32.408690999999997</v>
      </c>
      <c r="I92" s="30">
        <v>32.988791999999997</v>
      </c>
      <c r="J92" s="30">
        <v>33.828212999999998</v>
      </c>
      <c r="K92" s="30">
        <v>34.687373999999998</v>
      </c>
      <c r="L92" s="30">
        <v>35.603915999999998</v>
      </c>
      <c r="M92" s="30">
        <v>36.579318999999998</v>
      </c>
      <c r="N92" s="30">
        <v>37.768948000000002</v>
      </c>
      <c r="O92" s="30">
        <v>38.715564999999998</v>
      </c>
      <c r="P92" s="30">
        <v>39.733307000000003</v>
      </c>
      <c r="Q92" s="30">
        <v>40.563960999999999</v>
      </c>
      <c r="R92" s="30">
        <v>41.309269</v>
      </c>
      <c r="S92" s="30">
        <v>42.007129999999997</v>
      </c>
      <c r="T92" s="30">
        <v>42.720233999999998</v>
      </c>
      <c r="U92" s="30">
        <v>43.488796000000001</v>
      </c>
      <c r="V92" s="30">
        <v>44.238425999999997</v>
      </c>
      <c r="W92" s="30">
        <v>45.010627999999997</v>
      </c>
      <c r="X92" s="30">
        <v>45.822861000000003</v>
      </c>
      <c r="Y92" s="30">
        <v>46.626328000000001</v>
      </c>
      <c r="Z92" s="30">
        <v>47.491954999999997</v>
      </c>
      <c r="AA92" s="30">
        <v>48.364852999999997</v>
      </c>
      <c r="AB92" s="30">
        <v>49.332256000000001</v>
      </c>
      <c r="AC92" s="30">
        <v>50.317883000000002</v>
      </c>
      <c r="AD92" s="30">
        <v>51.291096000000003</v>
      </c>
      <c r="AE92" s="30">
        <v>52.220596</v>
      </c>
      <c r="AF92" s="30">
        <v>53.113723999999998</v>
      </c>
      <c r="AG92" s="30">
        <v>54.145847000000003</v>
      </c>
      <c r="AH92" s="24">
        <v>1.8412000000000001E-2</v>
      </c>
    </row>
    <row r="94" spans="1:34" ht="15" customHeight="1" x14ac:dyDescent="0.25">
      <c r="B94" s="21" t="s">
        <v>163</v>
      </c>
    </row>
    <row r="95" spans="1:34" ht="15" customHeight="1" x14ac:dyDescent="0.25">
      <c r="A95" s="7" t="s">
        <v>232</v>
      </c>
      <c r="B95" s="22" t="s">
        <v>149</v>
      </c>
      <c r="C95" s="30">
        <v>7.6224270000000001</v>
      </c>
      <c r="D95" s="30">
        <v>8.5857550000000007</v>
      </c>
      <c r="E95" s="30">
        <v>9.1950730000000007</v>
      </c>
      <c r="F95" s="30">
        <v>9.105658</v>
      </c>
      <c r="G95" s="30">
        <v>9.3134800000000002</v>
      </c>
      <c r="H95" s="30">
        <v>9.6361939999999997</v>
      </c>
      <c r="I95" s="30">
        <v>9.7164590000000004</v>
      </c>
      <c r="J95" s="30">
        <v>9.9642320000000009</v>
      </c>
      <c r="K95" s="30">
        <v>10.478424</v>
      </c>
      <c r="L95" s="30">
        <v>11.003137000000001</v>
      </c>
      <c r="M95" s="30">
        <v>11.877894</v>
      </c>
      <c r="N95" s="30">
        <v>12.436106000000001</v>
      </c>
      <c r="O95" s="30">
        <v>12.964437</v>
      </c>
      <c r="P95" s="30">
        <v>13.503829</v>
      </c>
      <c r="Q95" s="30">
        <v>14.056269</v>
      </c>
      <c r="R95" s="30">
        <v>14.46874</v>
      </c>
      <c r="S95" s="30">
        <v>15.020927</v>
      </c>
      <c r="T95" s="30">
        <v>15.816492</v>
      </c>
      <c r="U95" s="30">
        <v>16.458099000000001</v>
      </c>
      <c r="V95" s="30">
        <v>16.961690999999998</v>
      </c>
      <c r="W95" s="30">
        <v>17.571985000000002</v>
      </c>
      <c r="X95" s="30">
        <v>18.214462000000001</v>
      </c>
      <c r="Y95" s="30">
        <v>18.855173000000001</v>
      </c>
      <c r="Z95" s="30">
        <v>19.31757</v>
      </c>
      <c r="AA95" s="30">
        <v>20.069984000000002</v>
      </c>
      <c r="AB95" s="30">
        <v>20.747752999999999</v>
      </c>
      <c r="AC95" s="30">
        <v>21.610123000000002</v>
      </c>
      <c r="AD95" s="30">
        <v>22.491508</v>
      </c>
      <c r="AE95" s="30">
        <v>23.381889000000001</v>
      </c>
      <c r="AF95" s="30">
        <v>24.425052999999998</v>
      </c>
      <c r="AG95" s="30">
        <v>25.466816000000001</v>
      </c>
      <c r="AH95" s="24">
        <v>4.1029000000000003E-2</v>
      </c>
    </row>
    <row r="96" spans="1:34" ht="15" customHeight="1" x14ac:dyDescent="0.25">
      <c r="A96" s="7" t="s">
        <v>233</v>
      </c>
      <c r="B96" s="22" t="s">
        <v>151</v>
      </c>
      <c r="C96" s="30">
        <v>17.750837000000001</v>
      </c>
      <c r="D96" s="30">
        <v>17.971844000000001</v>
      </c>
      <c r="E96" s="30">
        <v>18.228767000000001</v>
      </c>
      <c r="F96" s="30">
        <v>18.908208999999999</v>
      </c>
      <c r="G96" s="30">
        <v>18.924596999999999</v>
      </c>
      <c r="H96" s="30">
        <v>18.745190000000001</v>
      </c>
      <c r="I96" s="30">
        <v>18.809263000000001</v>
      </c>
      <c r="J96" s="30">
        <v>19.826264999999999</v>
      </c>
      <c r="K96" s="30">
        <v>20.653815999999999</v>
      </c>
      <c r="L96" s="30">
        <v>21.577911</v>
      </c>
      <c r="M96" s="30">
        <v>22.642855000000001</v>
      </c>
      <c r="N96" s="30">
        <v>23.474722</v>
      </c>
      <c r="O96" s="30">
        <v>24.441144999999999</v>
      </c>
      <c r="P96" s="30">
        <v>25.320295000000002</v>
      </c>
      <c r="Q96" s="30">
        <v>26.142385000000001</v>
      </c>
      <c r="R96" s="30">
        <v>26.564394</v>
      </c>
      <c r="S96" s="30">
        <v>27.064281000000001</v>
      </c>
      <c r="T96" s="30">
        <v>27.944524999999999</v>
      </c>
      <c r="U96" s="30">
        <v>28.875128</v>
      </c>
      <c r="V96" s="30">
        <v>29.305320999999999</v>
      </c>
      <c r="W96" s="30">
        <v>30.566803</v>
      </c>
      <c r="X96" s="30">
        <v>31.488558000000001</v>
      </c>
      <c r="Y96" s="30">
        <v>32.374752000000001</v>
      </c>
      <c r="Z96" s="30">
        <v>33.386532000000003</v>
      </c>
      <c r="AA96" s="30">
        <v>34.533225999999999</v>
      </c>
      <c r="AB96" s="30">
        <v>35.851813999999997</v>
      </c>
      <c r="AC96" s="30">
        <v>37.046463000000003</v>
      </c>
      <c r="AD96" s="30">
        <v>38.240195999999997</v>
      </c>
      <c r="AE96" s="30">
        <v>39.394962</v>
      </c>
      <c r="AF96" s="30">
        <v>40.843707999999999</v>
      </c>
      <c r="AG96" s="30">
        <v>42.291260000000001</v>
      </c>
      <c r="AH96" s="24">
        <v>2.9361000000000002E-2</v>
      </c>
    </row>
    <row r="97" spans="1:34" ht="15" customHeight="1" x14ac:dyDescent="0.25">
      <c r="A97" s="7" t="s">
        <v>234</v>
      </c>
      <c r="B97" s="22" t="s">
        <v>160</v>
      </c>
      <c r="C97" s="30">
        <v>5.4227400000000001</v>
      </c>
      <c r="D97" s="30">
        <v>4.4780959999999999</v>
      </c>
      <c r="E97" s="30">
        <v>5.9356929999999997</v>
      </c>
      <c r="F97" s="30">
        <v>7.6157570000000003</v>
      </c>
      <c r="G97" s="30">
        <v>9.0634119999999996</v>
      </c>
      <c r="H97" s="30">
        <v>10.318466000000001</v>
      </c>
      <c r="I97" s="30">
        <v>11.784514</v>
      </c>
      <c r="J97" s="30">
        <v>12.62663</v>
      </c>
      <c r="K97" s="30">
        <v>13.233867</v>
      </c>
      <c r="L97" s="30">
        <v>13.933396999999999</v>
      </c>
      <c r="M97" s="30">
        <v>14.765164</v>
      </c>
      <c r="N97" s="30">
        <v>15.340495000000001</v>
      </c>
      <c r="O97" s="30">
        <v>16.080995999999999</v>
      </c>
      <c r="P97" s="30">
        <v>16.774211999999999</v>
      </c>
      <c r="Q97" s="30">
        <v>17.417721</v>
      </c>
      <c r="R97" s="30">
        <v>17.714137999999998</v>
      </c>
      <c r="S97" s="30">
        <v>18.1371</v>
      </c>
      <c r="T97" s="30">
        <v>18.836687000000001</v>
      </c>
      <c r="U97" s="30">
        <v>19.575223999999999</v>
      </c>
      <c r="V97" s="30">
        <v>19.983975999999998</v>
      </c>
      <c r="W97" s="30">
        <v>20.962624000000002</v>
      </c>
      <c r="X97" s="30">
        <v>21.686934999999998</v>
      </c>
      <c r="Y97" s="30">
        <v>22.380941</v>
      </c>
      <c r="Z97" s="30">
        <v>23.103829999999999</v>
      </c>
      <c r="AA97" s="30">
        <v>24.086798000000002</v>
      </c>
      <c r="AB97" s="30">
        <v>25.05735</v>
      </c>
      <c r="AC97" s="30">
        <v>25.998363000000001</v>
      </c>
      <c r="AD97" s="30">
        <v>26.868773000000001</v>
      </c>
      <c r="AE97" s="30">
        <v>27.697334000000001</v>
      </c>
      <c r="AF97" s="30">
        <v>28.733340999999999</v>
      </c>
      <c r="AG97" s="30">
        <v>29.875240000000002</v>
      </c>
      <c r="AH97" s="24">
        <v>5.8529999999999999E-2</v>
      </c>
    </row>
    <row r="98" spans="1:34" ht="15" customHeight="1" x14ac:dyDescent="0.25">
      <c r="A98" s="7" t="s">
        <v>235</v>
      </c>
      <c r="B98" s="22" t="s">
        <v>168</v>
      </c>
      <c r="C98" s="30">
        <v>3.0584310000000001</v>
      </c>
      <c r="D98" s="30">
        <v>4.0877359999999996</v>
      </c>
      <c r="E98" s="30">
        <v>4.067672</v>
      </c>
      <c r="F98" s="30">
        <v>3.6914660000000001</v>
      </c>
      <c r="G98" s="30">
        <v>3.3947889999999998</v>
      </c>
      <c r="H98" s="30">
        <v>3.4083899999999998</v>
      </c>
      <c r="I98" s="30">
        <v>3.527498</v>
      </c>
      <c r="J98" s="30">
        <v>3.739697</v>
      </c>
      <c r="K98" s="30">
        <v>3.9261089999999998</v>
      </c>
      <c r="L98" s="30">
        <v>4.1735300000000004</v>
      </c>
      <c r="M98" s="30">
        <v>4.3676500000000003</v>
      </c>
      <c r="N98" s="30">
        <v>4.5360040000000001</v>
      </c>
      <c r="O98" s="30">
        <v>4.6971499999999997</v>
      </c>
      <c r="P98" s="30">
        <v>4.8899650000000001</v>
      </c>
      <c r="Q98" s="30">
        <v>5.0197260000000004</v>
      </c>
      <c r="R98" s="30">
        <v>5.1177450000000002</v>
      </c>
      <c r="S98" s="30">
        <v>5.2326360000000003</v>
      </c>
      <c r="T98" s="30">
        <v>5.3363680000000002</v>
      </c>
      <c r="U98" s="30">
        <v>5.4326759999999998</v>
      </c>
      <c r="V98" s="30">
        <v>5.5142879999999996</v>
      </c>
      <c r="W98" s="30">
        <v>5.6078900000000003</v>
      </c>
      <c r="X98" s="30">
        <v>5.7370489999999998</v>
      </c>
      <c r="Y98" s="30">
        <v>5.8752420000000001</v>
      </c>
      <c r="Z98" s="30">
        <v>5.9981920000000004</v>
      </c>
      <c r="AA98" s="30">
        <v>6.1691339999999997</v>
      </c>
      <c r="AB98" s="30">
        <v>6.2912670000000004</v>
      </c>
      <c r="AC98" s="30">
        <v>6.4332250000000002</v>
      </c>
      <c r="AD98" s="30">
        <v>6.630484</v>
      </c>
      <c r="AE98" s="30">
        <v>6.7498300000000002</v>
      </c>
      <c r="AF98" s="30">
        <v>6.888884</v>
      </c>
      <c r="AG98" s="30">
        <v>7.1171569999999997</v>
      </c>
      <c r="AH98" s="24">
        <v>2.8554E-2</v>
      </c>
    </row>
    <row r="99" spans="1:34" ht="15" customHeight="1" x14ac:dyDescent="0.25">
      <c r="A99" s="7" t="s">
        <v>236</v>
      </c>
      <c r="B99" s="22" t="s">
        <v>170</v>
      </c>
      <c r="C99" s="30">
        <v>4.0174000000000003</v>
      </c>
      <c r="D99" s="30">
        <v>3.6369050000000001</v>
      </c>
      <c r="E99" s="30">
        <v>3.4306429999999999</v>
      </c>
      <c r="F99" s="30">
        <v>3.3225259999999999</v>
      </c>
      <c r="G99" s="30">
        <v>3.2839369999999999</v>
      </c>
      <c r="H99" s="30">
        <v>3.3048980000000001</v>
      </c>
      <c r="I99" s="30">
        <v>3.3434870000000001</v>
      </c>
      <c r="J99" s="30">
        <v>3.4211800000000001</v>
      </c>
      <c r="K99" s="30">
        <v>3.5239240000000001</v>
      </c>
      <c r="L99" s="30">
        <v>3.6599599999999999</v>
      </c>
      <c r="M99" s="30">
        <v>3.8095210000000002</v>
      </c>
      <c r="N99" s="30">
        <v>3.9694959999999999</v>
      </c>
      <c r="O99" s="30">
        <v>4.1300129999999999</v>
      </c>
      <c r="P99" s="30">
        <v>4.2884950000000002</v>
      </c>
      <c r="Q99" s="30">
        <v>4.4437040000000003</v>
      </c>
      <c r="R99" s="30">
        <v>4.5997649999999997</v>
      </c>
      <c r="S99" s="30">
        <v>4.7565150000000003</v>
      </c>
      <c r="T99" s="30">
        <v>4.9175829999999996</v>
      </c>
      <c r="U99" s="30">
        <v>5.0830500000000001</v>
      </c>
      <c r="V99" s="30">
        <v>5.2483069999999996</v>
      </c>
      <c r="W99" s="30">
        <v>5.4215150000000003</v>
      </c>
      <c r="X99" s="30">
        <v>5.6022369999999997</v>
      </c>
      <c r="Y99" s="30">
        <v>5.7939860000000003</v>
      </c>
      <c r="Z99" s="30">
        <v>5.9997759999999998</v>
      </c>
      <c r="AA99" s="30">
        <v>6.218966</v>
      </c>
      <c r="AB99" s="30">
        <v>6.4488289999999999</v>
      </c>
      <c r="AC99" s="30">
        <v>6.6890320000000001</v>
      </c>
      <c r="AD99" s="30">
        <v>6.9374320000000003</v>
      </c>
      <c r="AE99" s="30">
        <v>7.1975020000000001</v>
      </c>
      <c r="AF99" s="30">
        <v>7.4734619999999996</v>
      </c>
      <c r="AG99" s="30">
        <v>7.7718850000000002</v>
      </c>
      <c r="AH99" s="24">
        <v>2.2239999999999999E-2</v>
      </c>
    </row>
    <row r="100" spans="1:34" ht="15" customHeight="1" x14ac:dyDescent="0.25">
      <c r="A100" s="7" t="s">
        <v>237</v>
      </c>
      <c r="B100" s="22" t="s">
        <v>172</v>
      </c>
      <c r="C100" s="30">
        <v>2.815477</v>
      </c>
      <c r="D100" s="30">
        <v>2.8576999999999999</v>
      </c>
      <c r="E100" s="30">
        <v>2.948766</v>
      </c>
      <c r="F100" s="30">
        <v>2.976388</v>
      </c>
      <c r="G100" s="30">
        <v>3.0269430000000002</v>
      </c>
      <c r="H100" s="30">
        <v>3.079853</v>
      </c>
      <c r="I100" s="30">
        <v>3.144352</v>
      </c>
      <c r="J100" s="30">
        <v>3.2211210000000001</v>
      </c>
      <c r="K100" s="30">
        <v>3.303776</v>
      </c>
      <c r="L100" s="30">
        <v>3.3994840000000002</v>
      </c>
      <c r="M100" s="30">
        <v>3.5156779999999999</v>
      </c>
      <c r="N100" s="30">
        <v>3.61999</v>
      </c>
      <c r="O100" s="30">
        <v>3.7069960000000002</v>
      </c>
      <c r="P100" s="30">
        <v>3.8111790000000001</v>
      </c>
      <c r="Q100" s="30">
        <v>3.9124880000000002</v>
      </c>
      <c r="R100" s="30">
        <v>4.016845</v>
      </c>
      <c r="S100" s="30">
        <v>4.1175959999999998</v>
      </c>
      <c r="T100" s="30">
        <v>4.2210140000000003</v>
      </c>
      <c r="U100" s="30">
        <v>4.3177849999999998</v>
      </c>
      <c r="V100" s="30">
        <v>4.4172770000000003</v>
      </c>
      <c r="W100" s="30">
        <v>4.5314300000000003</v>
      </c>
      <c r="X100" s="30">
        <v>4.640117</v>
      </c>
      <c r="Y100" s="30">
        <v>4.7548139999999997</v>
      </c>
      <c r="Z100" s="30">
        <v>4.8773419999999996</v>
      </c>
      <c r="AA100" s="30">
        <v>4.9927279999999996</v>
      </c>
      <c r="AB100" s="30">
        <v>5.1384359999999996</v>
      </c>
      <c r="AC100" s="30">
        <v>5.2794889999999999</v>
      </c>
      <c r="AD100" s="30">
        <v>5.4373670000000001</v>
      </c>
      <c r="AE100" s="30">
        <v>5.602487</v>
      </c>
      <c r="AF100" s="30">
        <v>5.77569</v>
      </c>
      <c r="AG100" s="30">
        <v>5.9638689999999999</v>
      </c>
      <c r="AH100" s="24">
        <v>2.5335E-2</v>
      </c>
    </row>
    <row r="101" spans="1:34" x14ac:dyDescent="0.25">
      <c r="A101" s="7" t="s">
        <v>238</v>
      </c>
      <c r="B101" s="22" t="s">
        <v>174</v>
      </c>
      <c r="C101" s="24" t="s">
        <v>313</v>
      </c>
      <c r="D101" s="24" t="s">
        <v>313</v>
      </c>
      <c r="E101" s="24" t="s">
        <v>313</v>
      </c>
      <c r="F101" s="24" t="s">
        <v>313</v>
      </c>
      <c r="G101" s="24" t="s">
        <v>313</v>
      </c>
      <c r="H101" s="24" t="s">
        <v>313</v>
      </c>
      <c r="I101" s="24" t="s">
        <v>313</v>
      </c>
      <c r="J101" s="24" t="s">
        <v>313</v>
      </c>
      <c r="K101" s="24" t="s">
        <v>313</v>
      </c>
      <c r="L101" s="24" t="s">
        <v>313</v>
      </c>
      <c r="M101" s="24" t="s">
        <v>313</v>
      </c>
      <c r="N101" s="24" t="s">
        <v>313</v>
      </c>
      <c r="O101" s="24" t="s">
        <v>313</v>
      </c>
      <c r="P101" s="24" t="s">
        <v>313</v>
      </c>
      <c r="Q101" s="24" t="s">
        <v>313</v>
      </c>
      <c r="R101" s="24" t="s">
        <v>313</v>
      </c>
      <c r="S101" s="24" t="s">
        <v>313</v>
      </c>
      <c r="T101" s="24" t="s">
        <v>313</v>
      </c>
      <c r="U101" s="24" t="s">
        <v>313</v>
      </c>
      <c r="V101" s="24" t="s">
        <v>313</v>
      </c>
      <c r="W101" s="24" t="s">
        <v>313</v>
      </c>
      <c r="X101" s="24" t="s">
        <v>313</v>
      </c>
      <c r="Y101" s="24" t="s">
        <v>313</v>
      </c>
      <c r="Z101" s="24" t="s">
        <v>313</v>
      </c>
      <c r="AA101" s="24" t="s">
        <v>313</v>
      </c>
      <c r="AB101" s="24" t="s">
        <v>313</v>
      </c>
      <c r="AC101" s="24" t="s">
        <v>313</v>
      </c>
      <c r="AD101" s="24" t="s">
        <v>313</v>
      </c>
      <c r="AE101" s="24" t="s">
        <v>313</v>
      </c>
      <c r="AF101" s="24" t="s">
        <v>313</v>
      </c>
      <c r="AG101" s="24" t="s">
        <v>313</v>
      </c>
      <c r="AH101" s="24" t="s">
        <v>313</v>
      </c>
    </row>
    <row r="102" spans="1:34" x14ac:dyDescent="0.25">
      <c r="A102" s="7" t="s">
        <v>239</v>
      </c>
      <c r="B102" s="22" t="s">
        <v>155</v>
      </c>
      <c r="C102" s="30">
        <v>20.703951</v>
      </c>
      <c r="D102" s="30">
        <v>21.184431</v>
      </c>
      <c r="E102" s="30">
        <v>20.922765999999999</v>
      </c>
      <c r="F102" s="30">
        <v>20.490691999999999</v>
      </c>
      <c r="G102" s="30">
        <v>20.390978</v>
      </c>
      <c r="H102" s="30">
        <v>20.561810000000001</v>
      </c>
      <c r="I102" s="30">
        <v>20.928826999999998</v>
      </c>
      <c r="J102" s="30">
        <v>21.389219000000001</v>
      </c>
      <c r="K102" s="30">
        <v>21.904938000000001</v>
      </c>
      <c r="L102" s="30">
        <v>22.493555000000001</v>
      </c>
      <c r="M102" s="30">
        <v>23.126232000000002</v>
      </c>
      <c r="N102" s="30">
        <v>23.898823</v>
      </c>
      <c r="O102" s="30">
        <v>24.533017999999998</v>
      </c>
      <c r="P102" s="30">
        <v>25.095576999999999</v>
      </c>
      <c r="Q102" s="30">
        <v>25.619420999999999</v>
      </c>
      <c r="R102" s="30">
        <v>26.129231999999998</v>
      </c>
      <c r="S102" s="30">
        <v>26.601374</v>
      </c>
      <c r="T102" s="30">
        <v>27.053902000000001</v>
      </c>
      <c r="U102" s="30">
        <v>27.557925999999998</v>
      </c>
      <c r="V102" s="30">
        <v>28.009595999999998</v>
      </c>
      <c r="W102" s="30">
        <v>28.483612000000001</v>
      </c>
      <c r="X102" s="30">
        <v>28.995356000000001</v>
      </c>
      <c r="Y102" s="30">
        <v>29.524231</v>
      </c>
      <c r="Z102" s="30">
        <v>30.040479999999999</v>
      </c>
      <c r="AA102" s="30">
        <v>30.675072</v>
      </c>
      <c r="AB102" s="30">
        <v>31.286566000000001</v>
      </c>
      <c r="AC102" s="30">
        <v>31.906497999999999</v>
      </c>
      <c r="AD102" s="30">
        <v>32.552177</v>
      </c>
      <c r="AE102" s="30">
        <v>33.172356000000001</v>
      </c>
      <c r="AF102" s="30">
        <v>33.776854999999998</v>
      </c>
      <c r="AG102" s="30">
        <v>34.495876000000003</v>
      </c>
      <c r="AH102" s="24">
        <v>1.7163000000000001E-2</v>
      </c>
    </row>
    <row r="105" spans="1:34" ht="15" customHeight="1" x14ac:dyDescent="0.25">
      <c r="B105" s="21" t="s">
        <v>176</v>
      </c>
    </row>
    <row r="106" spans="1:34" ht="15" customHeight="1" x14ac:dyDescent="0.25">
      <c r="A106" s="7" t="s">
        <v>240</v>
      </c>
      <c r="B106" s="22" t="s">
        <v>149</v>
      </c>
      <c r="C106" s="30">
        <v>11.989126000000001</v>
      </c>
      <c r="D106" s="30">
        <v>13.055498</v>
      </c>
      <c r="E106" s="30">
        <v>13.684998</v>
      </c>
      <c r="F106" s="30">
        <v>13.646471999999999</v>
      </c>
      <c r="G106" s="30">
        <v>13.932608999999999</v>
      </c>
      <c r="H106" s="30">
        <v>14.35027</v>
      </c>
      <c r="I106" s="30">
        <v>14.551660999999999</v>
      </c>
      <c r="J106" s="30">
        <v>14.940968</v>
      </c>
      <c r="K106" s="30">
        <v>15.597754</v>
      </c>
      <c r="L106" s="30">
        <v>16.266991000000001</v>
      </c>
      <c r="M106" s="30">
        <v>17.803008999999999</v>
      </c>
      <c r="N106" s="30">
        <v>18.508292999999998</v>
      </c>
      <c r="O106" s="30">
        <v>19.266905000000001</v>
      </c>
      <c r="P106" s="30">
        <v>19.957550000000001</v>
      </c>
      <c r="Q106" s="30">
        <v>20.655187999999999</v>
      </c>
      <c r="R106" s="30">
        <v>21.217950999999999</v>
      </c>
      <c r="S106" s="30">
        <v>21.911341</v>
      </c>
      <c r="T106" s="30">
        <v>22.821793</v>
      </c>
      <c r="U106" s="30">
        <v>23.585032000000002</v>
      </c>
      <c r="V106" s="30">
        <v>24.222187000000002</v>
      </c>
      <c r="W106" s="30">
        <v>24.967777000000002</v>
      </c>
      <c r="X106" s="30">
        <v>25.745121000000001</v>
      </c>
      <c r="Y106" s="30">
        <v>26.527177999999999</v>
      </c>
      <c r="Z106" s="30">
        <v>27.162399000000001</v>
      </c>
      <c r="AA106" s="30">
        <v>28.074911</v>
      </c>
      <c r="AB106" s="30">
        <v>28.923811000000001</v>
      </c>
      <c r="AC106" s="30">
        <v>29.956638000000002</v>
      </c>
      <c r="AD106" s="30">
        <v>31.013227000000001</v>
      </c>
      <c r="AE106" s="30">
        <v>32.086063000000003</v>
      </c>
      <c r="AF106" s="30">
        <v>33.307343000000003</v>
      </c>
      <c r="AG106" s="30">
        <v>34.538722999999997</v>
      </c>
      <c r="AH106" s="24">
        <v>3.5899E-2</v>
      </c>
    </row>
    <row r="107" spans="1:34" ht="15" customHeight="1" x14ac:dyDescent="0.25">
      <c r="A107" s="7" t="s">
        <v>241</v>
      </c>
      <c r="B107" s="22" t="s">
        <v>179</v>
      </c>
      <c r="C107" s="30">
        <v>21.197994000000001</v>
      </c>
      <c r="D107" s="30">
        <v>22.489187000000001</v>
      </c>
      <c r="E107" s="30">
        <v>24.134782999999999</v>
      </c>
      <c r="F107" s="30">
        <v>23.938148000000002</v>
      </c>
      <c r="G107" s="30">
        <v>24.054376999999999</v>
      </c>
      <c r="H107" s="30">
        <v>24.331526</v>
      </c>
      <c r="I107" s="30">
        <v>24.861383</v>
      </c>
      <c r="J107" s="30">
        <v>26.163397</v>
      </c>
      <c r="K107" s="30">
        <v>27.222588999999999</v>
      </c>
      <c r="L107" s="30">
        <v>28.490193999999999</v>
      </c>
      <c r="M107" s="30">
        <v>30.607447000000001</v>
      </c>
      <c r="N107" s="30">
        <v>31.424811999999999</v>
      </c>
      <c r="O107" s="30">
        <v>32.751942</v>
      </c>
      <c r="P107" s="30">
        <v>33.951576000000003</v>
      </c>
      <c r="Q107" s="30">
        <v>35.573013000000003</v>
      </c>
      <c r="R107" s="30">
        <v>36.026156999999998</v>
      </c>
      <c r="S107" s="30">
        <v>37.013168</v>
      </c>
      <c r="T107" s="30">
        <v>38.307907</v>
      </c>
      <c r="U107" s="30">
        <v>39.596972999999998</v>
      </c>
      <c r="V107" s="30">
        <v>40.555588</v>
      </c>
      <c r="W107" s="30">
        <v>41.774628</v>
      </c>
      <c r="X107" s="30">
        <v>43.055011999999998</v>
      </c>
      <c r="Y107" s="30">
        <v>44.035229000000001</v>
      </c>
      <c r="Z107" s="30">
        <v>45.315018000000002</v>
      </c>
      <c r="AA107" s="30">
        <v>46.798065000000001</v>
      </c>
      <c r="AB107" s="30">
        <v>48.472186999999998</v>
      </c>
      <c r="AC107" s="30">
        <v>49.989505999999999</v>
      </c>
      <c r="AD107" s="30">
        <v>51.559319000000002</v>
      </c>
      <c r="AE107" s="30">
        <v>53.219242000000001</v>
      </c>
      <c r="AF107" s="30">
        <v>55.084353999999998</v>
      </c>
      <c r="AG107" s="30">
        <v>57.077778000000002</v>
      </c>
      <c r="AH107" s="24">
        <v>3.3568000000000001E-2</v>
      </c>
    </row>
    <row r="108" spans="1:34" ht="15" customHeight="1" x14ac:dyDescent="0.25">
      <c r="A108" s="7" t="s">
        <v>242</v>
      </c>
      <c r="B108" s="22" t="s">
        <v>181</v>
      </c>
      <c r="C108" s="30">
        <v>18.753328</v>
      </c>
      <c r="D108" s="30">
        <v>19.788212000000001</v>
      </c>
      <c r="E108" s="30">
        <v>20.293282000000001</v>
      </c>
      <c r="F108" s="30">
        <v>20.436584</v>
      </c>
      <c r="G108" s="30">
        <v>20.593464000000001</v>
      </c>
      <c r="H108" s="30">
        <v>20.882581999999999</v>
      </c>
      <c r="I108" s="30">
        <v>21.376519999999999</v>
      </c>
      <c r="J108" s="30">
        <v>22.48011</v>
      </c>
      <c r="K108" s="30">
        <v>23.366942999999999</v>
      </c>
      <c r="L108" s="30">
        <v>24.426805000000002</v>
      </c>
      <c r="M108" s="30">
        <v>26.396180999999999</v>
      </c>
      <c r="N108" s="30">
        <v>27.072281</v>
      </c>
      <c r="O108" s="30">
        <v>28.209209000000001</v>
      </c>
      <c r="P108" s="30">
        <v>29.205608000000002</v>
      </c>
      <c r="Q108" s="30">
        <v>30.561083</v>
      </c>
      <c r="R108" s="30">
        <v>30.930744000000001</v>
      </c>
      <c r="S108" s="30">
        <v>31.754170999999999</v>
      </c>
      <c r="T108" s="30">
        <v>32.846404999999997</v>
      </c>
      <c r="U108" s="30">
        <v>33.927546999999997</v>
      </c>
      <c r="V108" s="30">
        <v>34.733677</v>
      </c>
      <c r="W108" s="30">
        <v>35.761009000000001</v>
      </c>
      <c r="X108" s="30">
        <v>36.830620000000003</v>
      </c>
      <c r="Y108" s="30">
        <v>37.648448999999999</v>
      </c>
      <c r="Z108" s="30">
        <v>38.719551000000003</v>
      </c>
      <c r="AA108" s="30">
        <v>39.962944</v>
      </c>
      <c r="AB108" s="30">
        <v>41.346457999999998</v>
      </c>
      <c r="AC108" s="30">
        <v>42.581744999999998</v>
      </c>
      <c r="AD108" s="30">
        <v>43.907246000000001</v>
      </c>
      <c r="AE108" s="30">
        <v>45.259014000000001</v>
      </c>
      <c r="AF108" s="30">
        <v>46.844619999999999</v>
      </c>
      <c r="AG108" s="30">
        <v>48.515076000000001</v>
      </c>
      <c r="AH108" s="24">
        <v>3.2190999999999997E-2</v>
      </c>
    </row>
    <row r="109" spans="1:34" ht="15" customHeight="1" x14ac:dyDescent="0.25">
      <c r="A109" s="7" t="s">
        <v>243</v>
      </c>
      <c r="B109" s="22" t="s">
        <v>183</v>
      </c>
      <c r="C109" s="30">
        <v>9.5686540000000004</v>
      </c>
      <c r="D109" s="30">
        <v>10.491621</v>
      </c>
      <c r="E109" s="30">
        <v>11.611799</v>
      </c>
      <c r="F109" s="30">
        <v>12.626143000000001</v>
      </c>
      <c r="G109" s="30">
        <v>13.374006</v>
      </c>
      <c r="H109" s="30">
        <v>13.885991000000001</v>
      </c>
      <c r="I109" s="30">
        <v>14.634782</v>
      </c>
      <c r="J109" s="30">
        <v>15.622922000000001</v>
      </c>
      <c r="K109" s="30">
        <v>16.399954000000001</v>
      </c>
      <c r="L109" s="30">
        <v>17.258618999999999</v>
      </c>
      <c r="M109" s="30">
        <v>18.285124</v>
      </c>
      <c r="N109" s="30">
        <v>19.125378000000001</v>
      </c>
      <c r="O109" s="30">
        <v>20.090021</v>
      </c>
      <c r="P109" s="30">
        <v>20.930676999999999</v>
      </c>
      <c r="Q109" s="30">
        <v>21.668398</v>
      </c>
      <c r="R109" s="30">
        <v>22.090868</v>
      </c>
      <c r="S109" s="30">
        <v>22.572368999999998</v>
      </c>
      <c r="T109" s="30">
        <v>23.443169000000001</v>
      </c>
      <c r="U109" s="30">
        <v>24.351158000000002</v>
      </c>
      <c r="V109" s="30">
        <v>24.778327999999998</v>
      </c>
      <c r="W109" s="30">
        <v>26.019874999999999</v>
      </c>
      <c r="X109" s="30">
        <v>26.910350999999999</v>
      </c>
      <c r="Y109" s="30">
        <v>27.768221</v>
      </c>
      <c r="Z109" s="30">
        <v>28.759862999999999</v>
      </c>
      <c r="AA109" s="30">
        <v>29.916378000000002</v>
      </c>
      <c r="AB109" s="30">
        <v>31.164967999999998</v>
      </c>
      <c r="AC109" s="30">
        <v>32.309131999999998</v>
      </c>
      <c r="AD109" s="30">
        <v>33.423969</v>
      </c>
      <c r="AE109" s="30">
        <v>34.476363999999997</v>
      </c>
      <c r="AF109" s="30">
        <v>35.830787999999998</v>
      </c>
      <c r="AG109" s="30">
        <v>37.167850000000001</v>
      </c>
      <c r="AH109" s="24">
        <v>4.6269999999999999E-2</v>
      </c>
    </row>
    <row r="110" spans="1:34" ht="15" customHeight="1" x14ac:dyDescent="0.25">
      <c r="A110" s="7" t="s">
        <v>244</v>
      </c>
      <c r="B110" s="22" t="s">
        <v>185</v>
      </c>
      <c r="C110" s="30">
        <v>18.329231</v>
      </c>
      <c r="D110" s="30">
        <v>18.466090999999999</v>
      </c>
      <c r="E110" s="30">
        <v>19.441296000000001</v>
      </c>
      <c r="F110" s="30">
        <v>20.906368000000001</v>
      </c>
      <c r="G110" s="30">
        <v>21.550484000000001</v>
      </c>
      <c r="H110" s="30">
        <v>22.240687999999999</v>
      </c>
      <c r="I110" s="30">
        <v>22.925701</v>
      </c>
      <c r="J110" s="30">
        <v>24.184678999999999</v>
      </c>
      <c r="K110" s="30">
        <v>25.177447999999998</v>
      </c>
      <c r="L110" s="30">
        <v>26.206683999999999</v>
      </c>
      <c r="M110" s="30">
        <v>27.881654999999999</v>
      </c>
      <c r="N110" s="30">
        <v>28.911507</v>
      </c>
      <c r="O110" s="30">
        <v>30.105221</v>
      </c>
      <c r="P110" s="30">
        <v>31.156676999999998</v>
      </c>
      <c r="Q110" s="30">
        <v>32.130553999999997</v>
      </c>
      <c r="R110" s="30">
        <v>32.564861000000001</v>
      </c>
      <c r="S110" s="30">
        <v>33.237152000000002</v>
      </c>
      <c r="T110" s="30">
        <v>34.297997000000002</v>
      </c>
      <c r="U110" s="30">
        <v>35.361176</v>
      </c>
      <c r="V110" s="30">
        <v>35.931491999999999</v>
      </c>
      <c r="W110" s="30">
        <v>37.292427000000004</v>
      </c>
      <c r="X110" s="30">
        <v>38.340877999999996</v>
      </c>
      <c r="Y110" s="30">
        <v>39.357944000000003</v>
      </c>
      <c r="Z110" s="30">
        <v>40.492893000000002</v>
      </c>
      <c r="AA110" s="30">
        <v>41.785235999999998</v>
      </c>
      <c r="AB110" s="30">
        <v>43.214019999999998</v>
      </c>
      <c r="AC110" s="30">
        <v>44.615161999999998</v>
      </c>
      <c r="AD110" s="30">
        <v>46.015656</v>
      </c>
      <c r="AE110" s="30">
        <v>47.406441000000001</v>
      </c>
      <c r="AF110" s="30">
        <v>49.013824</v>
      </c>
      <c r="AG110" s="30">
        <v>50.694831999999998</v>
      </c>
      <c r="AH110" s="24">
        <v>3.4492000000000002E-2</v>
      </c>
    </row>
    <row r="111" spans="1:34" ht="15" customHeight="1" x14ac:dyDescent="0.25">
      <c r="A111" s="7" t="s">
        <v>245</v>
      </c>
      <c r="B111" s="22" t="s">
        <v>160</v>
      </c>
      <c r="C111" s="30">
        <v>9.2080660000000005</v>
      </c>
      <c r="D111" s="30">
        <v>7.0633520000000001</v>
      </c>
      <c r="E111" s="30">
        <v>7.302988</v>
      </c>
      <c r="F111" s="30">
        <v>8.4810619999999997</v>
      </c>
      <c r="G111" s="30">
        <v>9.8490350000000007</v>
      </c>
      <c r="H111" s="30">
        <v>10.089943</v>
      </c>
      <c r="I111" s="30">
        <v>10.639123</v>
      </c>
      <c r="J111" s="30">
        <v>11.495901</v>
      </c>
      <c r="K111" s="30">
        <v>11.956232999999999</v>
      </c>
      <c r="L111" s="30">
        <v>13.219588</v>
      </c>
      <c r="M111" s="30">
        <v>14.070411999999999</v>
      </c>
      <c r="N111" s="30">
        <v>14.140808</v>
      </c>
      <c r="O111" s="30">
        <v>14.921721</v>
      </c>
      <c r="P111" s="30">
        <v>15.509969</v>
      </c>
      <c r="Q111" s="30">
        <v>16.500456</v>
      </c>
      <c r="R111" s="30">
        <v>16.410965000000001</v>
      </c>
      <c r="S111" s="30">
        <v>16.978366999999999</v>
      </c>
      <c r="T111" s="30">
        <v>17.589258000000001</v>
      </c>
      <c r="U111" s="30">
        <v>18.293513999999998</v>
      </c>
      <c r="V111" s="30">
        <v>18.921209000000001</v>
      </c>
      <c r="W111" s="30">
        <v>19.635922999999998</v>
      </c>
      <c r="X111" s="30">
        <v>20.176897</v>
      </c>
      <c r="Y111" s="30">
        <v>21.054981000000002</v>
      </c>
      <c r="Z111" s="30">
        <v>22.139012999999998</v>
      </c>
      <c r="AA111" s="30">
        <v>23.220078999999998</v>
      </c>
      <c r="AB111" s="30">
        <v>23.7334</v>
      </c>
      <c r="AC111" s="30">
        <v>25.473278000000001</v>
      </c>
      <c r="AD111" s="30">
        <v>26.305942999999999</v>
      </c>
      <c r="AE111" s="30">
        <v>27.115713</v>
      </c>
      <c r="AF111" s="30">
        <v>28.203956999999999</v>
      </c>
      <c r="AG111" s="30">
        <v>29.465541999999999</v>
      </c>
      <c r="AH111" s="24">
        <v>3.9532999999999999E-2</v>
      </c>
    </row>
    <row r="112" spans="1:34" ht="15" customHeight="1" x14ac:dyDescent="0.25">
      <c r="A112" s="7" t="s">
        <v>246</v>
      </c>
      <c r="B112" s="35" t="s">
        <v>188</v>
      </c>
      <c r="C112" s="36">
        <v>12.999203</v>
      </c>
      <c r="D112" s="36">
        <v>13.756338</v>
      </c>
      <c r="E112" s="36">
        <v>14.272468</v>
      </c>
      <c r="F112" s="36">
        <v>13.87274</v>
      </c>
      <c r="G112" s="36">
        <v>13.379066999999999</v>
      </c>
      <c r="H112" s="36">
        <v>13.404615</v>
      </c>
      <c r="I112" s="36">
        <v>13.498896999999999</v>
      </c>
      <c r="J112" s="36">
        <v>13.628196000000001</v>
      </c>
      <c r="K112" s="36">
        <v>13.736962</v>
      </c>
      <c r="L112" s="36">
        <v>13.932218000000001</v>
      </c>
      <c r="M112" s="36">
        <v>14.950908999999999</v>
      </c>
      <c r="N112" s="36">
        <v>15.044097000000001</v>
      </c>
      <c r="O112" s="36">
        <v>15.321702</v>
      </c>
      <c r="P112" s="36">
        <v>15.516894000000001</v>
      </c>
      <c r="Q112" s="36">
        <v>15.691060999999999</v>
      </c>
      <c r="R112" s="36">
        <v>15.773815000000001</v>
      </c>
      <c r="S112" s="36">
        <v>15.950137</v>
      </c>
      <c r="T112" s="36">
        <v>16.117809000000001</v>
      </c>
      <c r="U112" s="36">
        <v>16.291615</v>
      </c>
      <c r="V112" s="36">
        <v>16.466549000000001</v>
      </c>
      <c r="W112" s="36">
        <v>16.700437999999998</v>
      </c>
      <c r="X112" s="36">
        <v>16.943705000000001</v>
      </c>
      <c r="Y112" s="36">
        <v>17.277073000000001</v>
      </c>
      <c r="Z112" s="36">
        <v>17.574244</v>
      </c>
      <c r="AA112" s="36">
        <v>17.982026999999999</v>
      </c>
      <c r="AB112" s="36">
        <v>18.336407000000001</v>
      </c>
      <c r="AC112" s="36">
        <v>18.741672999999999</v>
      </c>
      <c r="AD112" s="36">
        <v>19.208071</v>
      </c>
      <c r="AE112" s="36">
        <v>19.600466000000001</v>
      </c>
      <c r="AF112" s="36">
        <v>20.057380999999999</v>
      </c>
      <c r="AG112" s="36">
        <v>20.632099</v>
      </c>
      <c r="AH112" s="37">
        <v>1.5518000000000001E-2</v>
      </c>
    </row>
    <row r="113" spans="1:34" ht="15" customHeight="1" x14ac:dyDescent="0.25">
      <c r="A113" s="7" t="s">
        <v>247</v>
      </c>
      <c r="B113" s="22" t="s">
        <v>155</v>
      </c>
      <c r="C113" s="30">
        <v>34.881683000000002</v>
      </c>
      <c r="D113" s="30">
        <v>36.816513</v>
      </c>
      <c r="E113" s="30">
        <v>36.169002999999996</v>
      </c>
      <c r="F113" s="30">
        <v>35.738602</v>
      </c>
      <c r="G113" s="30">
        <v>35.579833999999998</v>
      </c>
      <c r="H113" s="30">
        <v>36.129081999999997</v>
      </c>
      <c r="I113" s="30">
        <v>36.963622999999998</v>
      </c>
      <c r="J113" s="30">
        <v>37.989131999999998</v>
      </c>
      <c r="K113" s="30">
        <v>39.081032</v>
      </c>
      <c r="L113" s="30">
        <v>40.300075999999997</v>
      </c>
      <c r="M113" s="30">
        <v>41.404995</v>
      </c>
      <c r="N113" s="30">
        <v>42.946102000000003</v>
      </c>
      <c r="O113" s="30">
        <v>44.248558000000003</v>
      </c>
      <c r="P113" s="30">
        <v>45.525314000000002</v>
      </c>
      <c r="Q113" s="30">
        <v>46.634273999999998</v>
      </c>
      <c r="R113" s="30">
        <v>47.531353000000003</v>
      </c>
      <c r="S113" s="30">
        <v>48.472499999999997</v>
      </c>
      <c r="T113" s="30">
        <v>49.432986999999997</v>
      </c>
      <c r="U113" s="30">
        <v>50.387675999999999</v>
      </c>
      <c r="V113" s="30">
        <v>51.286388000000002</v>
      </c>
      <c r="W113" s="30">
        <v>52.214260000000003</v>
      </c>
      <c r="X113" s="30">
        <v>53.183109000000002</v>
      </c>
      <c r="Y113" s="30">
        <v>54.169322999999999</v>
      </c>
      <c r="Z113" s="30">
        <v>55.113655000000001</v>
      </c>
      <c r="AA113" s="30">
        <v>56.153427000000001</v>
      </c>
      <c r="AB113" s="30">
        <v>57.276477999999997</v>
      </c>
      <c r="AC113" s="30">
        <v>58.393307</v>
      </c>
      <c r="AD113" s="30">
        <v>59.578139999999998</v>
      </c>
      <c r="AE113" s="30">
        <v>60.672660999999998</v>
      </c>
      <c r="AF113" s="30">
        <v>61.720840000000003</v>
      </c>
      <c r="AG113" s="30">
        <v>62.874915999999999</v>
      </c>
      <c r="AH113" s="24">
        <v>1.9834000000000001E-2</v>
      </c>
    </row>
    <row r="115" spans="1:34" ht="15" customHeight="1" x14ac:dyDescent="0.25">
      <c r="B115" s="21" t="s">
        <v>190</v>
      </c>
    </row>
    <row r="116" spans="1:34" ht="15" customHeight="1" x14ac:dyDescent="0.25">
      <c r="A116" s="7" t="s">
        <v>248</v>
      </c>
      <c r="B116" s="22" t="s">
        <v>151</v>
      </c>
      <c r="C116" s="30">
        <v>17.708587999999999</v>
      </c>
      <c r="D116" s="30">
        <v>17.922906999999999</v>
      </c>
      <c r="E116" s="30">
        <v>18.167338999999998</v>
      </c>
      <c r="F116" s="30">
        <v>18.391798000000001</v>
      </c>
      <c r="G116" s="30">
        <v>18.371428000000002</v>
      </c>
      <c r="H116" s="30">
        <v>18.194514999999999</v>
      </c>
      <c r="I116" s="30">
        <v>18.012846</v>
      </c>
      <c r="J116" s="30">
        <v>19.005011</v>
      </c>
      <c r="K116" s="30">
        <v>19.743411999999999</v>
      </c>
      <c r="L116" s="30">
        <v>20.599807999999999</v>
      </c>
      <c r="M116" s="30">
        <v>21.649260999999999</v>
      </c>
      <c r="N116" s="30">
        <v>22.243275000000001</v>
      </c>
      <c r="O116" s="30">
        <v>23.181121999999998</v>
      </c>
      <c r="P116" s="30">
        <v>24.023527000000001</v>
      </c>
      <c r="Q116" s="30">
        <v>24.834676999999999</v>
      </c>
      <c r="R116" s="30">
        <v>25.286221999999999</v>
      </c>
      <c r="S116" s="30">
        <v>25.852322000000001</v>
      </c>
      <c r="T116" s="30">
        <v>26.715047999999999</v>
      </c>
      <c r="U116" s="30">
        <v>27.479749999999999</v>
      </c>
      <c r="V116" s="30">
        <v>27.963885999999999</v>
      </c>
      <c r="W116" s="30">
        <v>29.288336000000001</v>
      </c>
      <c r="X116" s="30">
        <v>30.202635000000001</v>
      </c>
      <c r="Y116" s="30">
        <v>31.045172000000001</v>
      </c>
      <c r="Z116" s="30">
        <v>32.017268999999999</v>
      </c>
      <c r="AA116" s="30">
        <v>33.168652000000002</v>
      </c>
      <c r="AB116" s="30">
        <v>34.449997000000003</v>
      </c>
      <c r="AC116" s="30">
        <v>35.675570999999998</v>
      </c>
      <c r="AD116" s="30">
        <v>36.849620999999999</v>
      </c>
      <c r="AE116" s="30">
        <v>38.027099999999997</v>
      </c>
      <c r="AF116" s="30">
        <v>39.507576</v>
      </c>
      <c r="AG116" s="30">
        <v>40.923405000000002</v>
      </c>
      <c r="AH116" s="24">
        <v>2.8315E-2</v>
      </c>
    </row>
    <row r="117" spans="1:34" ht="15" customHeight="1" x14ac:dyDescent="0.25">
      <c r="A117" s="7" t="s">
        <v>249</v>
      </c>
      <c r="B117" s="22" t="s">
        <v>160</v>
      </c>
      <c r="C117" s="30">
        <v>8.2907299999999999</v>
      </c>
      <c r="D117" s="30">
        <v>8.9470679999999998</v>
      </c>
      <c r="E117" s="30">
        <v>9.9366479999999999</v>
      </c>
      <c r="F117" s="30">
        <v>11.076062</v>
      </c>
      <c r="G117" s="30">
        <v>11.979737999999999</v>
      </c>
      <c r="H117" s="30">
        <v>12.592653</v>
      </c>
      <c r="I117" s="30">
        <v>13.356881</v>
      </c>
      <c r="J117" s="30">
        <v>14.202007999999999</v>
      </c>
      <c r="K117" s="30">
        <v>14.762340999999999</v>
      </c>
      <c r="L117" s="30">
        <v>15.476789999999999</v>
      </c>
      <c r="M117" s="30">
        <v>16.343202999999999</v>
      </c>
      <c r="N117" s="30">
        <v>16.973457</v>
      </c>
      <c r="O117" s="30">
        <v>17.722759</v>
      </c>
      <c r="P117" s="30">
        <v>18.476268999999998</v>
      </c>
      <c r="Q117" s="30">
        <v>19.074306</v>
      </c>
      <c r="R117" s="30">
        <v>19.433674</v>
      </c>
      <c r="S117" s="30">
        <v>19.821852</v>
      </c>
      <c r="T117" s="30">
        <v>20.536128999999999</v>
      </c>
      <c r="U117" s="30">
        <v>21.275314000000002</v>
      </c>
      <c r="V117" s="30">
        <v>21.824587000000001</v>
      </c>
      <c r="W117" s="30">
        <v>22.77355</v>
      </c>
      <c r="X117" s="30">
        <v>23.359221000000002</v>
      </c>
      <c r="Y117" s="30">
        <v>23.897337</v>
      </c>
      <c r="Z117" s="30">
        <v>24.436132000000001</v>
      </c>
      <c r="AA117" s="30">
        <v>25.133085000000001</v>
      </c>
      <c r="AB117" s="30">
        <v>25.602730000000001</v>
      </c>
      <c r="AC117" s="30">
        <v>26.62406</v>
      </c>
      <c r="AD117" s="30">
        <v>27.609345999999999</v>
      </c>
      <c r="AE117" s="30">
        <v>28.527224</v>
      </c>
      <c r="AF117" s="30">
        <v>29.689737000000001</v>
      </c>
      <c r="AG117" s="30">
        <v>30.943238999999998</v>
      </c>
      <c r="AH117" s="24">
        <v>4.4878000000000001E-2</v>
      </c>
    </row>
    <row r="118" spans="1:34" ht="15" customHeight="1" x14ac:dyDescent="0.25">
      <c r="A118" s="7" t="s">
        <v>250</v>
      </c>
      <c r="B118" s="22" t="s">
        <v>153</v>
      </c>
      <c r="C118" s="30">
        <v>2.4475359999999999</v>
      </c>
      <c r="D118" s="30">
        <v>3.575078</v>
      </c>
      <c r="E118" s="30">
        <v>3.509563</v>
      </c>
      <c r="F118" s="30">
        <v>3.1234579999999998</v>
      </c>
      <c r="G118" s="30">
        <v>2.8282539999999998</v>
      </c>
      <c r="H118" s="30">
        <v>2.8515229999999998</v>
      </c>
      <c r="I118" s="30">
        <v>2.9517630000000001</v>
      </c>
      <c r="J118" s="30">
        <v>3.121902</v>
      </c>
      <c r="K118" s="30">
        <v>3.2792289999999999</v>
      </c>
      <c r="L118" s="30">
        <v>3.4971390000000002</v>
      </c>
      <c r="M118" s="30">
        <v>3.6785019999999999</v>
      </c>
      <c r="N118" s="30">
        <v>3.832201</v>
      </c>
      <c r="O118" s="30">
        <v>3.9674640000000001</v>
      </c>
      <c r="P118" s="30">
        <v>4.1222770000000004</v>
      </c>
      <c r="Q118" s="30">
        <v>4.2217479999999998</v>
      </c>
      <c r="R118" s="30">
        <v>4.2990930000000001</v>
      </c>
      <c r="S118" s="30">
        <v>4.397367</v>
      </c>
      <c r="T118" s="30">
        <v>4.4639600000000002</v>
      </c>
      <c r="U118" s="30">
        <v>4.5292820000000003</v>
      </c>
      <c r="V118" s="30">
        <v>4.5863860000000001</v>
      </c>
      <c r="W118" s="30">
        <v>4.665565</v>
      </c>
      <c r="X118" s="30">
        <v>4.7735110000000001</v>
      </c>
      <c r="Y118" s="30">
        <v>4.8861920000000003</v>
      </c>
      <c r="Z118" s="30">
        <v>4.9767700000000001</v>
      </c>
      <c r="AA118" s="30">
        <v>5.1314330000000004</v>
      </c>
      <c r="AB118" s="30">
        <v>5.2176989999999996</v>
      </c>
      <c r="AC118" s="30">
        <v>5.3252980000000001</v>
      </c>
      <c r="AD118" s="30">
        <v>5.473681</v>
      </c>
      <c r="AE118" s="30">
        <v>5.5430219999999997</v>
      </c>
      <c r="AF118" s="30">
        <v>5.6181130000000001</v>
      </c>
      <c r="AG118" s="30">
        <v>5.8064549999999997</v>
      </c>
      <c r="AH118" s="24">
        <v>2.9215000000000001E-2</v>
      </c>
    </row>
    <row r="119" spans="1:34" ht="15" customHeight="1" x14ac:dyDescent="0.25">
      <c r="A119" s="7" t="s">
        <v>251</v>
      </c>
      <c r="B119" s="22" t="s">
        <v>195</v>
      </c>
      <c r="C119" s="30">
        <v>1.9139900000000001</v>
      </c>
      <c r="D119" s="30">
        <v>2.0138539999999998</v>
      </c>
      <c r="E119" s="30">
        <v>2.0420479999999999</v>
      </c>
      <c r="F119" s="30">
        <v>1.991269</v>
      </c>
      <c r="G119" s="30">
        <v>1.9896430000000001</v>
      </c>
      <c r="H119" s="30">
        <v>1.9458800000000001</v>
      </c>
      <c r="I119" s="30">
        <v>1.974057</v>
      </c>
      <c r="J119" s="30">
        <v>2.0108700000000002</v>
      </c>
      <c r="K119" s="30">
        <v>2.0233449999999999</v>
      </c>
      <c r="L119" s="30">
        <v>2.0785710000000002</v>
      </c>
      <c r="M119" s="30">
        <v>2.1369340000000001</v>
      </c>
      <c r="N119" s="30">
        <v>2.2068490000000001</v>
      </c>
      <c r="O119" s="30">
        <v>2.2387060000000001</v>
      </c>
      <c r="P119" s="30">
        <v>2.280745</v>
      </c>
      <c r="Q119" s="30">
        <v>2.3335940000000002</v>
      </c>
      <c r="R119" s="30">
        <v>2.3716379999999999</v>
      </c>
      <c r="S119" s="30">
        <v>2.4149980000000002</v>
      </c>
      <c r="T119" s="30">
        <v>2.4696400000000001</v>
      </c>
      <c r="U119" s="30">
        <v>2.547005</v>
      </c>
      <c r="V119" s="30">
        <v>2.5993539999999999</v>
      </c>
      <c r="W119" s="30">
        <v>2.656965</v>
      </c>
      <c r="X119" s="30">
        <v>2.716018</v>
      </c>
      <c r="Y119" s="30">
        <v>2.7708159999999999</v>
      </c>
      <c r="Z119" s="30">
        <v>2.8345940000000001</v>
      </c>
      <c r="AA119" s="30">
        <v>2.9008579999999999</v>
      </c>
      <c r="AB119" s="30">
        <v>2.9650919999999998</v>
      </c>
      <c r="AC119" s="30">
        <v>3.0393720000000002</v>
      </c>
      <c r="AD119" s="30">
        <v>3.1162450000000002</v>
      </c>
      <c r="AE119" s="30">
        <v>3.1798959999999998</v>
      </c>
      <c r="AF119" s="30">
        <v>3.263045</v>
      </c>
      <c r="AG119" s="30">
        <v>3.3525969999999998</v>
      </c>
      <c r="AH119" s="24">
        <v>1.8859999999999998E-2</v>
      </c>
    </row>
    <row r="120" spans="1:34" ht="15" customHeight="1" x14ac:dyDescent="0.25">
      <c r="A120" s="7" t="s">
        <v>252</v>
      </c>
      <c r="B120" s="22" t="s">
        <v>197</v>
      </c>
      <c r="C120" s="30">
        <v>0.68612300000000004</v>
      </c>
      <c r="D120" s="30">
        <v>0.69437800000000005</v>
      </c>
      <c r="E120" s="30">
        <v>0.70342800000000005</v>
      </c>
      <c r="F120" s="30">
        <v>0.714812</v>
      </c>
      <c r="G120" s="30">
        <v>0.72804400000000002</v>
      </c>
      <c r="H120" s="30">
        <v>0.74597000000000002</v>
      </c>
      <c r="I120" s="30">
        <v>0.766096</v>
      </c>
      <c r="J120" s="30">
        <v>0.79033699999999996</v>
      </c>
      <c r="K120" s="30">
        <v>0.81512700000000005</v>
      </c>
      <c r="L120" s="30">
        <v>0.84268600000000005</v>
      </c>
      <c r="M120" s="30">
        <v>0.87102999999999997</v>
      </c>
      <c r="N120" s="30">
        <v>0.89856100000000005</v>
      </c>
      <c r="O120" s="30">
        <v>0.92714399999999997</v>
      </c>
      <c r="P120" s="30">
        <v>0.955681</v>
      </c>
      <c r="Q120" s="30">
        <v>0.98225799999999996</v>
      </c>
      <c r="R120" s="30">
        <v>1.0098510000000001</v>
      </c>
      <c r="S120" s="30">
        <v>1.0373399999999999</v>
      </c>
      <c r="T120" s="30">
        <v>1.063205</v>
      </c>
      <c r="U120" s="30">
        <v>1.090883</v>
      </c>
      <c r="V120" s="30">
        <v>1.1183609999999999</v>
      </c>
      <c r="W120" s="30">
        <v>1.147076</v>
      </c>
      <c r="X120" s="30">
        <v>1.176641</v>
      </c>
      <c r="Y120" s="30">
        <v>1.207389</v>
      </c>
      <c r="Z120" s="30">
        <v>1.2397359999999999</v>
      </c>
      <c r="AA120" s="30">
        <v>1.2740549999999999</v>
      </c>
      <c r="AB120" s="30">
        <v>1.3096019999999999</v>
      </c>
      <c r="AC120" s="30">
        <v>1.3478520000000001</v>
      </c>
      <c r="AD120" s="30">
        <v>1.3876710000000001</v>
      </c>
      <c r="AE120" s="30">
        <v>1.4289780000000001</v>
      </c>
      <c r="AF120" s="30">
        <v>1.4725079999999999</v>
      </c>
      <c r="AG120" s="30">
        <v>1.518192</v>
      </c>
      <c r="AH120" s="24">
        <v>2.6828000000000001E-2</v>
      </c>
    </row>
    <row r="122" spans="1:34" ht="15" customHeight="1" x14ac:dyDescent="0.25">
      <c r="B122" s="21" t="s">
        <v>198</v>
      </c>
    </row>
    <row r="123" spans="1:34" ht="15" customHeight="1" x14ac:dyDescent="0.25">
      <c r="A123" s="7" t="s">
        <v>253</v>
      </c>
      <c r="B123" s="22" t="s">
        <v>149</v>
      </c>
      <c r="C123" s="30">
        <v>14.345898999999999</v>
      </c>
      <c r="D123" s="30">
        <v>14.868917</v>
      </c>
      <c r="E123" s="30">
        <v>15.581808000000001</v>
      </c>
      <c r="F123" s="30">
        <v>14.977739</v>
      </c>
      <c r="G123" s="30">
        <v>15.250596</v>
      </c>
      <c r="H123" s="30">
        <v>15.657450000000001</v>
      </c>
      <c r="I123" s="30">
        <v>15.905913999999999</v>
      </c>
      <c r="J123" s="30">
        <v>16.296264999999998</v>
      </c>
      <c r="K123" s="30">
        <v>16.947468000000001</v>
      </c>
      <c r="L123" s="30">
        <v>17.662814999999998</v>
      </c>
      <c r="M123" s="30">
        <v>18.888542000000001</v>
      </c>
      <c r="N123" s="30">
        <v>19.729445999999999</v>
      </c>
      <c r="O123" s="30">
        <v>20.542546999999999</v>
      </c>
      <c r="P123" s="30">
        <v>21.330027000000001</v>
      </c>
      <c r="Q123" s="30">
        <v>22.112363999999999</v>
      </c>
      <c r="R123" s="30">
        <v>22.760538</v>
      </c>
      <c r="S123" s="30">
        <v>23.506302000000002</v>
      </c>
      <c r="T123" s="30">
        <v>24.473317999999999</v>
      </c>
      <c r="U123" s="30">
        <v>25.348746999999999</v>
      </c>
      <c r="V123" s="30">
        <v>26.096779000000002</v>
      </c>
      <c r="W123" s="30">
        <v>26.927315</v>
      </c>
      <c r="X123" s="30">
        <v>27.789152000000001</v>
      </c>
      <c r="Y123" s="30">
        <v>28.663212000000001</v>
      </c>
      <c r="Z123" s="30">
        <v>29.393692000000001</v>
      </c>
      <c r="AA123" s="30">
        <v>30.362504999999999</v>
      </c>
      <c r="AB123" s="30">
        <v>31.294746</v>
      </c>
      <c r="AC123" s="30">
        <v>32.40728</v>
      </c>
      <c r="AD123" s="30">
        <v>33.572581999999997</v>
      </c>
      <c r="AE123" s="30">
        <v>34.763378000000003</v>
      </c>
      <c r="AF123" s="30">
        <v>36.104675</v>
      </c>
      <c r="AG123" s="30">
        <v>37.476303000000001</v>
      </c>
      <c r="AH123" s="24">
        <v>3.2525999999999999E-2</v>
      </c>
    </row>
    <row r="124" spans="1:34" ht="15" customHeight="1" x14ac:dyDescent="0.25">
      <c r="A124" s="7" t="s">
        <v>254</v>
      </c>
      <c r="B124" s="22" t="s">
        <v>179</v>
      </c>
      <c r="C124" s="30">
        <v>21.197994000000001</v>
      </c>
      <c r="D124" s="30">
        <v>22.489187000000001</v>
      </c>
      <c r="E124" s="30">
        <v>24.134782999999999</v>
      </c>
      <c r="F124" s="30">
        <v>23.938148000000002</v>
      </c>
      <c r="G124" s="30">
        <v>24.054376999999999</v>
      </c>
      <c r="H124" s="30">
        <v>24.331526</v>
      </c>
      <c r="I124" s="30">
        <v>24.861383</v>
      </c>
      <c r="J124" s="30">
        <v>26.163397</v>
      </c>
      <c r="K124" s="30">
        <v>27.222588999999999</v>
      </c>
      <c r="L124" s="30">
        <v>28.490193999999999</v>
      </c>
      <c r="M124" s="30">
        <v>30.607447000000001</v>
      </c>
      <c r="N124" s="30">
        <v>31.424811999999999</v>
      </c>
      <c r="O124" s="30">
        <v>32.751942</v>
      </c>
      <c r="P124" s="30">
        <v>33.951576000000003</v>
      </c>
      <c r="Q124" s="30">
        <v>35.573013000000003</v>
      </c>
      <c r="R124" s="30">
        <v>36.026156999999998</v>
      </c>
      <c r="S124" s="30">
        <v>37.013168</v>
      </c>
      <c r="T124" s="30">
        <v>38.307907</v>
      </c>
      <c r="U124" s="30">
        <v>39.596972999999998</v>
      </c>
      <c r="V124" s="30">
        <v>40.555588</v>
      </c>
      <c r="W124" s="30">
        <v>41.774628</v>
      </c>
      <c r="X124" s="30">
        <v>43.055011999999998</v>
      </c>
      <c r="Y124" s="30">
        <v>44.035229000000001</v>
      </c>
      <c r="Z124" s="30">
        <v>45.315018000000002</v>
      </c>
      <c r="AA124" s="30">
        <v>46.798065000000001</v>
      </c>
      <c r="AB124" s="30">
        <v>48.472186999999998</v>
      </c>
      <c r="AC124" s="30">
        <v>49.989505999999999</v>
      </c>
      <c r="AD124" s="30">
        <v>51.559319000000002</v>
      </c>
      <c r="AE124" s="30">
        <v>53.219242000000001</v>
      </c>
      <c r="AF124" s="30">
        <v>55.084353999999998</v>
      </c>
      <c r="AG124" s="30">
        <v>57.077778000000002</v>
      </c>
      <c r="AH124" s="24">
        <v>3.3568000000000001E-2</v>
      </c>
    </row>
    <row r="125" spans="1:34" ht="15" customHeight="1" x14ac:dyDescent="0.25">
      <c r="A125" s="7" t="s">
        <v>255</v>
      </c>
      <c r="B125" s="22" t="s">
        <v>181</v>
      </c>
      <c r="C125" s="30">
        <v>18.741726</v>
      </c>
      <c r="D125" s="30">
        <v>19.780123</v>
      </c>
      <c r="E125" s="30">
        <v>20.288264999999999</v>
      </c>
      <c r="F125" s="30">
        <v>20.435262999999999</v>
      </c>
      <c r="G125" s="30">
        <v>20.595998999999999</v>
      </c>
      <c r="H125" s="30">
        <v>20.889111</v>
      </c>
      <c r="I125" s="30">
        <v>21.387266</v>
      </c>
      <c r="J125" s="30">
        <v>22.491313999999999</v>
      </c>
      <c r="K125" s="30">
        <v>23.378699999999998</v>
      </c>
      <c r="L125" s="30">
        <v>24.439133000000002</v>
      </c>
      <c r="M125" s="30">
        <v>26.404921000000002</v>
      </c>
      <c r="N125" s="30">
        <v>27.081378999999998</v>
      </c>
      <c r="O125" s="30">
        <v>28.217976</v>
      </c>
      <c r="P125" s="30">
        <v>29.214804000000001</v>
      </c>
      <c r="Q125" s="30">
        <v>30.570681</v>
      </c>
      <c r="R125" s="30">
        <v>30.940794</v>
      </c>
      <c r="S125" s="30">
        <v>31.764669000000001</v>
      </c>
      <c r="T125" s="30">
        <v>32.857315</v>
      </c>
      <c r="U125" s="30">
        <v>33.938889000000003</v>
      </c>
      <c r="V125" s="30">
        <v>34.745373000000001</v>
      </c>
      <c r="W125" s="30">
        <v>35.773273000000003</v>
      </c>
      <c r="X125" s="30">
        <v>36.843342</v>
      </c>
      <c r="Y125" s="30">
        <v>37.661583</v>
      </c>
      <c r="Z125" s="30">
        <v>38.733325999999998</v>
      </c>
      <c r="AA125" s="30">
        <v>39.977245000000003</v>
      </c>
      <c r="AB125" s="30">
        <v>41.361350999999999</v>
      </c>
      <c r="AC125" s="30">
        <v>42.597290000000001</v>
      </c>
      <c r="AD125" s="30">
        <v>43.923450000000003</v>
      </c>
      <c r="AE125" s="30">
        <v>45.275948</v>
      </c>
      <c r="AF125" s="30">
        <v>46.862236000000003</v>
      </c>
      <c r="AG125" s="30">
        <v>48.533465999999997</v>
      </c>
      <c r="AH125" s="24">
        <v>3.2224999999999997E-2</v>
      </c>
    </row>
    <row r="126" spans="1:34" ht="15" customHeight="1" x14ac:dyDescent="0.25">
      <c r="A126" s="7" t="s">
        <v>256</v>
      </c>
      <c r="B126" s="22" t="s">
        <v>183</v>
      </c>
      <c r="C126" s="30">
        <v>9.5686540000000004</v>
      </c>
      <c r="D126" s="30">
        <v>10.491621</v>
      </c>
      <c r="E126" s="30">
        <v>11.611799</v>
      </c>
      <c r="F126" s="30">
        <v>12.626143000000001</v>
      </c>
      <c r="G126" s="30">
        <v>13.374006</v>
      </c>
      <c r="H126" s="30">
        <v>13.885991000000001</v>
      </c>
      <c r="I126" s="30">
        <v>14.634782</v>
      </c>
      <c r="J126" s="30">
        <v>15.622922000000001</v>
      </c>
      <c r="K126" s="30">
        <v>16.399954000000001</v>
      </c>
      <c r="L126" s="30">
        <v>17.258618999999999</v>
      </c>
      <c r="M126" s="30">
        <v>18.285124</v>
      </c>
      <c r="N126" s="30">
        <v>19.125378000000001</v>
      </c>
      <c r="O126" s="30">
        <v>20.090021</v>
      </c>
      <c r="P126" s="30">
        <v>20.930676999999999</v>
      </c>
      <c r="Q126" s="30">
        <v>21.668398</v>
      </c>
      <c r="R126" s="30">
        <v>22.090868</v>
      </c>
      <c r="S126" s="30">
        <v>22.572368999999998</v>
      </c>
      <c r="T126" s="30">
        <v>23.443169000000001</v>
      </c>
      <c r="U126" s="30">
        <v>24.351158000000002</v>
      </c>
      <c r="V126" s="30">
        <v>24.778327999999998</v>
      </c>
      <c r="W126" s="30">
        <v>26.019874999999999</v>
      </c>
      <c r="X126" s="30">
        <v>26.910350999999999</v>
      </c>
      <c r="Y126" s="30">
        <v>27.768221</v>
      </c>
      <c r="Z126" s="30">
        <v>28.759862999999999</v>
      </c>
      <c r="AA126" s="30">
        <v>29.916378000000002</v>
      </c>
      <c r="AB126" s="30">
        <v>31.164967999999998</v>
      </c>
      <c r="AC126" s="30">
        <v>32.309131999999998</v>
      </c>
      <c r="AD126" s="30">
        <v>33.423969</v>
      </c>
      <c r="AE126" s="30">
        <v>34.476363999999997</v>
      </c>
      <c r="AF126" s="30">
        <v>35.830787999999998</v>
      </c>
      <c r="AG126" s="30">
        <v>37.167850000000001</v>
      </c>
      <c r="AH126" s="24">
        <v>4.6269999999999999E-2</v>
      </c>
    </row>
    <row r="127" spans="1:34" ht="15" customHeight="1" x14ac:dyDescent="0.25">
      <c r="A127" s="7" t="s">
        <v>257</v>
      </c>
      <c r="B127" s="22" t="s">
        <v>151</v>
      </c>
      <c r="C127" s="30">
        <v>18.18478</v>
      </c>
      <c r="D127" s="30">
        <v>18.341930000000001</v>
      </c>
      <c r="E127" s="30">
        <v>19.106498999999999</v>
      </c>
      <c r="F127" s="30">
        <v>20.399415999999999</v>
      </c>
      <c r="G127" s="30">
        <v>20.971402999999999</v>
      </c>
      <c r="H127" s="30">
        <v>21.373846</v>
      </c>
      <c r="I127" s="30">
        <v>22.053508999999998</v>
      </c>
      <c r="J127" s="30">
        <v>23.156879</v>
      </c>
      <c r="K127" s="30">
        <v>24.069171999999998</v>
      </c>
      <c r="L127" s="30">
        <v>25.090091999999999</v>
      </c>
      <c r="M127" s="30">
        <v>26.559946</v>
      </c>
      <c r="N127" s="30">
        <v>27.485112999999998</v>
      </c>
      <c r="O127" s="30">
        <v>28.598687999999999</v>
      </c>
      <c r="P127" s="30">
        <v>29.568297999999999</v>
      </c>
      <c r="Q127" s="30">
        <v>30.486623999999999</v>
      </c>
      <c r="R127" s="30">
        <v>30.990047000000001</v>
      </c>
      <c r="S127" s="30">
        <v>31.565892999999999</v>
      </c>
      <c r="T127" s="30">
        <v>32.532680999999997</v>
      </c>
      <c r="U127" s="30">
        <v>33.545501999999999</v>
      </c>
      <c r="V127" s="30">
        <v>34.05471</v>
      </c>
      <c r="W127" s="30">
        <v>35.389442000000003</v>
      </c>
      <c r="X127" s="30">
        <v>36.392929000000002</v>
      </c>
      <c r="Y127" s="30">
        <v>37.382919000000001</v>
      </c>
      <c r="Z127" s="30">
        <v>38.491504999999997</v>
      </c>
      <c r="AA127" s="30">
        <v>39.734431999999998</v>
      </c>
      <c r="AB127" s="30">
        <v>41.159222</v>
      </c>
      <c r="AC127" s="30">
        <v>42.469261000000003</v>
      </c>
      <c r="AD127" s="30">
        <v>43.788451999999999</v>
      </c>
      <c r="AE127" s="30">
        <v>45.064937999999998</v>
      </c>
      <c r="AF127" s="30">
        <v>46.644249000000002</v>
      </c>
      <c r="AG127" s="30">
        <v>48.236587999999998</v>
      </c>
      <c r="AH127" s="24">
        <v>3.3051999999999998E-2</v>
      </c>
    </row>
    <row r="128" spans="1:34" ht="15" customHeight="1" x14ac:dyDescent="0.25">
      <c r="A128" s="7" t="s">
        <v>258</v>
      </c>
      <c r="B128" s="22" t="s">
        <v>160</v>
      </c>
      <c r="C128" s="30">
        <v>8.8440189999999994</v>
      </c>
      <c r="D128" s="30">
        <v>7.0218069999999999</v>
      </c>
      <c r="E128" s="30">
        <v>7.3667499999999997</v>
      </c>
      <c r="F128" s="30">
        <v>8.5520800000000001</v>
      </c>
      <c r="G128" s="30">
        <v>9.9079580000000007</v>
      </c>
      <c r="H128" s="30">
        <v>10.215197</v>
      </c>
      <c r="I128" s="30">
        <v>10.814889000000001</v>
      </c>
      <c r="J128" s="30">
        <v>11.684661999999999</v>
      </c>
      <c r="K128" s="30">
        <v>12.157301</v>
      </c>
      <c r="L128" s="30">
        <v>13.363315999999999</v>
      </c>
      <c r="M128" s="30">
        <v>14.211387</v>
      </c>
      <c r="N128" s="30">
        <v>14.329101</v>
      </c>
      <c r="O128" s="30">
        <v>15.116942</v>
      </c>
      <c r="P128" s="30">
        <v>15.719272999999999</v>
      </c>
      <c r="Q128" s="30">
        <v>16.669592000000002</v>
      </c>
      <c r="R128" s="30">
        <v>16.616427999999999</v>
      </c>
      <c r="S128" s="30">
        <v>17.175011000000001</v>
      </c>
      <c r="T128" s="30">
        <v>17.795501999999999</v>
      </c>
      <c r="U128" s="30">
        <v>18.493887000000001</v>
      </c>
      <c r="V128" s="30">
        <v>19.110384</v>
      </c>
      <c r="W128" s="30">
        <v>19.854156</v>
      </c>
      <c r="X128" s="30">
        <v>20.391876</v>
      </c>
      <c r="Y128" s="30">
        <v>21.247944</v>
      </c>
      <c r="Z128" s="30">
        <v>22.277329999999999</v>
      </c>
      <c r="AA128" s="30">
        <v>23.334541000000002</v>
      </c>
      <c r="AB128" s="30">
        <v>23.878094000000001</v>
      </c>
      <c r="AC128" s="30">
        <v>25.532112000000001</v>
      </c>
      <c r="AD128" s="30">
        <v>26.373415000000001</v>
      </c>
      <c r="AE128" s="30">
        <v>27.187548</v>
      </c>
      <c r="AF128" s="30">
        <v>28.273959999999999</v>
      </c>
      <c r="AG128" s="30">
        <v>29.524448</v>
      </c>
      <c r="AH128" s="24">
        <v>4.1001000000000003E-2</v>
      </c>
    </row>
    <row r="129" spans="1:34" ht="15" customHeight="1" x14ac:dyDescent="0.25">
      <c r="A129" s="7" t="s">
        <v>259</v>
      </c>
      <c r="B129" s="22" t="s">
        <v>153</v>
      </c>
      <c r="C129" s="30">
        <v>4.5302720000000001</v>
      </c>
      <c r="D129" s="30">
        <v>5.5875709999999996</v>
      </c>
      <c r="E129" s="30">
        <v>5.5229119999999998</v>
      </c>
      <c r="F129" s="30">
        <v>5.1397599999999999</v>
      </c>
      <c r="G129" s="30">
        <v>4.8598800000000004</v>
      </c>
      <c r="H129" s="30">
        <v>4.862088</v>
      </c>
      <c r="I129" s="30">
        <v>4.9881469999999997</v>
      </c>
      <c r="J129" s="30">
        <v>5.2028150000000002</v>
      </c>
      <c r="K129" s="30">
        <v>5.4212360000000004</v>
      </c>
      <c r="L129" s="30">
        <v>5.6957190000000004</v>
      </c>
      <c r="M129" s="30">
        <v>6.0383839999999998</v>
      </c>
      <c r="N129" s="30">
        <v>6.2511049999999999</v>
      </c>
      <c r="O129" s="30">
        <v>6.4583269999999997</v>
      </c>
      <c r="P129" s="30">
        <v>6.6905539999999997</v>
      </c>
      <c r="Q129" s="30">
        <v>6.8544989999999997</v>
      </c>
      <c r="R129" s="30">
        <v>6.9979750000000003</v>
      </c>
      <c r="S129" s="30">
        <v>7.1529829999999999</v>
      </c>
      <c r="T129" s="30">
        <v>7.2744369999999998</v>
      </c>
      <c r="U129" s="30">
        <v>7.389812</v>
      </c>
      <c r="V129" s="30">
        <v>7.4991159999999999</v>
      </c>
      <c r="W129" s="30">
        <v>7.6315569999999999</v>
      </c>
      <c r="X129" s="30">
        <v>7.7947749999999996</v>
      </c>
      <c r="Y129" s="30">
        <v>7.9652430000000001</v>
      </c>
      <c r="Z129" s="30">
        <v>8.1088290000000001</v>
      </c>
      <c r="AA129" s="30">
        <v>8.2956299999999992</v>
      </c>
      <c r="AB129" s="30">
        <v>8.4531189999999992</v>
      </c>
      <c r="AC129" s="30">
        <v>8.644584</v>
      </c>
      <c r="AD129" s="30">
        <v>8.8776840000000004</v>
      </c>
      <c r="AE129" s="30">
        <v>9.0369460000000004</v>
      </c>
      <c r="AF129" s="30">
        <v>9.233689</v>
      </c>
      <c r="AG129" s="30">
        <v>9.5093969999999999</v>
      </c>
      <c r="AH129" s="24">
        <v>2.5024999999999999E-2</v>
      </c>
    </row>
    <row r="130" spans="1:34" ht="15" customHeight="1" x14ac:dyDescent="0.25">
      <c r="A130" s="7" t="s">
        <v>260</v>
      </c>
      <c r="B130" s="22" t="s">
        <v>170</v>
      </c>
      <c r="C130" s="30">
        <v>4.0174000000000003</v>
      </c>
      <c r="D130" s="30">
        <v>3.6369050000000001</v>
      </c>
      <c r="E130" s="30">
        <v>3.4306429999999999</v>
      </c>
      <c r="F130" s="30">
        <v>3.3225259999999999</v>
      </c>
      <c r="G130" s="30">
        <v>3.2839369999999999</v>
      </c>
      <c r="H130" s="30">
        <v>3.3048980000000001</v>
      </c>
      <c r="I130" s="30">
        <v>3.3434870000000001</v>
      </c>
      <c r="J130" s="30">
        <v>3.4211800000000001</v>
      </c>
      <c r="K130" s="30">
        <v>3.5239240000000001</v>
      </c>
      <c r="L130" s="30">
        <v>3.6599599999999999</v>
      </c>
      <c r="M130" s="30">
        <v>3.8095210000000002</v>
      </c>
      <c r="N130" s="30">
        <v>3.9694959999999999</v>
      </c>
      <c r="O130" s="30">
        <v>4.1300129999999999</v>
      </c>
      <c r="P130" s="30">
        <v>4.2884950000000002</v>
      </c>
      <c r="Q130" s="30">
        <v>4.4437040000000003</v>
      </c>
      <c r="R130" s="30">
        <v>4.5997649999999997</v>
      </c>
      <c r="S130" s="30">
        <v>4.7565150000000003</v>
      </c>
      <c r="T130" s="30">
        <v>4.9175829999999996</v>
      </c>
      <c r="U130" s="30">
        <v>5.0830500000000001</v>
      </c>
      <c r="V130" s="30">
        <v>5.2483069999999996</v>
      </c>
      <c r="W130" s="30">
        <v>5.4215150000000003</v>
      </c>
      <c r="X130" s="30">
        <v>5.6022369999999997</v>
      </c>
      <c r="Y130" s="30">
        <v>5.7939860000000003</v>
      </c>
      <c r="Z130" s="30">
        <v>5.9997759999999998</v>
      </c>
      <c r="AA130" s="30">
        <v>6.218966</v>
      </c>
      <c r="AB130" s="30">
        <v>6.4488289999999999</v>
      </c>
      <c r="AC130" s="30">
        <v>6.6890320000000001</v>
      </c>
      <c r="AD130" s="30">
        <v>6.9374320000000003</v>
      </c>
      <c r="AE130" s="30">
        <v>7.1975020000000001</v>
      </c>
      <c r="AF130" s="30">
        <v>7.4734619999999996</v>
      </c>
      <c r="AG130" s="30">
        <v>7.7718850000000002</v>
      </c>
      <c r="AH130" s="24">
        <v>2.2239999999999999E-2</v>
      </c>
    </row>
    <row r="131" spans="1:34" ht="15" customHeight="1" x14ac:dyDescent="0.25">
      <c r="A131" s="7" t="s">
        <v>261</v>
      </c>
      <c r="B131" s="22" t="s">
        <v>208</v>
      </c>
      <c r="C131" s="30">
        <v>1.9738340000000001</v>
      </c>
      <c r="D131" s="30">
        <v>2.0591179999999998</v>
      </c>
      <c r="E131" s="30">
        <v>2.089343</v>
      </c>
      <c r="F131" s="30">
        <v>2.0546129999999998</v>
      </c>
      <c r="G131" s="30">
        <v>2.0692949999999999</v>
      </c>
      <c r="H131" s="30">
        <v>2.0582370000000001</v>
      </c>
      <c r="I131" s="30">
        <v>2.0881639999999999</v>
      </c>
      <c r="J131" s="30">
        <v>2.1317979999999999</v>
      </c>
      <c r="K131" s="30">
        <v>2.149419</v>
      </c>
      <c r="L131" s="30">
        <v>2.2069420000000002</v>
      </c>
      <c r="M131" s="30">
        <v>2.2687400000000002</v>
      </c>
      <c r="N131" s="30">
        <v>2.342994</v>
      </c>
      <c r="O131" s="30">
        <v>2.3823919999999998</v>
      </c>
      <c r="P131" s="30">
        <v>2.4295939999999998</v>
      </c>
      <c r="Q131" s="30">
        <v>2.488966</v>
      </c>
      <c r="R131" s="30">
        <v>2.5376219999999998</v>
      </c>
      <c r="S131" s="30">
        <v>2.5890939999999998</v>
      </c>
      <c r="T131" s="30">
        <v>2.6515049999999998</v>
      </c>
      <c r="U131" s="30">
        <v>2.735449</v>
      </c>
      <c r="V131" s="30">
        <v>2.7939340000000001</v>
      </c>
      <c r="W131" s="30">
        <v>2.8592879999999998</v>
      </c>
      <c r="X131" s="30">
        <v>2.9262000000000001</v>
      </c>
      <c r="Y131" s="30">
        <v>2.991965</v>
      </c>
      <c r="Z131" s="30">
        <v>3.0657760000000001</v>
      </c>
      <c r="AA131" s="30">
        <v>3.1433279999999999</v>
      </c>
      <c r="AB131" s="30">
        <v>3.22506</v>
      </c>
      <c r="AC131" s="30">
        <v>3.3112080000000002</v>
      </c>
      <c r="AD131" s="30">
        <v>3.4005830000000001</v>
      </c>
      <c r="AE131" s="30">
        <v>3.4826510000000002</v>
      </c>
      <c r="AF131" s="30">
        <v>3.582576</v>
      </c>
      <c r="AG131" s="30">
        <v>3.685546</v>
      </c>
      <c r="AH131" s="24">
        <v>2.1033E-2</v>
      </c>
    </row>
    <row r="132" spans="1:34" ht="15" customHeight="1" x14ac:dyDescent="0.25">
      <c r="A132" s="7" t="s">
        <v>262</v>
      </c>
      <c r="B132" s="22" t="s">
        <v>174</v>
      </c>
      <c r="C132" s="24" t="s">
        <v>313</v>
      </c>
      <c r="D132" s="24" t="s">
        <v>313</v>
      </c>
      <c r="E132" s="24" t="s">
        <v>313</v>
      </c>
      <c r="F132" s="24" t="s">
        <v>313</v>
      </c>
      <c r="G132" s="24" t="s">
        <v>313</v>
      </c>
      <c r="H132" s="24" t="s">
        <v>313</v>
      </c>
      <c r="I132" s="24" t="s">
        <v>313</v>
      </c>
      <c r="J132" s="24" t="s">
        <v>313</v>
      </c>
      <c r="K132" s="24" t="s">
        <v>313</v>
      </c>
      <c r="L132" s="24" t="s">
        <v>313</v>
      </c>
      <c r="M132" s="24" t="s">
        <v>313</v>
      </c>
      <c r="N132" s="24" t="s">
        <v>313</v>
      </c>
      <c r="O132" s="24" t="s">
        <v>313</v>
      </c>
      <c r="P132" s="24" t="s">
        <v>313</v>
      </c>
      <c r="Q132" s="24" t="s">
        <v>313</v>
      </c>
      <c r="R132" s="24" t="s">
        <v>313</v>
      </c>
      <c r="S132" s="24" t="s">
        <v>313</v>
      </c>
      <c r="T132" s="24" t="s">
        <v>313</v>
      </c>
      <c r="U132" s="24" t="s">
        <v>313</v>
      </c>
      <c r="V132" s="24" t="s">
        <v>313</v>
      </c>
      <c r="W132" s="24" t="s">
        <v>313</v>
      </c>
      <c r="X132" s="24" t="s">
        <v>313</v>
      </c>
      <c r="Y132" s="24" t="s">
        <v>313</v>
      </c>
      <c r="Z132" s="24" t="s">
        <v>313</v>
      </c>
      <c r="AA132" s="24" t="s">
        <v>313</v>
      </c>
      <c r="AB132" s="24" t="s">
        <v>313</v>
      </c>
      <c r="AC132" s="24" t="s">
        <v>313</v>
      </c>
      <c r="AD132" s="24" t="s">
        <v>313</v>
      </c>
      <c r="AE132" s="24" t="s">
        <v>313</v>
      </c>
      <c r="AF132" s="24" t="s">
        <v>313</v>
      </c>
      <c r="AG132" s="24" t="s">
        <v>313</v>
      </c>
      <c r="AH132" s="24" t="s">
        <v>313</v>
      </c>
    </row>
    <row r="133" spans="1:34" ht="15" customHeight="1" x14ac:dyDescent="0.25">
      <c r="A133" s="7" t="s">
        <v>263</v>
      </c>
      <c r="B133" s="22" t="s">
        <v>155</v>
      </c>
      <c r="C133" s="30">
        <v>30.523893000000001</v>
      </c>
      <c r="D133" s="30">
        <v>31.401592000000001</v>
      </c>
      <c r="E133" s="30">
        <v>31.325438999999999</v>
      </c>
      <c r="F133" s="30">
        <v>31.138731</v>
      </c>
      <c r="G133" s="30">
        <v>31.206337000000001</v>
      </c>
      <c r="H133" s="30">
        <v>31.590336000000001</v>
      </c>
      <c r="I133" s="30">
        <v>32.197968000000003</v>
      </c>
      <c r="J133" s="30">
        <v>33.016514000000001</v>
      </c>
      <c r="K133" s="30">
        <v>33.883274</v>
      </c>
      <c r="L133" s="30">
        <v>34.833385</v>
      </c>
      <c r="M133" s="30">
        <v>35.826816999999998</v>
      </c>
      <c r="N133" s="30">
        <v>37.004886999999997</v>
      </c>
      <c r="O133" s="30">
        <v>38.002856999999999</v>
      </c>
      <c r="P133" s="30">
        <v>39.005702999999997</v>
      </c>
      <c r="Q133" s="30">
        <v>39.885941000000003</v>
      </c>
      <c r="R133" s="30">
        <v>40.676127999999999</v>
      </c>
      <c r="S133" s="30">
        <v>41.448872000000001</v>
      </c>
      <c r="T133" s="30">
        <v>42.224921999999999</v>
      </c>
      <c r="U133" s="30">
        <v>43.051040999999998</v>
      </c>
      <c r="V133" s="30">
        <v>43.845672999999998</v>
      </c>
      <c r="W133" s="30">
        <v>44.67915</v>
      </c>
      <c r="X133" s="30">
        <v>45.556038000000001</v>
      </c>
      <c r="Y133" s="30">
        <v>46.436737000000001</v>
      </c>
      <c r="Z133" s="30">
        <v>47.337364000000001</v>
      </c>
      <c r="AA133" s="30">
        <v>48.323822</v>
      </c>
      <c r="AB133" s="30">
        <v>49.375931000000001</v>
      </c>
      <c r="AC133" s="30">
        <v>50.441921000000001</v>
      </c>
      <c r="AD133" s="30">
        <v>51.535099000000002</v>
      </c>
      <c r="AE133" s="30">
        <v>52.582680000000003</v>
      </c>
      <c r="AF133" s="30">
        <v>53.58231</v>
      </c>
      <c r="AG133" s="30">
        <v>54.707943</v>
      </c>
      <c r="AH133" s="24">
        <v>1.9640000000000001E-2</v>
      </c>
    </row>
    <row r="135" spans="1:34" ht="15" customHeight="1" x14ac:dyDescent="0.25">
      <c r="B135" s="21" t="s">
        <v>211</v>
      </c>
    </row>
    <row r="136" spans="1:34" ht="15" customHeight="1" x14ac:dyDescent="0.25">
      <c r="B136" s="21" t="s">
        <v>264</v>
      </c>
    </row>
    <row r="137" spans="1:34" ht="15" customHeight="1" x14ac:dyDescent="0.25">
      <c r="A137" s="7" t="s">
        <v>265</v>
      </c>
      <c r="B137" s="22" t="s">
        <v>147</v>
      </c>
      <c r="C137" s="23">
        <v>246.62069700000001</v>
      </c>
      <c r="D137" s="23">
        <v>255.80079699999999</v>
      </c>
      <c r="E137" s="23">
        <v>257.61743200000001</v>
      </c>
      <c r="F137" s="23">
        <v>258.76242100000002</v>
      </c>
      <c r="G137" s="23">
        <v>261.37207000000001</v>
      </c>
      <c r="H137" s="23">
        <v>267.19897500000002</v>
      </c>
      <c r="I137" s="23">
        <v>275.17532299999999</v>
      </c>
      <c r="J137" s="23">
        <v>284.555634</v>
      </c>
      <c r="K137" s="23">
        <v>294.33792099999999</v>
      </c>
      <c r="L137" s="23">
        <v>305.25448599999999</v>
      </c>
      <c r="M137" s="23">
        <v>318.01129200000003</v>
      </c>
      <c r="N137" s="23">
        <v>329.85592700000001</v>
      </c>
      <c r="O137" s="23">
        <v>341.28250100000002</v>
      </c>
      <c r="P137" s="23">
        <v>352.56900000000002</v>
      </c>
      <c r="Q137" s="23">
        <v>363.37063599999999</v>
      </c>
      <c r="R137" s="23">
        <v>373.40228300000001</v>
      </c>
      <c r="S137" s="23">
        <v>383.75924700000002</v>
      </c>
      <c r="T137" s="23">
        <v>394.45114100000001</v>
      </c>
      <c r="U137" s="23">
        <v>405.31100500000002</v>
      </c>
      <c r="V137" s="23">
        <v>415.91018700000001</v>
      </c>
      <c r="W137" s="23">
        <v>427.207672</v>
      </c>
      <c r="X137" s="23">
        <v>439.13110399999999</v>
      </c>
      <c r="Y137" s="23">
        <v>451.40689099999997</v>
      </c>
      <c r="Z137" s="23">
        <v>464.08691399999998</v>
      </c>
      <c r="AA137" s="23">
        <v>477.81366000000003</v>
      </c>
      <c r="AB137" s="23">
        <v>492.470123</v>
      </c>
      <c r="AC137" s="23">
        <v>507.32486</v>
      </c>
      <c r="AD137" s="23">
        <v>522.68890399999998</v>
      </c>
      <c r="AE137" s="23">
        <v>538.02062999999998</v>
      </c>
      <c r="AF137" s="23">
        <v>553.72900400000003</v>
      </c>
      <c r="AG137" s="23">
        <v>570.87591599999996</v>
      </c>
      <c r="AH137" s="24">
        <v>2.8372000000000001E-2</v>
      </c>
    </row>
    <row r="138" spans="1:34" ht="15" customHeight="1" x14ac:dyDescent="0.25">
      <c r="A138" s="7" t="s">
        <v>266</v>
      </c>
      <c r="B138" s="22" t="s">
        <v>156</v>
      </c>
      <c r="C138" s="23">
        <v>173.48147599999999</v>
      </c>
      <c r="D138" s="23">
        <v>183.02415500000001</v>
      </c>
      <c r="E138" s="23">
        <v>186.87725800000001</v>
      </c>
      <c r="F138" s="23">
        <v>188.97373999999999</v>
      </c>
      <c r="G138" s="23">
        <v>192.49041700000001</v>
      </c>
      <c r="H138" s="23">
        <v>198.609543</v>
      </c>
      <c r="I138" s="23">
        <v>203.37295499999999</v>
      </c>
      <c r="J138" s="23">
        <v>209.97473099999999</v>
      </c>
      <c r="K138" s="23">
        <v>216.540817</v>
      </c>
      <c r="L138" s="23">
        <v>223.86312899999999</v>
      </c>
      <c r="M138" s="23">
        <v>232.43287699999999</v>
      </c>
      <c r="N138" s="23">
        <v>240.520264</v>
      </c>
      <c r="O138" s="23">
        <v>248.123535</v>
      </c>
      <c r="P138" s="23">
        <v>256.13848899999999</v>
      </c>
      <c r="Q138" s="23">
        <v>263.36645499999997</v>
      </c>
      <c r="R138" s="23">
        <v>269.75793499999997</v>
      </c>
      <c r="S138" s="23">
        <v>276.251801</v>
      </c>
      <c r="T138" s="23">
        <v>283.28701799999999</v>
      </c>
      <c r="U138" s="23">
        <v>290.54333500000001</v>
      </c>
      <c r="V138" s="23">
        <v>297.55313100000001</v>
      </c>
      <c r="W138" s="23">
        <v>305.15441900000002</v>
      </c>
      <c r="X138" s="23">
        <v>313.40475500000002</v>
      </c>
      <c r="Y138" s="23">
        <v>321.76483200000001</v>
      </c>
      <c r="Z138" s="23">
        <v>330.82919299999998</v>
      </c>
      <c r="AA138" s="23">
        <v>340.48788500000001</v>
      </c>
      <c r="AB138" s="23">
        <v>350.97464000000002</v>
      </c>
      <c r="AC138" s="23">
        <v>361.76419099999998</v>
      </c>
      <c r="AD138" s="23">
        <v>373.12158199999999</v>
      </c>
      <c r="AE138" s="23">
        <v>384.49447600000002</v>
      </c>
      <c r="AF138" s="23">
        <v>396.546448</v>
      </c>
      <c r="AG138" s="23">
        <v>409.927277</v>
      </c>
      <c r="AH138" s="24">
        <v>2.9078E-2</v>
      </c>
    </row>
    <row r="139" spans="1:34" ht="15" customHeight="1" x14ac:dyDescent="0.25">
      <c r="A139" s="7" t="s">
        <v>267</v>
      </c>
      <c r="B139" s="22" t="s">
        <v>163</v>
      </c>
      <c r="C139" s="23">
        <v>151.848038</v>
      </c>
      <c r="D139" s="23">
        <v>166.85661300000001</v>
      </c>
      <c r="E139" s="23">
        <v>173.94603000000001</v>
      </c>
      <c r="F139" s="23">
        <v>177.06886299999999</v>
      </c>
      <c r="G139" s="23">
        <v>181.897842</v>
      </c>
      <c r="H139" s="23">
        <v>189.09188800000001</v>
      </c>
      <c r="I139" s="23">
        <v>196.28439299999999</v>
      </c>
      <c r="J139" s="23">
        <v>206.37275700000001</v>
      </c>
      <c r="K139" s="23">
        <v>217.32785000000001</v>
      </c>
      <c r="L139" s="23">
        <v>229.06736799999999</v>
      </c>
      <c r="M139" s="23">
        <v>242.54399100000001</v>
      </c>
      <c r="N139" s="23">
        <v>255.30445900000001</v>
      </c>
      <c r="O139" s="23">
        <v>267.75308200000001</v>
      </c>
      <c r="P139" s="23">
        <v>278.97467</v>
      </c>
      <c r="Q139" s="23">
        <v>290.66467299999999</v>
      </c>
      <c r="R139" s="23">
        <v>302.03717</v>
      </c>
      <c r="S139" s="23">
        <v>312.88336199999998</v>
      </c>
      <c r="T139" s="23">
        <v>326.04302999999999</v>
      </c>
      <c r="U139" s="23">
        <v>338.82345600000002</v>
      </c>
      <c r="V139" s="23">
        <v>348.84307899999999</v>
      </c>
      <c r="W139" s="23">
        <v>361.77819799999997</v>
      </c>
      <c r="X139" s="23">
        <v>375.87185699999998</v>
      </c>
      <c r="Y139" s="23">
        <v>390.59991500000001</v>
      </c>
      <c r="Z139" s="23">
        <v>405.654968</v>
      </c>
      <c r="AA139" s="23">
        <v>422.855255</v>
      </c>
      <c r="AB139" s="23">
        <v>440.764252</v>
      </c>
      <c r="AC139" s="23">
        <v>458.49368299999998</v>
      </c>
      <c r="AD139" s="23">
        <v>476.653931</v>
      </c>
      <c r="AE139" s="23">
        <v>494.37823500000002</v>
      </c>
      <c r="AF139" s="23">
        <v>515.94451900000001</v>
      </c>
      <c r="AG139" s="23">
        <v>539.83850099999995</v>
      </c>
      <c r="AH139" s="24">
        <v>4.3186000000000002E-2</v>
      </c>
    </row>
    <row r="140" spans="1:34" ht="15" customHeight="1" x14ac:dyDescent="0.25">
      <c r="A140" s="7" t="s">
        <v>268</v>
      </c>
      <c r="B140" s="22" t="s">
        <v>176</v>
      </c>
      <c r="C140" s="23">
        <v>411.84991500000001</v>
      </c>
      <c r="D140" s="23">
        <v>452.67895499999997</v>
      </c>
      <c r="E140" s="23">
        <v>475.71450800000002</v>
      </c>
      <c r="F140" s="23">
        <v>494.534088</v>
      </c>
      <c r="G140" s="23">
        <v>507.84201000000002</v>
      </c>
      <c r="H140" s="23">
        <v>519.31005900000002</v>
      </c>
      <c r="I140" s="23">
        <v>534.63848900000005</v>
      </c>
      <c r="J140" s="23">
        <v>560.91351299999997</v>
      </c>
      <c r="K140" s="23">
        <v>581.36737100000005</v>
      </c>
      <c r="L140" s="23">
        <v>605.11321999999996</v>
      </c>
      <c r="M140" s="23">
        <v>646.220642</v>
      </c>
      <c r="N140" s="23">
        <v>662.52410899999995</v>
      </c>
      <c r="O140" s="23">
        <v>688.55419900000004</v>
      </c>
      <c r="P140" s="23">
        <v>711.28143299999999</v>
      </c>
      <c r="Q140" s="23">
        <v>739.76507600000002</v>
      </c>
      <c r="R140" s="23">
        <v>750.87200900000005</v>
      </c>
      <c r="S140" s="23">
        <v>770.01312299999995</v>
      </c>
      <c r="T140" s="23">
        <v>796.90972899999997</v>
      </c>
      <c r="U140" s="23">
        <v>824.52233899999999</v>
      </c>
      <c r="V140" s="23">
        <v>844.26873799999998</v>
      </c>
      <c r="W140" s="23">
        <v>876.31274399999995</v>
      </c>
      <c r="X140" s="23">
        <v>906.14294400000006</v>
      </c>
      <c r="Y140" s="23">
        <v>933.17486599999995</v>
      </c>
      <c r="Z140" s="23">
        <v>966.29278599999998</v>
      </c>
      <c r="AA140" s="23">
        <v>1003.015503</v>
      </c>
      <c r="AB140" s="23">
        <v>1043.7624510000001</v>
      </c>
      <c r="AC140" s="23">
        <v>1081.7639160000001</v>
      </c>
      <c r="AD140" s="23">
        <v>1120.1831050000001</v>
      </c>
      <c r="AE140" s="23">
        <v>1159.5272219999999</v>
      </c>
      <c r="AF140" s="23">
        <v>1206.3210449999999</v>
      </c>
      <c r="AG140" s="23">
        <v>1255.4941409999999</v>
      </c>
      <c r="AH140" s="24">
        <v>3.7852999999999998E-2</v>
      </c>
    </row>
    <row r="141" spans="1:34" x14ac:dyDescent="0.25">
      <c r="A141" s="7" t="s">
        <v>269</v>
      </c>
      <c r="B141" s="22" t="s">
        <v>217</v>
      </c>
      <c r="C141" s="23">
        <v>983.80011000000002</v>
      </c>
      <c r="D141" s="23">
        <v>1058.3604740000001</v>
      </c>
      <c r="E141" s="23">
        <v>1094.1552730000001</v>
      </c>
      <c r="F141" s="23">
        <v>1119.339111</v>
      </c>
      <c r="G141" s="23">
        <v>1143.6022949999999</v>
      </c>
      <c r="H141" s="23">
        <v>1174.2104489999999</v>
      </c>
      <c r="I141" s="23">
        <v>1209.4710689999999</v>
      </c>
      <c r="J141" s="23">
        <v>1261.81665</v>
      </c>
      <c r="K141" s="23">
        <v>1309.5738530000001</v>
      </c>
      <c r="L141" s="23">
        <v>1363.2982179999999</v>
      </c>
      <c r="M141" s="23">
        <v>1439.2089840000001</v>
      </c>
      <c r="N141" s="23">
        <v>1488.2048339999999</v>
      </c>
      <c r="O141" s="23">
        <v>1545.713135</v>
      </c>
      <c r="P141" s="23">
        <v>1598.9636230000001</v>
      </c>
      <c r="Q141" s="23">
        <v>1657.16687</v>
      </c>
      <c r="R141" s="23">
        <v>1696.0694579999999</v>
      </c>
      <c r="S141" s="23">
        <v>1742.9075929999999</v>
      </c>
      <c r="T141" s="23">
        <v>1800.690918</v>
      </c>
      <c r="U141" s="23">
        <v>1859.2001949999999</v>
      </c>
      <c r="V141" s="23">
        <v>1906.575317</v>
      </c>
      <c r="W141" s="23">
        <v>1970.4528809999999</v>
      </c>
      <c r="X141" s="23">
        <v>2034.5507809999999</v>
      </c>
      <c r="Y141" s="23">
        <v>2096.9465329999998</v>
      </c>
      <c r="Z141" s="23">
        <v>2166.8637699999999</v>
      </c>
      <c r="AA141" s="23">
        <v>2244.1723630000001</v>
      </c>
      <c r="AB141" s="23">
        <v>2327.9714359999998</v>
      </c>
      <c r="AC141" s="23">
        <v>2409.3464359999998</v>
      </c>
      <c r="AD141" s="23">
        <v>2492.647461</v>
      </c>
      <c r="AE141" s="23">
        <v>2576.4204100000002</v>
      </c>
      <c r="AF141" s="23">
        <v>2672.5410160000001</v>
      </c>
      <c r="AG141" s="23">
        <v>2776.1359859999998</v>
      </c>
      <c r="AH141" s="24">
        <v>3.5185000000000001E-2</v>
      </c>
    </row>
    <row r="142" spans="1:34" x14ac:dyDescent="0.25">
      <c r="A142" s="7" t="s">
        <v>270</v>
      </c>
      <c r="B142" s="22" t="s">
        <v>219</v>
      </c>
      <c r="C142" s="23">
        <v>0.64150499999999999</v>
      </c>
      <c r="D142" s="23">
        <v>0.73196899999999998</v>
      </c>
      <c r="E142" s="23">
        <v>0.748166</v>
      </c>
      <c r="F142" s="23">
        <v>0.77386600000000005</v>
      </c>
      <c r="G142" s="23">
        <v>0.777281</v>
      </c>
      <c r="H142" s="23">
        <v>0.78120599999999996</v>
      </c>
      <c r="I142" s="23">
        <v>0.78976400000000002</v>
      </c>
      <c r="J142" s="23">
        <v>0.81530599999999998</v>
      </c>
      <c r="K142" s="23">
        <v>0.83235499999999996</v>
      </c>
      <c r="L142" s="23">
        <v>0.85396799999999995</v>
      </c>
      <c r="M142" s="23">
        <v>0.90002700000000002</v>
      </c>
      <c r="N142" s="23">
        <v>0.91003599999999996</v>
      </c>
      <c r="O142" s="23">
        <v>0.93457400000000002</v>
      </c>
      <c r="P142" s="23">
        <v>0.95803199999999999</v>
      </c>
      <c r="Q142" s="23">
        <v>0.99452200000000002</v>
      </c>
      <c r="R142" s="23">
        <v>1.0069669999999999</v>
      </c>
      <c r="S142" s="23">
        <v>1.034923</v>
      </c>
      <c r="T142" s="23">
        <v>1.074479</v>
      </c>
      <c r="U142" s="23">
        <v>1.1149500000000001</v>
      </c>
      <c r="V142" s="23">
        <v>1.15229</v>
      </c>
      <c r="W142" s="23">
        <v>1.1995480000000001</v>
      </c>
      <c r="X142" s="23">
        <v>1.24983</v>
      </c>
      <c r="Y142" s="23">
        <v>1.294473</v>
      </c>
      <c r="Z142" s="23">
        <v>1.3485780000000001</v>
      </c>
      <c r="AA142" s="23">
        <v>1.4108700000000001</v>
      </c>
      <c r="AB142" s="23">
        <v>1.4766900000000001</v>
      </c>
      <c r="AC142" s="23">
        <v>1.539188</v>
      </c>
      <c r="AD142" s="23">
        <v>1.6112310000000001</v>
      </c>
      <c r="AE142" s="23">
        <v>1.68126</v>
      </c>
      <c r="AF142" s="23">
        <v>1.7686409999999999</v>
      </c>
      <c r="AG142" s="23">
        <v>1.8596200000000001</v>
      </c>
      <c r="AH142" s="24">
        <v>3.6114E-2</v>
      </c>
    </row>
    <row r="143" spans="1:34" x14ac:dyDescent="0.25">
      <c r="A143" s="7" t="s">
        <v>271</v>
      </c>
      <c r="B143" s="21" t="s">
        <v>221</v>
      </c>
      <c r="C143" s="25">
        <v>984.44158900000002</v>
      </c>
      <c r="D143" s="25">
        <v>1059.0924070000001</v>
      </c>
      <c r="E143" s="25">
        <v>1094.903564</v>
      </c>
      <c r="F143" s="25">
        <v>1120.1130370000001</v>
      </c>
      <c r="G143" s="25">
        <v>1144.379639</v>
      </c>
      <c r="H143" s="25">
        <v>1174.9918210000001</v>
      </c>
      <c r="I143" s="25">
        <v>1210.260986</v>
      </c>
      <c r="J143" s="25">
        <v>1262.631836</v>
      </c>
      <c r="K143" s="25">
        <v>1310.40625</v>
      </c>
      <c r="L143" s="25">
        <v>1364.1523440000001</v>
      </c>
      <c r="M143" s="25">
        <v>1440.109009</v>
      </c>
      <c r="N143" s="25">
        <v>1489.114746</v>
      </c>
      <c r="O143" s="25">
        <v>1546.6475829999999</v>
      </c>
      <c r="P143" s="25">
        <v>1599.9216309999999</v>
      </c>
      <c r="Q143" s="25">
        <v>1658.161255</v>
      </c>
      <c r="R143" s="25">
        <v>1697.076538</v>
      </c>
      <c r="S143" s="25">
        <v>1743.942505</v>
      </c>
      <c r="T143" s="25">
        <v>1801.7655030000001</v>
      </c>
      <c r="U143" s="25">
        <v>1860.315186</v>
      </c>
      <c r="V143" s="25">
        <v>1907.727539</v>
      </c>
      <c r="W143" s="25">
        <v>1971.652466</v>
      </c>
      <c r="X143" s="25">
        <v>2035.8005370000001</v>
      </c>
      <c r="Y143" s="25">
        <v>2098.2409670000002</v>
      </c>
      <c r="Z143" s="25">
        <v>2168.2126459999999</v>
      </c>
      <c r="AA143" s="25">
        <v>2245.5832519999999</v>
      </c>
      <c r="AB143" s="25">
        <v>2329.4479980000001</v>
      </c>
      <c r="AC143" s="25">
        <v>2410.8857419999999</v>
      </c>
      <c r="AD143" s="25">
        <v>2494.2585450000001</v>
      </c>
      <c r="AE143" s="25">
        <v>2578.101807</v>
      </c>
      <c r="AF143" s="25">
        <v>2674.3098140000002</v>
      </c>
      <c r="AG143" s="25">
        <v>2777.9956050000001</v>
      </c>
      <c r="AH143" s="26">
        <v>3.5185000000000001E-2</v>
      </c>
    </row>
    <row r="145" spans="2:34" ht="15.75" thickBot="1" x14ac:dyDescent="0.3"/>
    <row r="146" spans="2:34" x14ac:dyDescent="0.25">
      <c r="B146" s="38" t="s">
        <v>314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40"/>
    </row>
    <row r="147" spans="2:34" x14ac:dyDescent="0.25">
      <c r="B147" s="8" t="s">
        <v>293</v>
      </c>
    </row>
    <row r="148" spans="2:34" x14ac:dyDescent="0.25">
      <c r="B148" s="8" t="s">
        <v>294</v>
      </c>
    </row>
    <row r="149" spans="2:34" x14ac:dyDescent="0.25">
      <c r="B149" s="8" t="s">
        <v>272</v>
      </c>
    </row>
    <row r="150" spans="2:34" ht="15" customHeight="1" x14ac:dyDescent="0.25">
      <c r="B150" s="8" t="s">
        <v>295</v>
      </c>
    </row>
    <row r="151" spans="2:34" ht="15" customHeight="1" x14ac:dyDescent="0.25">
      <c r="B151" s="8" t="s">
        <v>296</v>
      </c>
    </row>
    <row r="152" spans="2:34" ht="15" customHeight="1" x14ac:dyDescent="0.25">
      <c r="B152" s="8" t="s">
        <v>297</v>
      </c>
    </row>
    <row r="153" spans="2:34" ht="15" customHeight="1" x14ac:dyDescent="0.25">
      <c r="B153" s="8" t="s">
        <v>298</v>
      </c>
    </row>
    <row r="154" spans="2:34" ht="15" customHeight="1" x14ac:dyDescent="0.25">
      <c r="B154" s="8" t="s">
        <v>273</v>
      </c>
    </row>
    <row r="155" spans="2:34" ht="15" customHeight="1" x14ac:dyDescent="0.25">
      <c r="B155" s="8" t="s">
        <v>299</v>
      </c>
    </row>
    <row r="156" spans="2:34" ht="15" customHeight="1" x14ac:dyDescent="0.25">
      <c r="B156" s="8" t="s">
        <v>300</v>
      </c>
    </row>
    <row r="157" spans="2:34" ht="15" customHeight="1" x14ac:dyDescent="0.25">
      <c r="B157" s="8" t="s">
        <v>301</v>
      </c>
    </row>
    <row r="158" spans="2:34" ht="15" customHeight="1" x14ac:dyDescent="0.25">
      <c r="B158" s="8" t="s">
        <v>302</v>
      </c>
    </row>
    <row r="159" spans="2:34" ht="15" customHeight="1" x14ac:dyDescent="0.25">
      <c r="B159" s="8" t="s">
        <v>303</v>
      </c>
    </row>
    <row r="160" spans="2:34" ht="15" customHeight="1" x14ac:dyDescent="0.25">
      <c r="B160" s="8" t="s">
        <v>304</v>
      </c>
    </row>
    <row r="308" spans="2:34" ht="15" customHeight="1" x14ac:dyDescent="0.25"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511" spans="2:34" ht="15" customHeight="1" x14ac:dyDescent="0.25"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712" spans="2:34" ht="15" customHeight="1" x14ac:dyDescent="0.25"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887" spans="2:34" ht="15" customHeight="1" x14ac:dyDescent="0.25"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1100" spans="2:34" ht="15" customHeight="1" x14ac:dyDescent="0.25">
      <c r="B1100" s="41"/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</row>
    <row r="1227" spans="2:34" ht="15" customHeight="1" x14ac:dyDescent="0.25">
      <c r="B1227" s="41"/>
      <c r="C1227" s="41"/>
      <c r="D1227" s="41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1"/>
      <c r="Y1227" s="41"/>
      <c r="Z1227" s="41"/>
      <c r="AA1227" s="41"/>
      <c r="AB1227" s="41"/>
      <c r="AC1227" s="41"/>
      <c r="AD1227" s="41"/>
      <c r="AE1227" s="41"/>
      <c r="AF1227" s="41"/>
      <c r="AG1227" s="41"/>
      <c r="AH1227" s="41"/>
    </row>
    <row r="1390" spans="2:34" ht="15" customHeight="1" x14ac:dyDescent="0.25">
      <c r="B1390" s="41"/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</row>
    <row r="1502" spans="2:34" ht="15" customHeight="1" x14ac:dyDescent="0.25">
      <c r="B1502" s="41"/>
      <c r="C1502" s="41"/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</row>
    <row r="1604" spans="2:34" ht="15" customHeight="1" x14ac:dyDescent="0.25">
      <c r="B1604" s="41"/>
      <c r="C1604" s="41"/>
      <c r="D1604" s="41"/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</row>
    <row r="1698" spans="2:34" ht="15" customHeight="1" x14ac:dyDescent="0.25">
      <c r="B1698" s="41"/>
      <c r="C1698" s="41"/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</row>
    <row r="1945" spans="2:34" ht="15" customHeight="1" x14ac:dyDescent="0.25">
      <c r="B1945" s="41"/>
      <c r="C1945" s="41"/>
      <c r="D1945" s="41"/>
      <c r="E1945" s="41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1"/>
      <c r="AF1945" s="41"/>
      <c r="AG1945" s="41"/>
      <c r="AH1945" s="41"/>
    </row>
    <row r="2031" spans="2:34" ht="15" customHeight="1" x14ac:dyDescent="0.25">
      <c r="B2031" s="41"/>
      <c r="C2031" s="41"/>
      <c r="D2031" s="41"/>
      <c r="E2031" s="41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1"/>
      <c r="AF2031" s="41"/>
      <c r="AG2031" s="41"/>
      <c r="AH2031" s="41"/>
    </row>
    <row r="2153" spans="2:34" ht="15" customHeight="1" x14ac:dyDescent="0.25">
      <c r="B2153" s="41"/>
      <c r="C2153" s="41"/>
      <c r="D2153" s="41"/>
      <c r="E2153" s="41"/>
      <c r="F2153" s="41"/>
      <c r="G2153" s="41"/>
      <c r="H2153" s="41"/>
      <c r="I2153" s="41"/>
      <c r="J2153" s="41"/>
      <c r="K2153" s="41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1"/>
      <c r="Z2153" s="41"/>
      <c r="AA2153" s="41"/>
      <c r="AB2153" s="41"/>
      <c r="AC2153" s="41"/>
      <c r="AD2153" s="41"/>
      <c r="AE2153" s="41"/>
      <c r="AF2153" s="41"/>
      <c r="AG2153" s="41"/>
      <c r="AH2153" s="41"/>
    </row>
    <row r="2317" spans="2:34" ht="15" customHeight="1" x14ac:dyDescent="0.25">
      <c r="B2317" s="41"/>
      <c r="C2317" s="41"/>
      <c r="D2317" s="41"/>
      <c r="E2317" s="41"/>
      <c r="F2317" s="41"/>
      <c r="G2317" s="41"/>
      <c r="H2317" s="41"/>
      <c r="I2317" s="41"/>
      <c r="J2317" s="41"/>
      <c r="K2317" s="41"/>
      <c r="L2317" s="41"/>
      <c r="M2317" s="41"/>
      <c r="N2317" s="41"/>
      <c r="O2317" s="41"/>
      <c r="P2317" s="41"/>
      <c r="Q2317" s="41"/>
      <c r="R2317" s="41"/>
      <c r="S2317" s="41"/>
      <c r="T2317" s="41"/>
      <c r="U2317" s="41"/>
      <c r="V2317" s="41"/>
      <c r="W2317" s="41"/>
      <c r="X2317" s="41"/>
      <c r="Y2317" s="41"/>
      <c r="Z2317" s="41"/>
      <c r="AA2317" s="41"/>
      <c r="AB2317" s="41"/>
      <c r="AC2317" s="41"/>
      <c r="AD2317" s="41"/>
      <c r="AE2317" s="41"/>
      <c r="AF2317" s="41"/>
      <c r="AG2317" s="41"/>
      <c r="AH2317" s="41"/>
    </row>
    <row r="2419" spans="2:34" ht="15" customHeight="1" x14ac:dyDescent="0.25">
      <c r="B2419" s="41"/>
      <c r="C2419" s="41"/>
      <c r="D2419" s="41"/>
      <c r="E2419" s="41"/>
      <c r="F2419" s="41"/>
      <c r="G2419" s="41"/>
      <c r="H2419" s="41"/>
      <c r="I2419" s="41"/>
      <c r="J2419" s="41"/>
      <c r="K2419" s="41"/>
      <c r="L2419" s="41"/>
      <c r="M2419" s="41"/>
      <c r="N2419" s="41"/>
      <c r="O2419" s="41"/>
      <c r="P2419" s="41"/>
      <c r="Q2419" s="41"/>
      <c r="R2419" s="41"/>
      <c r="S2419" s="41"/>
      <c r="T2419" s="41"/>
      <c r="U2419" s="41"/>
      <c r="V2419" s="41"/>
      <c r="W2419" s="41"/>
      <c r="X2419" s="41"/>
      <c r="Y2419" s="41"/>
      <c r="Z2419" s="41"/>
      <c r="AA2419" s="41"/>
      <c r="AB2419" s="41"/>
      <c r="AC2419" s="41"/>
      <c r="AD2419" s="41"/>
      <c r="AE2419" s="41"/>
      <c r="AF2419" s="41"/>
      <c r="AG2419" s="41"/>
      <c r="AH2419" s="41"/>
    </row>
    <row r="2509" spans="2:34" ht="15" customHeight="1" x14ac:dyDescent="0.25">
      <c r="B2509" s="41"/>
      <c r="C2509" s="41"/>
      <c r="D2509" s="41"/>
      <c r="E2509" s="41"/>
      <c r="F2509" s="41"/>
      <c r="G2509" s="41"/>
      <c r="H2509" s="41"/>
      <c r="I2509" s="41"/>
      <c r="J2509" s="41"/>
      <c r="K2509" s="41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1"/>
      <c r="Z2509" s="41"/>
      <c r="AA2509" s="41"/>
      <c r="AB2509" s="41"/>
      <c r="AC2509" s="41"/>
      <c r="AD2509" s="41"/>
      <c r="AE2509" s="41"/>
      <c r="AF2509" s="41"/>
      <c r="AG2509" s="41"/>
      <c r="AH2509" s="41"/>
    </row>
    <row r="2598" spans="2:34" ht="15" customHeight="1" x14ac:dyDescent="0.25">
      <c r="B2598" s="41"/>
      <c r="C2598" s="41"/>
      <c r="D2598" s="41"/>
      <c r="E2598" s="41"/>
      <c r="F2598" s="41"/>
      <c r="G2598" s="41"/>
      <c r="H2598" s="41"/>
      <c r="I2598" s="41"/>
      <c r="J2598" s="41"/>
      <c r="K2598" s="41"/>
      <c r="L2598" s="41"/>
      <c r="M2598" s="41"/>
      <c r="N2598" s="41"/>
      <c r="O2598" s="41"/>
      <c r="P2598" s="41"/>
      <c r="Q2598" s="41"/>
      <c r="R2598" s="41"/>
      <c r="S2598" s="41"/>
      <c r="T2598" s="41"/>
      <c r="U2598" s="41"/>
      <c r="V2598" s="41"/>
      <c r="W2598" s="41"/>
      <c r="X2598" s="41"/>
      <c r="Y2598" s="41"/>
      <c r="Z2598" s="41"/>
      <c r="AA2598" s="41"/>
      <c r="AB2598" s="41"/>
      <c r="AC2598" s="41"/>
      <c r="AD2598" s="41"/>
      <c r="AE2598" s="41"/>
      <c r="AF2598" s="41"/>
      <c r="AG2598" s="41"/>
      <c r="AH2598" s="41"/>
    </row>
    <row r="2719" spans="2:34" ht="15" customHeight="1" x14ac:dyDescent="0.25">
      <c r="B2719" s="41"/>
      <c r="C2719" s="41"/>
      <c r="D2719" s="41"/>
      <c r="E2719" s="41"/>
      <c r="F2719" s="41"/>
      <c r="G2719" s="41"/>
      <c r="H2719" s="41"/>
      <c r="I2719" s="41"/>
      <c r="J2719" s="41"/>
      <c r="K2719" s="41"/>
      <c r="L2719" s="41"/>
      <c r="M2719" s="41"/>
      <c r="N2719" s="41"/>
      <c r="O2719" s="41"/>
      <c r="P2719" s="41"/>
      <c r="Q2719" s="41"/>
      <c r="R2719" s="41"/>
      <c r="S2719" s="41"/>
      <c r="T2719" s="41"/>
      <c r="U2719" s="41"/>
      <c r="V2719" s="41"/>
      <c r="W2719" s="41"/>
      <c r="X2719" s="41"/>
      <c r="Y2719" s="41"/>
      <c r="Z2719" s="41"/>
      <c r="AA2719" s="41"/>
      <c r="AB2719" s="41"/>
      <c r="AC2719" s="41"/>
      <c r="AD2719" s="41"/>
      <c r="AE2719" s="41"/>
      <c r="AF2719" s="41"/>
      <c r="AG2719" s="41"/>
      <c r="AH2719" s="41"/>
    </row>
    <row r="2837" spans="2:34" ht="15" customHeight="1" x14ac:dyDescent="0.25">
      <c r="B2837" s="41"/>
      <c r="C2837" s="41"/>
      <c r="D2837" s="41"/>
      <c r="E2837" s="41"/>
      <c r="F2837" s="41"/>
      <c r="G2837" s="41"/>
      <c r="H2837" s="41"/>
      <c r="I2837" s="41"/>
      <c r="J2837" s="41"/>
      <c r="K2837" s="41"/>
      <c r="L2837" s="41"/>
      <c r="M2837" s="41"/>
      <c r="N2837" s="41"/>
      <c r="O2837" s="41"/>
      <c r="P2837" s="41"/>
      <c r="Q2837" s="41"/>
      <c r="R2837" s="41"/>
      <c r="S2837" s="41"/>
      <c r="T2837" s="41"/>
      <c r="U2837" s="41"/>
      <c r="V2837" s="41"/>
      <c r="W2837" s="41"/>
      <c r="X2837" s="41"/>
      <c r="Y2837" s="41"/>
      <c r="Z2837" s="41"/>
      <c r="AA2837" s="41"/>
      <c r="AB2837" s="41"/>
      <c r="AC2837" s="41"/>
      <c r="AD2837" s="41"/>
      <c r="AE2837" s="41"/>
      <c r="AF2837" s="41"/>
      <c r="AG2837" s="41"/>
      <c r="AH2837" s="41"/>
    </row>
  </sheetData>
  <mergeCells count="21">
    <mergeCell ref="B2719:AH2719"/>
    <mergeCell ref="B2837:AH2837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1945:AH1945"/>
    <mergeCell ref="B2031:AH2031"/>
    <mergeCell ref="B712:AH712"/>
    <mergeCell ref="B887:AH887"/>
    <mergeCell ref="B1100:AH1100"/>
    <mergeCell ref="B1227:AH1227"/>
    <mergeCell ref="B1390:AH1390"/>
    <mergeCell ref="B112:AH112"/>
    <mergeCell ref="B146:AG146"/>
    <mergeCell ref="B308:AH308"/>
    <mergeCell ref="B511:AH511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7"/>
  <sheetViews>
    <sheetView zoomScale="80" zoomScaleNormal="80" workbookViewId="0">
      <selection activeCell="B2" sqref="B2"/>
    </sheetView>
  </sheetViews>
  <sheetFormatPr defaultRowHeight="15" x14ac:dyDescent="0.25"/>
  <cols>
    <col min="1" max="1" width="26.140625" style="2" customWidth="1"/>
    <col min="2" max="32" width="11.5703125" bestFit="1" customWidth="1"/>
  </cols>
  <sheetData>
    <row r="1" spans="1:32" ht="30" x14ac:dyDescent="0.25">
      <c r="A1" s="12" t="s">
        <v>138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5" t="s">
        <v>100</v>
      </c>
      <c r="B2" s="6">
        <f>INDEX('AEO Table 10'!$C$31:$AJ$31,MATCH('EIaE-BIE'!B$1,'AEO Table 10'!$C$13:$AJ$13,0))*10^6*'Canada Elec Mix'!E2</f>
        <v>3203848.7948773527</v>
      </c>
      <c r="C2" s="6">
        <f>INDEX('AEO Table 10'!$C$31:$AJ$31,MATCH('EIaE-BIE'!C$1,'AEO Table 10'!$C$13:$AJ$13,0))*10^6*'Canada Elec Mix'!F2</f>
        <v>3082947.5425597439</v>
      </c>
      <c r="D2" s="6">
        <f>INDEX('AEO Table 10'!$C$31:$AJ$31,MATCH('EIaE-BIE'!D$1,'AEO Table 10'!$C$13:$AJ$13,0))*10^6*'Canada Elec Mix'!G2</f>
        <v>2349105.6962853386</v>
      </c>
      <c r="E2" s="6">
        <f>INDEX('AEO Table 10'!$C$31:$AJ$31,MATCH('EIaE-BIE'!E$1,'AEO Table 10'!$C$13:$AJ$13,0))*10^6*'Canada Elec Mix'!H2</f>
        <v>1858599.6359121995</v>
      </c>
      <c r="F2" s="6">
        <f>INDEX('AEO Table 10'!$C$31:$AJ$31,MATCH('EIaE-BIE'!F$1,'AEO Table 10'!$C$13:$AJ$13,0))*10^6*'Canada Elec Mix'!I2</f>
        <v>1804622.7046474023</v>
      </c>
      <c r="G2" s="6">
        <f>INDEX('AEO Table 10'!$C$31:$AJ$31,MATCH('EIaE-BIE'!G$1,'AEO Table 10'!$C$13:$AJ$13,0))*10^6*'Canada Elec Mix'!J2</f>
        <v>1614975.9489595431</v>
      </c>
      <c r="H2" s="6">
        <f>INDEX('AEO Table 10'!$C$31:$AJ$31,MATCH('EIaE-BIE'!H$1,'AEO Table 10'!$C$13:$AJ$13,0))*10^6*'Canada Elec Mix'!K2</f>
        <v>1557148.8239668764</v>
      </c>
      <c r="I2" s="6">
        <f>INDEX('AEO Table 10'!$C$31:$AJ$31,MATCH('EIaE-BIE'!I$1,'AEO Table 10'!$C$13:$AJ$13,0))*10^6*'Canada Elec Mix'!L2</f>
        <v>1588966.0764183737</v>
      </c>
      <c r="J2" s="6">
        <f>INDEX('AEO Table 10'!$C$31:$AJ$31,MATCH('EIaE-BIE'!J$1,'AEO Table 10'!$C$13:$AJ$13,0))*10^6*'Canada Elec Mix'!M2</f>
        <v>879673.74951754708</v>
      </c>
      <c r="K2" s="6">
        <f>INDEX('AEO Table 10'!$C$31:$AJ$31,MATCH('EIaE-BIE'!K$1,'AEO Table 10'!$C$13:$AJ$13,0))*10^6*'Canada Elec Mix'!N2</f>
        <v>868511.35425526428</v>
      </c>
      <c r="L2" s="6">
        <f>INDEX('AEO Table 10'!$C$31:$AJ$31,MATCH('EIaE-BIE'!L$1,'AEO Table 10'!$C$13:$AJ$13,0))*10^6*'Canada Elec Mix'!O2</f>
        <v>205787.469741721</v>
      </c>
      <c r="M2" s="6">
        <f>INDEX('AEO Table 10'!$C$31:$AJ$31,MATCH('EIaE-BIE'!M$1,'AEO Table 10'!$C$13:$AJ$13,0))*10^6*'Canada Elec Mix'!P2</f>
        <v>207648.26990958781</v>
      </c>
      <c r="N2" s="6">
        <f>INDEX('AEO Table 10'!$C$31:$AJ$31,MATCH('EIaE-BIE'!N$1,'AEO Table 10'!$C$13:$AJ$13,0))*10^6*'Canada Elec Mix'!Q2</f>
        <v>193688.08931379524</v>
      </c>
      <c r="O2" s="6">
        <f>INDEX('AEO Table 10'!$C$31:$AJ$31,MATCH('EIaE-BIE'!O$1,'AEO Table 10'!$C$13:$AJ$13,0))*10^6*'Canada Elec Mix'!R2</f>
        <v>181486.64782695839</v>
      </c>
      <c r="P2" s="6">
        <f>INDEX('AEO Table 10'!$C$31:$AJ$31,MATCH('EIaE-BIE'!P$1,'AEO Table 10'!$C$13:$AJ$13,0))*10^6*'Canada Elec Mix'!S2</f>
        <v>208045.086305854</v>
      </c>
      <c r="Q2" s="6">
        <f>INDEX('AEO Table 10'!$C$31:$AJ$31,MATCH('EIaE-BIE'!Q$1,'AEO Table 10'!$C$13:$AJ$13,0))*10^6*'Canada Elec Mix'!T2</f>
        <v>189326.58687656483</v>
      </c>
      <c r="R2" s="6">
        <f>INDEX('AEO Table 10'!$C$31:$AJ$31,MATCH('EIaE-BIE'!R$1,'AEO Table 10'!$C$13:$AJ$13,0))*10^6*'Canada Elec Mix'!U2</f>
        <v>231711.62510571376</v>
      </c>
      <c r="S2" s="6">
        <f>INDEX('AEO Table 10'!$C$31:$AJ$31,MATCH('EIaE-BIE'!S$1,'AEO Table 10'!$C$13:$AJ$13,0))*10^6*'Canada Elec Mix'!V2</f>
        <v>118648.69015913154</v>
      </c>
      <c r="T2" s="6">
        <f>INDEX('AEO Table 10'!$C$31:$AJ$31,MATCH('EIaE-BIE'!T$1,'AEO Table 10'!$C$13:$AJ$13,0))*10^6*'Canada Elec Mix'!W2</f>
        <v>117880.32703991786</v>
      </c>
      <c r="U2" s="6">
        <f>INDEX('AEO Table 10'!$C$31:$AJ$31,MATCH('EIaE-BIE'!U$1,'AEO Table 10'!$C$13:$AJ$13,0))*10^6*'Canada Elec Mix'!X2</f>
        <v>118975.59665942138</v>
      </c>
      <c r="V2" s="6">
        <f>INDEX('AEO Table 10'!$C$31:$AJ$31,MATCH('EIaE-BIE'!V$1,'AEO Table 10'!$C$13:$AJ$13,0))*10^6*'Canada Elec Mix'!Y2</f>
        <v>138895.16708538707</v>
      </c>
      <c r="W2" s="6">
        <f>INDEX('AEO Table 10'!$C$31:$AJ$31,MATCH('EIaE-BIE'!W$1,'AEO Table 10'!$C$13:$AJ$13,0))*10^6*'Canada Elec Mix'!Z2</f>
        <v>94858.957938476844</v>
      </c>
      <c r="X2" s="6">
        <f>INDEX('AEO Table 10'!$C$31:$AJ$31,MATCH('EIaE-BIE'!X$1,'AEO Table 10'!$C$13:$AJ$13,0))*10^6*'Canada Elec Mix'!AA2</f>
        <v>78349.624939351546</v>
      </c>
      <c r="Y2" s="6">
        <f>INDEX('AEO Table 10'!$C$31:$AJ$31,MATCH('EIaE-BIE'!Y$1,'AEO Table 10'!$C$13:$AJ$13,0))*10^6*'Canada Elec Mix'!AB2</f>
        <v>62584.755632743567</v>
      </c>
      <c r="Z2" s="6">
        <f>INDEX('AEO Table 10'!$C$31:$AJ$31,MATCH('EIaE-BIE'!Z$1,'AEO Table 10'!$C$13:$AJ$13,0))*10^6*'Canada Elec Mix'!AC2</f>
        <v>46662.221081891228</v>
      </c>
      <c r="AA2" s="6">
        <f>INDEX('AEO Table 10'!$C$31:$AJ$31,MATCH('EIaE-BIE'!AA$1,'AEO Table 10'!$C$13:$AJ$13,0))*10^6*'Canada Elec Mix'!AD2</f>
        <v>31185.566547955688</v>
      </c>
      <c r="AB2" s="6">
        <f>INDEX('AEO Table 10'!$C$31:$AJ$31,MATCH('EIaE-BIE'!AB$1,'AEO Table 10'!$C$13:$AJ$13,0))*10^6*'Canada Elec Mix'!AE2</f>
        <v>16742.53396212852</v>
      </c>
      <c r="AC2" s="6">
        <f>INDEX('AEO Table 10'!$C$31:$AJ$31,MATCH('EIaE-BIE'!AC$1,'AEO Table 10'!$C$13:$AJ$13,0))*10^6*'Canada Elec Mix'!AF2</f>
        <v>2499.4465053506428</v>
      </c>
      <c r="AD2" s="6">
        <f>INDEX('AEO Table 10'!$C$31:$AJ$31,MATCH('EIaE-BIE'!AD$1,'AEO Table 10'!$C$13:$AJ$13,0))*10^6*'Canada Elec Mix'!AG2</f>
        <v>0</v>
      </c>
      <c r="AE2" s="6">
        <f>INDEX('AEO Table 10'!$C$31:$AJ$31,MATCH('EIaE-BIE'!AE$1,'AEO Table 10'!$C$13:$AJ$13,0))*10^6*'Canada Elec Mix'!AH2</f>
        <v>0</v>
      </c>
      <c r="AF2" s="6">
        <f>INDEX('AEO Table 10'!$C$31:$AJ$31,MATCH('EIaE-BIE'!AF$1,'AEO Table 10'!$C$13:$AJ$13,0))*10^6*'Canada Elec Mix'!AI2</f>
        <v>0</v>
      </c>
    </row>
    <row r="3" spans="1:32" x14ac:dyDescent="0.25">
      <c r="A3" s="5" t="s">
        <v>101</v>
      </c>
      <c r="B3" s="6">
        <f>INDEX('AEO Table 10'!$C$31:$AJ$31,MATCH('EIaE-BIE'!B$1,'AEO Table 10'!$C$13:$AJ$13,0))*10^6*'Canada Elec Mix'!E3</f>
        <v>3870926.8793331101</v>
      </c>
      <c r="C3" s="6">
        <f>INDEX('AEO Table 10'!$C$31:$AJ$31,MATCH('EIaE-BIE'!C$1,'AEO Table 10'!$C$13:$AJ$13,0))*10^6*'Canada Elec Mix'!F3</f>
        <v>4452952.064351622</v>
      </c>
      <c r="D3" s="6">
        <f>INDEX('AEO Table 10'!$C$31:$AJ$31,MATCH('EIaE-BIE'!D$1,'AEO Table 10'!$C$13:$AJ$13,0))*10^6*'Canada Elec Mix'!G3</f>
        <v>4858148.1688405294</v>
      </c>
      <c r="E3" s="6">
        <f>INDEX('AEO Table 10'!$C$31:$AJ$31,MATCH('EIaE-BIE'!E$1,'AEO Table 10'!$C$13:$AJ$13,0))*10^6*'Canada Elec Mix'!H3</f>
        <v>4959307.9052990628</v>
      </c>
      <c r="F3" s="6">
        <f>INDEX('AEO Table 10'!$C$31:$AJ$31,MATCH('EIaE-BIE'!F$1,'AEO Table 10'!$C$13:$AJ$13,0))*10^6*'Canada Elec Mix'!I3</f>
        <v>5217584.5840176763</v>
      </c>
      <c r="G3" s="6">
        <f>INDEX('AEO Table 10'!$C$31:$AJ$31,MATCH('EIaE-BIE'!G$1,'AEO Table 10'!$C$13:$AJ$13,0))*10^6*'Canada Elec Mix'!J3</f>
        <v>5196174.7650168035</v>
      </c>
      <c r="H3" s="6">
        <f>INDEX('AEO Table 10'!$C$31:$AJ$31,MATCH('EIaE-BIE'!H$1,'AEO Table 10'!$C$13:$AJ$13,0))*10^6*'Canada Elec Mix'!K3</f>
        <v>5121821.7054656902</v>
      </c>
      <c r="I3" s="6">
        <f>INDEX('AEO Table 10'!$C$31:$AJ$31,MATCH('EIaE-BIE'!I$1,'AEO Table 10'!$C$13:$AJ$13,0))*10^6*'Canada Elec Mix'!L3</f>
        <v>5252118.4338862989</v>
      </c>
      <c r="J3" s="6">
        <f>INDEX('AEO Table 10'!$C$31:$AJ$31,MATCH('EIaE-BIE'!J$1,'AEO Table 10'!$C$13:$AJ$13,0))*10^6*'Canada Elec Mix'!M3</f>
        <v>6018298.5597920613</v>
      </c>
      <c r="K3" s="6">
        <f>INDEX('AEO Table 10'!$C$31:$AJ$31,MATCH('EIaE-BIE'!K$1,'AEO Table 10'!$C$13:$AJ$13,0))*10^6*'Canada Elec Mix'!N3</f>
        <v>6053487.3983837469</v>
      </c>
      <c r="L3" s="6">
        <f>INDEX('AEO Table 10'!$C$31:$AJ$31,MATCH('EIaE-BIE'!L$1,'AEO Table 10'!$C$13:$AJ$13,0))*10^6*'Canada Elec Mix'!O3</f>
        <v>6802556.3957303232</v>
      </c>
      <c r="M3" s="6">
        <f>INDEX('AEO Table 10'!$C$31:$AJ$31,MATCH('EIaE-BIE'!M$1,'AEO Table 10'!$C$13:$AJ$13,0))*10^6*'Canada Elec Mix'!P3</f>
        <v>6573855.9386502178</v>
      </c>
      <c r="N3" s="6">
        <f>INDEX('AEO Table 10'!$C$31:$AJ$31,MATCH('EIaE-BIE'!N$1,'AEO Table 10'!$C$13:$AJ$13,0))*10^6*'Canada Elec Mix'!Q3</f>
        <v>6829728.4588442631</v>
      </c>
      <c r="O3" s="6">
        <f>INDEX('AEO Table 10'!$C$31:$AJ$31,MATCH('EIaE-BIE'!O$1,'AEO Table 10'!$C$13:$AJ$13,0))*10^6*'Canada Elec Mix'!R3</f>
        <v>6839635.6937348237</v>
      </c>
      <c r="P3" s="6">
        <f>INDEX('AEO Table 10'!$C$31:$AJ$31,MATCH('EIaE-BIE'!P$1,'AEO Table 10'!$C$13:$AJ$13,0))*10^6*'Canada Elec Mix'!S3</f>
        <v>7009784.0330339875</v>
      </c>
      <c r="Q3" s="6">
        <f>INDEX('AEO Table 10'!$C$31:$AJ$31,MATCH('EIaE-BIE'!Q$1,'AEO Table 10'!$C$13:$AJ$13,0))*10^6*'Canada Elec Mix'!T3</f>
        <v>7056242.6617770176</v>
      </c>
      <c r="R3" s="6">
        <f>INDEX('AEO Table 10'!$C$31:$AJ$31,MATCH('EIaE-BIE'!R$1,'AEO Table 10'!$C$13:$AJ$13,0))*10^6*'Canada Elec Mix'!U3</f>
        <v>7109820.5993630728</v>
      </c>
      <c r="S3" s="6">
        <f>INDEX('AEO Table 10'!$C$31:$AJ$31,MATCH('EIaE-BIE'!S$1,'AEO Table 10'!$C$13:$AJ$13,0))*10^6*'Canada Elec Mix'!V3</f>
        <v>7265250.6210242063</v>
      </c>
      <c r="T3" s="6">
        <f>INDEX('AEO Table 10'!$C$31:$AJ$31,MATCH('EIaE-BIE'!T$1,'AEO Table 10'!$C$13:$AJ$13,0))*10^6*'Canada Elec Mix'!W3</f>
        <v>7308323.9125307873</v>
      </c>
      <c r="U3" s="6">
        <f>INDEX('AEO Table 10'!$C$31:$AJ$31,MATCH('EIaE-BIE'!U$1,'AEO Table 10'!$C$13:$AJ$13,0))*10^6*'Canada Elec Mix'!X3</f>
        <v>7421113.1663013557</v>
      </c>
      <c r="V3" s="6">
        <f>INDEX('AEO Table 10'!$C$31:$AJ$31,MATCH('EIaE-BIE'!V$1,'AEO Table 10'!$C$13:$AJ$13,0))*10^6*'Canada Elec Mix'!Y3</f>
        <v>7386091.7134714723</v>
      </c>
      <c r="W3" s="6">
        <f>INDEX('AEO Table 10'!$C$31:$AJ$31,MATCH('EIaE-BIE'!W$1,'AEO Table 10'!$C$13:$AJ$13,0))*10^6*'Canada Elec Mix'!Z3</f>
        <v>7452698.2718576537</v>
      </c>
      <c r="X3" s="6">
        <f>INDEX('AEO Table 10'!$C$31:$AJ$31,MATCH('EIaE-BIE'!X$1,'AEO Table 10'!$C$13:$AJ$13,0))*10^6*'Canada Elec Mix'!AA3</f>
        <v>7444883.281688639</v>
      </c>
      <c r="Y3" s="6">
        <f>INDEX('AEO Table 10'!$C$31:$AJ$31,MATCH('EIaE-BIE'!Y$1,'AEO Table 10'!$C$13:$AJ$13,0))*10^6*'Canada Elec Mix'!AB3</f>
        <v>7469866.3831436457</v>
      </c>
      <c r="Z3" s="6">
        <f>INDEX('AEO Table 10'!$C$31:$AJ$31,MATCH('EIaE-BIE'!Z$1,'AEO Table 10'!$C$13:$AJ$13,0))*10^6*'Canada Elec Mix'!AC3</f>
        <v>7419825.0251189694</v>
      </c>
      <c r="AA3" s="6">
        <f>INDEX('AEO Table 10'!$C$31:$AJ$31,MATCH('EIaE-BIE'!AA$1,'AEO Table 10'!$C$13:$AJ$13,0))*10^6*'Canada Elec Mix'!AD3</f>
        <v>7331815.7393071428</v>
      </c>
      <c r="AB3" s="6">
        <f>INDEX('AEO Table 10'!$C$31:$AJ$31,MATCH('EIaE-BIE'!AB$1,'AEO Table 10'!$C$13:$AJ$13,0))*10^6*'Canada Elec Mix'!AE3</f>
        <v>7375476.9254840324</v>
      </c>
      <c r="AC3" s="6">
        <f>INDEX('AEO Table 10'!$C$31:$AJ$31,MATCH('EIaE-BIE'!AC$1,'AEO Table 10'!$C$13:$AJ$13,0))*10^6*'Canada Elec Mix'!AF3</f>
        <v>7425536.6691056937</v>
      </c>
      <c r="AD3" s="6">
        <f>INDEX('AEO Table 10'!$C$31:$AJ$31,MATCH('EIaE-BIE'!AD$1,'AEO Table 10'!$C$13:$AJ$13,0))*10^6*'Canada Elec Mix'!AG3</f>
        <v>7444398.4786319314</v>
      </c>
      <c r="AE3" s="6">
        <f>INDEX('AEO Table 10'!$C$31:$AJ$31,MATCH('EIaE-BIE'!AE$1,'AEO Table 10'!$C$13:$AJ$13,0))*10^6*'Canada Elec Mix'!AH3</f>
        <v>7475353.6009661173</v>
      </c>
      <c r="AF3" s="6">
        <f>INDEX('AEO Table 10'!$C$31:$AJ$31,MATCH('EIaE-BIE'!AF$1,'AEO Table 10'!$C$13:$AJ$13,0))*10^6*'Canada Elec Mix'!AI3</f>
        <v>7579439.7398263654</v>
      </c>
    </row>
    <row r="4" spans="1:32" x14ac:dyDescent="0.25">
      <c r="A4" s="5" t="s">
        <v>102</v>
      </c>
      <c r="B4" s="6">
        <f>INDEX('AEO Table 10'!$C$31:$AJ$31,MATCH('EIaE-BIE'!B$1,'AEO Table 10'!$C$13:$AJ$13,0))*10^6*'Canada Elec Mix'!E4</f>
        <v>5391889.5017265081</v>
      </c>
      <c r="C4" s="6">
        <f>INDEX('AEO Table 10'!$C$31:$AJ$31,MATCH('EIaE-BIE'!C$1,'AEO Table 10'!$C$13:$AJ$13,0))*10^6*'Canada Elec Mix'!F4</f>
        <v>5780341.5231309608</v>
      </c>
      <c r="D4" s="6">
        <f>INDEX('AEO Table 10'!$C$31:$AJ$31,MATCH('EIaE-BIE'!D$1,'AEO Table 10'!$C$13:$AJ$13,0))*10^6*'Canada Elec Mix'!G4</f>
        <v>4561633.4736635806</v>
      </c>
      <c r="E4" s="6">
        <f>INDEX('AEO Table 10'!$C$31:$AJ$31,MATCH('EIaE-BIE'!E$1,'AEO Table 10'!$C$13:$AJ$13,0))*10^6*'Canada Elec Mix'!H4</f>
        <v>4151303.9546276224</v>
      </c>
      <c r="F4" s="6">
        <f>INDEX('AEO Table 10'!$C$31:$AJ$31,MATCH('EIaE-BIE'!F$1,'AEO Table 10'!$C$13:$AJ$13,0))*10^6*'Canada Elec Mix'!I4</f>
        <v>4791969.2608019095</v>
      </c>
      <c r="G4" s="6">
        <f>INDEX('AEO Table 10'!$C$31:$AJ$31,MATCH('EIaE-BIE'!G$1,'AEO Table 10'!$C$13:$AJ$13,0))*10^6*'Canada Elec Mix'!J4</f>
        <v>3600216.7303531556</v>
      </c>
      <c r="H4" s="6">
        <f>INDEX('AEO Table 10'!$C$31:$AJ$31,MATCH('EIaE-BIE'!H$1,'AEO Table 10'!$C$13:$AJ$13,0))*10^6*'Canada Elec Mix'!K4</f>
        <v>4136390.1321171117</v>
      </c>
      <c r="I4" s="6">
        <f>INDEX('AEO Table 10'!$C$31:$AJ$31,MATCH('EIaE-BIE'!I$1,'AEO Table 10'!$C$13:$AJ$13,0))*10^6*'Canada Elec Mix'!L4</f>
        <v>4433239.9713553274</v>
      </c>
      <c r="J4" s="6">
        <f>INDEX('AEO Table 10'!$C$31:$AJ$31,MATCH('EIaE-BIE'!J$1,'AEO Table 10'!$C$13:$AJ$13,0))*10^6*'Canada Elec Mix'!M4</f>
        <v>5060386.5116815027</v>
      </c>
      <c r="K4" s="6">
        <f>INDEX('AEO Table 10'!$C$31:$AJ$31,MATCH('EIaE-BIE'!K$1,'AEO Table 10'!$C$13:$AJ$13,0))*10^6*'Canada Elec Mix'!N4</f>
        <v>4576872.2833699007</v>
      </c>
      <c r="L4" s="6">
        <f>INDEX('AEO Table 10'!$C$31:$AJ$31,MATCH('EIaE-BIE'!L$1,'AEO Table 10'!$C$13:$AJ$13,0))*10^6*'Canada Elec Mix'!O4</f>
        <v>5304908.7862661779</v>
      </c>
      <c r="M4" s="6">
        <f>INDEX('AEO Table 10'!$C$31:$AJ$31,MATCH('EIaE-BIE'!M$1,'AEO Table 10'!$C$13:$AJ$13,0))*10^6*'Canada Elec Mix'!P4</f>
        <v>4605534.6320841266</v>
      </c>
      <c r="N4" s="6">
        <f>INDEX('AEO Table 10'!$C$31:$AJ$31,MATCH('EIaE-BIE'!N$1,'AEO Table 10'!$C$13:$AJ$13,0))*10^6*'Canada Elec Mix'!Q4</f>
        <v>5359018.2651709393</v>
      </c>
      <c r="O4" s="6">
        <f>INDEX('AEO Table 10'!$C$31:$AJ$31,MATCH('EIaE-BIE'!O$1,'AEO Table 10'!$C$13:$AJ$13,0))*10^6*'Canada Elec Mix'!R4</f>
        <v>5304905.3178283405</v>
      </c>
      <c r="P4" s="6">
        <f>INDEX('AEO Table 10'!$C$31:$AJ$31,MATCH('EIaE-BIE'!P$1,'AEO Table 10'!$C$13:$AJ$13,0))*10^6*'Canada Elec Mix'!S4</f>
        <v>6073203.6606202014</v>
      </c>
      <c r="Q4" s="6">
        <f>INDEX('AEO Table 10'!$C$31:$AJ$31,MATCH('EIaE-BIE'!Q$1,'AEO Table 10'!$C$13:$AJ$13,0))*10^6*'Canada Elec Mix'!T4</f>
        <v>6016474.5037093619</v>
      </c>
      <c r="R4" s="6">
        <f>INDEX('AEO Table 10'!$C$31:$AJ$31,MATCH('EIaE-BIE'!R$1,'AEO Table 10'!$C$13:$AJ$13,0))*10^6*'Canada Elec Mix'!U4</f>
        <v>5879636.3909322033</v>
      </c>
      <c r="S4" s="6">
        <f>INDEX('AEO Table 10'!$C$31:$AJ$31,MATCH('EIaE-BIE'!S$1,'AEO Table 10'!$C$13:$AJ$13,0))*10^6*'Canada Elec Mix'!V4</f>
        <v>5841070.338321683</v>
      </c>
      <c r="T4" s="6">
        <f>INDEX('AEO Table 10'!$C$31:$AJ$31,MATCH('EIaE-BIE'!T$1,'AEO Table 10'!$C$13:$AJ$13,0))*10^6*'Canada Elec Mix'!W4</f>
        <v>5797512.9847555505</v>
      </c>
      <c r="U4" s="6">
        <f>INDEX('AEO Table 10'!$C$31:$AJ$31,MATCH('EIaE-BIE'!U$1,'AEO Table 10'!$C$13:$AJ$13,0))*10^6*'Canada Elec Mix'!X4</f>
        <v>5811208.6863186024</v>
      </c>
      <c r="V4" s="6">
        <f>INDEX('AEO Table 10'!$C$31:$AJ$31,MATCH('EIaE-BIE'!V$1,'AEO Table 10'!$C$13:$AJ$13,0))*10^6*'Canada Elec Mix'!Y4</f>
        <v>5748771.1109713027</v>
      </c>
      <c r="W4" s="6">
        <f>INDEX('AEO Table 10'!$C$31:$AJ$31,MATCH('EIaE-BIE'!W$1,'AEO Table 10'!$C$13:$AJ$13,0))*10^6*'Canada Elec Mix'!Z4</f>
        <v>5631133.8697518986</v>
      </c>
      <c r="X4" s="6">
        <f>INDEX('AEO Table 10'!$C$31:$AJ$31,MATCH('EIaE-BIE'!X$1,'AEO Table 10'!$C$13:$AJ$13,0))*10^6*'Canada Elec Mix'!AA4</f>
        <v>5523816.7531211795</v>
      </c>
      <c r="Y4" s="6">
        <f>INDEX('AEO Table 10'!$C$31:$AJ$31,MATCH('EIaE-BIE'!Y$1,'AEO Table 10'!$C$13:$AJ$13,0))*10^6*'Canada Elec Mix'!AB4</f>
        <v>5443302.2021318702</v>
      </c>
      <c r="Z4" s="6">
        <f>INDEX('AEO Table 10'!$C$31:$AJ$31,MATCH('EIaE-BIE'!Z$1,'AEO Table 10'!$C$13:$AJ$13,0))*10^6*'Canada Elec Mix'!AC4</f>
        <v>5311027.4366719322</v>
      </c>
      <c r="AA4" s="6">
        <f>INDEX('AEO Table 10'!$C$31:$AJ$31,MATCH('EIaE-BIE'!AA$1,'AEO Table 10'!$C$13:$AJ$13,0))*10^6*'Canada Elec Mix'!AD4</f>
        <v>5155806.7924605506</v>
      </c>
      <c r="AB4" s="6">
        <f>INDEX('AEO Table 10'!$C$31:$AJ$31,MATCH('EIaE-BIE'!AB$1,'AEO Table 10'!$C$13:$AJ$13,0))*10^6*'Canada Elec Mix'!AE4</f>
        <v>5096104.7772108661</v>
      </c>
      <c r="AC4" s="6">
        <f>INDEX('AEO Table 10'!$C$31:$AJ$31,MATCH('EIaE-BIE'!AC$1,'AEO Table 10'!$C$13:$AJ$13,0))*10^6*'Canada Elec Mix'!AF4</f>
        <v>5041969.7506922167</v>
      </c>
      <c r="AD4" s="6">
        <f>INDEX('AEO Table 10'!$C$31:$AJ$31,MATCH('EIaE-BIE'!AD$1,'AEO Table 10'!$C$13:$AJ$13,0))*10^6*'Canada Elec Mix'!AG4</f>
        <v>4968042.2801369773</v>
      </c>
      <c r="AE4" s="6">
        <f>INDEX('AEO Table 10'!$C$31:$AJ$31,MATCH('EIaE-BIE'!AE$1,'AEO Table 10'!$C$13:$AJ$13,0))*10^6*'Canada Elec Mix'!AH4</f>
        <v>4903746.671256396</v>
      </c>
      <c r="AF4" s="6">
        <f>INDEX('AEO Table 10'!$C$31:$AJ$31,MATCH('EIaE-BIE'!AF$1,'AEO Table 10'!$C$13:$AJ$13,0))*10^6*'Canada Elec Mix'!AI4</f>
        <v>4887981.9607610684</v>
      </c>
    </row>
    <row r="5" spans="1:32" x14ac:dyDescent="0.25">
      <c r="A5" s="5" t="s">
        <v>104</v>
      </c>
      <c r="B5" s="6">
        <f>INDEX('AEO Table 10'!$C$31:$AJ$31,MATCH('EIaE-BIE'!B$1,'AEO Table 10'!$C$13:$AJ$13,0))*10^6*'Canada Elec Mix'!E5</f>
        <v>24854317.391124316</v>
      </c>
      <c r="C5" s="6">
        <f>INDEX('AEO Table 10'!$C$31:$AJ$31,MATCH('EIaE-BIE'!C$1,'AEO Table 10'!$C$13:$AJ$13,0))*10^6*'Canada Elec Mix'!F5</f>
        <v>26917998.207137778</v>
      </c>
      <c r="D5" s="6">
        <f>INDEX('AEO Table 10'!$C$31:$AJ$31,MATCH('EIaE-BIE'!D$1,'AEO Table 10'!$C$13:$AJ$13,0))*10^6*'Canada Elec Mix'!G5</f>
        <v>25172641.585292146</v>
      </c>
      <c r="E5" s="6">
        <f>INDEX('AEO Table 10'!$C$31:$AJ$31,MATCH('EIaE-BIE'!E$1,'AEO Table 10'!$C$13:$AJ$13,0))*10^6*'Canada Elec Mix'!H5</f>
        <v>23942951.183611758</v>
      </c>
      <c r="F5" s="6">
        <f>INDEX('AEO Table 10'!$C$31:$AJ$31,MATCH('EIaE-BIE'!F$1,'AEO Table 10'!$C$13:$AJ$13,0))*10^6*'Canada Elec Mix'!I5</f>
        <v>24997374.248899028</v>
      </c>
      <c r="G5" s="6">
        <f>INDEX('AEO Table 10'!$C$31:$AJ$31,MATCH('EIaE-BIE'!G$1,'AEO Table 10'!$C$13:$AJ$13,0))*10^6*'Canada Elec Mix'!J5</f>
        <v>23490827.037669186</v>
      </c>
      <c r="H5" s="6">
        <f>INDEX('AEO Table 10'!$C$31:$AJ$31,MATCH('EIaE-BIE'!H$1,'AEO Table 10'!$C$13:$AJ$13,0))*10^6*'Canada Elec Mix'!K5</f>
        <v>23871737.502553988</v>
      </c>
      <c r="I5" s="6">
        <f>INDEX('AEO Table 10'!$C$31:$AJ$31,MATCH('EIaE-BIE'!I$1,'AEO Table 10'!$C$13:$AJ$13,0))*10^6*'Canada Elec Mix'!L5</f>
        <v>25330121.001777191</v>
      </c>
      <c r="J5" s="6">
        <f>INDEX('AEO Table 10'!$C$31:$AJ$31,MATCH('EIaE-BIE'!J$1,'AEO Table 10'!$C$13:$AJ$13,0))*10^6*'Canada Elec Mix'!M5</f>
        <v>26485048.450789534</v>
      </c>
      <c r="K5" s="6">
        <f>INDEX('AEO Table 10'!$C$31:$AJ$31,MATCH('EIaE-BIE'!K$1,'AEO Table 10'!$C$13:$AJ$13,0))*10^6*'Canada Elec Mix'!N5</f>
        <v>26313534.167543955</v>
      </c>
      <c r="L5" s="6">
        <f>INDEX('AEO Table 10'!$C$31:$AJ$31,MATCH('EIaE-BIE'!L$1,'AEO Table 10'!$C$13:$AJ$13,0))*10^6*'Canada Elec Mix'!O5</f>
        <v>27770798.120174531</v>
      </c>
      <c r="M5" s="6">
        <f>INDEX('AEO Table 10'!$C$31:$AJ$31,MATCH('EIaE-BIE'!M$1,'AEO Table 10'!$C$13:$AJ$13,0))*10^6*'Canada Elec Mix'!P5</f>
        <v>26271923.138153236</v>
      </c>
      <c r="N5" s="6">
        <f>INDEX('AEO Table 10'!$C$31:$AJ$31,MATCH('EIaE-BIE'!N$1,'AEO Table 10'!$C$13:$AJ$13,0))*10^6*'Canada Elec Mix'!Q5</f>
        <v>27830372.826519717</v>
      </c>
      <c r="O5" s="6">
        <f>INDEX('AEO Table 10'!$C$31:$AJ$31,MATCH('EIaE-BIE'!O$1,'AEO Table 10'!$C$13:$AJ$13,0))*10^6*'Canada Elec Mix'!R5</f>
        <v>27630052.287067071</v>
      </c>
      <c r="P5" s="6">
        <f>INDEX('AEO Table 10'!$C$31:$AJ$31,MATCH('EIaE-BIE'!P$1,'AEO Table 10'!$C$13:$AJ$13,0))*10^6*'Canada Elec Mix'!S5</f>
        <v>28926526.429463632</v>
      </c>
      <c r="Q5" s="6">
        <f>INDEX('AEO Table 10'!$C$31:$AJ$31,MATCH('EIaE-BIE'!Q$1,'AEO Table 10'!$C$13:$AJ$13,0))*10^6*'Canada Elec Mix'!T5</f>
        <v>28696457.027650502</v>
      </c>
      <c r="R5" s="6">
        <f>INDEX('AEO Table 10'!$C$31:$AJ$31,MATCH('EIaE-BIE'!R$1,'AEO Table 10'!$C$13:$AJ$13,0))*10^6*'Canada Elec Mix'!U5</f>
        <v>28044862.062150363</v>
      </c>
      <c r="S5" s="6">
        <f>INDEX('AEO Table 10'!$C$31:$AJ$31,MATCH('EIaE-BIE'!S$1,'AEO Table 10'!$C$13:$AJ$13,0))*10^6*'Canada Elec Mix'!V5</f>
        <v>27922521.289280236</v>
      </c>
      <c r="T5" s="6">
        <f>INDEX('AEO Table 10'!$C$31:$AJ$31,MATCH('EIaE-BIE'!T$1,'AEO Table 10'!$C$13:$AJ$13,0))*10^6*'Canada Elec Mix'!W5</f>
        <v>27740650.592949461</v>
      </c>
      <c r="U5" s="6">
        <f>INDEX('AEO Table 10'!$C$31:$AJ$31,MATCH('EIaE-BIE'!U$1,'AEO Table 10'!$C$13:$AJ$13,0))*10^6*'Canada Elec Mix'!X5</f>
        <v>27838669.136773854</v>
      </c>
      <c r="V5" s="6">
        <f>INDEX('AEO Table 10'!$C$31:$AJ$31,MATCH('EIaE-BIE'!V$1,'AEO Table 10'!$C$13:$AJ$13,0))*10^6*'Canada Elec Mix'!Y5</f>
        <v>27541019.594768118</v>
      </c>
      <c r="W5" s="6">
        <f>INDEX('AEO Table 10'!$C$31:$AJ$31,MATCH('EIaE-BIE'!W$1,'AEO Table 10'!$C$13:$AJ$13,0))*10^6*'Canada Elec Mix'!Z5</f>
        <v>27022459.59543331</v>
      </c>
      <c r="X5" s="6">
        <f>INDEX('AEO Table 10'!$C$31:$AJ$31,MATCH('EIaE-BIE'!X$1,'AEO Table 10'!$C$13:$AJ$13,0))*10^6*'Canada Elec Mix'!AA5</f>
        <v>26536324.138053678</v>
      </c>
      <c r="Y5" s="6">
        <f>INDEX('AEO Table 10'!$C$31:$AJ$31,MATCH('EIaE-BIE'!Y$1,'AEO Table 10'!$C$13:$AJ$13,0))*10^6*'Canada Elec Mix'!AB5</f>
        <v>26178232.782497235</v>
      </c>
      <c r="Z5" s="6">
        <f>INDEX('AEO Table 10'!$C$31:$AJ$31,MATCH('EIaE-BIE'!Z$1,'AEO Table 10'!$C$13:$AJ$13,0))*10^6*'Canada Elec Mix'!AC5</f>
        <v>25570354.760054812</v>
      </c>
      <c r="AA5" s="6">
        <f>INDEX('AEO Table 10'!$C$31:$AJ$31,MATCH('EIaE-BIE'!AA$1,'AEO Table 10'!$C$13:$AJ$13,0))*10^6*'Canada Elec Mix'!AD5</f>
        <v>24850731.25636531</v>
      </c>
      <c r="AB5" s="6">
        <f>INDEX('AEO Table 10'!$C$31:$AJ$31,MATCH('EIaE-BIE'!AB$1,'AEO Table 10'!$C$13:$AJ$13,0))*10^6*'Canada Elec Mix'!AE5</f>
        <v>24590608.080655206</v>
      </c>
      <c r="AC5" s="6">
        <f>INDEX('AEO Table 10'!$C$31:$AJ$31,MATCH('EIaE-BIE'!AC$1,'AEO Table 10'!$C$13:$AJ$13,0))*10^6*'Canada Elec Mix'!AF5</f>
        <v>24356991.181698561</v>
      </c>
      <c r="AD5" s="6">
        <f>INDEX('AEO Table 10'!$C$31:$AJ$31,MATCH('EIaE-BIE'!AD$1,'AEO Table 10'!$C$13:$AJ$13,0))*10^6*'Canada Elec Mix'!AG5</f>
        <v>24027319.562135343</v>
      </c>
      <c r="AE5" s="6">
        <f>INDEX('AEO Table 10'!$C$31:$AJ$31,MATCH('EIaE-BIE'!AE$1,'AEO Table 10'!$C$13:$AJ$13,0))*10^6*'Canada Elec Mix'!AH5</f>
        <v>23743728.280855346</v>
      </c>
      <c r="AF5" s="6">
        <f>INDEX('AEO Table 10'!$C$31:$AJ$31,MATCH('EIaE-BIE'!AF$1,'AEO Table 10'!$C$13:$AJ$13,0))*10^6*'Canada Elec Mix'!AI5</f>
        <v>23694938.705877356</v>
      </c>
    </row>
    <row r="6" spans="1:32" x14ac:dyDescent="0.25">
      <c r="A6" s="5" t="s">
        <v>103</v>
      </c>
      <c r="B6" s="6">
        <f>INDEX('AEO Table 10'!$C$31:$AJ$31,MATCH('EIaE-BIE'!B$1,'AEO Table 10'!$C$13:$AJ$13,0))*10^6*'Canada Elec Mix'!E6</f>
        <v>2474626.0708335494</v>
      </c>
      <c r="C6" s="6">
        <f>INDEX('AEO Table 10'!$C$31:$AJ$31,MATCH('EIaE-BIE'!C$1,'AEO Table 10'!$C$13:$AJ$13,0))*10^6*'Canada Elec Mix'!F6</f>
        <v>2749913.6432217057</v>
      </c>
      <c r="D6" s="6">
        <f>INDEX('AEO Table 10'!$C$31:$AJ$31,MATCH('EIaE-BIE'!D$1,'AEO Table 10'!$C$13:$AJ$13,0))*10^6*'Canada Elec Mix'!G6</f>
        <v>2669972.01453595</v>
      </c>
      <c r="E6" s="6">
        <f>INDEX('AEO Table 10'!$C$31:$AJ$31,MATCH('EIaE-BIE'!E$1,'AEO Table 10'!$C$13:$AJ$13,0))*10^6*'Canada Elec Mix'!H6</f>
        <v>2620213.3017511824</v>
      </c>
      <c r="F6" s="6">
        <f>INDEX('AEO Table 10'!$C$31:$AJ$31,MATCH('EIaE-BIE'!F$1,'AEO Table 10'!$C$13:$AJ$13,0))*10^6*'Canada Elec Mix'!I6</f>
        <v>2871798.6891290466</v>
      </c>
      <c r="G6" s="6">
        <f>INDEX('AEO Table 10'!$C$31:$AJ$31,MATCH('EIaE-BIE'!G$1,'AEO Table 10'!$C$13:$AJ$13,0))*10^6*'Canada Elec Mix'!J6</f>
        <v>2844520.5697664339</v>
      </c>
      <c r="H6" s="6">
        <f>INDEX('AEO Table 10'!$C$31:$AJ$31,MATCH('EIaE-BIE'!H$1,'AEO Table 10'!$C$13:$AJ$13,0))*10^6*'Canada Elec Mix'!K6</f>
        <v>3023895.3902573832</v>
      </c>
      <c r="I6" s="6">
        <f>INDEX('AEO Table 10'!$C$31:$AJ$31,MATCH('EIaE-BIE'!I$1,'AEO Table 10'!$C$13:$AJ$13,0))*10^6*'Canada Elec Mix'!L6</f>
        <v>3339743.7588316808</v>
      </c>
      <c r="J6" s="6">
        <f>INDEX('AEO Table 10'!$C$31:$AJ$31,MATCH('EIaE-BIE'!J$1,'AEO Table 10'!$C$13:$AJ$13,0))*10^6*'Canada Elec Mix'!M6</f>
        <v>3608032.8610864212</v>
      </c>
      <c r="K6" s="6">
        <f>INDEX('AEO Table 10'!$C$31:$AJ$31,MATCH('EIaE-BIE'!K$1,'AEO Table 10'!$C$13:$AJ$13,0))*10^6*'Canada Elec Mix'!N6</f>
        <v>3611526.5798193798</v>
      </c>
      <c r="L6" s="6">
        <f>INDEX('AEO Table 10'!$C$31:$AJ$31,MATCH('EIaE-BIE'!L$1,'AEO Table 10'!$C$13:$AJ$13,0))*10^6*'Canada Elec Mix'!O6</f>
        <v>4049830.3607798126</v>
      </c>
      <c r="M6" s="6">
        <f>INDEX('AEO Table 10'!$C$31:$AJ$31,MATCH('EIaE-BIE'!M$1,'AEO Table 10'!$C$13:$AJ$13,0))*10^6*'Canada Elec Mix'!P6</f>
        <v>3849131.238750109</v>
      </c>
      <c r="N6" s="6">
        <f>INDEX('AEO Table 10'!$C$31:$AJ$31,MATCH('EIaE-BIE'!N$1,'AEO Table 10'!$C$13:$AJ$13,0))*10^6*'Canada Elec Mix'!Q6</f>
        <v>4140649.3670736155</v>
      </c>
      <c r="O6" s="6">
        <f>INDEX('AEO Table 10'!$C$31:$AJ$31,MATCH('EIaE-BIE'!O$1,'AEO Table 10'!$C$13:$AJ$13,0))*10^6*'Canada Elec Mix'!R6</f>
        <v>4132609.8506369619</v>
      </c>
      <c r="P6" s="6">
        <f>INDEX('AEO Table 10'!$C$31:$AJ$31,MATCH('EIaE-BIE'!P$1,'AEO Table 10'!$C$13:$AJ$13,0))*10^6*'Canada Elec Mix'!S6</f>
        <v>4387549.7190521993</v>
      </c>
      <c r="Q6" s="6">
        <f>INDEX('AEO Table 10'!$C$31:$AJ$31,MATCH('EIaE-BIE'!Q$1,'AEO Table 10'!$C$13:$AJ$13,0))*10^6*'Canada Elec Mix'!T6</f>
        <v>4395386.9398847371</v>
      </c>
      <c r="R6" s="6">
        <f>INDEX('AEO Table 10'!$C$31:$AJ$31,MATCH('EIaE-BIE'!R$1,'AEO Table 10'!$C$13:$AJ$13,0))*10^6*'Canada Elec Mix'!U6</f>
        <v>4328625.1402829066</v>
      </c>
      <c r="S6" s="6">
        <f>INDEX('AEO Table 10'!$C$31:$AJ$31,MATCH('EIaE-BIE'!S$1,'AEO Table 10'!$C$13:$AJ$13,0))*10^6*'Canada Elec Mix'!V6</f>
        <v>4333095.3653675504</v>
      </c>
      <c r="T6" s="6">
        <f>INDEX('AEO Table 10'!$C$31:$AJ$31,MATCH('EIaE-BIE'!T$1,'AEO Table 10'!$C$13:$AJ$13,0))*10^6*'Canada Elec Mix'!W6</f>
        <v>4376409.8177325288</v>
      </c>
      <c r="U6" s="6">
        <f>INDEX('AEO Table 10'!$C$31:$AJ$31,MATCH('EIaE-BIE'!U$1,'AEO Table 10'!$C$13:$AJ$13,0))*10^6*'Canada Elec Mix'!X6</f>
        <v>4442446.5420866068</v>
      </c>
      <c r="V6" s="6">
        <f>INDEX('AEO Table 10'!$C$31:$AJ$31,MATCH('EIaE-BIE'!V$1,'AEO Table 10'!$C$13:$AJ$13,0))*10^6*'Canada Elec Mix'!Y6</f>
        <v>4449989.5636691526</v>
      </c>
      <c r="W6" s="6">
        <f>INDEX('AEO Table 10'!$C$31:$AJ$31,MATCH('EIaE-BIE'!W$1,'AEO Table 10'!$C$13:$AJ$13,0))*10^6*'Canada Elec Mix'!Z6</f>
        <v>4399643.3576961169</v>
      </c>
      <c r="X6" s="6">
        <f>INDEX('AEO Table 10'!$C$31:$AJ$31,MATCH('EIaE-BIE'!X$1,'AEO Table 10'!$C$13:$AJ$13,0))*10^6*'Canada Elec Mix'!AA6</f>
        <v>4365412.5705792708</v>
      </c>
      <c r="Y6" s="6">
        <f>INDEX('AEO Table 10'!$C$31:$AJ$31,MATCH('EIaE-BIE'!Y$1,'AEO Table 10'!$C$13:$AJ$13,0))*10^6*'Canada Elec Mix'!AB6</f>
        <v>4351134.0794380065</v>
      </c>
      <c r="Z6" s="6">
        <f>INDEX('AEO Table 10'!$C$31:$AJ$31,MATCH('EIaE-BIE'!Z$1,'AEO Table 10'!$C$13:$AJ$13,0))*10^6*'Canada Elec Mix'!AC6</f>
        <v>4294004.397573811</v>
      </c>
      <c r="AA6" s="6">
        <f>INDEX('AEO Table 10'!$C$31:$AJ$31,MATCH('EIaE-BIE'!AA$1,'AEO Table 10'!$C$13:$AJ$13,0))*10^6*'Canada Elec Mix'!AD6</f>
        <v>4216137.5962007018</v>
      </c>
      <c r="AB6" s="6">
        <f>INDEX('AEO Table 10'!$C$31:$AJ$31,MATCH('EIaE-BIE'!AB$1,'AEO Table 10'!$C$13:$AJ$13,0))*10^6*'Canada Elec Mix'!AE6</f>
        <v>4214842.2015248751</v>
      </c>
      <c r="AC6" s="6">
        <f>INDEX('AEO Table 10'!$C$31:$AJ$31,MATCH('EIaE-BIE'!AC$1,'AEO Table 10'!$C$13:$AJ$13,0))*10^6*'Canada Elec Mix'!AF6</f>
        <v>4217538.0266081067</v>
      </c>
      <c r="AD6" s="6">
        <f>INDEX('AEO Table 10'!$C$31:$AJ$31,MATCH('EIaE-BIE'!AD$1,'AEO Table 10'!$C$13:$AJ$13,0))*10^6*'Canada Elec Mix'!AG6</f>
        <v>4202920.3886258667</v>
      </c>
      <c r="AE6" s="6">
        <f>INDEX('AEO Table 10'!$C$31:$AJ$31,MATCH('EIaE-BIE'!AE$1,'AEO Table 10'!$C$13:$AJ$13,0))*10^6*'Canada Elec Mix'!AH6</f>
        <v>4195586.3214313379</v>
      </c>
      <c r="AF6" s="6">
        <f>INDEX('AEO Table 10'!$C$31:$AJ$31,MATCH('EIaE-BIE'!AF$1,'AEO Table 10'!$C$13:$AJ$13,0))*10^6*'Canada Elec Mix'!AI6</f>
        <v>4229460.3692242829</v>
      </c>
    </row>
    <row r="7" spans="1:32" x14ac:dyDescent="0.25">
      <c r="A7" s="5" t="s">
        <v>105</v>
      </c>
      <c r="B7" s="6">
        <f>INDEX('AEO Table 10'!$C$31:$AJ$31,MATCH('EIaE-BIE'!B$1,'AEO Table 10'!$C$13:$AJ$13,0))*10^6*'Canada Elec Mix'!E7</f>
        <v>307247.69059906574</v>
      </c>
      <c r="C7" s="6">
        <f>INDEX('AEO Table 10'!$C$31:$AJ$31,MATCH('EIaE-BIE'!C$1,'AEO Table 10'!$C$13:$AJ$13,0))*10^6*'Canada Elec Mix'!F7</f>
        <v>332113.84088408924</v>
      </c>
      <c r="D7" s="6">
        <f>INDEX('AEO Table 10'!$C$31:$AJ$31,MATCH('EIaE-BIE'!D$1,'AEO Table 10'!$C$13:$AJ$13,0))*10^6*'Canada Elec Mix'!G7</f>
        <v>318105.60491267807</v>
      </c>
      <c r="E7" s="6">
        <f>INDEX('AEO Table 10'!$C$31:$AJ$31,MATCH('EIaE-BIE'!E$1,'AEO Table 10'!$C$13:$AJ$13,0))*10^6*'Canada Elec Mix'!H7</f>
        <v>309171.46521906281</v>
      </c>
      <c r="F7" s="6">
        <f>INDEX('AEO Table 10'!$C$31:$AJ$31,MATCH('EIaE-BIE'!F$1,'AEO Table 10'!$C$13:$AJ$13,0))*10^6*'Canada Elec Mix'!I7</f>
        <v>333292.36176485626</v>
      </c>
      <c r="G7" s="6">
        <f>INDEX('AEO Table 10'!$C$31:$AJ$31,MATCH('EIaE-BIE'!G$1,'AEO Table 10'!$C$13:$AJ$13,0))*10^6*'Canada Elec Mix'!J7</f>
        <v>339020.74015520257</v>
      </c>
      <c r="H7" s="6">
        <f>INDEX('AEO Table 10'!$C$31:$AJ$31,MATCH('EIaE-BIE'!H$1,'AEO Table 10'!$C$13:$AJ$13,0))*10^6*'Canada Elec Mix'!K7</f>
        <v>352631.7802990395</v>
      </c>
      <c r="I7" s="6">
        <f>INDEX('AEO Table 10'!$C$31:$AJ$31,MATCH('EIaE-BIE'!I$1,'AEO Table 10'!$C$13:$AJ$13,0))*10^6*'Canada Elec Mix'!L7</f>
        <v>381919.43579561746</v>
      </c>
      <c r="J7" s="6">
        <f>INDEX('AEO Table 10'!$C$31:$AJ$31,MATCH('EIaE-BIE'!J$1,'AEO Table 10'!$C$13:$AJ$13,0))*10^6*'Canada Elec Mix'!M7</f>
        <v>405256.84136377857</v>
      </c>
      <c r="K7" s="6">
        <f>INDEX('AEO Table 10'!$C$31:$AJ$31,MATCH('EIaE-BIE'!K$1,'AEO Table 10'!$C$13:$AJ$13,0))*10^6*'Canada Elec Mix'!N7</f>
        <v>405855.68343240494</v>
      </c>
      <c r="L7" s="6">
        <f>INDEX('AEO Table 10'!$C$31:$AJ$31,MATCH('EIaE-BIE'!L$1,'AEO Table 10'!$C$13:$AJ$13,0))*10^6*'Canada Elec Mix'!O7</f>
        <v>440916.87157978595</v>
      </c>
      <c r="M7" s="6">
        <f>INDEX('AEO Table 10'!$C$31:$AJ$31,MATCH('EIaE-BIE'!M$1,'AEO Table 10'!$C$13:$AJ$13,0))*10^6*'Canada Elec Mix'!P7</f>
        <v>422750.08192112244</v>
      </c>
      <c r="N7" s="6">
        <f>INDEX('AEO Table 10'!$C$31:$AJ$31,MATCH('EIaE-BIE'!N$1,'AEO Table 10'!$C$13:$AJ$13,0))*10^6*'Canada Elec Mix'!Q7</f>
        <v>463933.87436799298</v>
      </c>
      <c r="O7" s="6">
        <f>INDEX('AEO Table 10'!$C$31:$AJ$31,MATCH('EIaE-BIE'!O$1,'AEO Table 10'!$C$13:$AJ$13,0))*10^6*'Canada Elec Mix'!R7</f>
        <v>469374.86951870896</v>
      </c>
      <c r="P7" s="6">
        <f>INDEX('AEO Table 10'!$C$31:$AJ$31,MATCH('EIaE-BIE'!P$1,'AEO Table 10'!$C$13:$AJ$13,0))*10^6*'Canada Elec Mix'!S7</f>
        <v>505174.35018125287</v>
      </c>
      <c r="Q7" s="6">
        <f>INDEX('AEO Table 10'!$C$31:$AJ$31,MATCH('EIaE-BIE'!Q$1,'AEO Table 10'!$C$13:$AJ$13,0))*10^6*'Canada Elec Mix'!T7</f>
        <v>517337.29611141206</v>
      </c>
      <c r="R7" s="6">
        <f>INDEX('AEO Table 10'!$C$31:$AJ$31,MATCH('EIaE-BIE'!R$1,'AEO Table 10'!$C$13:$AJ$13,0))*10^6*'Canada Elec Mix'!U7</f>
        <v>522828.88551136077</v>
      </c>
      <c r="S7" s="6">
        <f>INDEX('AEO Table 10'!$C$31:$AJ$31,MATCH('EIaE-BIE'!S$1,'AEO Table 10'!$C$13:$AJ$13,0))*10^6*'Canada Elec Mix'!V7</f>
        <v>530901.32929065276</v>
      </c>
      <c r="T7" s="6">
        <f>INDEX('AEO Table 10'!$C$31:$AJ$31,MATCH('EIaE-BIE'!T$1,'AEO Table 10'!$C$13:$AJ$13,0))*10^6*'Canada Elec Mix'!W7</f>
        <v>532771.3631353192</v>
      </c>
      <c r="U7" s="6">
        <f>INDEX('AEO Table 10'!$C$31:$AJ$31,MATCH('EIaE-BIE'!U$1,'AEO Table 10'!$C$13:$AJ$13,0))*10^6*'Canada Elec Mix'!X7</f>
        <v>539436.14451747481</v>
      </c>
      <c r="V7" s="6">
        <f>INDEX('AEO Table 10'!$C$31:$AJ$31,MATCH('EIaE-BIE'!V$1,'AEO Table 10'!$C$13:$AJ$13,0))*10^6*'Canada Elec Mix'!Y7</f>
        <v>550070.43762783497</v>
      </c>
      <c r="W7" s="6">
        <f>INDEX('AEO Table 10'!$C$31:$AJ$31,MATCH('EIaE-BIE'!W$1,'AEO Table 10'!$C$13:$AJ$13,0))*10^6*'Canada Elec Mix'!Z7</f>
        <v>550561.29901557451</v>
      </c>
      <c r="X7" s="6">
        <f>INDEX('AEO Table 10'!$C$31:$AJ$31,MATCH('EIaE-BIE'!X$1,'AEO Table 10'!$C$13:$AJ$13,0))*10^6*'Canada Elec Mix'!AA7</f>
        <v>551223.59745938692</v>
      </c>
      <c r="Y7" s="6">
        <f>INDEX('AEO Table 10'!$C$31:$AJ$31,MATCH('EIaE-BIE'!Y$1,'AEO Table 10'!$C$13:$AJ$13,0))*10^6*'Canada Elec Mix'!AB7</f>
        <v>554284.12263975781</v>
      </c>
      <c r="Z7" s="6">
        <f>INDEX('AEO Table 10'!$C$31:$AJ$31,MATCH('EIaE-BIE'!Z$1,'AEO Table 10'!$C$13:$AJ$13,0))*10^6*'Canada Elec Mix'!AC7</f>
        <v>551742.05834464903</v>
      </c>
      <c r="AA7" s="6">
        <f>INDEX('AEO Table 10'!$C$31:$AJ$31,MATCH('EIaE-BIE'!AA$1,'AEO Table 10'!$C$13:$AJ$13,0))*10^6*'Canada Elec Mix'!AD7</f>
        <v>546324.95936089696</v>
      </c>
      <c r="AB7" s="6">
        <f>INDEX('AEO Table 10'!$C$31:$AJ$31,MATCH('EIaE-BIE'!AB$1,'AEO Table 10'!$C$13:$AJ$13,0))*10^6*'Canada Elec Mix'!AE7</f>
        <v>550683.41666654719</v>
      </c>
      <c r="AC7" s="6">
        <f>INDEX('AEO Table 10'!$C$31:$AJ$31,MATCH('EIaE-BIE'!AC$1,'AEO Table 10'!$C$13:$AJ$13,0))*10^6*'Canada Elec Mix'!AF7</f>
        <v>555505.60966526123</v>
      </c>
      <c r="AD7" s="6">
        <f>INDEX('AEO Table 10'!$C$31:$AJ$31,MATCH('EIaE-BIE'!AD$1,'AEO Table 10'!$C$13:$AJ$13,0))*10^6*'Canada Elec Mix'!AG7</f>
        <v>557976.87609546317</v>
      </c>
      <c r="AE7" s="6">
        <f>INDEX('AEO Table 10'!$C$31:$AJ$31,MATCH('EIaE-BIE'!AE$1,'AEO Table 10'!$C$13:$AJ$13,0))*10^6*'Canada Elec Mix'!AH7</f>
        <v>561335.48216759879</v>
      </c>
      <c r="AF7" s="6">
        <f>INDEX('AEO Table 10'!$C$31:$AJ$31,MATCH('EIaE-BIE'!AF$1,'AEO Table 10'!$C$13:$AJ$13,0))*10^6*'Canada Elec Mix'!AI7</f>
        <v>570178.78748866974</v>
      </c>
    </row>
    <row r="8" spans="1:32" x14ac:dyDescent="0.25">
      <c r="A8" s="5" t="s">
        <v>106</v>
      </c>
      <c r="B8" s="6">
        <f>INDEX('AEO Table 10'!$C$31:$AJ$31,MATCH('EIaE-BIE'!B$1,'AEO Table 10'!$C$13:$AJ$13,0))*10^6*'Canada Elec Mix'!E8</f>
        <v>0</v>
      </c>
      <c r="C8" s="6">
        <f>INDEX('AEO Table 10'!$C$31:$AJ$31,MATCH('EIaE-BIE'!C$1,'AEO Table 10'!$C$13:$AJ$13,0))*10^6*'Canada Elec Mix'!F8</f>
        <v>0</v>
      </c>
      <c r="D8" s="6">
        <f>INDEX('AEO Table 10'!$C$31:$AJ$31,MATCH('EIaE-BIE'!D$1,'AEO Table 10'!$C$13:$AJ$13,0))*10^6*'Canada Elec Mix'!G8</f>
        <v>0</v>
      </c>
      <c r="E8" s="6">
        <f>INDEX('AEO Table 10'!$C$31:$AJ$31,MATCH('EIaE-BIE'!E$1,'AEO Table 10'!$C$13:$AJ$13,0))*10^6*'Canada Elec Mix'!H8</f>
        <v>0</v>
      </c>
      <c r="F8" s="6">
        <f>INDEX('AEO Table 10'!$C$31:$AJ$31,MATCH('EIaE-BIE'!F$1,'AEO Table 10'!$C$13:$AJ$13,0))*10^6*'Canada Elec Mix'!I8</f>
        <v>0</v>
      </c>
      <c r="G8" s="6">
        <f>INDEX('AEO Table 10'!$C$31:$AJ$31,MATCH('EIaE-BIE'!G$1,'AEO Table 10'!$C$13:$AJ$13,0))*10^6*'Canada Elec Mix'!J8</f>
        <v>0</v>
      </c>
      <c r="H8" s="6">
        <f>INDEX('AEO Table 10'!$C$31:$AJ$31,MATCH('EIaE-BIE'!H$1,'AEO Table 10'!$C$13:$AJ$13,0))*10^6*'Canada Elec Mix'!K8</f>
        <v>0</v>
      </c>
      <c r="I8" s="6">
        <f>INDEX('AEO Table 10'!$C$31:$AJ$31,MATCH('EIaE-BIE'!I$1,'AEO Table 10'!$C$13:$AJ$13,0))*10^6*'Canada Elec Mix'!L8</f>
        <v>0</v>
      </c>
      <c r="J8" s="6">
        <f>INDEX('AEO Table 10'!$C$31:$AJ$31,MATCH('EIaE-BIE'!J$1,'AEO Table 10'!$C$13:$AJ$13,0))*10^6*'Canada Elec Mix'!M8</f>
        <v>0</v>
      </c>
      <c r="K8" s="6">
        <f>INDEX('AEO Table 10'!$C$31:$AJ$31,MATCH('EIaE-BIE'!K$1,'AEO Table 10'!$C$13:$AJ$13,0))*10^6*'Canada Elec Mix'!N8</f>
        <v>0</v>
      </c>
      <c r="L8" s="6">
        <f>INDEX('AEO Table 10'!$C$31:$AJ$31,MATCH('EIaE-BIE'!L$1,'AEO Table 10'!$C$13:$AJ$13,0))*10^6*'Canada Elec Mix'!O8</f>
        <v>0</v>
      </c>
      <c r="M8" s="6">
        <f>INDEX('AEO Table 10'!$C$31:$AJ$31,MATCH('EIaE-BIE'!M$1,'AEO Table 10'!$C$13:$AJ$13,0))*10^6*'Canada Elec Mix'!P8</f>
        <v>0</v>
      </c>
      <c r="N8" s="6">
        <f>INDEX('AEO Table 10'!$C$31:$AJ$31,MATCH('EIaE-BIE'!N$1,'AEO Table 10'!$C$13:$AJ$13,0))*10^6*'Canada Elec Mix'!Q8</f>
        <v>0</v>
      </c>
      <c r="O8" s="6">
        <f>INDEX('AEO Table 10'!$C$31:$AJ$31,MATCH('EIaE-BIE'!O$1,'AEO Table 10'!$C$13:$AJ$13,0))*10^6*'Canada Elec Mix'!R8</f>
        <v>0</v>
      </c>
      <c r="P8" s="6">
        <f>INDEX('AEO Table 10'!$C$31:$AJ$31,MATCH('EIaE-BIE'!P$1,'AEO Table 10'!$C$13:$AJ$13,0))*10^6*'Canada Elec Mix'!S8</f>
        <v>0</v>
      </c>
      <c r="Q8" s="6">
        <f>INDEX('AEO Table 10'!$C$31:$AJ$31,MATCH('EIaE-BIE'!Q$1,'AEO Table 10'!$C$13:$AJ$13,0))*10^6*'Canada Elec Mix'!T8</f>
        <v>0</v>
      </c>
      <c r="R8" s="6">
        <f>INDEX('AEO Table 10'!$C$31:$AJ$31,MATCH('EIaE-BIE'!R$1,'AEO Table 10'!$C$13:$AJ$13,0))*10^6*'Canada Elec Mix'!U8</f>
        <v>0</v>
      </c>
      <c r="S8" s="6">
        <f>INDEX('AEO Table 10'!$C$31:$AJ$31,MATCH('EIaE-BIE'!S$1,'AEO Table 10'!$C$13:$AJ$13,0))*10^6*'Canada Elec Mix'!V8</f>
        <v>0</v>
      </c>
      <c r="T8" s="6">
        <f>INDEX('AEO Table 10'!$C$31:$AJ$31,MATCH('EIaE-BIE'!T$1,'AEO Table 10'!$C$13:$AJ$13,0))*10^6*'Canada Elec Mix'!W8</f>
        <v>0</v>
      </c>
      <c r="U8" s="6">
        <f>INDEX('AEO Table 10'!$C$31:$AJ$31,MATCH('EIaE-BIE'!U$1,'AEO Table 10'!$C$13:$AJ$13,0))*10^6*'Canada Elec Mix'!X8</f>
        <v>0</v>
      </c>
      <c r="V8" s="6">
        <f>INDEX('AEO Table 10'!$C$31:$AJ$31,MATCH('EIaE-BIE'!V$1,'AEO Table 10'!$C$13:$AJ$13,0))*10^6*'Canada Elec Mix'!Y8</f>
        <v>0</v>
      </c>
      <c r="W8" s="6">
        <f>INDEX('AEO Table 10'!$C$31:$AJ$31,MATCH('EIaE-BIE'!W$1,'AEO Table 10'!$C$13:$AJ$13,0))*10^6*'Canada Elec Mix'!Z8</f>
        <v>0</v>
      </c>
      <c r="X8" s="6">
        <f>INDEX('AEO Table 10'!$C$31:$AJ$31,MATCH('EIaE-BIE'!X$1,'AEO Table 10'!$C$13:$AJ$13,0))*10^6*'Canada Elec Mix'!AA8</f>
        <v>0</v>
      </c>
      <c r="Y8" s="6">
        <f>INDEX('AEO Table 10'!$C$31:$AJ$31,MATCH('EIaE-BIE'!Y$1,'AEO Table 10'!$C$13:$AJ$13,0))*10^6*'Canada Elec Mix'!AB8</f>
        <v>0</v>
      </c>
      <c r="Z8" s="6">
        <f>INDEX('AEO Table 10'!$C$31:$AJ$31,MATCH('EIaE-BIE'!Z$1,'AEO Table 10'!$C$13:$AJ$13,0))*10^6*'Canada Elec Mix'!AC8</f>
        <v>0</v>
      </c>
      <c r="AA8" s="6">
        <f>INDEX('AEO Table 10'!$C$31:$AJ$31,MATCH('EIaE-BIE'!AA$1,'AEO Table 10'!$C$13:$AJ$13,0))*10^6*'Canada Elec Mix'!AD8</f>
        <v>0</v>
      </c>
      <c r="AB8" s="6">
        <f>INDEX('AEO Table 10'!$C$31:$AJ$31,MATCH('EIaE-BIE'!AB$1,'AEO Table 10'!$C$13:$AJ$13,0))*10^6*'Canada Elec Mix'!AE8</f>
        <v>0</v>
      </c>
      <c r="AC8" s="6">
        <f>INDEX('AEO Table 10'!$C$31:$AJ$31,MATCH('EIaE-BIE'!AC$1,'AEO Table 10'!$C$13:$AJ$13,0))*10^6*'Canada Elec Mix'!AF8</f>
        <v>0</v>
      </c>
      <c r="AD8" s="6">
        <f>INDEX('AEO Table 10'!$C$31:$AJ$31,MATCH('EIaE-BIE'!AD$1,'AEO Table 10'!$C$13:$AJ$13,0))*10^6*'Canada Elec Mix'!AG8</f>
        <v>0</v>
      </c>
      <c r="AE8" s="6">
        <f>INDEX('AEO Table 10'!$C$31:$AJ$31,MATCH('EIaE-BIE'!AE$1,'AEO Table 10'!$C$13:$AJ$13,0))*10^6*'Canada Elec Mix'!AH8</f>
        <v>0</v>
      </c>
      <c r="AF8" s="6">
        <f>INDEX('AEO Table 10'!$C$31:$AJ$31,MATCH('EIaE-BIE'!AF$1,'AEO Table 10'!$C$13:$AJ$13,0))*10^6*'Canada Elec Mix'!AI8</f>
        <v>0</v>
      </c>
    </row>
    <row r="9" spans="1:32" x14ac:dyDescent="0.25">
      <c r="A9" s="5" t="s">
        <v>107</v>
      </c>
      <c r="B9" s="6">
        <f>INDEX('AEO Table 10'!$C$31:$AJ$31,MATCH('EIaE-BIE'!B$1,'AEO Table 10'!$C$13:$AJ$13,0))*10^6*'Canada Elec Mix'!E9</f>
        <v>597710.97570675961</v>
      </c>
      <c r="C9" s="6">
        <f>INDEX('AEO Table 10'!$C$31:$AJ$31,MATCH('EIaE-BIE'!C$1,'AEO Table 10'!$C$13:$AJ$13,0))*10^6*'Canada Elec Mix'!F9</f>
        <v>660481.34004865726</v>
      </c>
      <c r="D9" s="6">
        <f>INDEX('AEO Table 10'!$C$31:$AJ$31,MATCH('EIaE-BIE'!D$1,'AEO Table 10'!$C$13:$AJ$13,0))*10^6*'Canada Elec Mix'!G9</f>
        <v>624351.30712177197</v>
      </c>
      <c r="E9" s="6">
        <f>INDEX('AEO Table 10'!$C$31:$AJ$31,MATCH('EIaE-BIE'!E$1,'AEO Table 10'!$C$13:$AJ$13,0))*10^6*'Canada Elec Mix'!H9</f>
        <v>637729.49294283916</v>
      </c>
      <c r="F9" s="6">
        <f>INDEX('AEO Table 10'!$C$31:$AJ$31,MATCH('EIaE-BIE'!F$1,'AEO Table 10'!$C$13:$AJ$13,0))*10^6*'Canada Elec Mix'!I9</f>
        <v>666953.23307879432</v>
      </c>
      <c r="G9" s="6">
        <f>INDEX('AEO Table 10'!$C$31:$AJ$31,MATCH('EIaE-BIE'!G$1,'AEO Table 10'!$C$13:$AJ$13,0))*10^6*'Canada Elec Mix'!J9</f>
        <v>631505.16273595591</v>
      </c>
      <c r="H9" s="6">
        <f>INDEX('AEO Table 10'!$C$31:$AJ$31,MATCH('EIaE-BIE'!H$1,'AEO Table 10'!$C$13:$AJ$13,0))*10^6*'Canada Elec Mix'!K9</f>
        <v>648986.00264688209</v>
      </c>
      <c r="I9" s="6">
        <f>INDEX('AEO Table 10'!$C$31:$AJ$31,MATCH('EIaE-BIE'!I$1,'AEO Table 10'!$C$13:$AJ$13,0))*10^6*'Canada Elec Mix'!L9</f>
        <v>695986.73866503849</v>
      </c>
      <c r="J9" s="6">
        <f>INDEX('AEO Table 10'!$C$31:$AJ$31,MATCH('EIaE-BIE'!J$1,'AEO Table 10'!$C$13:$AJ$13,0))*10^6*'Canada Elec Mix'!M9</f>
        <v>754163.78719309461</v>
      </c>
      <c r="K9" s="6">
        <f>INDEX('AEO Table 10'!$C$31:$AJ$31,MATCH('EIaE-BIE'!K$1,'AEO Table 10'!$C$13:$AJ$13,0))*10^6*'Canada Elec Mix'!N9</f>
        <v>741441.86862745974</v>
      </c>
      <c r="L9" s="6">
        <f>INDEX('AEO Table 10'!$C$31:$AJ$31,MATCH('EIaE-BIE'!L$1,'AEO Table 10'!$C$13:$AJ$13,0))*10^6*'Canada Elec Mix'!O9</f>
        <v>782849.89647366491</v>
      </c>
      <c r="M9" s="6">
        <f>INDEX('AEO Table 10'!$C$31:$AJ$31,MATCH('EIaE-BIE'!M$1,'AEO Table 10'!$C$13:$AJ$13,0))*10^6*'Canada Elec Mix'!P9</f>
        <v>734458.27163177135</v>
      </c>
      <c r="N9" s="6">
        <f>INDEX('AEO Table 10'!$C$31:$AJ$31,MATCH('EIaE-BIE'!N$1,'AEO Table 10'!$C$13:$AJ$13,0))*10^6*'Canada Elec Mix'!Q9</f>
        <v>777410.44118964439</v>
      </c>
      <c r="O9" s="6">
        <f>INDEX('AEO Table 10'!$C$31:$AJ$31,MATCH('EIaE-BIE'!O$1,'AEO Table 10'!$C$13:$AJ$13,0))*10^6*'Canada Elec Mix'!R9</f>
        <v>798324.72100068058</v>
      </c>
      <c r="P9" s="6">
        <f>INDEX('AEO Table 10'!$C$31:$AJ$31,MATCH('EIaE-BIE'!P$1,'AEO Table 10'!$C$13:$AJ$13,0))*10^6*'Canada Elec Mix'!S9</f>
        <v>838209.12839854835</v>
      </c>
      <c r="Q9" s="6">
        <f>INDEX('AEO Table 10'!$C$31:$AJ$31,MATCH('EIaE-BIE'!Q$1,'AEO Table 10'!$C$13:$AJ$13,0))*10^6*'Canada Elec Mix'!T9</f>
        <v>821889.77618426224</v>
      </c>
      <c r="R9" s="6">
        <f>INDEX('AEO Table 10'!$C$31:$AJ$31,MATCH('EIaE-BIE'!R$1,'AEO Table 10'!$C$13:$AJ$13,0))*10^6*'Canada Elec Mix'!U9</f>
        <v>787292.63669862249</v>
      </c>
      <c r="S9" s="6">
        <f>INDEX('AEO Table 10'!$C$31:$AJ$31,MATCH('EIaE-BIE'!S$1,'AEO Table 10'!$C$13:$AJ$13,0))*10^6*'Canada Elec Mix'!V9</f>
        <v>792873.97366050316</v>
      </c>
      <c r="T9" s="6">
        <f>INDEX('AEO Table 10'!$C$31:$AJ$31,MATCH('EIaE-BIE'!T$1,'AEO Table 10'!$C$13:$AJ$13,0))*10^6*'Canada Elec Mix'!W9</f>
        <v>786935.94005052804</v>
      </c>
      <c r="U9" s="6">
        <f>INDEX('AEO Table 10'!$C$31:$AJ$31,MATCH('EIaE-BIE'!U$1,'AEO Table 10'!$C$13:$AJ$13,0))*10^6*'Canada Elec Mix'!X9</f>
        <v>800648.32757626986</v>
      </c>
      <c r="V9" s="6">
        <f>INDEX('AEO Table 10'!$C$31:$AJ$31,MATCH('EIaE-BIE'!V$1,'AEO Table 10'!$C$13:$AJ$13,0))*10^6*'Canada Elec Mix'!Y9</f>
        <v>791840.97013184568</v>
      </c>
      <c r="W9" s="6">
        <f>INDEX('AEO Table 10'!$C$31:$AJ$31,MATCH('EIaE-BIE'!W$1,'AEO Table 10'!$C$13:$AJ$13,0))*10^6*'Canada Elec Mix'!Z9</f>
        <v>771298.94478825899</v>
      </c>
      <c r="X9" s="6">
        <f>INDEX('AEO Table 10'!$C$31:$AJ$31,MATCH('EIaE-BIE'!X$1,'AEO Table 10'!$C$13:$AJ$13,0))*10^6*'Canada Elec Mix'!AA9</f>
        <v>757262.18298857461</v>
      </c>
      <c r="Y9" s="6">
        <f>INDEX('AEO Table 10'!$C$31:$AJ$31,MATCH('EIaE-BIE'!Y$1,'AEO Table 10'!$C$13:$AJ$13,0))*10^6*'Canada Elec Mix'!AB9</f>
        <v>746883.37857697858</v>
      </c>
      <c r="Z9" s="6">
        <f>INDEX('AEO Table 10'!$C$31:$AJ$31,MATCH('EIaE-BIE'!Z$1,'AEO Table 10'!$C$13:$AJ$13,0))*10^6*'Canada Elec Mix'!AC9</f>
        <v>729382.76678890665</v>
      </c>
      <c r="AA9" s="6">
        <f>INDEX('AEO Table 10'!$C$31:$AJ$31,MATCH('EIaE-BIE'!AA$1,'AEO Table 10'!$C$13:$AJ$13,0))*10^6*'Canada Elec Mix'!AD9</f>
        <v>708701.73562458251</v>
      </c>
      <c r="AB9" s="6">
        <f>INDEX('AEO Table 10'!$C$31:$AJ$31,MATCH('EIaE-BIE'!AB$1,'AEO Table 10'!$C$13:$AJ$13,0))*10^6*'Canada Elec Mix'!AE9</f>
        <v>701129.86548704701</v>
      </c>
      <c r="AC9" s="6">
        <f>INDEX('AEO Table 10'!$C$31:$AJ$31,MATCH('EIaE-BIE'!AC$1,'AEO Table 10'!$C$13:$AJ$13,0))*10^6*'Canada Elec Mix'!AF9</f>
        <v>694315.72399133036</v>
      </c>
      <c r="AD9" s="6">
        <f>INDEX('AEO Table 10'!$C$31:$AJ$31,MATCH('EIaE-BIE'!AD$1,'AEO Table 10'!$C$13:$AJ$13,0))*10^6*'Canada Elec Mix'!AG9</f>
        <v>684765.90704562701</v>
      </c>
      <c r="AE9" s="6">
        <f>INDEX('AEO Table 10'!$C$31:$AJ$31,MATCH('EIaE-BIE'!AE$1,'AEO Table 10'!$C$13:$AJ$13,0))*10^6*'Canada Elec Mix'!AH9</f>
        <v>676532.14096863824</v>
      </c>
      <c r="AF9" s="6">
        <f>INDEX('AEO Table 10'!$C$31:$AJ$31,MATCH('EIaE-BIE'!AF$1,'AEO Table 10'!$C$13:$AJ$13,0))*10^6*'Canada Elec Mix'!AI9</f>
        <v>674989.61179856537</v>
      </c>
    </row>
    <row r="10" spans="1:32" x14ac:dyDescent="0.25">
      <c r="A10" s="5" t="s">
        <v>108</v>
      </c>
      <c r="B10" s="6">
        <f>INDEX('AEO Table 10'!$C$31:$AJ$31,MATCH('EIaE-BIE'!B$1,'AEO Table 10'!$C$13:$AJ$13,0))*10^6*'Canada Elec Mix'!E10</f>
        <v>0</v>
      </c>
      <c r="C10" s="6">
        <f>INDEX('AEO Table 10'!$C$31:$AJ$31,MATCH('EIaE-BIE'!C$1,'AEO Table 10'!$C$13:$AJ$13,0))*10^6*'Canada Elec Mix'!F10</f>
        <v>0</v>
      </c>
      <c r="D10" s="6">
        <f>INDEX('AEO Table 10'!$C$31:$AJ$31,MATCH('EIaE-BIE'!D$1,'AEO Table 10'!$C$13:$AJ$13,0))*10^6*'Canada Elec Mix'!G10</f>
        <v>0</v>
      </c>
      <c r="E10" s="6">
        <f>INDEX('AEO Table 10'!$C$31:$AJ$31,MATCH('EIaE-BIE'!E$1,'AEO Table 10'!$C$13:$AJ$13,0))*10^6*'Canada Elec Mix'!H10</f>
        <v>0</v>
      </c>
      <c r="F10" s="6">
        <f>INDEX('AEO Table 10'!$C$31:$AJ$31,MATCH('EIaE-BIE'!F$1,'AEO Table 10'!$C$13:$AJ$13,0))*10^6*'Canada Elec Mix'!I10</f>
        <v>0</v>
      </c>
      <c r="G10" s="6">
        <f>INDEX('AEO Table 10'!$C$31:$AJ$31,MATCH('EIaE-BIE'!G$1,'AEO Table 10'!$C$13:$AJ$13,0))*10^6*'Canada Elec Mix'!J10</f>
        <v>0</v>
      </c>
      <c r="H10" s="6">
        <f>INDEX('AEO Table 10'!$C$31:$AJ$31,MATCH('EIaE-BIE'!H$1,'AEO Table 10'!$C$13:$AJ$13,0))*10^6*'Canada Elec Mix'!K10</f>
        <v>0</v>
      </c>
      <c r="I10" s="6">
        <f>INDEX('AEO Table 10'!$C$31:$AJ$31,MATCH('EIaE-BIE'!I$1,'AEO Table 10'!$C$13:$AJ$13,0))*10^6*'Canada Elec Mix'!L10</f>
        <v>0</v>
      </c>
      <c r="J10" s="6">
        <f>INDEX('AEO Table 10'!$C$31:$AJ$31,MATCH('EIaE-BIE'!J$1,'AEO Table 10'!$C$13:$AJ$13,0))*10^6*'Canada Elec Mix'!M10</f>
        <v>0</v>
      </c>
      <c r="K10" s="6">
        <f>INDEX('AEO Table 10'!$C$31:$AJ$31,MATCH('EIaE-BIE'!K$1,'AEO Table 10'!$C$13:$AJ$13,0))*10^6*'Canada Elec Mix'!N10</f>
        <v>0</v>
      </c>
      <c r="L10" s="6">
        <f>INDEX('AEO Table 10'!$C$31:$AJ$31,MATCH('EIaE-BIE'!L$1,'AEO Table 10'!$C$13:$AJ$13,0))*10^6*'Canada Elec Mix'!O10</f>
        <v>0</v>
      </c>
      <c r="M10" s="6">
        <f>INDEX('AEO Table 10'!$C$31:$AJ$31,MATCH('EIaE-BIE'!M$1,'AEO Table 10'!$C$13:$AJ$13,0))*10^6*'Canada Elec Mix'!P10</f>
        <v>0</v>
      </c>
      <c r="N10" s="6">
        <f>INDEX('AEO Table 10'!$C$31:$AJ$31,MATCH('EIaE-BIE'!N$1,'AEO Table 10'!$C$13:$AJ$13,0))*10^6*'Canada Elec Mix'!Q10</f>
        <v>0</v>
      </c>
      <c r="O10" s="6">
        <f>INDEX('AEO Table 10'!$C$31:$AJ$31,MATCH('EIaE-BIE'!O$1,'AEO Table 10'!$C$13:$AJ$13,0))*10^6*'Canada Elec Mix'!R10</f>
        <v>0</v>
      </c>
      <c r="P10" s="6">
        <f>INDEX('AEO Table 10'!$C$31:$AJ$31,MATCH('EIaE-BIE'!P$1,'AEO Table 10'!$C$13:$AJ$13,0))*10^6*'Canada Elec Mix'!S10</f>
        <v>0</v>
      </c>
      <c r="Q10" s="6">
        <f>INDEX('AEO Table 10'!$C$31:$AJ$31,MATCH('EIaE-BIE'!Q$1,'AEO Table 10'!$C$13:$AJ$13,0))*10^6*'Canada Elec Mix'!T10</f>
        <v>0</v>
      </c>
      <c r="R10" s="6">
        <f>INDEX('AEO Table 10'!$C$31:$AJ$31,MATCH('EIaE-BIE'!R$1,'AEO Table 10'!$C$13:$AJ$13,0))*10^6*'Canada Elec Mix'!U10</f>
        <v>0</v>
      </c>
      <c r="S10" s="6">
        <f>INDEX('AEO Table 10'!$C$31:$AJ$31,MATCH('EIaE-BIE'!S$1,'AEO Table 10'!$C$13:$AJ$13,0))*10^6*'Canada Elec Mix'!V10</f>
        <v>0</v>
      </c>
      <c r="T10" s="6">
        <f>INDEX('AEO Table 10'!$C$31:$AJ$31,MATCH('EIaE-BIE'!T$1,'AEO Table 10'!$C$13:$AJ$13,0))*10^6*'Canada Elec Mix'!W10</f>
        <v>0</v>
      </c>
      <c r="U10" s="6">
        <f>INDEX('AEO Table 10'!$C$31:$AJ$31,MATCH('EIaE-BIE'!U$1,'AEO Table 10'!$C$13:$AJ$13,0))*10^6*'Canada Elec Mix'!X10</f>
        <v>0</v>
      </c>
      <c r="V10" s="6">
        <f>INDEX('AEO Table 10'!$C$31:$AJ$31,MATCH('EIaE-BIE'!V$1,'AEO Table 10'!$C$13:$AJ$13,0))*10^6*'Canada Elec Mix'!Y10</f>
        <v>0</v>
      </c>
      <c r="W10" s="6">
        <f>INDEX('AEO Table 10'!$C$31:$AJ$31,MATCH('EIaE-BIE'!W$1,'AEO Table 10'!$C$13:$AJ$13,0))*10^6*'Canada Elec Mix'!Z10</f>
        <v>0</v>
      </c>
      <c r="X10" s="6">
        <f>INDEX('AEO Table 10'!$C$31:$AJ$31,MATCH('EIaE-BIE'!X$1,'AEO Table 10'!$C$13:$AJ$13,0))*10^6*'Canada Elec Mix'!AA10</f>
        <v>0</v>
      </c>
      <c r="Y10" s="6">
        <f>INDEX('AEO Table 10'!$C$31:$AJ$31,MATCH('EIaE-BIE'!Y$1,'AEO Table 10'!$C$13:$AJ$13,0))*10^6*'Canada Elec Mix'!AB10</f>
        <v>0</v>
      </c>
      <c r="Z10" s="6">
        <f>INDEX('AEO Table 10'!$C$31:$AJ$31,MATCH('EIaE-BIE'!Z$1,'AEO Table 10'!$C$13:$AJ$13,0))*10^6*'Canada Elec Mix'!AC10</f>
        <v>0</v>
      </c>
      <c r="AA10" s="6">
        <f>INDEX('AEO Table 10'!$C$31:$AJ$31,MATCH('EIaE-BIE'!AA$1,'AEO Table 10'!$C$13:$AJ$13,0))*10^6*'Canada Elec Mix'!AD10</f>
        <v>0</v>
      </c>
      <c r="AB10" s="6">
        <f>INDEX('AEO Table 10'!$C$31:$AJ$31,MATCH('EIaE-BIE'!AB$1,'AEO Table 10'!$C$13:$AJ$13,0))*10^6*'Canada Elec Mix'!AE10</f>
        <v>0</v>
      </c>
      <c r="AC10" s="6">
        <f>INDEX('AEO Table 10'!$C$31:$AJ$31,MATCH('EIaE-BIE'!AC$1,'AEO Table 10'!$C$13:$AJ$13,0))*10^6*'Canada Elec Mix'!AF10</f>
        <v>0</v>
      </c>
      <c r="AD10" s="6">
        <f>INDEX('AEO Table 10'!$C$31:$AJ$31,MATCH('EIaE-BIE'!AD$1,'AEO Table 10'!$C$13:$AJ$13,0))*10^6*'Canada Elec Mix'!AG10</f>
        <v>0</v>
      </c>
      <c r="AE10" s="6">
        <f>INDEX('AEO Table 10'!$C$31:$AJ$31,MATCH('EIaE-BIE'!AE$1,'AEO Table 10'!$C$13:$AJ$13,0))*10^6*'Canada Elec Mix'!AH10</f>
        <v>0</v>
      </c>
      <c r="AF10" s="6">
        <f>INDEX('AEO Table 10'!$C$31:$AJ$31,MATCH('EIaE-BIE'!AF$1,'AEO Table 10'!$C$13:$AJ$13,0))*10^6*'Canada Elec Mix'!AI10</f>
        <v>0</v>
      </c>
    </row>
    <row r="11" spans="1:32" x14ac:dyDescent="0.25">
      <c r="A11" s="5" t="s">
        <v>109</v>
      </c>
      <c r="B11" s="6">
        <f>INDEX('AEO Table 10'!$C$31:$AJ$31,MATCH('EIaE-BIE'!B$1,'AEO Table 10'!$C$13:$AJ$13,0))*10^6*'Canada Elec Mix'!E11</f>
        <v>92393.695799334615</v>
      </c>
      <c r="C11" s="6">
        <f>INDEX('AEO Table 10'!$C$31:$AJ$31,MATCH('EIaE-BIE'!C$1,'AEO Table 10'!$C$13:$AJ$13,0))*10^6*'Canada Elec Mix'!F11</f>
        <v>98778.838665445248</v>
      </c>
      <c r="D11" s="6">
        <f>INDEX('AEO Table 10'!$C$31:$AJ$31,MATCH('EIaE-BIE'!D$1,'AEO Table 10'!$C$13:$AJ$13,0))*10^6*'Canada Elec Mix'!G11</f>
        <v>96883.149348004896</v>
      </c>
      <c r="E11" s="6">
        <f>INDEX('AEO Table 10'!$C$31:$AJ$31,MATCH('EIaE-BIE'!E$1,'AEO Table 10'!$C$13:$AJ$13,0))*10^6*'Canada Elec Mix'!H11</f>
        <v>91646.060636279944</v>
      </c>
      <c r="F11" s="6">
        <f>INDEX('AEO Table 10'!$C$31:$AJ$31,MATCH('EIaE-BIE'!F$1,'AEO Table 10'!$C$13:$AJ$13,0))*10^6*'Canada Elec Mix'!I11</f>
        <v>77066.917661283456</v>
      </c>
      <c r="G11" s="6">
        <f>INDEX('AEO Table 10'!$C$31:$AJ$31,MATCH('EIaE-BIE'!G$1,'AEO Table 10'!$C$13:$AJ$13,0))*10^6*'Canada Elec Mix'!J11</f>
        <v>78471.045343721184</v>
      </c>
      <c r="H11" s="6">
        <f>INDEX('AEO Table 10'!$C$31:$AJ$31,MATCH('EIaE-BIE'!H$1,'AEO Table 10'!$C$13:$AJ$13,0))*10^6*'Canada Elec Mix'!K11</f>
        <v>81352.662693036866</v>
      </c>
      <c r="I11" s="6">
        <f>INDEX('AEO Table 10'!$C$31:$AJ$31,MATCH('EIaE-BIE'!I$1,'AEO Table 10'!$C$13:$AJ$13,0))*10^6*'Canada Elec Mix'!L11</f>
        <v>85433.58327047278</v>
      </c>
      <c r="J11" s="6">
        <f>INDEX('AEO Table 10'!$C$31:$AJ$31,MATCH('EIaE-BIE'!J$1,'AEO Table 10'!$C$13:$AJ$13,0))*10^6*'Canada Elec Mix'!M11</f>
        <v>75333.238576062548</v>
      </c>
      <c r="K11" s="6">
        <f>INDEX('AEO Table 10'!$C$31:$AJ$31,MATCH('EIaE-BIE'!K$1,'AEO Table 10'!$C$13:$AJ$13,0))*10^6*'Canada Elec Mix'!N11</f>
        <v>72493.664567894317</v>
      </c>
      <c r="L11" s="6">
        <f>INDEX('AEO Table 10'!$C$31:$AJ$31,MATCH('EIaE-BIE'!L$1,'AEO Table 10'!$C$13:$AJ$13,0))*10^6*'Canada Elec Mix'!O11</f>
        <v>74981.099253987864</v>
      </c>
      <c r="M11" s="6">
        <f>INDEX('AEO Table 10'!$C$31:$AJ$31,MATCH('EIaE-BIE'!M$1,'AEO Table 10'!$C$13:$AJ$13,0))*10^6*'Canada Elec Mix'!P11</f>
        <v>71728.428899837643</v>
      </c>
      <c r="N11" s="6">
        <f>INDEX('AEO Table 10'!$C$31:$AJ$31,MATCH('EIaE-BIE'!N$1,'AEO Table 10'!$C$13:$AJ$13,0))*10^6*'Canada Elec Mix'!Q11</f>
        <v>82719.677520022917</v>
      </c>
      <c r="O11" s="6">
        <f>INDEX('AEO Table 10'!$C$31:$AJ$31,MATCH('EIaE-BIE'!O$1,'AEO Table 10'!$C$13:$AJ$13,0))*10^6*'Canada Elec Mix'!R11</f>
        <v>75724.612386450914</v>
      </c>
      <c r="P11" s="6">
        <f>INDEX('AEO Table 10'!$C$31:$AJ$31,MATCH('EIaE-BIE'!P$1,'AEO Table 10'!$C$13:$AJ$13,0))*10^6*'Canada Elec Mix'!S11</f>
        <v>79926.592944318152</v>
      </c>
      <c r="Q11" s="6">
        <f>INDEX('AEO Table 10'!$C$31:$AJ$31,MATCH('EIaE-BIE'!Q$1,'AEO Table 10'!$C$13:$AJ$13,0))*10^6*'Canada Elec Mix'!T11</f>
        <v>77667.207806141552</v>
      </c>
      <c r="R11" s="6">
        <f>INDEX('AEO Table 10'!$C$31:$AJ$31,MATCH('EIaE-BIE'!R$1,'AEO Table 10'!$C$13:$AJ$13,0))*10^6*'Canada Elec Mix'!U11</f>
        <v>77667.65995575914</v>
      </c>
      <c r="S11" s="6">
        <f>INDEX('AEO Table 10'!$C$31:$AJ$31,MATCH('EIaE-BIE'!S$1,'AEO Table 10'!$C$13:$AJ$13,0))*10^6*'Canada Elec Mix'!V11</f>
        <v>78218.392896043224</v>
      </c>
      <c r="T11" s="6">
        <f>INDEX('AEO Table 10'!$C$31:$AJ$31,MATCH('EIaE-BIE'!T$1,'AEO Table 10'!$C$13:$AJ$13,0))*10^6*'Canada Elec Mix'!W11</f>
        <v>77758.061805912715</v>
      </c>
      <c r="U11" s="6">
        <f>INDEX('AEO Table 10'!$C$31:$AJ$31,MATCH('EIaE-BIE'!U$1,'AEO Table 10'!$C$13:$AJ$13,0))*10^6*'Canada Elec Mix'!X11</f>
        <v>77864.399766416915</v>
      </c>
      <c r="V11" s="6">
        <f>INDEX('AEO Table 10'!$C$31:$AJ$31,MATCH('EIaE-BIE'!V$1,'AEO Table 10'!$C$13:$AJ$13,0))*10^6*'Canada Elec Mix'!Y11</f>
        <v>77159.442274890549</v>
      </c>
      <c r="W11" s="6">
        <f>INDEX('AEO Table 10'!$C$31:$AJ$31,MATCH('EIaE-BIE'!W$1,'AEO Table 10'!$C$13:$AJ$13,0))*10^6*'Canada Elec Mix'!Z11</f>
        <v>76342.703518666691</v>
      </c>
      <c r="X11" s="6">
        <f>INDEX('AEO Table 10'!$C$31:$AJ$31,MATCH('EIaE-BIE'!X$1,'AEO Table 10'!$C$13:$AJ$13,0))*10^6*'Canada Elec Mix'!AA11</f>
        <v>75292.851169872956</v>
      </c>
      <c r="Y11" s="6">
        <f>INDEX('AEO Table 10'!$C$31:$AJ$31,MATCH('EIaE-BIE'!Y$1,'AEO Table 10'!$C$13:$AJ$13,0))*10^6*'Canada Elec Mix'!AB11</f>
        <v>74598.295939763353</v>
      </c>
      <c r="Z11" s="6">
        <f>INDEX('AEO Table 10'!$C$31:$AJ$31,MATCH('EIaE-BIE'!Z$1,'AEO Table 10'!$C$13:$AJ$13,0))*10^6*'Canada Elec Mix'!AC11</f>
        <v>73182.33436502851</v>
      </c>
      <c r="AA11" s="6">
        <f>INDEX('AEO Table 10'!$C$31:$AJ$31,MATCH('EIaE-BIE'!AA$1,'AEO Table 10'!$C$13:$AJ$13,0))*10^6*'Canada Elec Mix'!AD11</f>
        <v>71432.354132855617</v>
      </c>
      <c r="AB11" s="6">
        <f>INDEX('AEO Table 10'!$C$31:$AJ$31,MATCH('EIaE-BIE'!AB$1,'AEO Table 10'!$C$13:$AJ$13,0))*10^6*'Canada Elec Mix'!AE11</f>
        <v>70993.199009286953</v>
      </c>
      <c r="AC11" s="6">
        <f>INDEX('AEO Table 10'!$C$31:$AJ$31,MATCH('EIaE-BIE'!AC$1,'AEO Table 10'!$C$13:$AJ$13,0))*10^6*'Canada Elec Mix'!AF11</f>
        <v>70626.59173347833</v>
      </c>
      <c r="AD11" s="6">
        <f>INDEX('AEO Table 10'!$C$31:$AJ$31,MATCH('EIaE-BIE'!AD$1,'AEO Table 10'!$C$13:$AJ$13,0))*10^6*'Canada Elec Mix'!AG11</f>
        <v>69976.554002575111</v>
      </c>
      <c r="AE11" s="6">
        <f>INDEX('AEO Table 10'!$C$31:$AJ$31,MATCH('EIaE-BIE'!AE$1,'AEO Table 10'!$C$13:$AJ$13,0))*10^6*'Canada Elec Mix'!AH11</f>
        <v>69455.123231210397</v>
      </c>
      <c r="AF11" s="6">
        <f>INDEX('AEO Table 10'!$C$31:$AJ$31,MATCH('EIaE-BIE'!AF$1,'AEO Table 10'!$C$13:$AJ$13,0))*10^6*'Canada Elec Mix'!AI11</f>
        <v>69618.50258310292</v>
      </c>
    </row>
    <row r="12" spans="1:32" x14ac:dyDescent="0.25">
      <c r="A12" s="5" t="s">
        <v>110</v>
      </c>
      <c r="B12" s="6">
        <f>INDEX('AEO Table 10'!$C$31:$AJ$31,MATCH('EIaE-BIE'!B$1,'AEO Table 10'!$C$13:$AJ$13,0))*10^6*'Canada Elec Mix'!E12</f>
        <v>0</v>
      </c>
      <c r="C12" s="6">
        <f>INDEX('AEO Table 10'!$C$31:$AJ$31,MATCH('EIaE-BIE'!C$1,'AEO Table 10'!$C$13:$AJ$13,0))*10^6*'Canada Elec Mix'!F12</f>
        <v>0</v>
      </c>
      <c r="D12" s="6">
        <f>INDEX('AEO Table 10'!$C$31:$AJ$31,MATCH('EIaE-BIE'!D$1,'AEO Table 10'!$C$13:$AJ$13,0))*10^6*'Canada Elec Mix'!G12</f>
        <v>0</v>
      </c>
      <c r="E12" s="6">
        <f>INDEX('AEO Table 10'!$C$31:$AJ$31,MATCH('EIaE-BIE'!E$1,'AEO Table 10'!$C$13:$AJ$13,0))*10^6*'Canada Elec Mix'!H12</f>
        <v>0</v>
      </c>
      <c r="F12" s="6">
        <f>INDEX('AEO Table 10'!$C$31:$AJ$31,MATCH('EIaE-BIE'!F$1,'AEO Table 10'!$C$13:$AJ$13,0))*10^6*'Canada Elec Mix'!I12</f>
        <v>0</v>
      </c>
      <c r="G12" s="6">
        <f>INDEX('AEO Table 10'!$C$31:$AJ$31,MATCH('EIaE-BIE'!G$1,'AEO Table 10'!$C$13:$AJ$13,0))*10^6*'Canada Elec Mix'!J12</f>
        <v>0</v>
      </c>
      <c r="H12" s="6">
        <f>INDEX('AEO Table 10'!$C$31:$AJ$31,MATCH('EIaE-BIE'!H$1,'AEO Table 10'!$C$13:$AJ$13,0))*10^6*'Canada Elec Mix'!K12</f>
        <v>0</v>
      </c>
      <c r="I12" s="6">
        <f>INDEX('AEO Table 10'!$C$31:$AJ$31,MATCH('EIaE-BIE'!I$1,'AEO Table 10'!$C$13:$AJ$13,0))*10^6*'Canada Elec Mix'!L12</f>
        <v>0</v>
      </c>
      <c r="J12" s="6">
        <f>INDEX('AEO Table 10'!$C$31:$AJ$31,MATCH('EIaE-BIE'!J$1,'AEO Table 10'!$C$13:$AJ$13,0))*10^6*'Canada Elec Mix'!M12</f>
        <v>0</v>
      </c>
      <c r="K12" s="6">
        <f>INDEX('AEO Table 10'!$C$31:$AJ$31,MATCH('EIaE-BIE'!K$1,'AEO Table 10'!$C$13:$AJ$13,0))*10^6*'Canada Elec Mix'!N12</f>
        <v>0</v>
      </c>
      <c r="L12" s="6">
        <f>INDEX('AEO Table 10'!$C$31:$AJ$31,MATCH('EIaE-BIE'!L$1,'AEO Table 10'!$C$13:$AJ$13,0))*10^6*'Canada Elec Mix'!O12</f>
        <v>0</v>
      </c>
      <c r="M12" s="6">
        <f>INDEX('AEO Table 10'!$C$31:$AJ$31,MATCH('EIaE-BIE'!M$1,'AEO Table 10'!$C$13:$AJ$13,0))*10^6*'Canada Elec Mix'!P12</f>
        <v>0</v>
      </c>
      <c r="N12" s="6">
        <f>INDEX('AEO Table 10'!$C$31:$AJ$31,MATCH('EIaE-BIE'!N$1,'AEO Table 10'!$C$13:$AJ$13,0))*10^6*'Canada Elec Mix'!Q12</f>
        <v>0</v>
      </c>
      <c r="O12" s="6">
        <f>INDEX('AEO Table 10'!$C$31:$AJ$31,MATCH('EIaE-BIE'!O$1,'AEO Table 10'!$C$13:$AJ$13,0))*10^6*'Canada Elec Mix'!R12</f>
        <v>0</v>
      </c>
      <c r="P12" s="6">
        <f>INDEX('AEO Table 10'!$C$31:$AJ$31,MATCH('EIaE-BIE'!P$1,'AEO Table 10'!$C$13:$AJ$13,0))*10^6*'Canada Elec Mix'!S12</f>
        <v>0</v>
      </c>
      <c r="Q12" s="6">
        <f>INDEX('AEO Table 10'!$C$31:$AJ$31,MATCH('EIaE-BIE'!Q$1,'AEO Table 10'!$C$13:$AJ$13,0))*10^6*'Canada Elec Mix'!T12</f>
        <v>0</v>
      </c>
      <c r="R12" s="6">
        <f>INDEX('AEO Table 10'!$C$31:$AJ$31,MATCH('EIaE-BIE'!R$1,'AEO Table 10'!$C$13:$AJ$13,0))*10^6*'Canada Elec Mix'!U12</f>
        <v>0</v>
      </c>
      <c r="S12" s="6">
        <f>INDEX('AEO Table 10'!$C$31:$AJ$31,MATCH('EIaE-BIE'!S$1,'AEO Table 10'!$C$13:$AJ$13,0))*10^6*'Canada Elec Mix'!V12</f>
        <v>0</v>
      </c>
      <c r="T12" s="6">
        <f>INDEX('AEO Table 10'!$C$31:$AJ$31,MATCH('EIaE-BIE'!T$1,'AEO Table 10'!$C$13:$AJ$13,0))*10^6*'Canada Elec Mix'!W12</f>
        <v>0</v>
      </c>
      <c r="U12" s="6">
        <f>INDEX('AEO Table 10'!$C$31:$AJ$31,MATCH('EIaE-BIE'!U$1,'AEO Table 10'!$C$13:$AJ$13,0))*10^6*'Canada Elec Mix'!X12</f>
        <v>0</v>
      </c>
      <c r="V12" s="6">
        <f>INDEX('AEO Table 10'!$C$31:$AJ$31,MATCH('EIaE-BIE'!V$1,'AEO Table 10'!$C$13:$AJ$13,0))*10^6*'Canada Elec Mix'!Y12</f>
        <v>0</v>
      </c>
      <c r="W12" s="6">
        <f>INDEX('AEO Table 10'!$C$31:$AJ$31,MATCH('EIaE-BIE'!W$1,'AEO Table 10'!$C$13:$AJ$13,0))*10^6*'Canada Elec Mix'!Z12</f>
        <v>0</v>
      </c>
      <c r="X12" s="6">
        <f>INDEX('AEO Table 10'!$C$31:$AJ$31,MATCH('EIaE-BIE'!X$1,'AEO Table 10'!$C$13:$AJ$13,0))*10^6*'Canada Elec Mix'!AA12</f>
        <v>0</v>
      </c>
      <c r="Y12" s="6">
        <f>INDEX('AEO Table 10'!$C$31:$AJ$31,MATCH('EIaE-BIE'!Y$1,'AEO Table 10'!$C$13:$AJ$13,0))*10^6*'Canada Elec Mix'!AB12</f>
        <v>0</v>
      </c>
      <c r="Z12" s="6">
        <f>INDEX('AEO Table 10'!$C$31:$AJ$31,MATCH('EIaE-BIE'!Z$1,'AEO Table 10'!$C$13:$AJ$13,0))*10^6*'Canada Elec Mix'!AC12</f>
        <v>0</v>
      </c>
      <c r="AA12" s="6">
        <f>INDEX('AEO Table 10'!$C$31:$AJ$31,MATCH('EIaE-BIE'!AA$1,'AEO Table 10'!$C$13:$AJ$13,0))*10^6*'Canada Elec Mix'!AD12</f>
        <v>0</v>
      </c>
      <c r="AB12" s="6">
        <f>INDEX('AEO Table 10'!$C$31:$AJ$31,MATCH('EIaE-BIE'!AB$1,'AEO Table 10'!$C$13:$AJ$13,0))*10^6*'Canada Elec Mix'!AE12</f>
        <v>0</v>
      </c>
      <c r="AC12" s="6">
        <f>INDEX('AEO Table 10'!$C$31:$AJ$31,MATCH('EIaE-BIE'!AC$1,'AEO Table 10'!$C$13:$AJ$13,0))*10^6*'Canada Elec Mix'!AF12</f>
        <v>0</v>
      </c>
      <c r="AD12" s="6">
        <f>INDEX('AEO Table 10'!$C$31:$AJ$31,MATCH('EIaE-BIE'!AD$1,'AEO Table 10'!$C$13:$AJ$13,0))*10^6*'Canada Elec Mix'!AG12</f>
        <v>0</v>
      </c>
      <c r="AE12" s="6">
        <f>INDEX('AEO Table 10'!$C$31:$AJ$31,MATCH('EIaE-BIE'!AE$1,'AEO Table 10'!$C$13:$AJ$13,0))*10^6*'Canada Elec Mix'!AH12</f>
        <v>0</v>
      </c>
      <c r="AF12" s="6">
        <f>INDEX('AEO Table 10'!$C$31:$AJ$31,MATCH('EIaE-BIE'!AF$1,'AEO Table 10'!$C$13:$AJ$13,0))*10^6*'Canada Elec Mix'!AI12</f>
        <v>0</v>
      </c>
    </row>
    <row r="13" spans="1:32" x14ac:dyDescent="0.25">
      <c r="A13" s="5" t="s">
        <v>111</v>
      </c>
      <c r="B13" s="6">
        <f>INDEX('AEO Table 10'!$C$31:$AJ$31,MATCH('EIaE-BIE'!B$1,'AEO Table 10'!$C$13:$AJ$13,0))*10^6*'Canada Elec Mix'!E13</f>
        <v>0</v>
      </c>
      <c r="C13" s="6">
        <f>INDEX('AEO Table 10'!$C$31:$AJ$31,MATCH('EIaE-BIE'!C$1,'AEO Table 10'!$C$13:$AJ$13,0))*10^6*'Canada Elec Mix'!F13</f>
        <v>0</v>
      </c>
      <c r="D13" s="6">
        <f>INDEX('AEO Table 10'!$C$31:$AJ$31,MATCH('EIaE-BIE'!D$1,'AEO Table 10'!$C$13:$AJ$13,0))*10^6*'Canada Elec Mix'!G13</f>
        <v>0</v>
      </c>
      <c r="E13" s="6">
        <f>INDEX('AEO Table 10'!$C$31:$AJ$31,MATCH('EIaE-BIE'!E$1,'AEO Table 10'!$C$13:$AJ$13,0))*10^6*'Canada Elec Mix'!H13</f>
        <v>0</v>
      </c>
      <c r="F13" s="6">
        <f>INDEX('AEO Table 10'!$C$31:$AJ$31,MATCH('EIaE-BIE'!F$1,'AEO Table 10'!$C$13:$AJ$13,0))*10^6*'Canada Elec Mix'!I13</f>
        <v>0</v>
      </c>
      <c r="G13" s="6">
        <f>INDEX('AEO Table 10'!$C$31:$AJ$31,MATCH('EIaE-BIE'!G$1,'AEO Table 10'!$C$13:$AJ$13,0))*10^6*'Canada Elec Mix'!J13</f>
        <v>0</v>
      </c>
      <c r="H13" s="6">
        <f>INDEX('AEO Table 10'!$C$31:$AJ$31,MATCH('EIaE-BIE'!H$1,'AEO Table 10'!$C$13:$AJ$13,0))*10^6*'Canada Elec Mix'!K13</f>
        <v>0</v>
      </c>
      <c r="I13" s="6">
        <f>INDEX('AEO Table 10'!$C$31:$AJ$31,MATCH('EIaE-BIE'!I$1,'AEO Table 10'!$C$13:$AJ$13,0))*10^6*'Canada Elec Mix'!L13</f>
        <v>0</v>
      </c>
      <c r="J13" s="6">
        <f>INDEX('AEO Table 10'!$C$31:$AJ$31,MATCH('EIaE-BIE'!J$1,'AEO Table 10'!$C$13:$AJ$13,0))*10^6*'Canada Elec Mix'!M13</f>
        <v>0</v>
      </c>
      <c r="K13" s="6">
        <f>INDEX('AEO Table 10'!$C$31:$AJ$31,MATCH('EIaE-BIE'!K$1,'AEO Table 10'!$C$13:$AJ$13,0))*10^6*'Canada Elec Mix'!N13</f>
        <v>0</v>
      </c>
      <c r="L13" s="6">
        <f>INDEX('AEO Table 10'!$C$31:$AJ$31,MATCH('EIaE-BIE'!L$1,'AEO Table 10'!$C$13:$AJ$13,0))*10^6*'Canada Elec Mix'!O13</f>
        <v>0</v>
      </c>
      <c r="M13" s="6">
        <f>INDEX('AEO Table 10'!$C$31:$AJ$31,MATCH('EIaE-BIE'!M$1,'AEO Table 10'!$C$13:$AJ$13,0))*10^6*'Canada Elec Mix'!P13</f>
        <v>0</v>
      </c>
      <c r="N13" s="6">
        <f>INDEX('AEO Table 10'!$C$31:$AJ$31,MATCH('EIaE-BIE'!N$1,'AEO Table 10'!$C$13:$AJ$13,0))*10^6*'Canada Elec Mix'!Q13</f>
        <v>0</v>
      </c>
      <c r="O13" s="6">
        <f>INDEX('AEO Table 10'!$C$31:$AJ$31,MATCH('EIaE-BIE'!O$1,'AEO Table 10'!$C$13:$AJ$13,0))*10^6*'Canada Elec Mix'!R13</f>
        <v>0</v>
      </c>
      <c r="P13" s="6">
        <f>INDEX('AEO Table 10'!$C$31:$AJ$31,MATCH('EIaE-BIE'!P$1,'AEO Table 10'!$C$13:$AJ$13,0))*10^6*'Canada Elec Mix'!S13</f>
        <v>0</v>
      </c>
      <c r="Q13" s="6">
        <f>INDEX('AEO Table 10'!$C$31:$AJ$31,MATCH('EIaE-BIE'!Q$1,'AEO Table 10'!$C$13:$AJ$13,0))*10^6*'Canada Elec Mix'!T13</f>
        <v>0</v>
      </c>
      <c r="R13" s="6">
        <f>INDEX('AEO Table 10'!$C$31:$AJ$31,MATCH('EIaE-BIE'!R$1,'AEO Table 10'!$C$13:$AJ$13,0))*10^6*'Canada Elec Mix'!U13</f>
        <v>0</v>
      </c>
      <c r="S13" s="6">
        <f>INDEX('AEO Table 10'!$C$31:$AJ$31,MATCH('EIaE-BIE'!S$1,'AEO Table 10'!$C$13:$AJ$13,0))*10^6*'Canada Elec Mix'!V13</f>
        <v>0</v>
      </c>
      <c r="T13" s="6">
        <f>INDEX('AEO Table 10'!$C$31:$AJ$31,MATCH('EIaE-BIE'!T$1,'AEO Table 10'!$C$13:$AJ$13,0))*10^6*'Canada Elec Mix'!W13</f>
        <v>0</v>
      </c>
      <c r="U13" s="6">
        <f>INDEX('AEO Table 10'!$C$31:$AJ$31,MATCH('EIaE-BIE'!U$1,'AEO Table 10'!$C$13:$AJ$13,0))*10^6*'Canada Elec Mix'!X13</f>
        <v>0</v>
      </c>
      <c r="V13" s="6">
        <f>INDEX('AEO Table 10'!$C$31:$AJ$31,MATCH('EIaE-BIE'!V$1,'AEO Table 10'!$C$13:$AJ$13,0))*10^6*'Canada Elec Mix'!Y13</f>
        <v>0</v>
      </c>
      <c r="W13" s="6">
        <f>INDEX('AEO Table 10'!$C$31:$AJ$31,MATCH('EIaE-BIE'!W$1,'AEO Table 10'!$C$13:$AJ$13,0))*10^6*'Canada Elec Mix'!Z13</f>
        <v>0</v>
      </c>
      <c r="X13" s="6">
        <f>INDEX('AEO Table 10'!$C$31:$AJ$31,MATCH('EIaE-BIE'!X$1,'AEO Table 10'!$C$13:$AJ$13,0))*10^6*'Canada Elec Mix'!AA13</f>
        <v>0</v>
      </c>
      <c r="Y13" s="6">
        <f>INDEX('AEO Table 10'!$C$31:$AJ$31,MATCH('EIaE-BIE'!Y$1,'AEO Table 10'!$C$13:$AJ$13,0))*10^6*'Canada Elec Mix'!AB13</f>
        <v>0</v>
      </c>
      <c r="Z13" s="6">
        <f>INDEX('AEO Table 10'!$C$31:$AJ$31,MATCH('EIaE-BIE'!Z$1,'AEO Table 10'!$C$13:$AJ$13,0))*10^6*'Canada Elec Mix'!AC13</f>
        <v>0</v>
      </c>
      <c r="AA13" s="6">
        <f>INDEX('AEO Table 10'!$C$31:$AJ$31,MATCH('EIaE-BIE'!AA$1,'AEO Table 10'!$C$13:$AJ$13,0))*10^6*'Canada Elec Mix'!AD13</f>
        <v>0</v>
      </c>
      <c r="AB13" s="6">
        <f>INDEX('AEO Table 10'!$C$31:$AJ$31,MATCH('EIaE-BIE'!AB$1,'AEO Table 10'!$C$13:$AJ$13,0))*10^6*'Canada Elec Mix'!AE13</f>
        <v>0</v>
      </c>
      <c r="AC13" s="6">
        <f>INDEX('AEO Table 10'!$C$31:$AJ$31,MATCH('EIaE-BIE'!AC$1,'AEO Table 10'!$C$13:$AJ$13,0))*10^6*'Canada Elec Mix'!AF13</f>
        <v>0</v>
      </c>
      <c r="AD13" s="6">
        <f>INDEX('AEO Table 10'!$C$31:$AJ$31,MATCH('EIaE-BIE'!AD$1,'AEO Table 10'!$C$13:$AJ$13,0))*10^6*'Canada Elec Mix'!AG13</f>
        <v>0</v>
      </c>
      <c r="AE13" s="6">
        <f>INDEX('AEO Table 10'!$C$31:$AJ$31,MATCH('EIaE-BIE'!AE$1,'AEO Table 10'!$C$13:$AJ$13,0))*10^6*'Canada Elec Mix'!AH13</f>
        <v>0</v>
      </c>
      <c r="AF13" s="6">
        <f>INDEX('AEO Table 10'!$C$31:$AJ$31,MATCH('EIaE-BIE'!AF$1,'AEO Table 10'!$C$13:$AJ$13,0))*10^6*'Canada Elec Mix'!AI13</f>
        <v>0</v>
      </c>
    </row>
    <row r="14" spans="1:32" x14ac:dyDescent="0.25">
      <c r="A14" s="5" t="s">
        <v>112</v>
      </c>
      <c r="B14" s="6">
        <f>INDEX('AEO Table 10'!$C$31:$AJ$31,MATCH('EIaE-BIE'!B$1,'AEO Table 10'!$C$13:$AJ$13,0))*10^6*'Canada Elec Mix'!E14</f>
        <v>0</v>
      </c>
      <c r="C14" s="6">
        <f>INDEX('AEO Table 10'!$C$31:$AJ$31,MATCH('EIaE-BIE'!C$1,'AEO Table 10'!$C$13:$AJ$13,0))*10^6*'Canada Elec Mix'!F14</f>
        <v>0</v>
      </c>
      <c r="D14" s="6">
        <f>INDEX('AEO Table 10'!$C$31:$AJ$31,MATCH('EIaE-BIE'!D$1,'AEO Table 10'!$C$13:$AJ$13,0))*10^6*'Canada Elec Mix'!G14</f>
        <v>0</v>
      </c>
      <c r="E14" s="6">
        <f>INDEX('AEO Table 10'!$C$31:$AJ$31,MATCH('EIaE-BIE'!E$1,'AEO Table 10'!$C$13:$AJ$13,0))*10^6*'Canada Elec Mix'!H14</f>
        <v>0</v>
      </c>
      <c r="F14" s="6">
        <f>INDEX('AEO Table 10'!$C$31:$AJ$31,MATCH('EIaE-BIE'!F$1,'AEO Table 10'!$C$13:$AJ$13,0))*10^6*'Canada Elec Mix'!I14</f>
        <v>0</v>
      </c>
      <c r="G14" s="6">
        <f>INDEX('AEO Table 10'!$C$31:$AJ$31,MATCH('EIaE-BIE'!G$1,'AEO Table 10'!$C$13:$AJ$13,0))*10^6*'Canada Elec Mix'!J14</f>
        <v>0</v>
      </c>
      <c r="H14" s="6">
        <f>INDEX('AEO Table 10'!$C$31:$AJ$31,MATCH('EIaE-BIE'!H$1,'AEO Table 10'!$C$13:$AJ$13,0))*10^6*'Canada Elec Mix'!K14</f>
        <v>0</v>
      </c>
      <c r="I14" s="6">
        <f>INDEX('AEO Table 10'!$C$31:$AJ$31,MATCH('EIaE-BIE'!I$1,'AEO Table 10'!$C$13:$AJ$13,0))*10^6*'Canada Elec Mix'!L14</f>
        <v>0</v>
      </c>
      <c r="J14" s="6">
        <f>INDEX('AEO Table 10'!$C$31:$AJ$31,MATCH('EIaE-BIE'!J$1,'AEO Table 10'!$C$13:$AJ$13,0))*10^6*'Canada Elec Mix'!M14</f>
        <v>0</v>
      </c>
      <c r="K14" s="6">
        <f>INDEX('AEO Table 10'!$C$31:$AJ$31,MATCH('EIaE-BIE'!K$1,'AEO Table 10'!$C$13:$AJ$13,0))*10^6*'Canada Elec Mix'!N14</f>
        <v>0</v>
      </c>
      <c r="L14" s="6">
        <f>INDEX('AEO Table 10'!$C$31:$AJ$31,MATCH('EIaE-BIE'!L$1,'AEO Table 10'!$C$13:$AJ$13,0))*10^6*'Canada Elec Mix'!O14</f>
        <v>0</v>
      </c>
      <c r="M14" s="6">
        <f>INDEX('AEO Table 10'!$C$31:$AJ$31,MATCH('EIaE-BIE'!M$1,'AEO Table 10'!$C$13:$AJ$13,0))*10^6*'Canada Elec Mix'!P14</f>
        <v>0</v>
      </c>
      <c r="N14" s="6">
        <f>INDEX('AEO Table 10'!$C$31:$AJ$31,MATCH('EIaE-BIE'!N$1,'AEO Table 10'!$C$13:$AJ$13,0))*10^6*'Canada Elec Mix'!Q14</f>
        <v>0</v>
      </c>
      <c r="O14" s="6">
        <f>INDEX('AEO Table 10'!$C$31:$AJ$31,MATCH('EIaE-BIE'!O$1,'AEO Table 10'!$C$13:$AJ$13,0))*10^6*'Canada Elec Mix'!R14</f>
        <v>0</v>
      </c>
      <c r="P14" s="6">
        <f>INDEX('AEO Table 10'!$C$31:$AJ$31,MATCH('EIaE-BIE'!P$1,'AEO Table 10'!$C$13:$AJ$13,0))*10^6*'Canada Elec Mix'!S14</f>
        <v>0</v>
      </c>
      <c r="Q14" s="6">
        <f>INDEX('AEO Table 10'!$C$31:$AJ$31,MATCH('EIaE-BIE'!Q$1,'AEO Table 10'!$C$13:$AJ$13,0))*10^6*'Canada Elec Mix'!T14</f>
        <v>0</v>
      </c>
      <c r="R14" s="6">
        <f>INDEX('AEO Table 10'!$C$31:$AJ$31,MATCH('EIaE-BIE'!R$1,'AEO Table 10'!$C$13:$AJ$13,0))*10^6*'Canada Elec Mix'!U14</f>
        <v>0</v>
      </c>
      <c r="S14" s="6">
        <f>INDEX('AEO Table 10'!$C$31:$AJ$31,MATCH('EIaE-BIE'!S$1,'AEO Table 10'!$C$13:$AJ$13,0))*10^6*'Canada Elec Mix'!V14</f>
        <v>0</v>
      </c>
      <c r="T14" s="6">
        <f>INDEX('AEO Table 10'!$C$31:$AJ$31,MATCH('EIaE-BIE'!T$1,'AEO Table 10'!$C$13:$AJ$13,0))*10^6*'Canada Elec Mix'!W14</f>
        <v>0</v>
      </c>
      <c r="U14" s="6">
        <f>INDEX('AEO Table 10'!$C$31:$AJ$31,MATCH('EIaE-BIE'!U$1,'AEO Table 10'!$C$13:$AJ$13,0))*10^6*'Canada Elec Mix'!X14</f>
        <v>0</v>
      </c>
      <c r="V14" s="6">
        <f>INDEX('AEO Table 10'!$C$31:$AJ$31,MATCH('EIaE-BIE'!V$1,'AEO Table 10'!$C$13:$AJ$13,0))*10^6*'Canada Elec Mix'!Y14</f>
        <v>0</v>
      </c>
      <c r="W14" s="6">
        <f>INDEX('AEO Table 10'!$C$31:$AJ$31,MATCH('EIaE-BIE'!W$1,'AEO Table 10'!$C$13:$AJ$13,0))*10^6*'Canada Elec Mix'!Z14</f>
        <v>0</v>
      </c>
      <c r="X14" s="6">
        <f>INDEX('AEO Table 10'!$C$31:$AJ$31,MATCH('EIaE-BIE'!X$1,'AEO Table 10'!$C$13:$AJ$13,0))*10^6*'Canada Elec Mix'!AA14</f>
        <v>0</v>
      </c>
      <c r="Y14" s="6">
        <f>INDEX('AEO Table 10'!$C$31:$AJ$31,MATCH('EIaE-BIE'!Y$1,'AEO Table 10'!$C$13:$AJ$13,0))*10^6*'Canada Elec Mix'!AB14</f>
        <v>0</v>
      </c>
      <c r="Z14" s="6">
        <f>INDEX('AEO Table 10'!$C$31:$AJ$31,MATCH('EIaE-BIE'!Z$1,'AEO Table 10'!$C$13:$AJ$13,0))*10^6*'Canada Elec Mix'!AC14</f>
        <v>0</v>
      </c>
      <c r="AA14" s="6">
        <f>INDEX('AEO Table 10'!$C$31:$AJ$31,MATCH('EIaE-BIE'!AA$1,'AEO Table 10'!$C$13:$AJ$13,0))*10^6*'Canada Elec Mix'!AD14</f>
        <v>0</v>
      </c>
      <c r="AB14" s="6">
        <f>INDEX('AEO Table 10'!$C$31:$AJ$31,MATCH('EIaE-BIE'!AB$1,'AEO Table 10'!$C$13:$AJ$13,0))*10^6*'Canada Elec Mix'!AE14</f>
        <v>0</v>
      </c>
      <c r="AC14" s="6">
        <f>INDEX('AEO Table 10'!$C$31:$AJ$31,MATCH('EIaE-BIE'!AC$1,'AEO Table 10'!$C$13:$AJ$13,0))*10^6*'Canada Elec Mix'!AF14</f>
        <v>0</v>
      </c>
      <c r="AD14" s="6">
        <f>INDEX('AEO Table 10'!$C$31:$AJ$31,MATCH('EIaE-BIE'!AD$1,'AEO Table 10'!$C$13:$AJ$13,0))*10^6*'Canada Elec Mix'!AG14</f>
        <v>0</v>
      </c>
      <c r="AE14" s="6">
        <f>INDEX('AEO Table 10'!$C$31:$AJ$31,MATCH('EIaE-BIE'!AE$1,'AEO Table 10'!$C$13:$AJ$13,0))*10^6*'Canada Elec Mix'!AH14</f>
        <v>0</v>
      </c>
      <c r="AF14" s="6">
        <f>INDEX('AEO Table 10'!$C$31:$AJ$31,MATCH('EIaE-BIE'!AF$1,'AEO Table 10'!$C$13:$AJ$13,0))*10^6*'Canada Elec Mix'!AI14</f>
        <v>0</v>
      </c>
    </row>
    <row r="15" spans="1:32" x14ac:dyDescent="0.25">
      <c r="A15" s="2" t="s">
        <v>135</v>
      </c>
      <c r="B15" s="6">
        <f>INDEX('AEO Table 10'!$C$31:$AJ$31,MATCH('EIaE-BIE'!B$1,'AEO Table 10'!$C$13:$AJ$13,0))*10^6*'Canada Elec Mix'!E15</f>
        <v>0</v>
      </c>
      <c r="C15" s="6">
        <f>INDEX('AEO Table 10'!$C$31:$AJ$31,MATCH('EIaE-BIE'!C$1,'AEO Table 10'!$C$13:$AJ$13,0))*10^6*'Canada Elec Mix'!F15</f>
        <v>0</v>
      </c>
      <c r="D15" s="6">
        <f>INDEX('AEO Table 10'!$C$31:$AJ$31,MATCH('EIaE-BIE'!D$1,'AEO Table 10'!$C$13:$AJ$13,0))*10^6*'Canada Elec Mix'!G15</f>
        <v>0</v>
      </c>
      <c r="E15" s="6">
        <f>INDEX('AEO Table 10'!$C$31:$AJ$31,MATCH('EIaE-BIE'!E$1,'AEO Table 10'!$C$13:$AJ$13,0))*10^6*'Canada Elec Mix'!H15</f>
        <v>0</v>
      </c>
      <c r="F15" s="6">
        <f>INDEX('AEO Table 10'!$C$31:$AJ$31,MATCH('EIaE-BIE'!F$1,'AEO Table 10'!$C$13:$AJ$13,0))*10^6*'Canada Elec Mix'!I15</f>
        <v>0</v>
      </c>
      <c r="G15" s="6">
        <f>INDEX('AEO Table 10'!$C$31:$AJ$31,MATCH('EIaE-BIE'!G$1,'AEO Table 10'!$C$13:$AJ$13,0))*10^6*'Canada Elec Mix'!J15</f>
        <v>0</v>
      </c>
      <c r="H15" s="6">
        <f>INDEX('AEO Table 10'!$C$31:$AJ$31,MATCH('EIaE-BIE'!H$1,'AEO Table 10'!$C$13:$AJ$13,0))*10^6*'Canada Elec Mix'!K15</f>
        <v>0</v>
      </c>
      <c r="I15" s="6">
        <f>INDEX('AEO Table 10'!$C$31:$AJ$31,MATCH('EIaE-BIE'!I$1,'AEO Table 10'!$C$13:$AJ$13,0))*10^6*'Canada Elec Mix'!L15</f>
        <v>0</v>
      </c>
      <c r="J15" s="6">
        <f>INDEX('AEO Table 10'!$C$31:$AJ$31,MATCH('EIaE-BIE'!J$1,'AEO Table 10'!$C$13:$AJ$13,0))*10^6*'Canada Elec Mix'!M15</f>
        <v>0</v>
      </c>
      <c r="K15" s="6">
        <f>INDEX('AEO Table 10'!$C$31:$AJ$31,MATCH('EIaE-BIE'!K$1,'AEO Table 10'!$C$13:$AJ$13,0))*10^6*'Canada Elec Mix'!N15</f>
        <v>0</v>
      </c>
      <c r="L15" s="6">
        <f>INDEX('AEO Table 10'!$C$31:$AJ$31,MATCH('EIaE-BIE'!L$1,'AEO Table 10'!$C$13:$AJ$13,0))*10^6*'Canada Elec Mix'!O15</f>
        <v>0</v>
      </c>
      <c r="M15" s="6">
        <f>INDEX('AEO Table 10'!$C$31:$AJ$31,MATCH('EIaE-BIE'!M$1,'AEO Table 10'!$C$13:$AJ$13,0))*10^6*'Canada Elec Mix'!P15</f>
        <v>0</v>
      </c>
      <c r="N15" s="6">
        <f>INDEX('AEO Table 10'!$C$31:$AJ$31,MATCH('EIaE-BIE'!N$1,'AEO Table 10'!$C$13:$AJ$13,0))*10^6*'Canada Elec Mix'!Q15</f>
        <v>0</v>
      </c>
      <c r="O15" s="6">
        <f>INDEX('AEO Table 10'!$C$31:$AJ$31,MATCH('EIaE-BIE'!O$1,'AEO Table 10'!$C$13:$AJ$13,0))*10^6*'Canada Elec Mix'!R15</f>
        <v>0</v>
      </c>
      <c r="P15" s="6">
        <f>INDEX('AEO Table 10'!$C$31:$AJ$31,MATCH('EIaE-BIE'!P$1,'AEO Table 10'!$C$13:$AJ$13,0))*10^6*'Canada Elec Mix'!S15</f>
        <v>0</v>
      </c>
      <c r="Q15" s="6">
        <f>INDEX('AEO Table 10'!$C$31:$AJ$31,MATCH('EIaE-BIE'!Q$1,'AEO Table 10'!$C$13:$AJ$13,0))*10^6*'Canada Elec Mix'!T15</f>
        <v>0</v>
      </c>
      <c r="R15" s="6">
        <f>INDEX('AEO Table 10'!$C$31:$AJ$31,MATCH('EIaE-BIE'!R$1,'AEO Table 10'!$C$13:$AJ$13,0))*10^6*'Canada Elec Mix'!U15</f>
        <v>0</v>
      </c>
      <c r="S15" s="6">
        <f>INDEX('AEO Table 10'!$C$31:$AJ$31,MATCH('EIaE-BIE'!S$1,'AEO Table 10'!$C$13:$AJ$13,0))*10^6*'Canada Elec Mix'!V15</f>
        <v>0</v>
      </c>
      <c r="T15" s="6">
        <f>INDEX('AEO Table 10'!$C$31:$AJ$31,MATCH('EIaE-BIE'!T$1,'AEO Table 10'!$C$13:$AJ$13,0))*10^6*'Canada Elec Mix'!W15</f>
        <v>0</v>
      </c>
      <c r="U15" s="6">
        <f>INDEX('AEO Table 10'!$C$31:$AJ$31,MATCH('EIaE-BIE'!U$1,'AEO Table 10'!$C$13:$AJ$13,0))*10^6*'Canada Elec Mix'!X15</f>
        <v>0</v>
      </c>
      <c r="V15" s="6">
        <f>INDEX('AEO Table 10'!$C$31:$AJ$31,MATCH('EIaE-BIE'!V$1,'AEO Table 10'!$C$13:$AJ$13,0))*10^6*'Canada Elec Mix'!Y15</f>
        <v>0</v>
      </c>
      <c r="W15" s="6">
        <f>INDEX('AEO Table 10'!$C$31:$AJ$31,MATCH('EIaE-BIE'!W$1,'AEO Table 10'!$C$13:$AJ$13,0))*10^6*'Canada Elec Mix'!Z15</f>
        <v>0</v>
      </c>
      <c r="X15" s="6">
        <f>INDEX('AEO Table 10'!$C$31:$AJ$31,MATCH('EIaE-BIE'!X$1,'AEO Table 10'!$C$13:$AJ$13,0))*10^6*'Canada Elec Mix'!AA15</f>
        <v>0</v>
      </c>
      <c r="Y15" s="6">
        <f>INDEX('AEO Table 10'!$C$31:$AJ$31,MATCH('EIaE-BIE'!Y$1,'AEO Table 10'!$C$13:$AJ$13,0))*10^6*'Canada Elec Mix'!AB15</f>
        <v>0</v>
      </c>
      <c r="Z15" s="6">
        <f>INDEX('AEO Table 10'!$C$31:$AJ$31,MATCH('EIaE-BIE'!Z$1,'AEO Table 10'!$C$13:$AJ$13,0))*10^6*'Canada Elec Mix'!AC15</f>
        <v>0</v>
      </c>
      <c r="AA15" s="6">
        <f>INDEX('AEO Table 10'!$C$31:$AJ$31,MATCH('EIaE-BIE'!AA$1,'AEO Table 10'!$C$13:$AJ$13,0))*10^6*'Canada Elec Mix'!AD15</f>
        <v>0</v>
      </c>
      <c r="AB15" s="6">
        <f>INDEX('AEO Table 10'!$C$31:$AJ$31,MATCH('EIaE-BIE'!AB$1,'AEO Table 10'!$C$13:$AJ$13,0))*10^6*'Canada Elec Mix'!AE15</f>
        <v>0</v>
      </c>
      <c r="AC15" s="6">
        <f>INDEX('AEO Table 10'!$C$31:$AJ$31,MATCH('EIaE-BIE'!AC$1,'AEO Table 10'!$C$13:$AJ$13,0))*10^6*'Canada Elec Mix'!AF15</f>
        <v>0</v>
      </c>
      <c r="AD15" s="6">
        <f>INDEX('AEO Table 10'!$C$31:$AJ$31,MATCH('EIaE-BIE'!AD$1,'AEO Table 10'!$C$13:$AJ$13,0))*10^6*'Canada Elec Mix'!AG15</f>
        <v>0</v>
      </c>
      <c r="AE15" s="6">
        <f>INDEX('AEO Table 10'!$C$31:$AJ$31,MATCH('EIaE-BIE'!AE$1,'AEO Table 10'!$C$13:$AJ$13,0))*10^6*'Canada Elec Mix'!AH15</f>
        <v>0</v>
      </c>
      <c r="AF15" s="6">
        <f>INDEX('AEO Table 10'!$C$31:$AJ$31,MATCH('EIaE-BIE'!AF$1,'AEO Table 10'!$C$13:$AJ$13,0))*10^6*'Canada Elec Mix'!AI15</f>
        <v>0</v>
      </c>
    </row>
    <row r="16" spans="1:32" x14ac:dyDescent="0.25">
      <c r="A16" s="2" t="s">
        <v>136</v>
      </c>
      <c r="B16" s="6">
        <f>INDEX('AEO Table 10'!$C$31:$AJ$31,MATCH('EIaE-BIE'!B$1,'AEO Table 10'!$C$13:$AJ$13,0))*10^6*'Canada Elec Mix'!E16</f>
        <v>0</v>
      </c>
      <c r="C16" s="6">
        <f>INDEX('AEO Table 10'!$C$31:$AJ$31,MATCH('EIaE-BIE'!C$1,'AEO Table 10'!$C$13:$AJ$13,0))*10^6*'Canada Elec Mix'!F16</f>
        <v>0</v>
      </c>
      <c r="D16" s="6">
        <f>INDEX('AEO Table 10'!$C$31:$AJ$31,MATCH('EIaE-BIE'!D$1,'AEO Table 10'!$C$13:$AJ$13,0))*10^6*'Canada Elec Mix'!G16</f>
        <v>0</v>
      </c>
      <c r="E16" s="6">
        <f>INDEX('AEO Table 10'!$C$31:$AJ$31,MATCH('EIaE-BIE'!E$1,'AEO Table 10'!$C$13:$AJ$13,0))*10^6*'Canada Elec Mix'!H16</f>
        <v>0</v>
      </c>
      <c r="F16" s="6">
        <f>INDEX('AEO Table 10'!$C$31:$AJ$31,MATCH('EIaE-BIE'!F$1,'AEO Table 10'!$C$13:$AJ$13,0))*10^6*'Canada Elec Mix'!I16</f>
        <v>0</v>
      </c>
      <c r="G16" s="6">
        <f>INDEX('AEO Table 10'!$C$31:$AJ$31,MATCH('EIaE-BIE'!G$1,'AEO Table 10'!$C$13:$AJ$13,0))*10^6*'Canada Elec Mix'!J16</f>
        <v>0</v>
      </c>
      <c r="H16" s="6">
        <f>INDEX('AEO Table 10'!$C$31:$AJ$31,MATCH('EIaE-BIE'!H$1,'AEO Table 10'!$C$13:$AJ$13,0))*10^6*'Canada Elec Mix'!K16</f>
        <v>0</v>
      </c>
      <c r="I16" s="6">
        <f>INDEX('AEO Table 10'!$C$31:$AJ$31,MATCH('EIaE-BIE'!I$1,'AEO Table 10'!$C$13:$AJ$13,0))*10^6*'Canada Elec Mix'!L16</f>
        <v>0</v>
      </c>
      <c r="J16" s="6">
        <f>INDEX('AEO Table 10'!$C$31:$AJ$31,MATCH('EIaE-BIE'!J$1,'AEO Table 10'!$C$13:$AJ$13,0))*10^6*'Canada Elec Mix'!M16</f>
        <v>0</v>
      </c>
      <c r="K16" s="6">
        <f>INDEX('AEO Table 10'!$C$31:$AJ$31,MATCH('EIaE-BIE'!K$1,'AEO Table 10'!$C$13:$AJ$13,0))*10^6*'Canada Elec Mix'!N16</f>
        <v>0</v>
      </c>
      <c r="L16" s="6">
        <f>INDEX('AEO Table 10'!$C$31:$AJ$31,MATCH('EIaE-BIE'!L$1,'AEO Table 10'!$C$13:$AJ$13,0))*10^6*'Canada Elec Mix'!O16</f>
        <v>0</v>
      </c>
      <c r="M16" s="6">
        <f>INDEX('AEO Table 10'!$C$31:$AJ$31,MATCH('EIaE-BIE'!M$1,'AEO Table 10'!$C$13:$AJ$13,0))*10^6*'Canada Elec Mix'!P16</f>
        <v>0</v>
      </c>
      <c r="N16" s="6">
        <f>INDEX('AEO Table 10'!$C$31:$AJ$31,MATCH('EIaE-BIE'!N$1,'AEO Table 10'!$C$13:$AJ$13,0))*10^6*'Canada Elec Mix'!Q16</f>
        <v>0</v>
      </c>
      <c r="O16" s="6">
        <f>INDEX('AEO Table 10'!$C$31:$AJ$31,MATCH('EIaE-BIE'!O$1,'AEO Table 10'!$C$13:$AJ$13,0))*10^6*'Canada Elec Mix'!R16</f>
        <v>0</v>
      </c>
      <c r="P16" s="6">
        <f>INDEX('AEO Table 10'!$C$31:$AJ$31,MATCH('EIaE-BIE'!P$1,'AEO Table 10'!$C$13:$AJ$13,0))*10^6*'Canada Elec Mix'!S16</f>
        <v>0</v>
      </c>
      <c r="Q16" s="6">
        <f>INDEX('AEO Table 10'!$C$31:$AJ$31,MATCH('EIaE-BIE'!Q$1,'AEO Table 10'!$C$13:$AJ$13,0))*10^6*'Canada Elec Mix'!T16</f>
        <v>0</v>
      </c>
      <c r="R16" s="6">
        <f>INDEX('AEO Table 10'!$C$31:$AJ$31,MATCH('EIaE-BIE'!R$1,'AEO Table 10'!$C$13:$AJ$13,0))*10^6*'Canada Elec Mix'!U16</f>
        <v>0</v>
      </c>
      <c r="S16" s="6">
        <f>INDEX('AEO Table 10'!$C$31:$AJ$31,MATCH('EIaE-BIE'!S$1,'AEO Table 10'!$C$13:$AJ$13,0))*10^6*'Canada Elec Mix'!V16</f>
        <v>0</v>
      </c>
      <c r="T16" s="6">
        <f>INDEX('AEO Table 10'!$C$31:$AJ$31,MATCH('EIaE-BIE'!T$1,'AEO Table 10'!$C$13:$AJ$13,0))*10^6*'Canada Elec Mix'!W16</f>
        <v>0</v>
      </c>
      <c r="U16" s="6">
        <f>INDEX('AEO Table 10'!$C$31:$AJ$31,MATCH('EIaE-BIE'!U$1,'AEO Table 10'!$C$13:$AJ$13,0))*10^6*'Canada Elec Mix'!X16</f>
        <v>0</v>
      </c>
      <c r="V16" s="6">
        <f>INDEX('AEO Table 10'!$C$31:$AJ$31,MATCH('EIaE-BIE'!V$1,'AEO Table 10'!$C$13:$AJ$13,0))*10^6*'Canada Elec Mix'!Y16</f>
        <v>0</v>
      </c>
      <c r="W16" s="6">
        <f>INDEX('AEO Table 10'!$C$31:$AJ$31,MATCH('EIaE-BIE'!W$1,'AEO Table 10'!$C$13:$AJ$13,0))*10^6*'Canada Elec Mix'!Z16</f>
        <v>0</v>
      </c>
      <c r="X16" s="6">
        <f>INDEX('AEO Table 10'!$C$31:$AJ$31,MATCH('EIaE-BIE'!X$1,'AEO Table 10'!$C$13:$AJ$13,0))*10^6*'Canada Elec Mix'!AA16</f>
        <v>0</v>
      </c>
      <c r="Y16" s="6">
        <f>INDEX('AEO Table 10'!$C$31:$AJ$31,MATCH('EIaE-BIE'!Y$1,'AEO Table 10'!$C$13:$AJ$13,0))*10^6*'Canada Elec Mix'!AB16</f>
        <v>0</v>
      </c>
      <c r="Z16" s="6">
        <f>INDEX('AEO Table 10'!$C$31:$AJ$31,MATCH('EIaE-BIE'!Z$1,'AEO Table 10'!$C$13:$AJ$13,0))*10^6*'Canada Elec Mix'!AC16</f>
        <v>0</v>
      </c>
      <c r="AA16" s="6">
        <f>INDEX('AEO Table 10'!$C$31:$AJ$31,MATCH('EIaE-BIE'!AA$1,'AEO Table 10'!$C$13:$AJ$13,0))*10^6*'Canada Elec Mix'!AD16</f>
        <v>0</v>
      </c>
      <c r="AB16" s="6">
        <f>INDEX('AEO Table 10'!$C$31:$AJ$31,MATCH('EIaE-BIE'!AB$1,'AEO Table 10'!$C$13:$AJ$13,0))*10^6*'Canada Elec Mix'!AE16</f>
        <v>0</v>
      </c>
      <c r="AC16" s="6">
        <f>INDEX('AEO Table 10'!$C$31:$AJ$31,MATCH('EIaE-BIE'!AC$1,'AEO Table 10'!$C$13:$AJ$13,0))*10^6*'Canada Elec Mix'!AF16</f>
        <v>0</v>
      </c>
      <c r="AD16" s="6">
        <f>INDEX('AEO Table 10'!$C$31:$AJ$31,MATCH('EIaE-BIE'!AD$1,'AEO Table 10'!$C$13:$AJ$13,0))*10^6*'Canada Elec Mix'!AG16</f>
        <v>0</v>
      </c>
      <c r="AE16" s="6">
        <f>INDEX('AEO Table 10'!$C$31:$AJ$31,MATCH('EIaE-BIE'!AE$1,'AEO Table 10'!$C$13:$AJ$13,0))*10^6*'Canada Elec Mix'!AH16</f>
        <v>0</v>
      </c>
      <c r="AF16" s="6">
        <f>INDEX('AEO Table 10'!$C$31:$AJ$31,MATCH('EIaE-BIE'!AF$1,'AEO Table 10'!$C$13:$AJ$13,0))*10^6*'Canada Elec Mix'!AI16</f>
        <v>0</v>
      </c>
    </row>
    <row r="17" spans="1:32" x14ac:dyDescent="0.25">
      <c r="A17" s="2" t="s">
        <v>137</v>
      </c>
      <c r="B17" s="6">
        <f>INDEX('AEO Table 10'!$C$31:$AJ$31,MATCH('EIaE-BIE'!B$1,'AEO Table 10'!$C$13:$AJ$13,0))*10^6*'Canada Elec Mix'!E17</f>
        <v>0</v>
      </c>
      <c r="C17" s="6">
        <f>INDEX('AEO Table 10'!$C$31:$AJ$31,MATCH('EIaE-BIE'!C$1,'AEO Table 10'!$C$13:$AJ$13,0))*10^6*'Canada Elec Mix'!F17</f>
        <v>0</v>
      </c>
      <c r="D17" s="6">
        <f>INDEX('AEO Table 10'!$C$31:$AJ$31,MATCH('EIaE-BIE'!D$1,'AEO Table 10'!$C$13:$AJ$13,0))*10^6*'Canada Elec Mix'!G17</f>
        <v>0</v>
      </c>
      <c r="E17" s="6">
        <f>INDEX('AEO Table 10'!$C$31:$AJ$31,MATCH('EIaE-BIE'!E$1,'AEO Table 10'!$C$13:$AJ$13,0))*10^6*'Canada Elec Mix'!H17</f>
        <v>0</v>
      </c>
      <c r="F17" s="6">
        <f>INDEX('AEO Table 10'!$C$31:$AJ$31,MATCH('EIaE-BIE'!F$1,'AEO Table 10'!$C$13:$AJ$13,0))*10^6*'Canada Elec Mix'!I17</f>
        <v>0</v>
      </c>
      <c r="G17" s="6">
        <f>INDEX('AEO Table 10'!$C$31:$AJ$31,MATCH('EIaE-BIE'!G$1,'AEO Table 10'!$C$13:$AJ$13,0))*10^6*'Canada Elec Mix'!J17</f>
        <v>0</v>
      </c>
      <c r="H17" s="6">
        <f>INDEX('AEO Table 10'!$C$31:$AJ$31,MATCH('EIaE-BIE'!H$1,'AEO Table 10'!$C$13:$AJ$13,0))*10^6*'Canada Elec Mix'!K17</f>
        <v>0</v>
      </c>
      <c r="I17" s="6">
        <f>INDEX('AEO Table 10'!$C$31:$AJ$31,MATCH('EIaE-BIE'!I$1,'AEO Table 10'!$C$13:$AJ$13,0))*10^6*'Canada Elec Mix'!L17</f>
        <v>0</v>
      </c>
      <c r="J17" s="6">
        <f>INDEX('AEO Table 10'!$C$31:$AJ$31,MATCH('EIaE-BIE'!J$1,'AEO Table 10'!$C$13:$AJ$13,0))*10^6*'Canada Elec Mix'!M17</f>
        <v>0</v>
      </c>
      <c r="K17" s="6">
        <f>INDEX('AEO Table 10'!$C$31:$AJ$31,MATCH('EIaE-BIE'!K$1,'AEO Table 10'!$C$13:$AJ$13,0))*10^6*'Canada Elec Mix'!N17</f>
        <v>0</v>
      </c>
      <c r="L17" s="6">
        <f>INDEX('AEO Table 10'!$C$31:$AJ$31,MATCH('EIaE-BIE'!L$1,'AEO Table 10'!$C$13:$AJ$13,0))*10^6*'Canada Elec Mix'!O17</f>
        <v>0</v>
      </c>
      <c r="M17" s="6">
        <f>INDEX('AEO Table 10'!$C$31:$AJ$31,MATCH('EIaE-BIE'!M$1,'AEO Table 10'!$C$13:$AJ$13,0))*10^6*'Canada Elec Mix'!P17</f>
        <v>0</v>
      </c>
      <c r="N17" s="6">
        <f>INDEX('AEO Table 10'!$C$31:$AJ$31,MATCH('EIaE-BIE'!N$1,'AEO Table 10'!$C$13:$AJ$13,0))*10^6*'Canada Elec Mix'!Q17</f>
        <v>0</v>
      </c>
      <c r="O17" s="6">
        <f>INDEX('AEO Table 10'!$C$31:$AJ$31,MATCH('EIaE-BIE'!O$1,'AEO Table 10'!$C$13:$AJ$13,0))*10^6*'Canada Elec Mix'!R17</f>
        <v>0</v>
      </c>
      <c r="P17" s="6">
        <f>INDEX('AEO Table 10'!$C$31:$AJ$31,MATCH('EIaE-BIE'!P$1,'AEO Table 10'!$C$13:$AJ$13,0))*10^6*'Canada Elec Mix'!S17</f>
        <v>0</v>
      </c>
      <c r="Q17" s="6">
        <f>INDEX('AEO Table 10'!$C$31:$AJ$31,MATCH('EIaE-BIE'!Q$1,'AEO Table 10'!$C$13:$AJ$13,0))*10^6*'Canada Elec Mix'!T17</f>
        <v>0</v>
      </c>
      <c r="R17" s="6">
        <f>INDEX('AEO Table 10'!$C$31:$AJ$31,MATCH('EIaE-BIE'!R$1,'AEO Table 10'!$C$13:$AJ$13,0))*10^6*'Canada Elec Mix'!U17</f>
        <v>0</v>
      </c>
      <c r="S17" s="6">
        <f>INDEX('AEO Table 10'!$C$31:$AJ$31,MATCH('EIaE-BIE'!S$1,'AEO Table 10'!$C$13:$AJ$13,0))*10^6*'Canada Elec Mix'!V17</f>
        <v>0</v>
      </c>
      <c r="T17" s="6">
        <f>INDEX('AEO Table 10'!$C$31:$AJ$31,MATCH('EIaE-BIE'!T$1,'AEO Table 10'!$C$13:$AJ$13,0))*10^6*'Canada Elec Mix'!W17</f>
        <v>0</v>
      </c>
      <c r="U17" s="6">
        <f>INDEX('AEO Table 10'!$C$31:$AJ$31,MATCH('EIaE-BIE'!U$1,'AEO Table 10'!$C$13:$AJ$13,0))*10^6*'Canada Elec Mix'!X17</f>
        <v>0</v>
      </c>
      <c r="V17" s="6">
        <f>INDEX('AEO Table 10'!$C$31:$AJ$31,MATCH('EIaE-BIE'!V$1,'AEO Table 10'!$C$13:$AJ$13,0))*10^6*'Canada Elec Mix'!Y17</f>
        <v>0</v>
      </c>
      <c r="W17" s="6">
        <f>INDEX('AEO Table 10'!$C$31:$AJ$31,MATCH('EIaE-BIE'!W$1,'AEO Table 10'!$C$13:$AJ$13,0))*10^6*'Canada Elec Mix'!Z17</f>
        <v>0</v>
      </c>
      <c r="X17" s="6">
        <f>INDEX('AEO Table 10'!$C$31:$AJ$31,MATCH('EIaE-BIE'!X$1,'AEO Table 10'!$C$13:$AJ$13,0))*10^6*'Canada Elec Mix'!AA17</f>
        <v>0</v>
      </c>
      <c r="Y17" s="6">
        <f>INDEX('AEO Table 10'!$C$31:$AJ$31,MATCH('EIaE-BIE'!Y$1,'AEO Table 10'!$C$13:$AJ$13,0))*10^6*'Canada Elec Mix'!AB17</f>
        <v>0</v>
      </c>
      <c r="Z17" s="6">
        <f>INDEX('AEO Table 10'!$C$31:$AJ$31,MATCH('EIaE-BIE'!Z$1,'AEO Table 10'!$C$13:$AJ$13,0))*10^6*'Canada Elec Mix'!AC17</f>
        <v>0</v>
      </c>
      <c r="AA17" s="6">
        <f>INDEX('AEO Table 10'!$C$31:$AJ$31,MATCH('EIaE-BIE'!AA$1,'AEO Table 10'!$C$13:$AJ$13,0))*10^6*'Canada Elec Mix'!AD17</f>
        <v>0</v>
      </c>
      <c r="AB17" s="6">
        <f>INDEX('AEO Table 10'!$C$31:$AJ$31,MATCH('EIaE-BIE'!AB$1,'AEO Table 10'!$C$13:$AJ$13,0))*10^6*'Canada Elec Mix'!AE17</f>
        <v>0</v>
      </c>
      <c r="AC17" s="6">
        <f>INDEX('AEO Table 10'!$C$31:$AJ$31,MATCH('EIaE-BIE'!AC$1,'AEO Table 10'!$C$13:$AJ$13,0))*10^6*'Canada Elec Mix'!AF17</f>
        <v>0</v>
      </c>
      <c r="AD17" s="6">
        <f>INDEX('AEO Table 10'!$C$31:$AJ$31,MATCH('EIaE-BIE'!AD$1,'AEO Table 10'!$C$13:$AJ$13,0))*10^6*'Canada Elec Mix'!AG17</f>
        <v>0</v>
      </c>
      <c r="AE17" s="6">
        <f>INDEX('AEO Table 10'!$C$31:$AJ$31,MATCH('EIaE-BIE'!AE$1,'AEO Table 10'!$C$13:$AJ$13,0))*10^6*'Canada Elec Mix'!AH17</f>
        <v>0</v>
      </c>
      <c r="AF17" s="6">
        <f>INDEX('AEO Table 10'!$C$31:$AJ$31,MATCH('EIaE-BIE'!AF$1,'AEO Table 10'!$C$13:$AJ$13,0))*10^6*'Canada Elec Mix'!AI17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2"/>
  <sheetViews>
    <sheetView workbookViewId="0">
      <selection activeCell="C2" sqref="C2"/>
    </sheetView>
  </sheetViews>
  <sheetFormatPr defaultRowHeight="15" x14ac:dyDescent="0.25"/>
  <cols>
    <col min="1" max="1" width="26.140625" customWidth="1"/>
  </cols>
  <sheetData>
    <row r="1" spans="1:32" ht="30" x14ac:dyDescent="0.25">
      <c r="A1" s="13" t="s">
        <v>139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30</v>
      </c>
      <c r="B2">
        <f>INDEX('AEO Table 10'!$C$36:$AJ$36,MATCH('EIaE-BIE'!B$1,'AEO Table 10'!$C$13:$AJ$13,0))*10^6</f>
        <v>13198703</v>
      </c>
      <c r="C2">
        <f>INDEX('AEO Table 10'!$C$36:$AJ$36,MATCH('EIaE-BIE'!C$1,'AEO Table 10'!$C$13:$AJ$13,0))*10^6</f>
        <v>13198703</v>
      </c>
      <c r="D2">
        <f>INDEX('AEO Table 10'!$C$36:$AJ$36,MATCH('EIaE-BIE'!D$1,'AEO Table 10'!$C$13:$AJ$13,0))*10^6</f>
        <v>13198703</v>
      </c>
      <c r="E2">
        <f>INDEX('AEO Table 10'!$C$36:$AJ$36,MATCH('EIaE-BIE'!E$1,'AEO Table 10'!$C$13:$AJ$13,0))*10^6</f>
        <v>13198703</v>
      </c>
      <c r="F2">
        <f>INDEX('AEO Table 10'!$C$36:$AJ$36,MATCH('EIaE-BIE'!F$1,'AEO Table 10'!$C$13:$AJ$13,0))*10^6</f>
        <v>13198703</v>
      </c>
      <c r="G2">
        <f>INDEX('AEO Table 10'!$C$36:$AJ$36,MATCH('EIaE-BIE'!G$1,'AEO Table 10'!$C$13:$AJ$13,0))*10^6</f>
        <v>13198703</v>
      </c>
      <c r="H2">
        <f>INDEX('AEO Table 10'!$C$36:$AJ$36,MATCH('EIaE-BIE'!H$1,'AEO Table 10'!$C$13:$AJ$13,0))*10^6</f>
        <v>13198703</v>
      </c>
      <c r="I2">
        <f>INDEX('AEO Table 10'!$C$36:$AJ$36,MATCH('EIaE-BIE'!I$1,'AEO Table 10'!$C$13:$AJ$13,0))*10^6</f>
        <v>13198703</v>
      </c>
      <c r="J2">
        <f>INDEX('AEO Table 10'!$C$36:$AJ$36,MATCH('EIaE-BIE'!J$1,'AEO Table 10'!$C$13:$AJ$13,0))*10^6</f>
        <v>13198703</v>
      </c>
      <c r="K2">
        <f>INDEX('AEO Table 10'!$C$36:$AJ$36,MATCH('EIaE-BIE'!K$1,'AEO Table 10'!$C$13:$AJ$13,0))*10^6</f>
        <v>13198703</v>
      </c>
      <c r="L2">
        <f>INDEX('AEO Table 10'!$C$36:$AJ$36,MATCH('EIaE-BIE'!L$1,'AEO Table 10'!$C$13:$AJ$13,0))*10^6</f>
        <v>13198703</v>
      </c>
      <c r="M2">
        <f>INDEX('AEO Table 10'!$C$36:$AJ$36,MATCH('EIaE-BIE'!M$1,'AEO Table 10'!$C$13:$AJ$13,0))*10^6</f>
        <v>13318277</v>
      </c>
      <c r="N2">
        <f>INDEX('AEO Table 10'!$C$36:$AJ$36,MATCH('EIaE-BIE'!N$1,'AEO Table 10'!$C$13:$AJ$13,0))*10^6</f>
        <v>13437851</v>
      </c>
      <c r="O2">
        <f>INDEX('AEO Table 10'!$C$36:$AJ$36,MATCH('EIaE-BIE'!O$1,'AEO Table 10'!$C$13:$AJ$13,0))*10^6</f>
        <v>13557425</v>
      </c>
      <c r="P2">
        <f>INDEX('AEO Table 10'!$C$36:$AJ$36,MATCH('EIaE-BIE'!P$1,'AEO Table 10'!$C$13:$AJ$13,0))*10^6</f>
        <v>13676999</v>
      </c>
      <c r="Q2">
        <f>INDEX('AEO Table 10'!$C$36:$AJ$36,MATCH('EIaE-BIE'!Q$1,'AEO Table 10'!$C$13:$AJ$13,0))*10^6</f>
        <v>13796573</v>
      </c>
      <c r="R2">
        <f>INDEX('AEO Table 10'!$C$36:$AJ$36,MATCH('EIaE-BIE'!R$1,'AEO Table 10'!$C$13:$AJ$13,0))*10^6</f>
        <v>13916147</v>
      </c>
      <c r="S2">
        <f>INDEX('AEO Table 10'!$C$36:$AJ$36,MATCH('EIaE-BIE'!S$1,'AEO Table 10'!$C$13:$AJ$13,0))*10^6</f>
        <v>14035722</v>
      </c>
      <c r="T2">
        <f>INDEX('AEO Table 10'!$C$36:$AJ$36,MATCH('EIaE-BIE'!T$1,'AEO Table 10'!$C$13:$AJ$13,0))*10^6</f>
        <v>14155295</v>
      </c>
      <c r="U2">
        <f>INDEX('AEO Table 10'!$C$36:$AJ$36,MATCH('EIaE-BIE'!U$1,'AEO Table 10'!$C$13:$AJ$13,0))*10^6</f>
        <v>14274869</v>
      </c>
      <c r="V2">
        <f>INDEX('AEO Table 10'!$C$36:$AJ$36,MATCH('EIaE-BIE'!V$1,'AEO Table 10'!$C$13:$AJ$13,0))*10^6</f>
        <v>14394444</v>
      </c>
      <c r="W2">
        <f>INDEX('AEO Table 10'!$C$36:$AJ$36,MATCH('EIaE-BIE'!W$1,'AEO Table 10'!$C$13:$AJ$13,0))*10^6</f>
        <v>14394444</v>
      </c>
      <c r="X2">
        <f>INDEX('AEO Table 10'!$C$36:$AJ$36,MATCH('EIaE-BIE'!X$1,'AEO Table 10'!$C$13:$AJ$13,0))*10^6</f>
        <v>14394444</v>
      </c>
      <c r="Y2">
        <f>INDEX('AEO Table 10'!$C$36:$AJ$36,MATCH('EIaE-BIE'!Y$1,'AEO Table 10'!$C$13:$AJ$13,0))*10^6</f>
        <v>14394444</v>
      </c>
      <c r="Z2">
        <f>INDEX('AEO Table 10'!$C$36:$AJ$36,MATCH('EIaE-BIE'!Z$1,'AEO Table 10'!$C$13:$AJ$13,0))*10^6</f>
        <v>14394444</v>
      </c>
      <c r="AA2">
        <f>INDEX('AEO Table 10'!$C$36:$AJ$36,MATCH('EIaE-BIE'!AA$1,'AEO Table 10'!$C$13:$AJ$13,0))*10^6</f>
        <v>14394444</v>
      </c>
      <c r="AB2">
        <f>INDEX('AEO Table 10'!$C$36:$AJ$36,MATCH('EIaE-BIE'!AB$1,'AEO Table 10'!$C$13:$AJ$13,0))*10^6</f>
        <v>14394444</v>
      </c>
      <c r="AC2">
        <f>INDEX('AEO Table 10'!$C$36:$AJ$36,MATCH('EIaE-BIE'!AC$1,'AEO Table 10'!$C$13:$AJ$13,0))*10^6</f>
        <v>14394444</v>
      </c>
      <c r="AD2">
        <f>INDEX('AEO Table 10'!$C$36:$AJ$36,MATCH('EIaE-BIE'!AD$1,'AEO Table 10'!$C$13:$AJ$13,0))*10^6</f>
        <v>14394444</v>
      </c>
      <c r="AE2">
        <f>INDEX('AEO Table 10'!$C$36:$AJ$36,MATCH('EIaE-BIE'!AE$1,'AEO Table 10'!$C$13:$AJ$13,0))*10^6</f>
        <v>14394444</v>
      </c>
      <c r="AF2">
        <f>INDEX('AEO Table 10'!$C$36:$AJ$36,MATCH('EIaE-BIE'!AF$1,'AEO Table 10'!$C$13:$AJ$13,0))*10^6</f>
        <v>14394444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D10" sqref="D10"/>
    </sheetView>
  </sheetViews>
  <sheetFormatPr defaultRowHeight="15" x14ac:dyDescent="0.25"/>
  <cols>
    <col min="1" max="1" width="26.28515625" customWidth="1"/>
  </cols>
  <sheetData>
    <row r="1" spans="1:34" x14ac:dyDescent="0.25">
      <c r="A1" s="13" t="s">
        <v>142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141</v>
      </c>
      <c r="B2" s="17">
        <f>INDEX('AEO Table 3'!67:67,MATCH(B1,'AEO Table 3'!1:1,0))/10^6*About!$A$52/About!$A$51</f>
        <v>95.185391340839317</v>
      </c>
      <c r="C2" s="17">
        <f>INDEX('AEO Table 3'!67:67,MATCH(C1,'AEO Table 3'!1:1,0))/10^6*About!$A$52/About!$A$51</f>
        <v>96.900081535312196</v>
      </c>
      <c r="D2" s="17">
        <f>INDEX('AEO Table 3'!67:67,MATCH(D1,'AEO Table 3'!1:1,0))/10^6*About!$A$52/About!$A$51</f>
        <v>95.561179119754357</v>
      </c>
      <c r="E2" s="17">
        <f>INDEX('AEO Table 3'!67:67,MATCH(E1,'AEO Table 3'!1:1,0))/10^6*About!$A$52/About!$A$51</f>
        <v>93.752048495394064</v>
      </c>
      <c r="F2" s="17">
        <f>INDEX('AEO Table 3'!67:67,MATCH(F1,'AEO Table 3'!1:1,0))/10^6*About!$A$52/About!$A$51</f>
        <v>92.382458007505974</v>
      </c>
      <c r="G2" s="17">
        <f>INDEX('AEO Table 3'!67:67,MATCH(G1,'AEO Table 3'!1:1,0))/10^6*About!$A$52/About!$A$51</f>
        <v>91.537589587171624</v>
      </c>
      <c r="H2" s="17">
        <f>INDEX('AEO Table 3'!67:67,MATCH(H1,'AEO Table 3'!1:1,0))/10^6*About!$A$52/About!$A$51</f>
        <v>90.979216977140908</v>
      </c>
      <c r="I2" s="17">
        <f>INDEX('AEO Table 3'!67:67,MATCH(I1,'AEO Table 3'!1:1,0))/10^6*About!$A$52/About!$A$51</f>
        <v>90.692799126577967</v>
      </c>
      <c r="J2" s="17">
        <f>INDEX('AEO Table 3'!67:67,MATCH(J1,'AEO Table 3'!1:1,0))/10^6*About!$A$52/About!$A$51</f>
        <v>90.373488502217683</v>
      </c>
      <c r="K2" s="17">
        <f>INDEX('AEO Table 3'!67:67,MATCH(K1,'AEO Table 3'!1:1,0))/10^6*About!$A$52/About!$A$51</f>
        <v>90.128595127942674</v>
      </c>
      <c r="L2" s="17">
        <f>INDEX('AEO Table 3'!67:67,MATCH(L1,'AEO Table 3'!1:1,0))/10^6*About!$A$52/About!$A$51</f>
        <v>89.940512575912663</v>
      </c>
      <c r="M2" s="17">
        <f>INDEX('AEO Table 3'!67:67,MATCH(M1,'AEO Table 3'!1:1,0))/10^6*About!$A$52/About!$A$51</f>
        <v>90.180909232343907</v>
      </c>
      <c r="N2" s="17">
        <f>INDEX('AEO Table 3'!67:67,MATCH(N1,'AEO Table 3'!1:1,0))/10^6*About!$A$52/About!$A$51</f>
        <v>90.014967246673478</v>
      </c>
      <c r="O2" s="17">
        <f>INDEX('AEO Table 3'!67:67,MATCH(O1,'AEO Table 3'!1:1,0))/10^6*About!$A$52/About!$A$51</f>
        <v>89.887612214261353</v>
      </c>
      <c r="P2" s="17">
        <f>INDEX('AEO Table 3'!67:67,MATCH(P1,'AEO Table 3'!1:1,0))/10^6*About!$A$52/About!$A$51</f>
        <v>89.55653902422381</v>
      </c>
      <c r="Q2" s="17">
        <f>INDEX('AEO Table 3'!67:67,MATCH(Q1,'AEO Table 3'!1:1,0))/10^6*About!$A$52/About!$A$51</f>
        <v>89.087941733196857</v>
      </c>
      <c r="R2" s="17">
        <f>INDEX('AEO Table 3'!67:67,MATCH(R1,'AEO Table 3'!1:1,0))/10^6*About!$A$52/About!$A$51</f>
        <v>88.625537563971349</v>
      </c>
      <c r="S2" s="17">
        <f>INDEX('AEO Table 3'!67:67,MATCH(S1,'AEO Table 3'!1:1,0))/10^6*About!$A$52/About!$A$51</f>
        <v>88.213077523029682</v>
      </c>
      <c r="T2" s="17">
        <f>INDEX('AEO Table 3'!67:67,MATCH(T1,'AEO Table 3'!1:1,0))/10^6*About!$A$52/About!$A$51</f>
        <v>87.904581473899682</v>
      </c>
      <c r="U2" s="17">
        <f>INDEX('AEO Table 3'!67:67,MATCH(U1,'AEO Table 3'!1:1,0))/10^6*About!$A$52/About!$A$51</f>
        <v>87.57342096895259</v>
      </c>
      <c r="V2" s="17">
        <f>INDEX('AEO Table 3'!67:67,MATCH(V1,'AEO Table 3'!1:1,0))/10^6*About!$A$52/About!$A$51</f>
        <v>87.248631334015698</v>
      </c>
      <c r="W2" s="17">
        <f>INDEX('AEO Table 3'!67:67,MATCH(W1,'AEO Table 3'!1:1,0))/10^6*About!$A$52/About!$A$51</f>
        <v>86.968668549982951</v>
      </c>
      <c r="X2" s="17">
        <f>INDEX('AEO Table 3'!67:67,MATCH(X1,'AEO Table 3'!1:1,0))/10^6*About!$A$52/About!$A$51</f>
        <v>86.633635005117711</v>
      </c>
      <c r="Y2" s="17">
        <f>INDEX('AEO Table 3'!67:67,MATCH(Y1,'AEO Table 3'!1:1,0))/10^6*About!$A$52/About!$A$51</f>
        <v>86.249190576595026</v>
      </c>
      <c r="Z2" s="17">
        <f>INDEX('AEO Table 3'!67:67,MATCH(Z1,'AEO Table 3'!1:1,0))/10^6*About!$A$52/About!$A$51</f>
        <v>85.912856663254857</v>
      </c>
      <c r="AA2" s="17">
        <f>INDEX('AEO Table 3'!67:67,MATCH(AA1,'AEO Table 3'!1:1,0))/10^6*About!$A$52/About!$A$51</f>
        <v>85.637175428181507</v>
      </c>
      <c r="AB2" s="17">
        <f>INDEX('AEO Table 3'!67:67,MATCH(AB1,'AEO Table 3'!1:1,0))/10^6*About!$A$52/About!$A$51</f>
        <v>85.238083923575573</v>
      </c>
      <c r="AC2" s="17">
        <f>INDEX('AEO Table 3'!67:67,MATCH(AC1,'AEO Table 3'!1:1,0))/10^6*About!$A$52/About!$A$51</f>
        <v>84.819486891845798</v>
      </c>
      <c r="AD2" s="17">
        <f>INDEX('AEO Table 3'!67:67,MATCH(AD1,'AEO Table 3'!1:1,0))/10^6*About!$A$52/About!$A$51</f>
        <v>84.272879965881955</v>
      </c>
      <c r="AE2" s="17">
        <f>INDEX('AEO Table 3'!67:67,MATCH(AE1,'AEO Table 3'!1:1,0))/10^6*About!$A$52/About!$A$51</f>
        <v>83.564656260661891</v>
      </c>
      <c r="AF2" s="17">
        <f>INDEX('AEO Table 3'!67:67,MATCH(AF1,'AEO Table 3'!1:1,0))/10^6*About!$A$52/About!$A$51</f>
        <v>82.978826229955644</v>
      </c>
      <c r="AG2" s="17"/>
      <c r="AH2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H2"/>
  <sheetViews>
    <sheetView workbookViewId="0">
      <selection activeCell="B2" sqref="B2"/>
    </sheetView>
  </sheetViews>
  <sheetFormatPr defaultRowHeight="15" x14ac:dyDescent="0.25"/>
  <cols>
    <col min="1" max="1" width="26.28515625" customWidth="1"/>
  </cols>
  <sheetData>
    <row r="1" spans="1:34" x14ac:dyDescent="0.25">
      <c r="A1" s="13" t="s">
        <v>142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143</v>
      </c>
      <c r="B2" s="17">
        <f>INDEX('AEO Table 3'!67:67,MATCH(B1,'AEO Table 3'!1:1,0))/10^6*About!$A$52/About!$A$51</f>
        <v>95.185391340839317</v>
      </c>
      <c r="C2" s="17">
        <f>INDEX('AEO Table 3'!67:67,MATCH(C1,'AEO Table 3'!1:1,0))/10^6*About!$A$52/About!$A$51</f>
        <v>96.900081535312196</v>
      </c>
      <c r="D2" s="17">
        <f>INDEX('AEO Table 3'!67:67,MATCH(D1,'AEO Table 3'!1:1,0))/10^6*About!$A$52/About!$A$51</f>
        <v>95.561179119754357</v>
      </c>
      <c r="E2" s="17">
        <f>INDEX('AEO Table 3'!67:67,MATCH(E1,'AEO Table 3'!1:1,0))/10^6*About!$A$52/About!$A$51</f>
        <v>93.752048495394064</v>
      </c>
      <c r="F2" s="17">
        <f>INDEX('AEO Table 3'!67:67,MATCH(F1,'AEO Table 3'!1:1,0))/10^6*About!$A$52/About!$A$51</f>
        <v>92.382458007505974</v>
      </c>
      <c r="G2" s="17">
        <f>INDEX('AEO Table 3'!67:67,MATCH(G1,'AEO Table 3'!1:1,0))/10^6*About!$A$52/About!$A$51</f>
        <v>91.537589587171624</v>
      </c>
      <c r="H2" s="17">
        <f>INDEX('AEO Table 3'!67:67,MATCH(H1,'AEO Table 3'!1:1,0))/10^6*About!$A$52/About!$A$51</f>
        <v>90.979216977140908</v>
      </c>
      <c r="I2" s="17">
        <f>INDEX('AEO Table 3'!67:67,MATCH(I1,'AEO Table 3'!1:1,0))/10^6*About!$A$52/About!$A$51</f>
        <v>90.692799126577967</v>
      </c>
      <c r="J2" s="17">
        <f>INDEX('AEO Table 3'!67:67,MATCH(J1,'AEO Table 3'!1:1,0))/10^6*About!$A$52/About!$A$51</f>
        <v>90.373488502217683</v>
      </c>
      <c r="K2" s="17">
        <f>INDEX('AEO Table 3'!67:67,MATCH(K1,'AEO Table 3'!1:1,0))/10^6*About!$A$52/About!$A$51</f>
        <v>90.128595127942674</v>
      </c>
      <c r="L2" s="17">
        <f>INDEX('AEO Table 3'!67:67,MATCH(L1,'AEO Table 3'!1:1,0))/10^6*About!$A$52/About!$A$51</f>
        <v>89.940512575912663</v>
      </c>
      <c r="M2" s="17">
        <f>INDEX('AEO Table 3'!67:67,MATCH(M1,'AEO Table 3'!1:1,0))/10^6*About!$A$52/About!$A$51</f>
        <v>90.180909232343907</v>
      </c>
      <c r="N2" s="17">
        <f>INDEX('AEO Table 3'!67:67,MATCH(N1,'AEO Table 3'!1:1,0))/10^6*About!$A$52/About!$A$51</f>
        <v>90.014967246673478</v>
      </c>
      <c r="O2" s="17">
        <f>INDEX('AEO Table 3'!67:67,MATCH(O1,'AEO Table 3'!1:1,0))/10^6*About!$A$52/About!$A$51</f>
        <v>89.887612214261353</v>
      </c>
      <c r="P2" s="17">
        <f>INDEX('AEO Table 3'!67:67,MATCH(P1,'AEO Table 3'!1:1,0))/10^6*About!$A$52/About!$A$51</f>
        <v>89.55653902422381</v>
      </c>
      <c r="Q2" s="17">
        <f>INDEX('AEO Table 3'!67:67,MATCH(Q1,'AEO Table 3'!1:1,0))/10^6*About!$A$52/About!$A$51</f>
        <v>89.087941733196857</v>
      </c>
      <c r="R2" s="17">
        <f>INDEX('AEO Table 3'!67:67,MATCH(R1,'AEO Table 3'!1:1,0))/10^6*About!$A$52/About!$A$51</f>
        <v>88.625537563971349</v>
      </c>
      <c r="S2" s="17">
        <f>INDEX('AEO Table 3'!67:67,MATCH(S1,'AEO Table 3'!1:1,0))/10^6*About!$A$52/About!$A$51</f>
        <v>88.213077523029682</v>
      </c>
      <c r="T2" s="17">
        <f>INDEX('AEO Table 3'!67:67,MATCH(T1,'AEO Table 3'!1:1,0))/10^6*About!$A$52/About!$A$51</f>
        <v>87.904581473899682</v>
      </c>
      <c r="U2" s="17">
        <f>INDEX('AEO Table 3'!67:67,MATCH(U1,'AEO Table 3'!1:1,0))/10^6*About!$A$52/About!$A$51</f>
        <v>87.57342096895259</v>
      </c>
      <c r="V2" s="17">
        <f>INDEX('AEO Table 3'!67:67,MATCH(V1,'AEO Table 3'!1:1,0))/10^6*About!$A$52/About!$A$51</f>
        <v>87.248631334015698</v>
      </c>
      <c r="W2" s="17">
        <f>INDEX('AEO Table 3'!67:67,MATCH(W1,'AEO Table 3'!1:1,0))/10^6*About!$A$52/About!$A$51</f>
        <v>86.968668549982951</v>
      </c>
      <c r="X2" s="17">
        <f>INDEX('AEO Table 3'!67:67,MATCH(X1,'AEO Table 3'!1:1,0))/10^6*About!$A$52/About!$A$51</f>
        <v>86.633635005117711</v>
      </c>
      <c r="Y2" s="17">
        <f>INDEX('AEO Table 3'!67:67,MATCH(Y1,'AEO Table 3'!1:1,0))/10^6*About!$A$52/About!$A$51</f>
        <v>86.249190576595026</v>
      </c>
      <c r="Z2" s="17">
        <f>INDEX('AEO Table 3'!67:67,MATCH(Z1,'AEO Table 3'!1:1,0))/10^6*About!$A$52/About!$A$51</f>
        <v>85.912856663254857</v>
      </c>
      <c r="AA2" s="17">
        <f>INDEX('AEO Table 3'!67:67,MATCH(AA1,'AEO Table 3'!1:1,0))/10^6*About!$A$52/About!$A$51</f>
        <v>85.637175428181507</v>
      </c>
      <c r="AB2" s="17">
        <f>INDEX('AEO Table 3'!67:67,MATCH(AB1,'AEO Table 3'!1:1,0))/10^6*About!$A$52/About!$A$51</f>
        <v>85.238083923575573</v>
      </c>
      <c r="AC2" s="17">
        <f>INDEX('AEO Table 3'!67:67,MATCH(AC1,'AEO Table 3'!1:1,0))/10^6*About!$A$52/About!$A$51</f>
        <v>84.819486891845798</v>
      </c>
      <c r="AD2" s="17">
        <f>INDEX('AEO Table 3'!67:67,MATCH(AD1,'AEO Table 3'!1:1,0))/10^6*About!$A$52/About!$A$51</f>
        <v>84.272879965881955</v>
      </c>
      <c r="AE2" s="17">
        <f>INDEX('AEO Table 3'!67:67,MATCH(AE1,'AEO Table 3'!1:1,0))/10^6*About!$A$52/About!$A$51</f>
        <v>83.564656260661891</v>
      </c>
      <c r="AF2" s="17">
        <f>INDEX('AEO Table 3'!67:67,MATCH(AF1,'AEO Table 3'!1:1,0))/10^6*About!$A$52/About!$A$51</f>
        <v>82.978826229955644</v>
      </c>
      <c r="AG2" s="17"/>
      <c r="AH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10</vt:lpstr>
      <vt:lpstr>Canada Electricity Generation</vt:lpstr>
      <vt:lpstr>Canada Elec Mix</vt:lpstr>
      <vt:lpstr>AEO Table 3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2021-03-04T19:57:41Z</dcterms:modified>
</cp:coreProperties>
</file>