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E25F1F27-0DB6-4137-9CCF-DD8099918BB8}" xr6:coauthVersionLast="47" xr6:coauthVersionMax="47" xr10:uidLastSave="{00000000-0000-0000-0000-000000000000}"/>
  <bookViews>
    <workbookView xWindow="-12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<sst xmlns="http://schemas.openxmlformats.org/spreadsheetml/2006/main" count="3468" uniqueCount="1064">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</sst>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0</v>
      </c>
      <c r="E7" s="4">
        <f>'Inflation Reduction Act'!C112</f>
        <v>0</v>
      </c>
      <c r="F7" s="4">
        <f>'Inflation Reduction Act'!D112</f>
        <v>0</v>
      </c>
      <c r="G7" s="4">
        <f>'Inflation Reduction Act'!E112</f>
        <v>0</v>
      </c>
      <c r="H7" s="4">
        <f>'Inflation Reduction Act'!F112</f>
        <v>0</v>
      </c>
      <c r="I7" s="4">
        <f>'Inflation Reduction Act'!G112</f>
        <v>0</v>
      </c>
      <c r="J7" s="4">
        <f>'Inflation Reduction Act'!H112</f>
        <v>0</v>
      </c>
      <c r="K7" s="4">
        <f>'Inflation Reduction Act'!I112</f>
        <v>0</v>
      </c>
      <c r="L7" s="4">
        <f>'Inflation Reduction Act'!J112</f>
        <v>0</v>
      </c>
      <c r="M7" s="4">
        <f>'Inflation Reduction Act'!K112</f>
        <v>0</v>
      </c>
      <c r="N7" s="4">
        <f>'Inflation Reduction Act'!L112</f>
        <v>0</v>
      </c>
      <c r="O7" s="4">
        <f>'Inflation Reduction Act'!M112</f>
        <v>0</v>
      </c>
      <c r="P7" s="4">
        <f>'Inflation Reduction Act'!N112</f>
        <v>0</v>
      </c>
      <c r="Q7" s="4">
        <f>'Inflation Reduction Act'!O112</f>
        <v>0</v>
      </c>
      <c r="R7" s="4">
        <f>'Inflation Reduction Act'!P112</f>
        <v>0</v>
      </c>
      <c r="S7" s="4">
        <f>'Inflation Reduction Act'!Q112</f>
        <v>0</v>
      </c>
      <c r="T7" s="4">
        <f>'Inflation Reduction Act'!R112</f>
        <v>0</v>
      </c>
      <c r="U7" s="4">
        <f>'Inflation Reduction Act'!S112</f>
        <v>0</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0</v>
      </c>
      <c r="E8" s="4">
        <f>'Inflation Reduction Act'!C115</f>
        <v>0</v>
      </c>
      <c r="F8" s="4">
        <f>'Inflation Reduction Act'!D115</f>
        <v>0</v>
      </c>
      <c r="G8" s="4">
        <f>'Inflation Reduction Act'!E115</f>
        <v>0</v>
      </c>
      <c r="H8" s="4">
        <f>'Inflation Reduction Act'!F115</f>
        <v>0</v>
      </c>
      <c r="I8" s="4">
        <f>'Inflation Reduction Act'!G115</f>
        <v>0</v>
      </c>
      <c r="J8" s="4">
        <f>'Inflation Reduction Act'!H115</f>
        <v>0</v>
      </c>
      <c r="K8" s="4">
        <f>'Inflation Reduction Act'!I115</f>
        <v>0</v>
      </c>
      <c r="L8" s="4">
        <f>'Inflation Reduction Act'!J115</f>
        <v>0</v>
      </c>
      <c r="M8" s="4">
        <f>'Inflation Reduction Act'!K115</f>
        <v>0</v>
      </c>
      <c r="N8" s="4">
        <f>'Inflation Reduction Act'!L115</f>
        <v>0</v>
      </c>
      <c r="O8" s="4">
        <f>'Inflation Reduction Act'!M115</f>
        <v>0</v>
      </c>
      <c r="P8" s="4">
        <f>'Inflation Reduction Act'!N115</f>
        <v>0</v>
      </c>
      <c r="Q8" s="4">
        <f>'Inflation Reduction Act'!O115</f>
        <v>0</v>
      </c>
      <c r="R8" s="4">
        <f>'Inflation Reduction Act'!P115</f>
        <v>0</v>
      </c>
      <c r="S8" s="4">
        <f>'Inflation Reduction Act'!Q115</f>
        <v>0</v>
      </c>
      <c r="T8" s="4">
        <f>'Inflation Reduction Act'!R115</f>
        <v>0</v>
      </c>
      <c r="U8" s="4">
        <f>'Inflation Reduction Act'!S115</f>
        <v>0</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0</v>
      </c>
      <c r="E18" s="4">
        <f>'Inflation Reduction Act'!C126</f>
        <v>0</v>
      </c>
      <c r="F18" s="4">
        <f>'Inflation Reduction Act'!D126</f>
        <v>0</v>
      </c>
      <c r="G18" s="4">
        <f>'Inflation Reduction Act'!E126</f>
        <v>0</v>
      </c>
      <c r="H18" s="4">
        <f>'Inflation Reduction Act'!F126</f>
        <v>0</v>
      </c>
      <c r="I18" s="4">
        <f>'Inflation Reduction Act'!G126</f>
        <v>0</v>
      </c>
      <c r="J18" s="4">
        <f>'Inflation Reduction Act'!H126</f>
        <v>0</v>
      </c>
      <c r="K18" s="4">
        <f>'Inflation Reduction Act'!I126</f>
        <v>0</v>
      </c>
      <c r="L18" s="4">
        <f>'Inflation Reduction Act'!J126</f>
        <v>0</v>
      </c>
      <c r="M18" s="4">
        <f>'Inflation Reduction Act'!K126</f>
        <v>0</v>
      </c>
      <c r="N18" s="4">
        <f>'Inflation Reduction Act'!L126</f>
        <v>0</v>
      </c>
      <c r="O18" s="4">
        <f>'Inflation Reduction Act'!M126</f>
        <v>0</v>
      </c>
      <c r="P18" s="4">
        <f>'Inflation Reduction Act'!N126</f>
        <v>0</v>
      </c>
      <c r="Q18" s="4">
        <f>'Inflation Reduction Act'!O126</f>
        <v>0</v>
      </c>
      <c r="R18" s="4">
        <f>'Inflation Reduction Act'!P126</f>
        <v>0</v>
      </c>
      <c r="S18" s="4">
        <f>'Inflation Reduction Act'!Q126</f>
        <v>0</v>
      </c>
      <c r="T18" s="4">
        <f>'Inflation Reduction Act'!R126</f>
        <v>0</v>
      </c>
      <c r="U18" s="4">
        <f>'Inflation Reduction Act'!S126</f>
        <v>0</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v>
      </c>
      <c r="E9" s="19">
        <f>'Inflation Reduction Act'!C149</f>
        <v>0</v>
      </c>
      <c r="F9" s="19">
        <f>'Inflation Reduction Act'!D149</f>
        <v>0</v>
      </c>
      <c r="G9" s="19">
        <f>'Inflation Reduction Act'!E149</f>
        <v>0</v>
      </c>
      <c r="H9" s="19">
        <f>'Inflation Reduction Act'!F149</f>
        <v>0</v>
      </c>
      <c r="I9" s="19">
        <f>'Inflation Reduction Act'!G149</f>
        <v>0</v>
      </c>
      <c r="J9" s="19">
        <f>'Inflation Reduction Act'!H149</f>
        <v>0</v>
      </c>
      <c r="K9" s="19">
        <f>'Inflation Reduction Act'!I149</f>
        <v>0</v>
      </c>
      <c r="L9" s="19">
        <f>'Inflation Reduction Act'!J149</f>
        <v>0</v>
      </c>
      <c r="M9" s="19">
        <f>'Inflation Reduction Act'!K149</f>
        <v>0</v>
      </c>
      <c r="N9" s="19">
        <f>'Inflation Reduction Act'!L149</f>
        <v>0</v>
      </c>
      <c r="O9" s="19">
        <f>'Inflation Reduction Act'!M149</f>
        <v>0</v>
      </c>
      <c r="P9" s="19">
        <f>'Inflation Reduction Act'!N149</f>
        <v>0</v>
      </c>
      <c r="Q9" s="19">
        <f>'Inflation Reduction Act'!O149</f>
        <v>0</v>
      </c>
      <c r="R9" s="19">
        <f>'Inflation Reduction Act'!P149</f>
        <v>0</v>
      </c>
      <c r="S9" s="19">
        <f>'Inflation Reduction Act'!Q149</f>
        <v>0</v>
      </c>
      <c r="T9" s="19">
        <f>'Inflation Reduction Act'!R149</f>
        <v>0</v>
      </c>
      <c r="U9" s="19">
        <f>'Inflation Reduction Act'!S149</f>
        <v>0</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v>
      </c>
      <c r="E11" s="19">
        <f>'Inflation Reduction Act'!C152</f>
        <v>0</v>
      </c>
      <c r="F11" s="19">
        <f>'Inflation Reduction Act'!D152</f>
        <v>0</v>
      </c>
      <c r="G11" s="19">
        <f>'Inflation Reduction Act'!E152</f>
        <v>0</v>
      </c>
      <c r="H11" s="19">
        <f>'Inflation Reduction Act'!F152</f>
        <v>0</v>
      </c>
      <c r="I11" s="19">
        <f>'Inflation Reduction Act'!G152</f>
        <v>0</v>
      </c>
      <c r="J11" s="19">
        <f>'Inflation Reduction Act'!H152</f>
        <v>0</v>
      </c>
      <c r="K11" s="19">
        <f>'Inflation Reduction Act'!I152</f>
        <v>0</v>
      </c>
      <c r="L11" s="19">
        <f>'Inflation Reduction Act'!J152</f>
        <v>0</v>
      </c>
      <c r="M11" s="19">
        <f>'Inflation Reduction Act'!K152</f>
        <v>0</v>
      </c>
      <c r="N11" s="19">
        <f>'Inflation Reduction Act'!L152</f>
        <v>0</v>
      </c>
      <c r="O11" s="19">
        <f>'Inflation Reduction Act'!M152</f>
        <v>0</v>
      </c>
      <c r="P11" s="19">
        <f>'Inflation Reduction Act'!N152</f>
        <v>0</v>
      </c>
      <c r="Q11" s="19">
        <f>'Inflation Reduction Act'!O152</f>
        <v>0</v>
      </c>
      <c r="R11" s="19">
        <f>'Inflation Reduction Act'!P152</f>
        <v>0</v>
      </c>
      <c r="S11" s="19">
        <f>'Inflation Reduction Act'!Q152</f>
        <v>0</v>
      </c>
      <c r="T11" s="19">
        <f>'Inflation Reduction Act'!R152</f>
        <v>0</v>
      </c>
      <c r="U11" s="19">
        <f>'Inflation Reduction Act'!S152</f>
        <v>0</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v>
      </c>
      <c r="E15" s="19">
        <f>'Inflation Reduction Act'!C155</f>
        <v>0</v>
      </c>
      <c r="F15" s="19">
        <f>'Inflation Reduction Act'!D155</f>
        <v>0</v>
      </c>
      <c r="G15" s="19">
        <f>'Inflation Reduction Act'!E155</f>
        <v>0</v>
      </c>
      <c r="H15" s="19">
        <f>'Inflation Reduction Act'!F155</f>
        <v>0</v>
      </c>
      <c r="I15" s="19">
        <f>'Inflation Reduction Act'!G155</f>
        <v>0</v>
      </c>
      <c r="J15" s="19">
        <f>'Inflation Reduction Act'!H155</f>
        <v>0</v>
      </c>
      <c r="K15" s="19">
        <f>'Inflation Reduction Act'!I155</f>
        <v>0</v>
      </c>
      <c r="L15" s="19">
        <f>'Inflation Reduction Act'!J155</f>
        <v>0</v>
      </c>
      <c r="M15" s="19">
        <f>'Inflation Reduction Act'!K155</f>
        <v>0</v>
      </c>
      <c r="N15" s="19">
        <f>'Inflation Reduction Act'!L155</f>
        <v>0</v>
      </c>
      <c r="O15" s="19">
        <f>'Inflation Reduction Act'!M155</f>
        <v>0</v>
      </c>
      <c r="P15" s="19">
        <f>'Inflation Reduction Act'!N155</f>
        <v>0</v>
      </c>
      <c r="Q15" s="19">
        <f>'Inflation Reduction Act'!O155</f>
        <v>0</v>
      </c>
      <c r="R15" s="19">
        <f>'Inflation Reduction Act'!P155</f>
        <v>0</v>
      </c>
      <c r="S15" s="19">
        <f>'Inflation Reduction Act'!Q155</f>
        <v>0</v>
      </c>
      <c r="T15" s="19">
        <f>'Inflation Reduction Act'!R155</f>
        <v>0</v>
      </c>
      <c r="U15" s="19">
        <f>'Inflation Reduction Act'!S155</f>
        <v>0</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workbookViewId="0">
      <selection activeCell="AC107" sqref="B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0</v>
      </c>
      <c r="C107" s="117">
        <v>0</v>
      </c>
      <c r="D107" s="117">
        <v>0</v>
      </c>
      <c r="E107" s="117">
        <v>0</v>
      </c>
      <c r="F107" s="117">
        <v>0</v>
      </c>
      <c r="G107" s="117">
        <v>0</v>
      </c>
      <c r="H107" s="117">
        <v>0</v>
      </c>
      <c r="I107" s="117">
        <v>0</v>
      </c>
      <c r="J107" s="117">
        <v>0</v>
      </c>
      <c r="K107" s="117">
        <v>0</v>
      </c>
      <c r="L107" s="117">
        <v>0</v>
      </c>
      <c r="M107" s="117">
        <v>0</v>
      </c>
      <c r="N107" s="117">
        <v>0</v>
      </c>
      <c r="O107" s="117">
        <v>0</v>
      </c>
      <c r="P107" s="117">
        <v>0</v>
      </c>
      <c r="Q107" s="117">
        <v>0</v>
      </c>
      <c r="R107" s="117">
        <v>0</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0</v>
      </c>
      <c r="C111" s="118">
        <f>D111</f>
        <v>0</v>
      </c>
      <c r="D111" s="118">
        <f t="shared" ref="D111:AC111" si="4">((($B$97*C47+$B$96*(1-C47))*(1+($B$99*C79+$B$98*(1-C79))))+(($B$97*C47+$B$96*(1-C47))*$B$102*$B$103))*D107*(1-$B$101)</f>
        <v>0</v>
      </c>
      <c r="E111" s="118">
        <f t="shared" si="4"/>
        <v>0</v>
      </c>
      <c r="F111" s="118">
        <f t="shared" si="4"/>
        <v>0</v>
      </c>
      <c r="G111" s="118">
        <f t="shared" si="4"/>
        <v>0</v>
      </c>
      <c r="H111" s="118">
        <f t="shared" si="4"/>
        <v>0</v>
      </c>
      <c r="I111" s="118">
        <f t="shared" si="4"/>
        <v>0</v>
      </c>
      <c r="J111" s="118">
        <f t="shared" si="4"/>
        <v>0</v>
      </c>
      <c r="K111" s="118">
        <f t="shared" si="4"/>
        <v>0</v>
      </c>
      <c r="L111" s="118">
        <f t="shared" si="4"/>
        <v>0</v>
      </c>
      <c r="M111" s="118">
        <f t="shared" si="4"/>
        <v>0</v>
      </c>
      <c r="N111" s="118">
        <f t="shared" si="4"/>
        <v>0</v>
      </c>
      <c r="O111" s="118">
        <f t="shared" si="4"/>
        <v>0</v>
      </c>
      <c r="P111" s="118">
        <f t="shared" si="4"/>
        <v>0</v>
      </c>
      <c r="Q111" s="118">
        <f t="shared" si="4"/>
        <v>0</v>
      </c>
      <c r="R111" s="118">
        <f t="shared" si="4"/>
        <v>0</v>
      </c>
      <c r="S111" s="118">
        <f t="shared" si="4"/>
        <v>0</v>
      </c>
      <c r="T111" s="118">
        <f t="shared" si="4"/>
        <v>0</v>
      </c>
      <c r="U111" s="118">
        <f t="shared" si="4"/>
        <v>0</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0</v>
      </c>
      <c r="C112" s="118">
        <f t="shared" ref="C112:AC112" si="5">C111*(1-$B$101)</f>
        <v>0</v>
      </c>
      <c r="D112" s="118">
        <f t="shared" si="5"/>
        <v>0</v>
      </c>
      <c r="E112" s="118">
        <f t="shared" si="5"/>
        <v>0</v>
      </c>
      <c r="F112" s="118">
        <f t="shared" si="5"/>
        <v>0</v>
      </c>
      <c r="G112" s="118">
        <f t="shared" si="5"/>
        <v>0</v>
      </c>
      <c r="H112" s="118">
        <f t="shared" si="5"/>
        <v>0</v>
      </c>
      <c r="I112" s="118">
        <f t="shared" si="5"/>
        <v>0</v>
      </c>
      <c r="J112" s="118">
        <f t="shared" si="5"/>
        <v>0</v>
      </c>
      <c r="K112" s="118">
        <f t="shared" si="5"/>
        <v>0</v>
      </c>
      <c r="L112" s="118">
        <f t="shared" si="5"/>
        <v>0</v>
      </c>
      <c r="M112" s="118">
        <f t="shared" si="5"/>
        <v>0</v>
      </c>
      <c r="N112" s="118">
        <f t="shared" si="5"/>
        <v>0</v>
      </c>
      <c r="O112" s="118">
        <f t="shared" si="5"/>
        <v>0</v>
      </c>
      <c r="P112" s="118">
        <f t="shared" si="5"/>
        <v>0</v>
      </c>
      <c r="Q112" s="118">
        <f t="shared" si="5"/>
        <v>0</v>
      </c>
      <c r="R112" s="118">
        <f t="shared" si="5"/>
        <v>0</v>
      </c>
      <c r="S112" s="118">
        <f t="shared" si="5"/>
        <v>0</v>
      </c>
      <c r="T112" s="118">
        <f t="shared" si="5"/>
        <v>0</v>
      </c>
      <c r="U112" s="118">
        <f t="shared" si="5"/>
        <v>0</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0</v>
      </c>
      <c r="C114" s="118">
        <f t="shared" si="6"/>
        <v>0</v>
      </c>
      <c r="D114" s="118">
        <f t="shared" ref="D114:AC114" si="7">((($B$97*C47+$B$96*(1-C47))*(1+($B$99*C77+$B$98*(1-C77))))+(($B$97*C47+$B$96*(1-C47))*$B$102*$B$103))*D107*(1-$B$101)</f>
        <v>0</v>
      </c>
      <c r="E114" s="118">
        <f t="shared" si="7"/>
        <v>0</v>
      </c>
      <c r="F114" s="118">
        <f t="shared" si="7"/>
        <v>0</v>
      </c>
      <c r="G114" s="118">
        <f t="shared" si="7"/>
        <v>0</v>
      </c>
      <c r="H114" s="118">
        <f t="shared" si="7"/>
        <v>0</v>
      </c>
      <c r="I114" s="118">
        <f t="shared" si="7"/>
        <v>0</v>
      </c>
      <c r="J114" s="118">
        <f t="shared" si="7"/>
        <v>0</v>
      </c>
      <c r="K114" s="118">
        <f t="shared" si="7"/>
        <v>0</v>
      </c>
      <c r="L114" s="118">
        <f t="shared" si="7"/>
        <v>0</v>
      </c>
      <c r="M114" s="118">
        <f t="shared" si="7"/>
        <v>0</v>
      </c>
      <c r="N114" s="118">
        <f t="shared" si="7"/>
        <v>0</v>
      </c>
      <c r="O114" s="118">
        <f t="shared" si="7"/>
        <v>0</v>
      </c>
      <c r="P114" s="118">
        <f t="shared" si="7"/>
        <v>0</v>
      </c>
      <c r="Q114" s="118">
        <f t="shared" si="7"/>
        <v>0</v>
      </c>
      <c r="R114" s="118">
        <f t="shared" si="7"/>
        <v>0</v>
      </c>
      <c r="S114" s="118">
        <f t="shared" si="7"/>
        <v>0</v>
      </c>
      <c r="T114" s="118">
        <f t="shared" si="7"/>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0</v>
      </c>
      <c r="C115" s="118">
        <f t="shared" ref="C115:AC115" si="8">C114*(1-$B$101)</f>
        <v>0</v>
      </c>
      <c r="D115" s="118">
        <f t="shared" si="8"/>
        <v>0</v>
      </c>
      <c r="E115" s="118">
        <f t="shared" si="8"/>
        <v>0</v>
      </c>
      <c r="F115" s="118">
        <f t="shared" si="8"/>
        <v>0</v>
      </c>
      <c r="G115" s="118">
        <f t="shared" si="8"/>
        <v>0</v>
      </c>
      <c r="H115" s="118">
        <f t="shared" si="8"/>
        <v>0</v>
      </c>
      <c r="I115" s="118">
        <f t="shared" si="8"/>
        <v>0</v>
      </c>
      <c r="J115" s="118">
        <f t="shared" si="8"/>
        <v>0</v>
      </c>
      <c r="K115" s="118">
        <f t="shared" si="8"/>
        <v>0</v>
      </c>
      <c r="L115" s="118">
        <f t="shared" si="8"/>
        <v>0</v>
      </c>
      <c r="M115" s="118">
        <f t="shared" si="8"/>
        <v>0</v>
      </c>
      <c r="N115" s="118">
        <f t="shared" si="8"/>
        <v>0</v>
      </c>
      <c r="O115" s="118">
        <f t="shared" si="8"/>
        <v>0</v>
      </c>
      <c r="P115" s="118">
        <f t="shared" si="8"/>
        <v>0</v>
      </c>
      <c r="Q115" s="118">
        <f t="shared" si="8"/>
        <v>0</v>
      </c>
      <c r="R115" s="118">
        <f t="shared" si="8"/>
        <v>0</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0</v>
      </c>
      <c r="C118" s="118">
        <f t="shared" si="9"/>
        <v>0</v>
      </c>
      <c r="D118" s="118">
        <f t="shared" ref="D118:Q118" si="10">((($B$97*C47+$B$96*(1-C47))*(1+($B$99*C79+$B$98*(1-C79))))+(($B$97*C47+$B$96*(1-C47))*$B$102*$B$103))*D107*(1-$B$101)</f>
        <v>0</v>
      </c>
      <c r="E118" s="118">
        <f t="shared" si="10"/>
        <v>0</v>
      </c>
      <c r="F118" s="118">
        <f t="shared" si="10"/>
        <v>0</v>
      </c>
      <c r="G118" s="118">
        <f t="shared" si="10"/>
        <v>0</v>
      </c>
      <c r="H118" s="118">
        <f t="shared" si="10"/>
        <v>0</v>
      </c>
      <c r="I118" s="118">
        <f t="shared" si="10"/>
        <v>0</v>
      </c>
      <c r="J118" s="118">
        <f t="shared" si="10"/>
        <v>0</v>
      </c>
      <c r="K118" s="118">
        <f t="shared" si="10"/>
        <v>0</v>
      </c>
      <c r="L118" s="118">
        <f t="shared" si="10"/>
        <v>0</v>
      </c>
      <c r="M118" s="118">
        <f t="shared" si="10"/>
        <v>0</v>
      </c>
      <c r="N118" s="118">
        <f t="shared" si="10"/>
        <v>0</v>
      </c>
      <c r="O118" s="118">
        <f t="shared" si="10"/>
        <v>0</v>
      </c>
      <c r="P118" s="118">
        <f t="shared" si="10"/>
        <v>0</v>
      </c>
      <c r="Q118" s="118">
        <f t="shared" si="10"/>
        <v>0</v>
      </c>
      <c r="R118" s="118">
        <f t="shared" ref="R118:AC118" si="11">((($B$97*Q47+$B$96*(1-Q47))*(1+($B$99*Q79+$B$98*(1-Q79))))+(($B$97*Q47+$B$96*(1-Q47))*$B$102*$B$103))*R107*(1-P101)</f>
        <v>0</v>
      </c>
      <c r="S118" s="118">
        <f t="shared" si="11"/>
        <v>0</v>
      </c>
      <c r="T118" s="118">
        <f t="shared" si="11"/>
        <v>0</v>
      </c>
      <c r="U118" s="118">
        <f t="shared" si="11"/>
        <v>0</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0</v>
      </c>
      <c r="C119" s="118">
        <f t="shared" ref="C119:AC119" si="12">C118*(1-$B$101)</f>
        <v>0</v>
      </c>
      <c r="D119" s="118">
        <f t="shared" si="12"/>
        <v>0</v>
      </c>
      <c r="E119" s="118">
        <f t="shared" si="12"/>
        <v>0</v>
      </c>
      <c r="F119" s="118">
        <f t="shared" si="12"/>
        <v>0</v>
      </c>
      <c r="G119" s="118">
        <f t="shared" si="12"/>
        <v>0</v>
      </c>
      <c r="H119" s="118">
        <f t="shared" si="12"/>
        <v>0</v>
      </c>
      <c r="I119" s="118">
        <f t="shared" si="12"/>
        <v>0</v>
      </c>
      <c r="J119" s="118">
        <f t="shared" si="12"/>
        <v>0</v>
      </c>
      <c r="K119" s="118">
        <f t="shared" si="12"/>
        <v>0</v>
      </c>
      <c r="L119" s="118">
        <f t="shared" si="12"/>
        <v>0</v>
      </c>
      <c r="M119" s="118">
        <f t="shared" si="12"/>
        <v>0</v>
      </c>
      <c r="N119" s="118">
        <f t="shared" si="12"/>
        <v>0</v>
      </c>
      <c r="O119" s="118">
        <f t="shared" si="12"/>
        <v>0</v>
      </c>
      <c r="P119" s="118">
        <f t="shared" si="12"/>
        <v>0</v>
      </c>
      <c r="Q119" s="118">
        <f t="shared" si="12"/>
        <v>0</v>
      </c>
      <c r="R119" s="118">
        <f t="shared" si="12"/>
        <v>0</v>
      </c>
      <c r="S119" s="118">
        <f t="shared" si="12"/>
        <v>0</v>
      </c>
      <c r="T119" s="118">
        <f t="shared" si="12"/>
        <v>0</v>
      </c>
      <c r="U119" s="118">
        <f t="shared" si="12"/>
        <v>0</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0</v>
      </c>
      <c r="C120" s="118">
        <f t="shared" ref="C120:AC120" si="13">C118*(1-$B$101)</f>
        <v>0</v>
      </c>
      <c r="D120" s="118">
        <f t="shared" si="13"/>
        <v>0</v>
      </c>
      <c r="E120" s="118">
        <f t="shared" si="13"/>
        <v>0</v>
      </c>
      <c r="F120" s="118">
        <f t="shared" si="13"/>
        <v>0</v>
      </c>
      <c r="G120" s="118">
        <f t="shared" si="13"/>
        <v>0</v>
      </c>
      <c r="H120" s="118">
        <f t="shared" si="13"/>
        <v>0</v>
      </c>
      <c r="I120" s="118">
        <f t="shared" si="13"/>
        <v>0</v>
      </c>
      <c r="J120" s="118">
        <f t="shared" si="13"/>
        <v>0</v>
      </c>
      <c r="K120" s="118">
        <f t="shared" si="13"/>
        <v>0</v>
      </c>
      <c r="L120" s="118">
        <f t="shared" si="13"/>
        <v>0</v>
      </c>
      <c r="M120" s="118">
        <f t="shared" si="13"/>
        <v>0</v>
      </c>
      <c r="N120" s="118">
        <f t="shared" si="13"/>
        <v>0</v>
      </c>
      <c r="O120" s="118">
        <f t="shared" si="13"/>
        <v>0</v>
      </c>
      <c r="P120" s="118">
        <f t="shared" si="13"/>
        <v>0</v>
      </c>
      <c r="Q120" s="118">
        <f t="shared" si="13"/>
        <v>0</v>
      </c>
      <c r="R120" s="118">
        <f t="shared" si="13"/>
        <v>0</v>
      </c>
      <c r="S120" s="118">
        <f t="shared" si="13"/>
        <v>0</v>
      </c>
      <c r="T120" s="118">
        <f t="shared" si="13"/>
        <v>0</v>
      </c>
      <c r="U120" s="118">
        <f t="shared" si="13"/>
        <v>0</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0</v>
      </c>
      <c r="C122" s="118">
        <f t="shared" si="14"/>
        <v>0</v>
      </c>
      <c r="D122" s="118">
        <f t="shared" ref="D122:Q122" si="15">((($B$97*C47+$B$96*(1-C47))*(1+($B$99*C79+$B$98*(1-C79))))+(($B$97*C47+$B$96*(1-C47))*$B$102*$B$103))*D107*(1-$B$101)</f>
        <v>0</v>
      </c>
      <c r="E122" s="118">
        <f t="shared" si="15"/>
        <v>0</v>
      </c>
      <c r="F122" s="118">
        <f t="shared" si="15"/>
        <v>0</v>
      </c>
      <c r="G122" s="118">
        <f t="shared" si="15"/>
        <v>0</v>
      </c>
      <c r="H122" s="118">
        <f t="shared" si="15"/>
        <v>0</v>
      </c>
      <c r="I122" s="118">
        <f t="shared" si="15"/>
        <v>0</v>
      </c>
      <c r="J122" s="118">
        <f t="shared" si="15"/>
        <v>0</v>
      </c>
      <c r="K122" s="118">
        <f t="shared" si="15"/>
        <v>0</v>
      </c>
      <c r="L122" s="118">
        <f t="shared" si="15"/>
        <v>0</v>
      </c>
      <c r="M122" s="118">
        <f t="shared" si="15"/>
        <v>0</v>
      </c>
      <c r="N122" s="118">
        <f t="shared" si="15"/>
        <v>0</v>
      </c>
      <c r="O122" s="118">
        <f t="shared" si="15"/>
        <v>0</v>
      </c>
      <c r="P122" s="118">
        <f t="shared" si="15"/>
        <v>0</v>
      </c>
      <c r="Q122" s="118">
        <f t="shared" si="15"/>
        <v>0</v>
      </c>
      <c r="R122" s="118">
        <f t="shared" ref="R122:AC122" si="16">((($B$97*Q47+$B$96*(1-Q47))*(1+($B$99*Q79+$B$98*(1-Q79))))+(($B$97*Q47+$B$96*(1-Q47))*$B$102*$B$103))*R107*(1-P101)</f>
        <v>0</v>
      </c>
      <c r="S122" s="118">
        <f t="shared" si="16"/>
        <v>0</v>
      </c>
      <c r="T122" s="118">
        <f t="shared" si="16"/>
        <v>0</v>
      </c>
      <c r="U122" s="118">
        <f t="shared" si="16"/>
        <v>0</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0</v>
      </c>
      <c r="C123" s="118">
        <f t="shared" si="17"/>
        <v>0</v>
      </c>
      <c r="D123" s="118">
        <f t="shared" si="17"/>
        <v>0</v>
      </c>
      <c r="E123" s="118">
        <f t="shared" si="17"/>
        <v>0</v>
      </c>
      <c r="F123" s="118">
        <f t="shared" si="17"/>
        <v>0</v>
      </c>
      <c r="G123" s="118">
        <f t="shared" si="17"/>
        <v>0</v>
      </c>
      <c r="H123" s="118">
        <f t="shared" si="17"/>
        <v>0</v>
      </c>
      <c r="I123" s="118">
        <f t="shared" si="17"/>
        <v>0</v>
      </c>
      <c r="J123" s="118">
        <f t="shared" si="17"/>
        <v>0</v>
      </c>
      <c r="K123" s="118">
        <f t="shared" si="17"/>
        <v>0</v>
      </c>
      <c r="L123" s="118">
        <f t="shared" si="17"/>
        <v>0</v>
      </c>
      <c r="M123" s="118">
        <f t="shared" si="17"/>
        <v>0</v>
      </c>
      <c r="N123" s="118">
        <f t="shared" si="17"/>
        <v>0</v>
      </c>
      <c r="O123" s="118">
        <f t="shared" si="17"/>
        <v>0</v>
      </c>
      <c r="P123" s="118">
        <f t="shared" si="17"/>
        <v>0</v>
      </c>
      <c r="Q123" s="118">
        <f t="shared" si="17"/>
        <v>0</v>
      </c>
      <c r="R123" s="118">
        <f t="shared" si="17"/>
        <v>0</v>
      </c>
      <c r="S123" s="118">
        <f t="shared" si="17"/>
        <v>0</v>
      </c>
      <c r="T123" s="118">
        <f t="shared" si="17"/>
        <v>0</v>
      </c>
      <c r="U123" s="118">
        <f t="shared" si="17"/>
        <v>0</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0</v>
      </c>
      <c r="C125" s="118">
        <f t="shared" si="18"/>
        <v>0</v>
      </c>
      <c r="D125" s="118">
        <f t="shared" ref="D125:Q125" si="19">((($B$97*C47+$B$96*(1-C47))*(1+($B$99*C79+$B$98*(1-C79))))+(($B$97*C47+$B$96*(1-C47))*$B$102*$B$103))*D107*(1-$B$101)</f>
        <v>0</v>
      </c>
      <c r="E125" s="118">
        <f t="shared" si="19"/>
        <v>0</v>
      </c>
      <c r="F125" s="118">
        <f t="shared" si="19"/>
        <v>0</v>
      </c>
      <c r="G125" s="118">
        <f t="shared" si="19"/>
        <v>0</v>
      </c>
      <c r="H125" s="118">
        <f t="shared" si="19"/>
        <v>0</v>
      </c>
      <c r="I125" s="118">
        <f t="shared" si="19"/>
        <v>0</v>
      </c>
      <c r="J125" s="118">
        <f t="shared" si="19"/>
        <v>0</v>
      </c>
      <c r="K125" s="118">
        <f t="shared" si="19"/>
        <v>0</v>
      </c>
      <c r="L125" s="118">
        <f t="shared" si="19"/>
        <v>0</v>
      </c>
      <c r="M125" s="118">
        <f t="shared" si="19"/>
        <v>0</v>
      </c>
      <c r="N125" s="118">
        <f t="shared" si="19"/>
        <v>0</v>
      </c>
      <c r="O125" s="118">
        <f t="shared" si="19"/>
        <v>0</v>
      </c>
      <c r="P125" s="118">
        <f t="shared" si="19"/>
        <v>0</v>
      </c>
      <c r="Q125" s="118">
        <f t="shared" si="19"/>
        <v>0</v>
      </c>
      <c r="R125" s="118">
        <f t="shared" ref="R125:AC125" si="20">((($B$97*Q47+$B$96*(1-Q47))*(1+($B$99*Q79+$B$98*(1-Q79))))+(($B$97*Q47+$B$96*(1-Q47))*$B$102*$B$103))*R107*(1-P101)</f>
        <v>0</v>
      </c>
      <c r="S125" s="118">
        <f t="shared" si="20"/>
        <v>0</v>
      </c>
      <c r="T125" s="118">
        <f t="shared" si="20"/>
        <v>0</v>
      </c>
      <c r="U125" s="118">
        <f t="shared" si="20"/>
        <v>0</v>
      </c>
      <c r="V125" s="118">
        <f t="shared" si="20"/>
        <v>0</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0</v>
      </c>
      <c r="C126" s="118">
        <f t="shared" si="21"/>
        <v>0</v>
      </c>
      <c r="D126" s="118">
        <f t="shared" si="21"/>
        <v>0</v>
      </c>
      <c r="E126" s="118">
        <f t="shared" si="21"/>
        <v>0</v>
      </c>
      <c r="F126" s="118">
        <f t="shared" si="21"/>
        <v>0</v>
      </c>
      <c r="G126" s="118">
        <f t="shared" si="21"/>
        <v>0</v>
      </c>
      <c r="H126" s="118">
        <f t="shared" si="21"/>
        <v>0</v>
      </c>
      <c r="I126" s="118">
        <f t="shared" si="21"/>
        <v>0</v>
      </c>
      <c r="J126" s="118">
        <f t="shared" si="21"/>
        <v>0</v>
      </c>
      <c r="K126" s="118">
        <f t="shared" si="21"/>
        <v>0</v>
      </c>
      <c r="L126" s="118">
        <f t="shared" si="21"/>
        <v>0</v>
      </c>
      <c r="M126" s="118">
        <f t="shared" si="21"/>
        <v>0</v>
      </c>
      <c r="N126" s="118">
        <f t="shared" si="21"/>
        <v>0</v>
      </c>
      <c r="O126" s="118">
        <f t="shared" si="21"/>
        <v>0</v>
      </c>
      <c r="P126" s="118">
        <f t="shared" si="21"/>
        <v>0</v>
      </c>
      <c r="Q126" s="118">
        <f t="shared" si="21"/>
        <v>0</v>
      </c>
      <c r="R126" s="118">
        <f t="shared" si="21"/>
        <v>0</v>
      </c>
      <c r="S126" s="118">
        <f t="shared" si="21"/>
        <v>0</v>
      </c>
      <c r="T126" s="118">
        <f t="shared" si="21"/>
        <v>0</v>
      </c>
      <c r="U126" s="118">
        <f t="shared" si="21"/>
        <v>0</v>
      </c>
      <c r="V126" s="118">
        <f t="shared" si="21"/>
        <v>0</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0</v>
      </c>
      <c r="D133" s="117">
        <f t="shared" si="23"/>
        <v>0</v>
      </c>
      <c r="E133" s="117">
        <f t="shared" si="23"/>
        <v>0</v>
      </c>
      <c r="F133" s="117">
        <f t="shared" si="23"/>
        <v>0</v>
      </c>
      <c r="G133" s="117">
        <f t="shared" si="23"/>
        <v>0</v>
      </c>
      <c r="H133" s="117">
        <f t="shared" si="23"/>
        <v>0</v>
      </c>
      <c r="I133" s="117">
        <f t="shared" si="23"/>
        <v>0</v>
      </c>
      <c r="J133" s="117">
        <f t="shared" si="23"/>
        <v>0</v>
      </c>
      <c r="K133" s="117">
        <f t="shared" si="23"/>
        <v>0</v>
      </c>
      <c r="L133" s="117">
        <f t="shared" si="23"/>
        <v>0</v>
      </c>
      <c r="M133" s="117">
        <f t="shared" si="23"/>
        <v>0</v>
      </c>
      <c r="N133" s="117">
        <f t="shared" si="23"/>
        <v>0</v>
      </c>
      <c r="O133" s="117">
        <f t="shared" si="23"/>
        <v>0</v>
      </c>
      <c r="P133" s="117">
        <f t="shared" si="23"/>
        <v>0</v>
      </c>
      <c r="Q133" s="117">
        <f t="shared" si="23"/>
        <v>0</v>
      </c>
      <c r="R133" s="117">
        <f t="shared" si="23"/>
        <v>0</v>
      </c>
      <c r="S133" s="117">
        <f t="shared" si="23"/>
        <v>0</v>
      </c>
      <c r="T133" s="117">
        <f t="shared" si="23"/>
        <v>0</v>
      </c>
      <c r="U133" s="117">
        <f t="shared" si="23"/>
        <v>0</v>
      </c>
      <c r="V133" s="117">
        <f t="shared" si="23"/>
        <v>0</v>
      </c>
      <c r="W133" s="117">
        <f t="shared" si="23"/>
        <v>0</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v>
      </c>
      <c r="C146" s="118">
        <f t="shared" si="24"/>
        <v>0</v>
      </c>
      <c r="D146" s="118">
        <f t="shared" ref="D146:AC146" si="25">(($B$136*C47+$B$135*(1-C47))+($B$138*C77+$B$137*(1-C77))+($B$140*$B$141))*(1-$B$139)*E133</f>
        <v>0</v>
      </c>
      <c r="E146" s="118">
        <f t="shared" si="25"/>
        <v>0</v>
      </c>
      <c r="F146" s="118">
        <f t="shared" si="25"/>
        <v>0</v>
      </c>
      <c r="G146" s="118">
        <f t="shared" si="25"/>
        <v>0</v>
      </c>
      <c r="H146" s="118">
        <f t="shared" si="25"/>
        <v>0</v>
      </c>
      <c r="I146" s="118">
        <f t="shared" si="25"/>
        <v>0</v>
      </c>
      <c r="J146" s="118">
        <f t="shared" si="25"/>
        <v>0</v>
      </c>
      <c r="K146" s="118">
        <f t="shared" si="25"/>
        <v>0</v>
      </c>
      <c r="L146" s="118">
        <f t="shared" si="25"/>
        <v>0</v>
      </c>
      <c r="M146" s="118">
        <f t="shared" si="25"/>
        <v>0</v>
      </c>
      <c r="N146" s="118">
        <f t="shared" si="25"/>
        <v>0</v>
      </c>
      <c r="O146" s="118">
        <f t="shared" si="25"/>
        <v>0</v>
      </c>
      <c r="P146" s="118">
        <f t="shared" si="25"/>
        <v>0</v>
      </c>
      <c r="Q146" s="118">
        <f t="shared" si="25"/>
        <v>0</v>
      </c>
      <c r="R146" s="118">
        <f t="shared" si="25"/>
        <v>0</v>
      </c>
      <c r="S146" s="118">
        <f t="shared" si="25"/>
        <v>0</v>
      </c>
      <c r="T146" s="118">
        <f t="shared" si="25"/>
        <v>0</v>
      </c>
      <c r="U146" s="118">
        <f t="shared" si="25"/>
        <v>0</v>
      </c>
      <c r="V146" s="118">
        <f t="shared" si="25"/>
        <v>0</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v>
      </c>
      <c r="C149" s="118">
        <f t="shared" si="26"/>
        <v>0</v>
      </c>
      <c r="D149" s="118">
        <f t="shared" ref="D149:AC149" si="27">(($B$136*C47+$B$135*(1-C47))+($B$138*C79+$B$137*(1-C79))+($B$140*$B$141))*(1-$B$139)*E133</f>
        <v>0</v>
      </c>
      <c r="E149" s="118">
        <f t="shared" si="27"/>
        <v>0</v>
      </c>
      <c r="F149" s="118">
        <f t="shared" si="27"/>
        <v>0</v>
      </c>
      <c r="G149" s="118">
        <f t="shared" si="27"/>
        <v>0</v>
      </c>
      <c r="H149" s="118">
        <f t="shared" si="27"/>
        <v>0</v>
      </c>
      <c r="I149" s="118">
        <f t="shared" si="27"/>
        <v>0</v>
      </c>
      <c r="J149" s="118">
        <f t="shared" si="27"/>
        <v>0</v>
      </c>
      <c r="K149" s="118">
        <f t="shared" si="27"/>
        <v>0</v>
      </c>
      <c r="L149" s="118">
        <f t="shared" si="27"/>
        <v>0</v>
      </c>
      <c r="M149" s="118">
        <f t="shared" si="27"/>
        <v>0</v>
      </c>
      <c r="N149" s="118">
        <f t="shared" si="27"/>
        <v>0</v>
      </c>
      <c r="O149" s="118">
        <f t="shared" si="27"/>
        <v>0</v>
      </c>
      <c r="P149" s="118">
        <f t="shared" si="27"/>
        <v>0</v>
      </c>
      <c r="Q149" s="118">
        <f t="shared" si="27"/>
        <v>0</v>
      </c>
      <c r="R149" s="118">
        <f t="shared" si="27"/>
        <v>0</v>
      </c>
      <c r="S149" s="118">
        <f t="shared" si="27"/>
        <v>0</v>
      </c>
      <c r="T149" s="118">
        <f t="shared" si="27"/>
        <v>0</v>
      </c>
      <c r="U149" s="118">
        <f t="shared" si="27"/>
        <v>0</v>
      </c>
      <c r="V149" s="118">
        <f t="shared" si="27"/>
        <v>0</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v>
      </c>
      <c r="C152" s="118">
        <f t="shared" si="28"/>
        <v>0</v>
      </c>
      <c r="D152" s="118">
        <f t="shared" ref="D152:AC152" si="29">(($B$136*C47+$B$135*(1-C47))+($B$138*C79+$B$137*(1-C79))+($B$140*$B$141))*(1-$B$139)*E133</f>
        <v>0</v>
      </c>
      <c r="E152" s="118">
        <f t="shared" si="29"/>
        <v>0</v>
      </c>
      <c r="F152" s="118">
        <f t="shared" si="29"/>
        <v>0</v>
      </c>
      <c r="G152" s="118">
        <f t="shared" si="29"/>
        <v>0</v>
      </c>
      <c r="H152" s="118">
        <f t="shared" si="29"/>
        <v>0</v>
      </c>
      <c r="I152" s="118">
        <f t="shared" si="29"/>
        <v>0</v>
      </c>
      <c r="J152" s="118">
        <f t="shared" si="29"/>
        <v>0</v>
      </c>
      <c r="K152" s="118">
        <f t="shared" si="29"/>
        <v>0</v>
      </c>
      <c r="L152" s="118">
        <f t="shared" si="29"/>
        <v>0</v>
      </c>
      <c r="M152" s="118">
        <f t="shared" si="29"/>
        <v>0</v>
      </c>
      <c r="N152" s="118">
        <f t="shared" si="29"/>
        <v>0</v>
      </c>
      <c r="O152" s="118">
        <f t="shared" si="29"/>
        <v>0</v>
      </c>
      <c r="P152" s="118">
        <f t="shared" si="29"/>
        <v>0</v>
      </c>
      <c r="Q152" s="118">
        <f t="shared" si="29"/>
        <v>0</v>
      </c>
      <c r="R152" s="118">
        <f t="shared" si="29"/>
        <v>0</v>
      </c>
      <c r="S152" s="118">
        <f t="shared" si="29"/>
        <v>0</v>
      </c>
      <c r="T152" s="118">
        <f t="shared" si="29"/>
        <v>0</v>
      </c>
      <c r="U152" s="118">
        <f t="shared" si="29"/>
        <v>0</v>
      </c>
      <c r="V152" s="118">
        <f t="shared" si="29"/>
        <v>0</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v>
      </c>
      <c r="C155" s="118">
        <f t="shared" si="30"/>
        <v>0</v>
      </c>
      <c r="D155" s="118">
        <f t="shared" ref="D155:AC155" si="31">(($B$136*C47+$B$135*(1-C47))+($B$138*C79+$B$137*(1-C79))+($B$140*$B$141))*(1-$B$139)*E133</f>
        <v>0</v>
      </c>
      <c r="E155" s="118">
        <f t="shared" si="31"/>
        <v>0</v>
      </c>
      <c r="F155" s="118">
        <f t="shared" si="31"/>
        <v>0</v>
      </c>
      <c r="G155" s="118">
        <f t="shared" si="31"/>
        <v>0</v>
      </c>
      <c r="H155" s="118">
        <f t="shared" si="31"/>
        <v>0</v>
      </c>
      <c r="I155" s="118">
        <f t="shared" si="31"/>
        <v>0</v>
      </c>
      <c r="J155" s="118">
        <f t="shared" si="31"/>
        <v>0</v>
      </c>
      <c r="K155" s="118">
        <f t="shared" si="31"/>
        <v>0</v>
      </c>
      <c r="L155" s="118">
        <f t="shared" si="31"/>
        <v>0</v>
      </c>
      <c r="M155" s="118">
        <f t="shared" si="31"/>
        <v>0</v>
      </c>
      <c r="N155" s="118">
        <f t="shared" si="31"/>
        <v>0</v>
      </c>
      <c r="O155" s="118">
        <f t="shared" si="31"/>
        <v>0</v>
      </c>
      <c r="P155" s="118">
        <f t="shared" si="31"/>
        <v>0</v>
      </c>
      <c r="Q155" s="118">
        <f t="shared" si="31"/>
        <v>0</v>
      </c>
      <c r="R155" s="118">
        <f t="shared" si="31"/>
        <v>0</v>
      </c>
      <c r="S155" s="118">
        <f t="shared" si="31"/>
        <v>0</v>
      </c>
      <c r="T155" s="118">
        <f t="shared" si="31"/>
        <v>0</v>
      </c>
      <c r="U155" s="118">
        <f t="shared" si="31"/>
        <v>0</v>
      </c>
      <c r="V155" s="118">
        <f t="shared" si="31"/>
        <v>0</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0" t="s">
        <v>1014</v>
      </c>
      <c r="B1" s="400"/>
      <c r="C1" s="400"/>
      <c r="D1" s="400"/>
      <c r="E1" s="400"/>
      <c r="F1" s="400"/>
      <c r="G1" s="400"/>
      <c r="H1" s="400"/>
      <c r="I1" s="400"/>
      <c r="J1" s="400"/>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1" t="s">
        <v>877</v>
      </c>
    </row>
    <row r="5" spans="1:108" ht="14.25" customHeight="1" x14ac:dyDescent="0.2">
      <c r="U5" s="402"/>
    </row>
    <row r="7" spans="1:108" ht="14.25" customHeight="1" x14ac:dyDescent="0.25">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x14ac:dyDescent="0.25">
      <c r="G8" s="143"/>
      <c r="U8" s="144"/>
    </row>
    <row r="9" spans="1:108" ht="14.25" customHeight="1" thickBot="1" x14ac:dyDescent="0.3">
      <c r="A9"/>
      <c r="G9" s="143"/>
      <c r="H9" s="404" t="s">
        <v>880</v>
      </c>
      <c r="J9" s="406" t="s">
        <v>881</v>
      </c>
      <c r="K9" s="407"/>
      <c r="L9" s="408"/>
      <c r="M9" s="409">
        <v>2021</v>
      </c>
      <c r="N9" s="410"/>
      <c r="O9" s="410"/>
      <c r="P9" s="410"/>
      <c r="Q9" s="411"/>
      <c r="R9" s="412"/>
    </row>
    <row r="10" spans="1:108" ht="14.25" customHeight="1" thickBot="1" x14ac:dyDescent="0.25">
      <c r="G10" s="143"/>
      <c r="H10" s="405"/>
      <c r="J10" s="146" t="s">
        <v>882</v>
      </c>
      <c r="K10" s="271"/>
      <c r="L10" s="271"/>
      <c r="M10" s="271"/>
      <c r="N10" s="271"/>
      <c r="O10" s="271"/>
      <c r="P10" s="272"/>
      <c r="Q10" s="271"/>
      <c r="R10" s="273"/>
    </row>
    <row r="11" spans="1:108" ht="13.5" customHeight="1" thickBot="1" x14ac:dyDescent="0.3">
      <c r="G11" s="143"/>
      <c r="H11" s="405"/>
      <c r="J11" s="413" t="s">
        <v>1016</v>
      </c>
      <c r="K11" s="414"/>
      <c r="L11" s="414"/>
      <c r="M11" s="414"/>
      <c r="N11" s="414"/>
      <c r="O11" s="414"/>
      <c r="P11" s="414"/>
      <c r="Q11" s="414"/>
      <c r="R11" s="415"/>
      <c r="W11" s="274"/>
      <c r="X11" s="275"/>
      <c r="Y11" s="275"/>
      <c r="Z11" s="275"/>
      <c r="AA11" s="275"/>
    </row>
    <row r="12" spans="1:108" ht="13.5" customHeight="1" thickBot="1" x14ac:dyDescent="0.3">
      <c r="G12" s="143"/>
      <c r="H12" s="405"/>
      <c r="J12" s="416" t="s">
        <v>1017</v>
      </c>
      <c r="K12" s="417"/>
      <c r="L12" s="417"/>
      <c r="M12" s="417"/>
      <c r="N12" s="417"/>
      <c r="O12" s="417"/>
      <c r="P12" s="417"/>
      <c r="Q12" s="417"/>
      <c r="R12" s="418"/>
      <c r="W12" s="274"/>
      <c r="X12" s="275"/>
      <c r="Y12" s="275"/>
      <c r="Z12" s="275"/>
      <c r="AA12" s="275"/>
    </row>
    <row r="13" spans="1:108" ht="13.5" customHeight="1" thickBot="1" x14ac:dyDescent="0.3">
      <c r="G13" s="143"/>
      <c r="H13" s="405"/>
      <c r="J13" s="416" t="s">
        <v>1018</v>
      </c>
      <c r="K13" s="417"/>
      <c r="L13" s="417"/>
      <c r="M13" s="417"/>
      <c r="N13" s="417"/>
      <c r="O13" s="417"/>
      <c r="P13" s="417"/>
      <c r="Q13" s="417"/>
      <c r="R13" s="418"/>
      <c r="W13" s="274"/>
      <c r="X13" s="275"/>
      <c r="Y13" s="275"/>
      <c r="Z13" s="275"/>
      <c r="AA13" s="275"/>
    </row>
    <row r="14" spans="1:108" ht="13.5" customHeight="1" thickBot="1" x14ac:dyDescent="0.3">
      <c r="G14" s="143"/>
      <c r="H14" s="405"/>
      <c r="J14" s="416" t="s">
        <v>1019</v>
      </c>
      <c r="K14" s="417"/>
      <c r="L14" s="417"/>
      <c r="M14" s="417"/>
      <c r="N14" s="417"/>
      <c r="O14" s="417"/>
      <c r="P14" s="417"/>
      <c r="Q14" s="417"/>
      <c r="R14" s="418"/>
      <c r="W14" s="275"/>
      <c r="X14" s="275"/>
      <c r="Y14" s="275"/>
      <c r="Z14" s="275"/>
      <c r="AA14" s="275"/>
    </row>
    <row r="15" spans="1:108" ht="14.25" customHeight="1" thickBot="1" x14ac:dyDescent="0.3">
      <c r="G15" s="143"/>
      <c r="H15" s="405"/>
      <c r="J15" s="419" t="s">
        <v>1020</v>
      </c>
      <c r="K15" s="420"/>
      <c r="L15" s="420"/>
      <c r="M15" s="420"/>
      <c r="N15" s="420"/>
      <c r="O15" s="420"/>
      <c r="P15" s="420"/>
      <c r="Q15" s="420"/>
      <c r="R15" s="421"/>
      <c r="W15" s="275"/>
      <c r="X15" s="275"/>
      <c r="Y15" s="275"/>
      <c r="Z15" s="275"/>
      <c r="AA15" s="275"/>
    </row>
    <row r="16" spans="1:108" ht="14.25" customHeight="1" thickTop="1" x14ac:dyDescent="0.25">
      <c r="G16" s="143"/>
      <c r="H16" s="405"/>
      <c r="J16" s="422" t="s">
        <v>1021</v>
      </c>
      <c r="K16" s="423"/>
      <c r="L16" s="423"/>
      <c r="M16" s="423"/>
      <c r="N16" s="423"/>
      <c r="O16" s="423"/>
      <c r="P16" s="423"/>
      <c r="Q16" s="423"/>
      <c r="R16" s="424"/>
      <c r="W16" s="275"/>
      <c r="X16" s="275"/>
      <c r="Y16" s="275"/>
      <c r="Z16" s="275"/>
      <c r="AA16" s="275"/>
    </row>
    <row r="17" spans="7:27" ht="14.25" customHeight="1" x14ac:dyDescent="0.25">
      <c r="G17" s="143"/>
      <c r="H17" s="405"/>
      <c r="J17" s="425"/>
      <c r="K17" s="426"/>
      <c r="L17" s="426"/>
      <c r="M17" s="426"/>
      <c r="N17" s="426"/>
      <c r="O17" s="426"/>
      <c r="P17" s="426"/>
      <c r="Q17" s="426"/>
      <c r="R17" s="427"/>
      <c r="W17" s="275"/>
      <c r="X17" s="275"/>
      <c r="Y17" s="275"/>
      <c r="Z17" s="275"/>
      <c r="AA17" s="275"/>
    </row>
    <row r="18" spans="7:27" ht="14.25" customHeight="1" thickBot="1" x14ac:dyDescent="0.3">
      <c r="G18" s="143"/>
      <c r="H18" s="405"/>
      <c r="J18" s="428"/>
      <c r="K18" s="429"/>
      <c r="L18" s="429"/>
      <c r="M18" s="429"/>
      <c r="N18" s="429"/>
      <c r="O18" s="429"/>
      <c r="P18" s="429"/>
      <c r="Q18" s="429"/>
      <c r="R18" s="430"/>
      <c r="W18" s="275"/>
      <c r="X18" s="275"/>
      <c r="Y18" s="275"/>
      <c r="Z18" s="275"/>
      <c r="AA18" s="275"/>
    </row>
    <row r="19" spans="7:27" ht="24" customHeight="1" thickTop="1" thickBot="1" x14ac:dyDescent="0.3">
      <c r="G19" s="143"/>
      <c r="H19" s="405"/>
      <c r="J19" s="431">
        <v>118918</v>
      </c>
      <c r="K19" s="432"/>
      <c r="L19" s="432"/>
      <c r="M19" s="432"/>
      <c r="N19" s="432"/>
      <c r="O19" s="432"/>
      <c r="P19" s="432"/>
      <c r="Q19" s="432"/>
      <c r="R19" s="433"/>
      <c r="W19" s="275"/>
      <c r="X19" s="275"/>
      <c r="Y19" s="275"/>
      <c r="Z19" s="275"/>
      <c r="AA19" s="275"/>
    </row>
    <row r="20" spans="7:27" ht="14.25" customHeight="1" thickTop="1" x14ac:dyDescent="0.25">
      <c r="G20" s="143"/>
      <c r="H20" s="405"/>
      <c r="J20" s="276"/>
      <c r="K20" s="277"/>
      <c r="L20" s="278"/>
      <c r="M20" s="434" t="s">
        <v>1022</v>
      </c>
      <c r="N20" s="435"/>
      <c r="O20" s="435"/>
      <c r="P20" s="435"/>
      <c r="Q20" s="435"/>
      <c r="R20" s="436"/>
      <c r="V20" s="279"/>
      <c r="W20" s="275"/>
      <c r="X20" s="275"/>
      <c r="Y20" s="275"/>
      <c r="Z20" s="275"/>
      <c r="AA20" s="275"/>
    </row>
    <row r="21" spans="7:27" ht="14.25" customHeight="1" x14ac:dyDescent="0.25">
      <c r="G21" s="143"/>
      <c r="H21" s="405"/>
      <c r="J21" s="280"/>
      <c r="M21" s="437"/>
      <c r="N21" s="438"/>
      <c r="O21" s="438"/>
      <c r="P21" s="438"/>
      <c r="Q21" s="438"/>
      <c r="R21" s="439"/>
      <c r="S21"/>
      <c r="V21" s="279"/>
      <c r="W21" s="275"/>
      <c r="X21" s="275"/>
      <c r="Y21" s="275"/>
      <c r="Z21" s="275"/>
      <c r="AA21" s="275"/>
    </row>
    <row r="22" spans="7:27" ht="14.25" customHeight="1" x14ac:dyDescent="0.25">
      <c r="G22" s="143"/>
      <c r="H22" s="405"/>
      <c r="J22" s="280"/>
      <c r="M22" s="437"/>
      <c r="N22" s="438"/>
      <c r="O22" s="438"/>
      <c r="P22" s="438"/>
      <c r="Q22" s="438"/>
      <c r="R22" s="439"/>
      <c r="S22"/>
      <c r="V22" s="279"/>
      <c r="W22" s="275"/>
      <c r="X22" s="275"/>
      <c r="Y22" s="275"/>
      <c r="Z22" s="275"/>
      <c r="AA22" s="275"/>
    </row>
    <row r="23" spans="7:27" ht="14.25" customHeight="1" x14ac:dyDescent="0.25">
      <c r="G23" s="143"/>
      <c r="H23" s="405"/>
      <c r="J23" s="280"/>
      <c r="M23" s="437"/>
      <c r="N23" s="438"/>
      <c r="O23" s="438"/>
      <c r="P23" s="438"/>
      <c r="Q23" s="438"/>
      <c r="R23" s="439"/>
      <c r="S23"/>
      <c r="V23" s="279"/>
      <c r="W23" s="275"/>
      <c r="X23" s="275"/>
      <c r="Y23" s="275"/>
      <c r="Z23" s="275"/>
      <c r="AA23" s="275"/>
    </row>
    <row r="24" spans="7:27" ht="14.25" customHeight="1" thickBot="1" x14ac:dyDescent="0.3">
      <c r="G24" s="143"/>
      <c r="H24" s="405"/>
      <c r="J24" s="282"/>
      <c r="K24" s="283"/>
      <c r="M24" s="440"/>
      <c r="N24" s="441"/>
      <c r="O24" s="441"/>
      <c r="P24" s="441"/>
      <c r="Q24" s="441"/>
      <c r="R24" s="442"/>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7" t="s">
        <v>932</v>
      </c>
      <c r="J38" s="389" t="s">
        <v>933</v>
      </c>
      <c r="K38" s="390"/>
      <c r="L38" s="390"/>
      <c r="M38" s="390"/>
      <c r="N38" s="390"/>
      <c r="O38" s="391"/>
      <c r="U38" s="275"/>
      <c r="W38" s="275"/>
      <c r="X38" s="275"/>
      <c r="Y38" s="275"/>
      <c r="Z38" s="275"/>
      <c r="AA38" s="275"/>
    </row>
    <row r="39" spans="6:27" ht="14.25" customHeight="1" thickBot="1" x14ac:dyDescent="0.3">
      <c r="G39" s="143"/>
      <c r="H39" s="388"/>
      <c r="J39" s="392" t="s">
        <v>935</v>
      </c>
      <c r="K39" s="393"/>
      <c r="L39" s="393"/>
      <c r="M39" s="393"/>
      <c r="N39" s="393"/>
      <c r="O39" s="290">
        <v>20</v>
      </c>
      <c r="P39" s="291"/>
      <c r="Q39" s="135" t="s">
        <v>931</v>
      </c>
      <c r="S39" s="162" t="s">
        <v>1043</v>
      </c>
      <c r="U39" s="275"/>
    </row>
    <row r="40" spans="6:27" ht="14.25" customHeight="1" x14ac:dyDescent="0.25">
      <c r="G40" s="143"/>
      <c r="H40" s="388"/>
      <c r="J40" s="168" t="s">
        <v>936</v>
      </c>
      <c r="K40" s="169"/>
      <c r="L40" s="169"/>
      <c r="M40" s="169"/>
      <c r="N40" s="169"/>
      <c r="O40" s="170">
        <v>5</v>
      </c>
      <c r="Q40" s="135" t="s">
        <v>934</v>
      </c>
      <c r="S40" s="163">
        <v>20</v>
      </c>
      <c r="U40" s="275"/>
    </row>
    <row r="41" spans="6:27" ht="14.65" customHeight="1" thickBot="1" x14ac:dyDescent="0.25">
      <c r="F41" s="143"/>
      <c r="G41" s="143"/>
      <c r="H41" s="388"/>
      <c r="J41" s="292" t="s">
        <v>937</v>
      </c>
      <c r="K41" s="293"/>
      <c r="L41" s="293"/>
      <c r="M41" s="293"/>
      <c r="N41" s="293"/>
      <c r="O41" s="171">
        <v>0.02</v>
      </c>
      <c r="Z41" s="294"/>
      <c r="AA41" s="294"/>
    </row>
    <row r="42" spans="6:27" ht="15" customHeight="1" x14ac:dyDescent="0.2">
      <c r="F42" s="143"/>
      <c r="G42" s="143"/>
      <c r="H42" s="388"/>
      <c r="J42" s="295" t="s">
        <v>938</v>
      </c>
      <c r="K42" s="296"/>
      <c r="L42" s="296"/>
      <c r="M42" s="296"/>
      <c r="N42" s="296"/>
      <c r="O42" s="175">
        <v>1</v>
      </c>
    </row>
    <row r="43" spans="6:27" ht="15" customHeight="1" x14ac:dyDescent="0.25">
      <c r="G43" s="143"/>
      <c r="H43" s="388"/>
      <c r="J43" s="297" t="s">
        <v>172</v>
      </c>
      <c r="K43" s="298" t="s">
        <v>939</v>
      </c>
      <c r="L43" s="394" t="s">
        <v>940</v>
      </c>
      <c r="M43" s="397" t="s">
        <v>941</v>
      </c>
      <c r="O43"/>
    </row>
    <row r="44" spans="6:27" ht="15" customHeight="1" x14ac:dyDescent="0.25">
      <c r="G44" s="143"/>
      <c r="H44" s="388"/>
      <c r="J44" s="299" t="s">
        <v>942</v>
      </c>
      <c r="K44" s="145" t="s">
        <v>943</v>
      </c>
      <c r="L44" s="395"/>
      <c r="M44" s="398"/>
      <c r="O44"/>
    </row>
    <row r="45" spans="6:27" ht="15" customHeight="1" x14ac:dyDescent="0.25">
      <c r="G45" s="143"/>
      <c r="H45" s="388"/>
      <c r="J45" s="299"/>
      <c r="K45" s="145"/>
      <c r="L45" s="395"/>
      <c r="M45" s="398"/>
      <c r="O45"/>
    </row>
    <row r="46" spans="6:27" ht="15" customHeight="1" x14ac:dyDescent="0.25">
      <c r="G46" s="143"/>
      <c r="H46" s="388"/>
      <c r="J46" s="299"/>
      <c r="K46" s="145"/>
      <c r="L46" s="396"/>
      <c r="M46" s="399"/>
      <c r="O46"/>
    </row>
    <row r="47" spans="6:27" ht="14.25" customHeight="1" x14ac:dyDescent="0.2">
      <c r="G47" s="143"/>
      <c r="H47" s="388"/>
      <c r="J47" s="180">
        <v>0</v>
      </c>
      <c r="K47" s="181">
        <v>1</v>
      </c>
      <c r="L47" s="181">
        <v>0.8</v>
      </c>
      <c r="M47" s="300">
        <v>0.19999999999999996</v>
      </c>
      <c r="O47" s="185"/>
    </row>
    <row r="48" spans="6:27" ht="14.25" customHeight="1" x14ac:dyDescent="0.2">
      <c r="G48" s="143"/>
      <c r="H48" s="388"/>
      <c r="J48" s="183">
        <v>1</v>
      </c>
      <c r="K48" s="184">
        <v>0</v>
      </c>
      <c r="L48" s="184">
        <v>0.8</v>
      </c>
      <c r="M48" s="301">
        <v>0.19999999999999996</v>
      </c>
      <c r="O48" s="185"/>
    </row>
    <row r="49" spans="7:42" ht="14.25" customHeight="1" thickBot="1" x14ac:dyDescent="0.25">
      <c r="G49" s="143"/>
      <c r="H49" s="388"/>
      <c r="J49" s="186">
        <v>2</v>
      </c>
      <c r="K49" s="187">
        <v>0</v>
      </c>
      <c r="L49" s="187">
        <v>0.8</v>
      </c>
      <c r="M49" s="302">
        <v>0.19999999999999996</v>
      </c>
    </row>
    <row r="50" spans="7:42" ht="14.25" customHeight="1" x14ac:dyDescent="0.2">
      <c r="G50" s="143"/>
      <c r="H50" s="388"/>
      <c r="J50" s="303"/>
      <c r="K50" s="303"/>
      <c r="L50" s="303"/>
      <c r="M50" s="303"/>
      <c r="N50" s="185"/>
      <c r="O50" s="294"/>
    </row>
    <row r="51" spans="7:42" ht="14.25" customHeight="1" x14ac:dyDescent="0.2">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6"/>
      <c r="J213" s="206"/>
      <c r="K213" s="140"/>
      <c r="L213" s="140"/>
    </row>
    <row r="214" spans="1:89" ht="14.25" customHeight="1" x14ac:dyDescent="0.2">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6"/>
      <c r="J245" s="206"/>
      <c r="K245" s="140"/>
      <c r="L245" s="140"/>
      <c r="AX245"/>
      <c r="AY245"/>
    </row>
    <row r="246" spans="1:97" ht="14.25" customHeight="1" x14ac:dyDescent="0.2">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x14ac:dyDescent="0.25">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x14ac:dyDescent="0.2">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x14ac:dyDescent="0.25">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x14ac:dyDescent="0.25">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x14ac:dyDescent="0.2">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x14ac:dyDescent="0.25">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x14ac:dyDescent="0.25">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x14ac:dyDescent="0.2">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x14ac:dyDescent="0.2">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x14ac:dyDescent="0.2">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x14ac:dyDescent="0.25">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x14ac:dyDescent="0.2">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x14ac:dyDescent="0.2">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x14ac:dyDescent="0.25">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1" t="s">
        <v>877</v>
      </c>
    </row>
    <row r="5" spans="1:110" ht="14.25" customHeight="1" x14ac:dyDescent="0.2">
      <c r="U5" s="402"/>
    </row>
    <row r="7" spans="1:110" ht="14.25" customHeight="1" x14ac:dyDescent="0.25">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x14ac:dyDescent="0.25">
      <c r="G8" s="143"/>
      <c r="X8" s="144"/>
    </row>
    <row r="9" spans="1:110" ht="14.25" customHeight="1" thickBot="1" x14ac:dyDescent="0.25">
      <c r="G9" s="143"/>
      <c r="H9" s="465" t="s">
        <v>880</v>
      </c>
      <c r="J9" s="406" t="s">
        <v>881</v>
      </c>
      <c r="K9" s="407"/>
      <c r="L9" s="408"/>
      <c r="M9" s="467">
        <v>2021</v>
      </c>
      <c r="N9" s="468"/>
      <c r="O9" s="468"/>
      <c r="P9" s="469"/>
      <c r="R9" s="145"/>
      <c r="X9" s="144"/>
    </row>
    <row r="10" spans="1:110" ht="14.25" customHeight="1" thickBot="1" x14ac:dyDescent="0.3">
      <c r="G10" s="143"/>
      <c r="H10" s="466"/>
      <c r="J10" s="146" t="s">
        <v>882</v>
      </c>
      <c r="P10" s="144"/>
      <c r="R10"/>
      <c r="S10"/>
      <c r="T10"/>
      <c r="U10"/>
      <c r="V10"/>
      <c r="X10" s="144"/>
      <c r="AB10"/>
      <c r="AC10"/>
    </row>
    <row r="11" spans="1:110" ht="14.25" customHeight="1" x14ac:dyDescent="0.25">
      <c r="G11" s="143"/>
      <c r="H11" s="466"/>
      <c r="J11" s="147" t="s">
        <v>883</v>
      </c>
      <c r="K11" s="148"/>
      <c r="L11" s="148"/>
      <c r="M11" s="148"/>
      <c r="N11" s="148"/>
      <c r="P11"/>
      <c r="Q11"/>
      <c r="R11"/>
      <c r="S11"/>
      <c r="T11"/>
      <c r="X11" s="144"/>
    </row>
    <row r="12" spans="1:110" ht="13.5" customHeight="1" thickBot="1" x14ac:dyDescent="0.25">
      <c r="G12" s="143"/>
      <c r="H12" s="466"/>
      <c r="X12" s="144"/>
    </row>
    <row r="13" spans="1:110" ht="45.75" customHeight="1" thickBot="1" x14ac:dyDescent="0.25">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6"/>
      <c r="J17" s="383"/>
      <c r="K17" s="154" t="s">
        <v>906</v>
      </c>
      <c r="L17" s="154" t="s">
        <v>894</v>
      </c>
      <c r="M17" s="154" t="s">
        <v>907</v>
      </c>
      <c r="N17" s="154" t="s">
        <v>896</v>
      </c>
      <c r="O17" s="154" t="s">
        <v>897</v>
      </c>
      <c r="P17" s="154" t="s">
        <v>907</v>
      </c>
      <c r="Q17" s="154" t="s">
        <v>908</v>
      </c>
      <c r="R17" s="155">
        <v>8.5</v>
      </c>
      <c r="X17" s="144"/>
    </row>
    <row r="18" spans="7:29" ht="14.25" customHeight="1" x14ac:dyDescent="0.2">
      <c r="G18" s="143"/>
      <c r="H18" s="466"/>
      <c r="J18" s="383"/>
      <c r="K18" s="156" t="s">
        <v>909</v>
      </c>
      <c r="L18" s="156" t="s">
        <v>894</v>
      </c>
      <c r="M18" s="156" t="s">
        <v>910</v>
      </c>
      <c r="N18" s="156" t="s">
        <v>896</v>
      </c>
      <c r="O18" s="156" t="s">
        <v>897</v>
      </c>
      <c r="P18" s="156" t="s">
        <v>910</v>
      </c>
      <c r="Q18" s="156" t="s">
        <v>911</v>
      </c>
      <c r="R18" s="157">
        <v>8.1999999999999993</v>
      </c>
    </row>
    <row r="19" spans="7:29" ht="14.25" customHeight="1" x14ac:dyDescent="0.2">
      <c r="G19" s="143"/>
      <c r="H19" s="466"/>
      <c r="J19" s="383"/>
      <c r="K19" s="158" t="s">
        <v>912</v>
      </c>
      <c r="L19" s="158" t="s">
        <v>894</v>
      </c>
      <c r="M19" s="158" t="s">
        <v>913</v>
      </c>
      <c r="N19" s="158" t="s">
        <v>896</v>
      </c>
      <c r="O19" s="158" t="s">
        <v>897</v>
      </c>
      <c r="P19" s="158" t="s">
        <v>913</v>
      </c>
      <c r="Q19" s="158" t="s">
        <v>914</v>
      </c>
      <c r="R19" s="159">
        <v>7.8</v>
      </c>
    </row>
    <row r="20" spans="7:29" ht="14.25" customHeight="1" x14ac:dyDescent="0.2">
      <c r="G20" s="143"/>
      <c r="H20" s="466"/>
      <c r="J20" s="383"/>
      <c r="K20" s="156" t="s">
        <v>915</v>
      </c>
      <c r="L20" s="156" t="s">
        <v>894</v>
      </c>
      <c r="M20" s="156" t="s">
        <v>916</v>
      </c>
      <c r="N20" s="156" t="s">
        <v>896</v>
      </c>
      <c r="O20" s="156" t="s">
        <v>897</v>
      </c>
      <c r="P20" s="156" t="s">
        <v>916</v>
      </c>
      <c r="Q20" s="156" t="s">
        <v>917</v>
      </c>
      <c r="R20" s="157">
        <v>7.4</v>
      </c>
    </row>
    <row r="21" spans="7:29" ht="14.25" customHeight="1" x14ac:dyDescent="0.2">
      <c r="G21" s="143"/>
      <c r="H21" s="466"/>
      <c r="J21" s="383"/>
      <c r="K21" s="154" t="s">
        <v>918</v>
      </c>
      <c r="L21" s="154" t="s">
        <v>919</v>
      </c>
      <c r="M21" s="154" t="s">
        <v>920</v>
      </c>
      <c r="N21" s="154" t="s">
        <v>896</v>
      </c>
      <c r="O21" s="154" t="s">
        <v>897</v>
      </c>
      <c r="P21" s="154" t="s">
        <v>920</v>
      </c>
      <c r="Q21" s="154" t="s">
        <v>921</v>
      </c>
      <c r="R21" s="155">
        <v>6.8</v>
      </c>
    </row>
    <row r="22" spans="7:29" ht="14.25" customHeight="1" x14ac:dyDescent="0.2">
      <c r="G22" s="143"/>
      <c r="H22" s="466"/>
      <c r="J22" s="383"/>
      <c r="K22" s="156" t="s">
        <v>922</v>
      </c>
      <c r="L22" s="156" t="s">
        <v>923</v>
      </c>
      <c r="M22" s="156" t="s">
        <v>924</v>
      </c>
      <c r="N22" s="156" t="s">
        <v>896</v>
      </c>
      <c r="O22" s="156" t="s">
        <v>897</v>
      </c>
      <c r="P22" s="156" t="s">
        <v>924</v>
      </c>
      <c r="Q22" s="156" t="s">
        <v>925</v>
      </c>
      <c r="R22" s="157">
        <v>6.2</v>
      </c>
    </row>
    <row r="23" spans="7:29" ht="14.25" customHeight="1" thickBot="1" x14ac:dyDescent="0.25">
      <c r="G23" s="143"/>
      <c r="H23" s="466"/>
      <c r="J23" s="383"/>
      <c r="K23" s="160" t="s">
        <v>926</v>
      </c>
      <c r="L23" s="160" t="s">
        <v>927</v>
      </c>
      <c r="M23" s="160" t="s">
        <v>928</v>
      </c>
      <c r="N23" s="160" t="s">
        <v>896</v>
      </c>
      <c r="O23" s="160" t="s">
        <v>897</v>
      </c>
      <c r="P23" s="160" t="s">
        <v>928</v>
      </c>
      <c r="Q23" s="160" t="s">
        <v>929</v>
      </c>
      <c r="R23" s="161">
        <v>5.2</v>
      </c>
    </row>
    <row r="24" spans="7:29" ht="14.25" customHeight="1" x14ac:dyDescent="0.2">
      <c r="G24" s="143"/>
      <c r="H24" s="466"/>
      <c r="J24" s="383"/>
    </row>
    <row r="25" spans="7:29" ht="14.25" customHeight="1" x14ac:dyDescent="0.2">
      <c r="G25" s="143"/>
      <c r="H25" s="466"/>
      <c r="J25" s="383"/>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5" t="s">
        <v>932</v>
      </c>
      <c r="J28" s="389" t="s">
        <v>933</v>
      </c>
      <c r="K28" s="390"/>
      <c r="L28" s="390"/>
      <c r="M28" s="390"/>
      <c r="N28" s="390"/>
      <c r="O28" s="391"/>
      <c r="Q28" s="135" t="s">
        <v>934</v>
      </c>
      <c r="S28" s="163">
        <v>20</v>
      </c>
    </row>
    <row r="29" spans="7:29" ht="14.25" customHeight="1" thickBot="1" x14ac:dyDescent="0.25">
      <c r="G29" s="143"/>
      <c r="H29" s="456"/>
      <c r="J29" s="164" t="s">
        <v>935</v>
      </c>
      <c r="K29" s="165"/>
      <c r="L29" s="165"/>
      <c r="M29" s="165"/>
      <c r="N29" s="165"/>
      <c r="O29" s="166">
        <v>20</v>
      </c>
      <c r="Z29" s="167"/>
      <c r="AA29" s="167"/>
      <c r="AB29" s="167"/>
      <c r="AC29" s="167"/>
    </row>
    <row r="30" spans="7:29" ht="14.25" customHeight="1" x14ac:dyDescent="0.2">
      <c r="G30" s="143"/>
      <c r="H30" s="456"/>
      <c r="J30" s="168" t="s">
        <v>936</v>
      </c>
      <c r="K30" s="169"/>
      <c r="L30" s="169"/>
      <c r="M30" s="169"/>
      <c r="N30" s="169"/>
      <c r="O30" s="170">
        <v>5</v>
      </c>
    </row>
    <row r="31" spans="7:29" ht="14.25" customHeight="1" thickBot="1" x14ac:dyDescent="0.25">
      <c r="G31" s="143"/>
      <c r="H31" s="456"/>
      <c r="J31" s="457" t="s">
        <v>937</v>
      </c>
      <c r="K31" s="458"/>
      <c r="L31" s="458"/>
      <c r="M31" s="458"/>
      <c r="N31" s="458"/>
      <c r="O31" s="171">
        <v>0.02</v>
      </c>
    </row>
    <row r="32" spans="7:29" ht="14.25" customHeight="1" x14ac:dyDescent="0.2">
      <c r="G32" s="143"/>
      <c r="H32" s="456"/>
      <c r="J32" s="172" t="s">
        <v>938</v>
      </c>
      <c r="K32" s="173"/>
      <c r="L32" s="173"/>
      <c r="N32" s="174"/>
      <c r="O32" s="175">
        <v>3</v>
      </c>
    </row>
    <row r="33" spans="7:42" ht="26.25" customHeight="1" x14ac:dyDescent="0.2">
      <c r="G33" s="143"/>
      <c r="H33" s="456"/>
      <c r="J33" s="176" t="s">
        <v>172</v>
      </c>
      <c r="K33" s="177" t="s">
        <v>939</v>
      </c>
      <c r="L33" s="459" t="s">
        <v>940</v>
      </c>
      <c r="M33" s="461" t="s">
        <v>941</v>
      </c>
    </row>
    <row r="34" spans="7:42" ht="26.25" customHeight="1" x14ac:dyDescent="0.2">
      <c r="G34" s="143"/>
      <c r="H34" s="456"/>
      <c r="J34" s="178" t="s">
        <v>942</v>
      </c>
      <c r="K34" s="179" t="s">
        <v>943</v>
      </c>
      <c r="L34" s="460"/>
      <c r="M34" s="462"/>
    </row>
    <row r="35" spans="7:42" ht="14.25" customHeight="1" x14ac:dyDescent="0.2">
      <c r="G35" s="143"/>
      <c r="H35" s="456"/>
      <c r="J35" s="180">
        <v>0</v>
      </c>
      <c r="K35" s="181">
        <v>0.8</v>
      </c>
      <c r="L35" s="181">
        <v>0.8</v>
      </c>
      <c r="M35" s="182">
        <v>0.19999999999999996</v>
      </c>
    </row>
    <row r="36" spans="7:42" ht="14.25" customHeight="1" x14ac:dyDescent="0.2">
      <c r="G36" s="143"/>
      <c r="H36" s="456"/>
      <c r="J36" s="183">
        <v>1</v>
      </c>
      <c r="K36" s="184">
        <v>0.1</v>
      </c>
      <c r="L36" s="184">
        <v>0.8</v>
      </c>
      <c r="M36" s="182">
        <v>0.19999999999999996</v>
      </c>
      <c r="O36" s="185"/>
    </row>
    <row r="37" spans="7:42" ht="14.25" customHeight="1" thickBot="1" x14ac:dyDescent="0.25">
      <c r="G37" s="143"/>
      <c r="H37" s="456"/>
      <c r="J37" s="186">
        <v>2</v>
      </c>
      <c r="K37" s="187">
        <v>0.1</v>
      </c>
      <c r="L37" s="187">
        <v>0.8</v>
      </c>
      <c r="M37" s="188">
        <v>0.19999999999999996</v>
      </c>
    </row>
    <row r="38" spans="7:42" ht="14.25" customHeight="1" x14ac:dyDescent="0.2">
      <c r="G38" s="143"/>
      <c r="H38" s="456"/>
      <c r="M38" s="189"/>
    </row>
    <row r="39" spans="7:42" ht="14.25" customHeight="1" x14ac:dyDescent="0.25">
      <c r="H39" s="456"/>
      <c r="P39"/>
      <c r="Q39"/>
      <c r="R39"/>
      <c r="S39"/>
      <c r="T39"/>
    </row>
    <row r="40" spans="7:42" ht="14.25" customHeight="1" x14ac:dyDescent="0.2">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x14ac:dyDescent="0.2">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x14ac:dyDescent="0.25">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x14ac:dyDescent="0.25">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x14ac:dyDescent="0.25">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x14ac:dyDescent="0.25">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x14ac:dyDescent="0.2">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x14ac:dyDescent="0.2">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x14ac:dyDescent="0.2">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x14ac:dyDescent="0.2">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x14ac:dyDescent="0.25">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x14ac:dyDescent="0.25">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x14ac:dyDescent="0.25">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x14ac:dyDescent="0.25">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x14ac:dyDescent="0.2">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x14ac:dyDescent="0.2">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x14ac:dyDescent="0.2">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2024-11-18T21:19:31Z</dcterms:modified>
</cp:coreProperties>
</file>