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Rorvis\Dropbox (Energy InNovation)\My Documents\Energy Policy Solutions\US\Models\eps-us\InputData\trans\FpUCD\"/>
    </mc:Choice>
  </mc:AlternateContent>
  <xr:revisionPtr revIDLastSave="0" documentId="13_ncr:1_{552E65BC-C519-48B1-8EBD-CF88DA10B579}" xr6:coauthVersionLast="47" xr6:coauthVersionMax="47" xr10:uidLastSave="{00000000-0000-0000-0000-000000000000}"/>
  <bookViews>
    <workbookView xWindow="28680" yWindow="-120" windowWidth="29040" windowHeight="17640" activeTab="7"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2" l="1"/>
  <c r="C10" i="6"/>
  <c r="B10" i="6"/>
  <c r="D10" i="6" l="1"/>
  <c r="D3" i="2" l="1"/>
  <c r="E3" i="2"/>
  <c r="F3" i="2"/>
  <c r="G3" i="2"/>
  <c r="H3" i="2"/>
  <c r="I3" i="2"/>
  <c r="J3" i="2"/>
  <c r="K3" i="2"/>
  <c r="L3" i="2"/>
  <c r="M3" i="2"/>
  <c r="N3" i="2"/>
  <c r="O3" i="2"/>
  <c r="P3" i="2"/>
  <c r="Q3" i="2"/>
  <c r="R3" i="2"/>
  <c r="S3" i="2"/>
  <c r="T3" i="2"/>
  <c r="U3" i="2"/>
  <c r="V3" i="2"/>
  <c r="W3" i="2"/>
  <c r="X3" i="2"/>
  <c r="Y3" i="2"/>
  <c r="Z3" i="2"/>
  <c r="AA3" i="2"/>
  <c r="AB3" i="2"/>
  <c r="AC3" i="2"/>
  <c r="AD3" i="2"/>
  <c r="AE3" i="2"/>
  <c r="AF3" i="2"/>
  <c r="C3" i="2"/>
  <c r="C9" i="6"/>
  <c r="B9" i="6"/>
  <c r="D9" i="6" s="1"/>
  <c r="E64" i="5"/>
  <c r="E63" i="5"/>
  <c r="E62" i="5"/>
  <c r="E61" i="5"/>
  <c r="E60" i="5"/>
  <c r="E59" i="5"/>
  <c r="E58" i="5"/>
  <c r="E57" i="5"/>
  <c r="E56" i="5"/>
  <c r="E15" i="5"/>
  <c r="E14" i="5"/>
  <c r="E13" i="5"/>
  <c r="E12" i="5"/>
  <c r="E11" i="5"/>
  <c r="E10" i="5"/>
  <c r="E9" i="5"/>
  <c r="E8" i="5"/>
  <c r="E7" i="5"/>
  <c r="AE6" i="5"/>
  <c r="AE1" i="5"/>
  <c r="C5" i="2" a="1"/>
  <c r="C5" i="2" s="1"/>
  <c r="D5" i="2" a="1"/>
  <c r="D5" i="2" s="1"/>
  <c r="E5" i="2" a="1"/>
  <c r="E5" i="2" s="1"/>
  <c r="F5" i="2" a="1"/>
  <c r="F5" i="2"/>
  <c r="G5" i="2" a="1"/>
  <c r="G5" i="2" s="1"/>
  <c r="H5" i="2" a="1"/>
  <c r="H5" i="2" s="1"/>
  <c r="I5" i="2" a="1"/>
  <c r="I5" i="2" s="1"/>
  <c r="J5" i="2" a="1"/>
  <c r="J5" i="2"/>
  <c r="K5" i="2" a="1"/>
  <c r="K5" i="2" s="1"/>
  <c r="L5" i="2" a="1"/>
  <c r="L5" i="2" s="1"/>
  <c r="M5" i="2" a="1"/>
  <c r="M5" i="2" s="1"/>
  <c r="N5" i="2" a="1"/>
  <c r="N5" i="2"/>
  <c r="O5" i="2" a="1"/>
  <c r="O5" i="2" s="1"/>
  <c r="P5" i="2" a="1"/>
  <c r="P5" i="2" s="1"/>
  <c r="Q5" i="2" a="1"/>
  <c r="Q5" i="2" s="1"/>
  <c r="R5" i="2" a="1"/>
  <c r="R5" i="2"/>
  <c r="S5" i="2" a="1"/>
  <c r="S5" i="2" s="1"/>
  <c r="T5" i="2" a="1"/>
  <c r="T5" i="2" s="1"/>
  <c r="U5" i="2" a="1"/>
  <c r="U5" i="2" s="1"/>
  <c r="V5" i="2" a="1"/>
  <c r="V5" i="2" s="1"/>
  <c r="W5" i="2" a="1"/>
  <c r="W5" i="2" s="1"/>
  <c r="X5" i="2" a="1"/>
  <c r="X5" i="2" s="1"/>
  <c r="Y5" i="2" a="1"/>
  <c r="Y5" i="2" s="1"/>
  <c r="Z5" i="2" a="1"/>
  <c r="Z5" i="2" s="1"/>
  <c r="AA5" i="2" a="1"/>
  <c r="AA5" i="2" s="1"/>
  <c r="AB5" i="2" a="1"/>
  <c r="AB5" i="2" s="1"/>
  <c r="AC5" i="2" a="1"/>
  <c r="AC5" i="2" s="1"/>
  <c r="AD5" i="2" a="1"/>
  <c r="AD5" i="2" s="1"/>
  <c r="AE5" i="2" a="1"/>
  <c r="AE5" i="2" s="1"/>
  <c r="AF5" i="2" a="1"/>
  <c r="AF5" i="2" s="1"/>
  <c r="B5" i="2" a="1"/>
  <c r="B5" i="2" s="1"/>
  <c r="C4" i="2" a="1"/>
  <c r="C4" i="2" s="1"/>
  <c r="D4" i="2" a="1"/>
  <c r="D4" i="2" s="1"/>
  <c r="E4" i="2" a="1"/>
  <c r="E4" i="2" s="1"/>
  <c r="F4" i="2" a="1"/>
  <c r="F4" i="2"/>
  <c r="G4" i="2" a="1"/>
  <c r="G4" i="2" s="1"/>
  <c r="H4" i="2" a="1"/>
  <c r="H4" i="2" s="1"/>
  <c r="I4" i="2" a="1"/>
  <c r="I4" i="2" s="1"/>
  <c r="J4" i="2" a="1"/>
  <c r="J4" i="2"/>
  <c r="K4" i="2" a="1"/>
  <c r="K4" i="2" s="1"/>
  <c r="L4" i="2" a="1"/>
  <c r="L4" i="2" s="1"/>
  <c r="M4" i="2" a="1"/>
  <c r="M4" i="2" s="1"/>
  <c r="N4" i="2" a="1"/>
  <c r="N4" i="2"/>
  <c r="O4" i="2" a="1"/>
  <c r="O4" i="2" s="1"/>
  <c r="P4" i="2" a="1"/>
  <c r="P4" i="2" s="1"/>
  <c r="Q4" i="2" a="1"/>
  <c r="Q4" i="2" s="1"/>
  <c r="R4" i="2" a="1"/>
  <c r="R4" i="2"/>
  <c r="S4" i="2" a="1"/>
  <c r="S4" i="2" s="1"/>
  <c r="T4" i="2" a="1"/>
  <c r="T4" i="2" s="1"/>
  <c r="U4" i="2" a="1"/>
  <c r="U4" i="2" s="1"/>
  <c r="V4" i="2" a="1"/>
  <c r="V4" i="2"/>
  <c r="W4" i="2" a="1"/>
  <c r="W4" i="2" s="1"/>
  <c r="X4" i="2" a="1"/>
  <c r="X4" i="2" s="1"/>
  <c r="Y4" i="2" a="1"/>
  <c r="Y4" i="2" s="1"/>
  <c r="Z4" i="2" a="1"/>
  <c r="Z4" i="2"/>
  <c r="AA4" i="2" a="1"/>
  <c r="AA4" i="2" s="1"/>
  <c r="AB4" i="2" a="1"/>
  <c r="AB4" i="2" s="1"/>
  <c r="AC4" i="2" a="1"/>
  <c r="AC4" i="2" s="1"/>
  <c r="AD4" i="2" a="1"/>
  <c r="AD4" i="2" s="1"/>
  <c r="AE4" i="2" a="1"/>
  <c r="AE4" i="2" s="1"/>
  <c r="AF4" i="2" a="1"/>
  <c r="AF4"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<sst xmlns="http://schemas.openxmlformats.org/spreadsheetml/2006/main" count="1121" uniqueCount="351">
  <si>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</si>
  <si>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</si>
  <si>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</si>
  <si>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</si>
  <si>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</si>
  <si>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</si>
  <si>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</si>
  <si>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</si>
  <si>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</si>
  <si>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</si>
  <si>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</si>
  <si>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</si>
  <si>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</si>
  <si>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</si>
  <si>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</si>
  <si>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</si>
  <si>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</si>
  <si>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</si>
  <si>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</si>
  <si>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</si>
  <si>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</si>
  <si>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</si>
  <si>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</si>
  <si>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</si>
  <si>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</si>
  <si>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</si>
  <si>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</si>
  <si>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</si>
  <si>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</si>
  <si>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</si>
  <si>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</si>
  <si>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</si>
  <si>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</si>
  <si>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</si>
  <si>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</si>
  <si>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</si>
  <si>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</si>
  <si>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</si>
  <si>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</si>
  <si>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</si>
  <si>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</si>
  <si>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BTS NTS Table 3-20 is already adjusted for inflation.  We project future inflation-</t>
  </si>
  <si>
    <t>adjusted prices by extrapolating from the historical record of growth in inflation-</t>
  </si>
  <si>
    <t>adjusted prices.</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</si>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</sst>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x14ac:knownFonts="1">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0">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2" fontId="10" fillId="0" borderId="0" xfId="0" applyNumberFormat="1" applyFont="1" applyAlignment="1">
      <alignment horizontal="left" wrapText="1"/>
    </xf>
    <xf numFmtId="0" fontId="11" fillId="0" borderId="0" xfId="0" applyFont="1" applyAlignment="1">
      <alignment wrapText="1"/>
    </xf>
    <xf numFmtId="0" fontId="9" fillId="0" borderId="0" xfId="0" applyFont="1" applyAlignment="1">
      <alignment wrapText="1"/>
    </xf>
    <xf numFmtId="0" fontId="4" fillId="0" borderId="2" xfId="0" applyFont="1" applyBorder="1" applyAlignment="1">
      <alignment horizontal="left" wrapText="1"/>
    </xf>
    <xf numFmtId="0" fontId="9" fillId="0" borderId="4" xfId="0" applyFont="1" applyBorder="1" applyAlignment="1">
      <alignment wrapText="1"/>
    </xf>
    <xf numFmtId="0" fontId="25" fillId="8" borderId="0" xfId="4" applyFont="1" applyFill="1" applyAlignment="1">
      <alignment horizontal="right" vertical="center" wrapText="1"/>
    </xf>
    <xf numFmtId="0" fontId="24" fillId="0" borderId="0" xfId="4"/>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79"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0" borderId="0" xfId="4" applyFont="1"/>
    <xf numFmtId="0" fontId="17" fillId="8" borderId="87" xfId="4" applyFont="1" applyFill="1" applyBorder="1" applyAlignment="1">
      <alignment horizontal="center" vertical="center" wrapText="1"/>
    </xf>
    <xf numFmtId="0" fontId="17" fillId="8" borderId="88"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17" fillId="8" borderId="96"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27" fillId="8" borderId="79"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27" fillId="8" borderId="87"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B24"/>
  <sheetViews>
    <sheetView workbookViewId="0">
      <selection activeCell="A26" sqref="A26:XFD29"/>
    </sheetView>
  </sheetViews>
  <sheetFormatPr defaultRowHeight="15" x14ac:dyDescent="0.25"/>
  <cols>
    <col min="1" max="1" width="9.7109375" customWidth="1"/>
    <col min="2" max="2" width="68.42578125" customWidth="1"/>
  </cols>
  <sheetData>
    <row r="1" spans="1:2" x14ac:dyDescent="0.25">
      <c r="A1" s="1" t="s">
        <v>0</v>
      </c>
    </row>
    <row r="3" spans="1:2" x14ac:dyDescent="0.25">
      <c r="A3" s="1" t="s">
        <v>1</v>
      </c>
      <c r="B3" s="187" t="s">
        <v>250</v>
      </c>
    </row>
    <row r="4" spans="1:2" x14ac:dyDescent="0.25">
      <c r="B4" t="s">
        <v>34</v>
      </c>
    </row>
    <row r="5" spans="1:2" x14ac:dyDescent="0.25">
      <c r="B5" s="31">
        <v>2021</v>
      </c>
    </row>
    <row r="6" spans="1:2" x14ac:dyDescent="0.25">
      <c r="B6" t="s">
        <v>35</v>
      </c>
    </row>
    <row r="7" spans="1:2" x14ac:dyDescent="0.25">
      <c r="B7" s="32" t="s">
        <v>36</v>
      </c>
    </row>
    <row r="8" spans="1:2" x14ac:dyDescent="0.25">
      <c r="B8" t="s">
        <v>37</v>
      </c>
    </row>
    <row r="10" spans="1:2" x14ac:dyDescent="0.25">
      <c r="B10" s="187" t="s">
        <v>256</v>
      </c>
    </row>
    <row r="11" spans="1:2" x14ac:dyDescent="0.25">
      <c r="B11" t="s">
        <v>347</v>
      </c>
    </row>
    <row r="12" spans="1:2" x14ac:dyDescent="0.25">
      <c r="B12" s="31">
        <v>2021</v>
      </c>
    </row>
    <row r="13" spans="1:2" x14ac:dyDescent="0.25">
      <c r="B13" t="s">
        <v>348</v>
      </c>
    </row>
    <row r="14" spans="1:2" x14ac:dyDescent="0.25">
      <c r="B14" s="32" t="s">
        <v>349</v>
      </c>
    </row>
    <row r="15" spans="1:2" x14ac:dyDescent="0.25">
      <c r="B15" t="s">
        <v>350</v>
      </c>
    </row>
    <row r="18" spans="1:1" x14ac:dyDescent="0.25">
      <c r="A18" s="1" t="s">
        <v>38</v>
      </c>
    </row>
    <row r="19" spans="1:1" x14ac:dyDescent="0.25">
      <c r="A19" t="s">
        <v>39</v>
      </c>
    </row>
    <row r="20" spans="1:1" x14ac:dyDescent="0.25">
      <c r="A20" t="s">
        <v>40</v>
      </c>
    </row>
    <row r="22" spans="1:1" x14ac:dyDescent="0.25">
      <c r="A22" t="s">
        <v>41</v>
      </c>
    </row>
    <row r="23" spans="1:1" x14ac:dyDescent="0.25">
      <c r="A23" t="s">
        <v>42</v>
      </c>
    </row>
    <row r="24" spans="1:1" x14ac:dyDescent="0.25">
      <c r="A24" t="s">
        <v>43</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activeCell="AL3" sqref="AL3"/>
    </sheetView>
  </sheetViews>
  <sheetFormatPr defaultRowHeight="12.75" x14ac:dyDescent="0.2"/>
  <cols>
    <col min="1" max="1" width="35" style="26" customWidth="1"/>
    <col min="2" max="13" width="5.7109375" style="26" customWidth="1"/>
    <col min="14" max="14" width="5.7109375" style="27" customWidth="1"/>
    <col min="15" max="37" width="5.7109375" style="26" customWidth="1"/>
    <col min="38" max="255" width="9.140625" style="26"/>
    <col min="256" max="256" width="35.140625" style="26" customWidth="1"/>
    <col min="257" max="283" width="7.7109375" style="26" customWidth="1"/>
    <col min="284" max="284" width="19" style="26" customWidth="1"/>
    <col min="285" max="286" width="12" style="26" bestFit="1" customWidth="1"/>
    <col min="287" max="511" width="9.140625" style="26"/>
    <col min="512" max="512" width="35.140625" style="26" customWidth="1"/>
    <col min="513" max="539" width="7.7109375" style="26" customWidth="1"/>
    <col min="540" max="540" width="19" style="26" customWidth="1"/>
    <col min="541" max="542" width="12" style="26" bestFit="1" customWidth="1"/>
    <col min="543" max="767" width="9.140625" style="26"/>
    <col min="768" max="768" width="35.140625" style="26" customWidth="1"/>
    <col min="769" max="795" width="7.7109375" style="26" customWidth="1"/>
    <col min="796" max="796" width="19" style="26" customWidth="1"/>
    <col min="797" max="798" width="12" style="26" bestFit="1" customWidth="1"/>
    <col min="799" max="1023" width="9.140625" style="26"/>
    <col min="1024" max="1024" width="35.140625" style="26" customWidth="1"/>
    <col min="1025" max="1051" width="7.7109375" style="26" customWidth="1"/>
    <col min="1052" max="1052" width="19" style="26" customWidth="1"/>
    <col min="1053" max="1054" width="12" style="26" bestFit="1" customWidth="1"/>
    <col min="1055" max="1279" width="9.140625" style="26"/>
    <col min="1280" max="1280" width="35.140625" style="26" customWidth="1"/>
    <col min="1281" max="1307" width="7.7109375" style="26" customWidth="1"/>
    <col min="1308" max="1308" width="19" style="26" customWidth="1"/>
    <col min="1309" max="1310" width="12" style="26" bestFit="1" customWidth="1"/>
    <col min="1311" max="1535" width="9.140625" style="26"/>
    <col min="1536" max="1536" width="35.140625" style="26" customWidth="1"/>
    <col min="1537" max="1563" width="7.7109375" style="26" customWidth="1"/>
    <col min="1564" max="1564" width="19" style="26" customWidth="1"/>
    <col min="1565" max="1566" width="12" style="26" bestFit="1" customWidth="1"/>
    <col min="1567" max="1791" width="9.140625" style="26"/>
    <col min="1792" max="1792" width="35.140625" style="26" customWidth="1"/>
    <col min="1793" max="1819" width="7.7109375" style="26" customWidth="1"/>
    <col min="1820" max="1820" width="19" style="26" customWidth="1"/>
    <col min="1821" max="1822" width="12" style="26" bestFit="1" customWidth="1"/>
    <col min="1823" max="2047" width="9.140625" style="26"/>
    <col min="2048" max="2048" width="35.140625" style="26" customWidth="1"/>
    <col min="2049" max="2075" width="7.7109375" style="26" customWidth="1"/>
    <col min="2076" max="2076" width="19" style="26" customWidth="1"/>
    <col min="2077" max="2078" width="12" style="26" bestFit="1" customWidth="1"/>
    <col min="2079" max="2303" width="9.140625" style="26"/>
    <col min="2304" max="2304" width="35.140625" style="26" customWidth="1"/>
    <col min="2305" max="2331" width="7.7109375" style="26" customWidth="1"/>
    <col min="2332" max="2332" width="19" style="26" customWidth="1"/>
    <col min="2333" max="2334" width="12" style="26" bestFit="1" customWidth="1"/>
    <col min="2335" max="2559" width="9.140625" style="26"/>
    <col min="2560" max="2560" width="35.140625" style="26" customWidth="1"/>
    <col min="2561" max="2587" width="7.7109375" style="26" customWidth="1"/>
    <col min="2588" max="2588" width="19" style="26" customWidth="1"/>
    <col min="2589" max="2590" width="12" style="26" bestFit="1" customWidth="1"/>
    <col min="2591" max="2815" width="9.140625" style="26"/>
    <col min="2816" max="2816" width="35.140625" style="26" customWidth="1"/>
    <col min="2817" max="2843" width="7.7109375" style="26" customWidth="1"/>
    <col min="2844" max="2844" width="19" style="26" customWidth="1"/>
    <col min="2845" max="2846" width="12" style="26" bestFit="1" customWidth="1"/>
    <col min="2847" max="3071" width="9.140625" style="26"/>
    <col min="3072" max="3072" width="35.140625" style="26" customWidth="1"/>
    <col min="3073" max="3099" width="7.7109375" style="26" customWidth="1"/>
    <col min="3100" max="3100" width="19" style="26" customWidth="1"/>
    <col min="3101" max="3102" width="12" style="26" bestFit="1" customWidth="1"/>
    <col min="3103" max="3327" width="9.140625" style="26"/>
    <col min="3328" max="3328" width="35.140625" style="26" customWidth="1"/>
    <col min="3329" max="3355" width="7.7109375" style="26" customWidth="1"/>
    <col min="3356" max="3356" width="19" style="26" customWidth="1"/>
    <col min="3357" max="3358" width="12" style="26" bestFit="1" customWidth="1"/>
    <col min="3359" max="3583" width="9.140625" style="26"/>
    <col min="3584" max="3584" width="35.140625" style="26" customWidth="1"/>
    <col min="3585" max="3611" width="7.7109375" style="26" customWidth="1"/>
    <col min="3612" max="3612" width="19" style="26" customWidth="1"/>
    <col min="3613" max="3614" width="12" style="26" bestFit="1" customWidth="1"/>
    <col min="3615" max="3839" width="9.140625" style="26"/>
    <col min="3840" max="3840" width="35.140625" style="26" customWidth="1"/>
    <col min="3841" max="3867" width="7.7109375" style="26" customWidth="1"/>
    <col min="3868" max="3868" width="19" style="26" customWidth="1"/>
    <col min="3869" max="3870" width="12" style="26" bestFit="1" customWidth="1"/>
    <col min="3871" max="4095" width="9.140625" style="26"/>
    <col min="4096" max="4096" width="35.140625" style="26" customWidth="1"/>
    <col min="4097" max="4123" width="7.7109375" style="26" customWidth="1"/>
    <col min="4124" max="4124" width="19" style="26" customWidth="1"/>
    <col min="4125" max="4126" width="12" style="26" bestFit="1" customWidth="1"/>
    <col min="4127" max="4351" width="9.140625" style="26"/>
    <col min="4352" max="4352" width="35.140625" style="26" customWidth="1"/>
    <col min="4353" max="4379" width="7.7109375" style="26" customWidth="1"/>
    <col min="4380" max="4380" width="19" style="26" customWidth="1"/>
    <col min="4381" max="4382" width="12" style="26" bestFit="1" customWidth="1"/>
    <col min="4383" max="4607" width="9.140625" style="26"/>
    <col min="4608" max="4608" width="35.140625" style="26" customWidth="1"/>
    <col min="4609" max="4635" width="7.7109375" style="26" customWidth="1"/>
    <col min="4636" max="4636" width="19" style="26" customWidth="1"/>
    <col min="4637" max="4638" width="12" style="26" bestFit="1" customWidth="1"/>
    <col min="4639" max="4863" width="9.140625" style="26"/>
    <col min="4864" max="4864" width="35.140625" style="26" customWidth="1"/>
    <col min="4865" max="4891" width="7.7109375" style="26" customWidth="1"/>
    <col min="4892" max="4892" width="19" style="26" customWidth="1"/>
    <col min="4893" max="4894" width="12" style="26" bestFit="1" customWidth="1"/>
    <col min="4895" max="5119" width="9.140625" style="26"/>
    <col min="5120" max="5120" width="35.140625" style="26" customWidth="1"/>
    <col min="5121" max="5147" width="7.7109375" style="26" customWidth="1"/>
    <col min="5148" max="5148" width="19" style="26" customWidth="1"/>
    <col min="5149" max="5150" width="12" style="26" bestFit="1" customWidth="1"/>
    <col min="5151" max="5375" width="9.140625" style="26"/>
    <col min="5376" max="5376" width="35.140625" style="26" customWidth="1"/>
    <col min="5377" max="5403" width="7.7109375" style="26" customWidth="1"/>
    <col min="5404" max="5404" width="19" style="26" customWidth="1"/>
    <col min="5405" max="5406" width="12" style="26" bestFit="1" customWidth="1"/>
    <col min="5407" max="5631" width="9.140625" style="26"/>
    <col min="5632" max="5632" width="35.140625" style="26" customWidth="1"/>
    <col min="5633" max="5659" width="7.7109375" style="26" customWidth="1"/>
    <col min="5660" max="5660" width="19" style="26" customWidth="1"/>
    <col min="5661" max="5662" width="12" style="26" bestFit="1" customWidth="1"/>
    <col min="5663" max="5887" width="9.140625" style="26"/>
    <col min="5888" max="5888" width="35.140625" style="26" customWidth="1"/>
    <col min="5889" max="5915" width="7.7109375" style="26" customWidth="1"/>
    <col min="5916" max="5916" width="19" style="26" customWidth="1"/>
    <col min="5917" max="5918" width="12" style="26" bestFit="1" customWidth="1"/>
    <col min="5919" max="6143" width="9.140625" style="26"/>
    <col min="6144" max="6144" width="35.140625" style="26" customWidth="1"/>
    <col min="6145" max="6171" width="7.7109375" style="26" customWidth="1"/>
    <col min="6172" max="6172" width="19" style="26" customWidth="1"/>
    <col min="6173" max="6174" width="12" style="26" bestFit="1" customWidth="1"/>
    <col min="6175" max="6399" width="9.140625" style="26"/>
    <col min="6400" max="6400" width="35.140625" style="26" customWidth="1"/>
    <col min="6401" max="6427" width="7.7109375" style="26" customWidth="1"/>
    <col min="6428" max="6428" width="19" style="26" customWidth="1"/>
    <col min="6429" max="6430" width="12" style="26" bestFit="1" customWidth="1"/>
    <col min="6431" max="6655" width="9.140625" style="26"/>
    <col min="6656" max="6656" width="35.140625" style="26" customWidth="1"/>
    <col min="6657" max="6683" width="7.7109375" style="26" customWidth="1"/>
    <col min="6684" max="6684" width="19" style="26" customWidth="1"/>
    <col min="6685" max="6686" width="12" style="26" bestFit="1" customWidth="1"/>
    <col min="6687" max="6911" width="9.140625" style="26"/>
    <col min="6912" max="6912" width="35.140625" style="26" customWidth="1"/>
    <col min="6913" max="6939" width="7.7109375" style="26" customWidth="1"/>
    <col min="6940" max="6940" width="19" style="26" customWidth="1"/>
    <col min="6941" max="6942" width="12" style="26" bestFit="1" customWidth="1"/>
    <col min="6943" max="7167" width="9.140625" style="26"/>
    <col min="7168" max="7168" width="35.140625" style="26" customWidth="1"/>
    <col min="7169" max="7195" width="7.7109375" style="26" customWidth="1"/>
    <col min="7196" max="7196" width="19" style="26" customWidth="1"/>
    <col min="7197" max="7198" width="12" style="26" bestFit="1" customWidth="1"/>
    <col min="7199" max="7423" width="9.140625" style="26"/>
    <col min="7424" max="7424" width="35.140625" style="26" customWidth="1"/>
    <col min="7425" max="7451" width="7.7109375" style="26" customWidth="1"/>
    <col min="7452" max="7452" width="19" style="26" customWidth="1"/>
    <col min="7453" max="7454" width="12" style="26" bestFit="1" customWidth="1"/>
    <col min="7455" max="7679" width="9.140625" style="26"/>
    <col min="7680" max="7680" width="35.140625" style="26" customWidth="1"/>
    <col min="7681" max="7707" width="7.7109375" style="26" customWidth="1"/>
    <col min="7708" max="7708" width="19" style="26" customWidth="1"/>
    <col min="7709" max="7710" width="12" style="26" bestFit="1" customWidth="1"/>
    <col min="7711" max="7935" width="9.140625" style="26"/>
    <col min="7936" max="7936" width="35.140625" style="26" customWidth="1"/>
    <col min="7937" max="7963" width="7.7109375" style="26" customWidth="1"/>
    <col min="7964" max="7964" width="19" style="26" customWidth="1"/>
    <col min="7965" max="7966" width="12" style="26" bestFit="1" customWidth="1"/>
    <col min="7967" max="8191" width="9.140625" style="26"/>
    <col min="8192" max="8192" width="35.140625" style="26" customWidth="1"/>
    <col min="8193" max="8219" width="7.7109375" style="26" customWidth="1"/>
    <col min="8220" max="8220" width="19" style="26" customWidth="1"/>
    <col min="8221" max="8222" width="12" style="26" bestFit="1" customWidth="1"/>
    <col min="8223" max="8447" width="9.140625" style="26"/>
    <col min="8448" max="8448" width="35.140625" style="26" customWidth="1"/>
    <col min="8449" max="8475" width="7.7109375" style="26" customWidth="1"/>
    <col min="8476" max="8476" width="19" style="26" customWidth="1"/>
    <col min="8477" max="8478" width="12" style="26" bestFit="1" customWidth="1"/>
    <col min="8479" max="8703" width="9.140625" style="26"/>
    <col min="8704" max="8704" width="35.140625" style="26" customWidth="1"/>
    <col min="8705" max="8731" width="7.7109375" style="26" customWidth="1"/>
    <col min="8732" max="8732" width="19" style="26" customWidth="1"/>
    <col min="8733" max="8734" width="12" style="26" bestFit="1" customWidth="1"/>
    <col min="8735" max="8959" width="9.140625" style="26"/>
    <col min="8960" max="8960" width="35.140625" style="26" customWidth="1"/>
    <col min="8961" max="8987" width="7.7109375" style="26" customWidth="1"/>
    <col min="8988" max="8988" width="19" style="26" customWidth="1"/>
    <col min="8989" max="8990" width="12" style="26" bestFit="1" customWidth="1"/>
    <col min="8991" max="9215" width="9.140625" style="26"/>
    <col min="9216" max="9216" width="35.140625" style="26" customWidth="1"/>
    <col min="9217" max="9243" width="7.7109375" style="26" customWidth="1"/>
    <col min="9244" max="9244" width="19" style="26" customWidth="1"/>
    <col min="9245" max="9246" width="12" style="26" bestFit="1" customWidth="1"/>
    <col min="9247" max="9471" width="9.140625" style="26"/>
    <col min="9472" max="9472" width="35.140625" style="26" customWidth="1"/>
    <col min="9473" max="9499" width="7.7109375" style="26" customWidth="1"/>
    <col min="9500" max="9500" width="19" style="26" customWidth="1"/>
    <col min="9501" max="9502" width="12" style="26" bestFit="1" customWidth="1"/>
    <col min="9503" max="9727" width="9.140625" style="26"/>
    <col min="9728" max="9728" width="35.140625" style="26" customWidth="1"/>
    <col min="9729" max="9755" width="7.7109375" style="26" customWidth="1"/>
    <col min="9756" max="9756" width="19" style="26" customWidth="1"/>
    <col min="9757" max="9758" width="12" style="26" bestFit="1" customWidth="1"/>
    <col min="9759" max="9983" width="9.140625" style="26"/>
    <col min="9984" max="9984" width="35.140625" style="26" customWidth="1"/>
    <col min="9985" max="10011" width="7.7109375" style="26" customWidth="1"/>
    <col min="10012" max="10012" width="19" style="26" customWidth="1"/>
    <col min="10013" max="10014" width="12" style="26" bestFit="1" customWidth="1"/>
    <col min="10015" max="10239" width="9.140625" style="26"/>
    <col min="10240" max="10240" width="35.140625" style="26" customWidth="1"/>
    <col min="10241" max="10267" width="7.7109375" style="26" customWidth="1"/>
    <col min="10268" max="10268" width="19" style="26" customWidth="1"/>
    <col min="10269" max="10270" width="12" style="26" bestFit="1" customWidth="1"/>
    <col min="10271" max="10495" width="9.140625" style="26"/>
    <col min="10496" max="10496" width="35.140625" style="26" customWidth="1"/>
    <col min="10497" max="10523" width="7.7109375" style="26" customWidth="1"/>
    <col min="10524" max="10524" width="19" style="26" customWidth="1"/>
    <col min="10525" max="10526" width="12" style="26" bestFit="1" customWidth="1"/>
    <col min="10527" max="10751" width="9.140625" style="26"/>
    <col min="10752" max="10752" width="35.140625" style="26" customWidth="1"/>
    <col min="10753" max="10779" width="7.7109375" style="26" customWidth="1"/>
    <col min="10780" max="10780" width="19" style="26" customWidth="1"/>
    <col min="10781" max="10782" width="12" style="26" bestFit="1" customWidth="1"/>
    <col min="10783" max="11007" width="9.140625" style="26"/>
    <col min="11008" max="11008" width="35.140625" style="26" customWidth="1"/>
    <col min="11009" max="11035" width="7.7109375" style="26" customWidth="1"/>
    <col min="11036" max="11036" width="19" style="26" customWidth="1"/>
    <col min="11037" max="11038" width="12" style="26" bestFit="1" customWidth="1"/>
    <col min="11039" max="11263" width="9.140625" style="26"/>
    <col min="11264" max="11264" width="35.140625" style="26" customWidth="1"/>
    <col min="11265" max="11291" width="7.7109375" style="26" customWidth="1"/>
    <col min="11292" max="11292" width="19" style="26" customWidth="1"/>
    <col min="11293" max="11294" width="12" style="26" bestFit="1" customWidth="1"/>
    <col min="11295" max="11519" width="9.140625" style="26"/>
    <col min="11520" max="11520" width="35.140625" style="26" customWidth="1"/>
    <col min="11521" max="11547" width="7.7109375" style="26" customWidth="1"/>
    <col min="11548" max="11548" width="19" style="26" customWidth="1"/>
    <col min="11549" max="11550" width="12" style="26" bestFit="1" customWidth="1"/>
    <col min="11551" max="11775" width="9.140625" style="26"/>
    <col min="11776" max="11776" width="35.140625" style="26" customWidth="1"/>
    <col min="11777" max="11803" width="7.7109375" style="26" customWidth="1"/>
    <col min="11804" max="11804" width="19" style="26" customWidth="1"/>
    <col min="11805" max="11806" width="12" style="26" bestFit="1" customWidth="1"/>
    <col min="11807" max="12031" width="9.140625" style="26"/>
    <col min="12032" max="12032" width="35.140625" style="26" customWidth="1"/>
    <col min="12033" max="12059" width="7.7109375" style="26" customWidth="1"/>
    <col min="12060" max="12060" width="19" style="26" customWidth="1"/>
    <col min="12061" max="12062" width="12" style="26" bestFit="1" customWidth="1"/>
    <col min="12063" max="12287" width="9.140625" style="26"/>
    <col min="12288" max="12288" width="35.140625" style="26" customWidth="1"/>
    <col min="12289" max="12315" width="7.7109375" style="26" customWidth="1"/>
    <col min="12316" max="12316" width="19" style="26" customWidth="1"/>
    <col min="12317" max="12318" width="12" style="26" bestFit="1" customWidth="1"/>
    <col min="12319" max="12543" width="9.140625" style="26"/>
    <col min="12544" max="12544" width="35.140625" style="26" customWidth="1"/>
    <col min="12545" max="12571" width="7.7109375" style="26" customWidth="1"/>
    <col min="12572" max="12572" width="19" style="26" customWidth="1"/>
    <col min="12573" max="12574" width="12" style="26" bestFit="1" customWidth="1"/>
    <col min="12575" max="12799" width="9.140625" style="26"/>
    <col min="12800" max="12800" width="35.140625" style="26" customWidth="1"/>
    <col min="12801" max="12827" width="7.7109375" style="26" customWidth="1"/>
    <col min="12828" max="12828" width="19" style="26" customWidth="1"/>
    <col min="12829" max="12830" width="12" style="26" bestFit="1" customWidth="1"/>
    <col min="12831" max="13055" width="9.140625" style="26"/>
    <col min="13056" max="13056" width="35.140625" style="26" customWidth="1"/>
    <col min="13057" max="13083" width="7.7109375" style="26" customWidth="1"/>
    <col min="13084" max="13084" width="19" style="26" customWidth="1"/>
    <col min="13085" max="13086" width="12" style="26" bestFit="1" customWidth="1"/>
    <col min="13087" max="13311" width="9.140625" style="26"/>
    <col min="13312" max="13312" width="35.140625" style="26" customWidth="1"/>
    <col min="13313" max="13339" width="7.7109375" style="26" customWidth="1"/>
    <col min="13340" max="13340" width="19" style="26" customWidth="1"/>
    <col min="13341" max="13342" width="12" style="26" bestFit="1" customWidth="1"/>
    <col min="13343" max="13567" width="9.140625" style="26"/>
    <col min="13568" max="13568" width="35.140625" style="26" customWidth="1"/>
    <col min="13569" max="13595" width="7.7109375" style="26" customWidth="1"/>
    <col min="13596" max="13596" width="19" style="26" customWidth="1"/>
    <col min="13597" max="13598" width="12" style="26" bestFit="1" customWidth="1"/>
    <col min="13599" max="13823" width="9.140625" style="26"/>
    <col min="13824" max="13824" width="35.140625" style="26" customWidth="1"/>
    <col min="13825" max="13851" width="7.7109375" style="26" customWidth="1"/>
    <col min="13852" max="13852" width="19" style="26" customWidth="1"/>
    <col min="13853" max="13854" width="12" style="26" bestFit="1" customWidth="1"/>
    <col min="13855" max="14079" width="9.140625" style="26"/>
    <col min="14080" max="14080" width="35.140625" style="26" customWidth="1"/>
    <col min="14081" max="14107" width="7.7109375" style="26" customWidth="1"/>
    <col min="14108" max="14108" width="19" style="26" customWidth="1"/>
    <col min="14109" max="14110" width="12" style="26" bestFit="1" customWidth="1"/>
    <col min="14111" max="14335" width="9.140625" style="26"/>
    <col min="14336" max="14336" width="35.140625" style="26" customWidth="1"/>
    <col min="14337" max="14363" width="7.7109375" style="26" customWidth="1"/>
    <col min="14364" max="14364" width="19" style="26" customWidth="1"/>
    <col min="14365" max="14366" width="12" style="26" bestFit="1" customWidth="1"/>
    <col min="14367" max="14591" width="9.140625" style="26"/>
    <col min="14592" max="14592" width="35.140625" style="26" customWidth="1"/>
    <col min="14593" max="14619" width="7.7109375" style="26" customWidth="1"/>
    <col min="14620" max="14620" width="19" style="26" customWidth="1"/>
    <col min="14621" max="14622" width="12" style="26" bestFit="1" customWidth="1"/>
    <col min="14623" max="14847" width="9.140625" style="26"/>
    <col min="14848" max="14848" width="35.140625" style="26" customWidth="1"/>
    <col min="14849" max="14875" width="7.7109375" style="26" customWidth="1"/>
    <col min="14876" max="14876" width="19" style="26" customWidth="1"/>
    <col min="14877" max="14878" width="12" style="26" bestFit="1" customWidth="1"/>
    <col min="14879" max="15103" width="9.140625" style="26"/>
    <col min="15104" max="15104" width="35.140625" style="26" customWidth="1"/>
    <col min="15105" max="15131" width="7.7109375" style="26" customWidth="1"/>
    <col min="15132" max="15132" width="19" style="26" customWidth="1"/>
    <col min="15133" max="15134" width="12" style="26" bestFit="1" customWidth="1"/>
    <col min="15135" max="15359" width="9.140625" style="26"/>
    <col min="15360" max="15360" width="35.140625" style="26" customWidth="1"/>
    <col min="15361" max="15387" width="7.7109375" style="26" customWidth="1"/>
    <col min="15388" max="15388" width="19" style="26" customWidth="1"/>
    <col min="15389" max="15390" width="12" style="26" bestFit="1" customWidth="1"/>
    <col min="15391" max="15615" width="9.140625" style="26"/>
    <col min="15616" max="15616" width="35.140625" style="26" customWidth="1"/>
    <col min="15617" max="15643" width="7.7109375" style="26" customWidth="1"/>
    <col min="15644" max="15644" width="19" style="26" customWidth="1"/>
    <col min="15645" max="15646" width="12" style="26" bestFit="1" customWidth="1"/>
    <col min="15647" max="15871" width="9.140625" style="26"/>
    <col min="15872" max="15872" width="35.140625" style="26" customWidth="1"/>
    <col min="15873" max="15899" width="7.7109375" style="26" customWidth="1"/>
    <col min="15900" max="15900" width="19" style="26" customWidth="1"/>
    <col min="15901" max="15902" width="12" style="26" bestFit="1" customWidth="1"/>
    <col min="15903" max="16127" width="9.140625" style="26"/>
    <col min="16128" max="16128" width="35.140625" style="26" customWidth="1"/>
    <col min="16129" max="16155" width="7.7109375" style="26" customWidth="1"/>
    <col min="16156" max="16156" width="19" style="26" customWidth="1"/>
    <col min="16157" max="16158" width="12" style="26" bestFit="1" customWidth="1"/>
    <col min="16159" max="16384" width="9.140625" style="26"/>
  </cols>
  <sheetData>
    <row r="1" spans="1:37" s="3" customFormat="1" ht="16.5" thickBot="1" x14ac:dyDescent="0.3">
      <c r="A1" s="205" t="s">
        <v>8</v>
      </c>
      <c r="B1" s="205"/>
      <c r="C1" s="205"/>
      <c r="D1" s="205"/>
      <c r="E1" s="205"/>
      <c r="F1" s="205"/>
      <c r="G1" s="205"/>
      <c r="H1" s="205"/>
      <c r="I1" s="205"/>
      <c r="J1" s="205"/>
      <c r="K1" s="205"/>
      <c r="L1" s="205"/>
      <c r="M1" s="205"/>
      <c r="N1" s="205"/>
      <c r="O1" s="205"/>
      <c r="P1" s="205"/>
      <c r="Q1" s="205"/>
      <c r="R1" s="205"/>
      <c r="S1" s="205"/>
      <c r="T1" s="205"/>
      <c r="U1" s="205"/>
      <c r="V1" s="205"/>
      <c r="W1" s="205"/>
      <c r="X1" s="205"/>
      <c r="Y1" s="205"/>
      <c r="Z1" s="205"/>
      <c r="AA1" s="205"/>
      <c r="AB1" s="205"/>
      <c r="AC1" s="205"/>
      <c r="AD1" s="205"/>
      <c r="AE1" s="205"/>
      <c r="AF1" s="205"/>
      <c r="AG1" s="205"/>
      <c r="AH1" s="205"/>
      <c r="AI1" s="205"/>
      <c r="AJ1" s="205"/>
      <c r="AK1" s="205"/>
    </row>
    <row r="2" spans="1:37" s="6" customFormat="1" ht="16.5" x14ac:dyDescent="0.3">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6.5" x14ac:dyDescent="0.3">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6.5" x14ac:dyDescent="0.3">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6.5" x14ac:dyDescent="0.3">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6.5" x14ac:dyDescent="0.3">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8" x14ac:dyDescent="0.3">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6.5" x14ac:dyDescent="0.3">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7.25" thickBot="1" x14ac:dyDescent="0.35">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x14ac:dyDescent="0.2">
      <c r="A10" s="206" t="s">
        <v>16</v>
      </c>
      <c r="B10" s="206"/>
      <c r="C10" s="206"/>
      <c r="D10" s="206"/>
      <c r="E10" s="206"/>
      <c r="F10" s="206"/>
      <c r="G10" s="206"/>
      <c r="H10" s="206"/>
      <c r="I10" s="206"/>
      <c r="J10" s="206"/>
      <c r="K10" s="206"/>
      <c r="L10" s="206"/>
      <c r="M10" s="206"/>
      <c r="N10" s="206"/>
      <c r="O10" s="206"/>
      <c r="P10" s="206"/>
      <c r="Q10" s="206"/>
      <c r="R10" s="206"/>
      <c r="S10" s="206"/>
      <c r="T10" s="206"/>
      <c r="U10" s="206"/>
      <c r="V10" s="206"/>
      <c r="W10" s="206"/>
      <c r="X10" s="206"/>
      <c r="Y10" s="206"/>
      <c r="Z10" s="206"/>
      <c r="AA10" s="206"/>
      <c r="AB10" s="206"/>
      <c r="AC10" s="206"/>
      <c r="AD10" s="206"/>
      <c r="AE10" s="206"/>
      <c r="AF10" s="206"/>
      <c r="AG10" s="206"/>
    </row>
    <row r="11" spans="1:37" s="23" customFormat="1" ht="12" x14ac:dyDescent="0.2">
      <c r="A11" s="207"/>
      <c r="B11" s="207"/>
      <c r="C11" s="207"/>
      <c r="D11" s="207"/>
      <c r="E11" s="207"/>
      <c r="F11" s="207"/>
      <c r="G11" s="207"/>
      <c r="H11" s="207"/>
      <c r="I11" s="207"/>
      <c r="J11" s="207"/>
      <c r="K11" s="207"/>
      <c r="L11" s="207"/>
      <c r="M11" s="207"/>
      <c r="N11" s="207"/>
      <c r="O11" s="207"/>
      <c r="P11" s="207"/>
      <c r="Q11" s="207"/>
      <c r="R11" s="207"/>
      <c r="S11" s="207"/>
      <c r="T11" s="207"/>
      <c r="U11" s="207"/>
      <c r="V11" s="207"/>
      <c r="W11" s="207"/>
      <c r="X11" s="207"/>
      <c r="Y11" s="207"/>
      <c r="Z11" s="207"/>
      <c r="AA11" s="207"/>
      <c r="AB11" s="207"/>
      <c r="AC11" s="207"/>
      <c r="AD11" s="207"/>
      <c r="AE11" s="207"/>
      <c r="AF11" s="207"/>
      <c r="AG11" s="207"/>
    </row>
    <row r="12" spans="1:37" s="24" customFormat="1" ht="13.5" x14ac:dyDescent="0.2">
      <c r="A12" s="208" t="s">
        <v>17</v>
      </c>
      <c r="B12" s="208"/>
      <c r="C12" s="208"/>
      <c r="D12" s="208"/>
      <c r="E12" s="208"/>
      <c r="F12" s="208"/>
      <c r="G12" s="208"/>
      <c r="H12" s="208"/>
      <c r="I12" s="208"/>
      <c r="J12" s="208"/>
      <c r="K12" s="208"/>
      <c r="L12" s="208"/>
      <c r="M12" s="208"/>
      <c r="N12" s="208"/>
      <c r="O12" s="208"/>
      <c r="P12" s="208"/>
      <c r="Q12" s="208"/>
      <c r="R12" s="208"/>
      <c r="S12" s="208"/>
      <c r="T12" s="208"/>
      <c r="U12" s="208"/>
      <c r="V12" s="208"/>
      <c r="W12" s="208"/>
      <c r="X12" s="208"/>
      <c r="Y12" s="208"/>
      <c r="Z12" s="208"/>
      <c r="AA12" s="208"/>
      <c r="AB12" s="208"/>
      <c r="AC12" s="208"/>
      <c r="AD12" s="208"/>
      <c r="AE12" s="208"/>
      <c r="AF12" s="208"/>
      <c r="AG12" s="208"/>
    </row>
    <row r="13" spans="1:37" s="24" customFormat="1" ht="13.5" x14ac:dyDescent="0.2">
      <c r="A13" s="208"/>
      <c r="B13" s="208"/>
      <c r="C13" s="208"/>
      <c r="D13" s="208"/>
      <c r="E13" s="208"/>
      <c r="F13" s="208"/>
      <c r="G13" s="208"/>
      <c r="H13" s="208"/>
      <c r="I13" s="208"/>
      <c r="J13" s="208"/>
      <c r="K13" s="208"/>
      <c r="L13" s="208"/>
      <c r="M13" s="208"/>
      <c r="N13" s="208"/>
      <c r="O13" s="208"/>
      <c r="P13" s="208"/>
      <c r="Q13" s="208"/>
      <c r="R13" s="208"/>
      <c r="S13" s="208"/>
      <c r="T13" s="208"/>
      <c r="U13" s="208"/>
      <c r="V13" s="208"/>
      <c r="W13" s="208"/>
      <c r="X13" s="208"/>
      <c r="Y13" s="208"/>
      <c r="Z13" s="208"/>
      <c r="AA13" s="208"/>
      <c r="AB13" s="208"/>
      <c r="AC13" s="208"/>
      <c r="AD13" s="208"/>
      <c r="AE13" s="208"/>
      <c r="AF13" s="208"/>
      <c r="AG13" s="208"/>
    </row>
    <row r="14" spans="1:37" s="24" customFormat="1" ht="12" x14ac:dyDescent="0.2">
      <c r="A14" s="209" t="s">
        <v>18</v>
      </c>
      <c r="B14" s="209"/>
      <c r="C14" s="209"/>
      <c r="D14" s="209"/>
      <c r="E14" s="209"/>
      <c r="F14" s="209"/>
      <c r="G14" s="209"/>
      <c r="H14" s="209"/>
      <c r="I14" s="209"/>
      <c r="J14" s="209"/>
      <c r="K14" s="209"/>
      <c r="L14" s="209"/>
      <c r="M14" s="209"/>
      <c r="N14" s="209"/>
      <c r="O14" s="209"/>
      <c r="P14" s="209"/>
      <c r="Q14" s="209"/>
      <c r="R14" s="209"/>
      <c r="S14" s="209"/>
      <c r="T14" s="209"/>
      <c r="U14" s="209"/>
      <c r="V14" s="209"/>
      <c r="W14" s="209"/>
      <c r="X14" s="209"/>
      <c r="Y14" s="209"/>
      <c r="Z14" s="209"/>
      <c r="AA14" s="209"/>
      <c r="AB14" s="209"/>
      <c r="AC14" s="209"/>
      <c r="AD14" s="209"/>
      <c r="AE14" s="209"/>
      <c r="AF14" s="209"/>
      <c r="AG14" s="209"/>
    </row>
    <row r="15" spans="1:37" s="24" customFormat="1" ht="12" x14ac:dyDescent="0.2">
      <c r="A15" s="201" t="s">
        <v>19</v>
      </c>
      <c r="B15" s="201"/>
      <c r="C15" s="201"/>
      <c r="D15" s="201"/>
      <c r="E15" s="201"/>
      <c r="F15" s="201"/>
      <c r="G15" s="201"/>
      <c r="H15" s="201"/>
      <c r="I15" s="201"/>
      <c r="J15" s="201"/>
      <c r="K15" s="201"/>
      <c r="L15" s="201"/>
      <c r="M15" s="201"/>
      <c r="N15" s="201"/>
      <c r="O15" s="201"/>
      <c r="P15" s="201"/>
      <c r="Q15" s="201"/>
      <c r="R15" s="201"/>
      <c r="S15" s="201"/>
      <c r="T15" s="201"/>
      <c r="U15" s="201"/>
      <c r="V15" s="201"/>
      <c r="W15" s="201"/>
      <c r="X15" s="201"/>
      <c r="Y15" s="201"/>
      <c r="Z15" s="201"/>
      <c r="AA15" s="201"/>
      <c r="AB15" s="201"/>
      <c r="AC15" s="201"/>
      <c r="AD15" s="201"/>
      <c r="AE15" s="201"/>
      <c r="AF15" s="201"/>
      <c r="AG15" s="201"/>
    </row>
    <row r="16" spans="1:37" s="24" customFormat="1" ht="12" x14ac:dyDescent="0.2">
      <c r="A16" s="201" t="s">
        <v>20</v>
      </c>
      <c r="B16" s="201"/>
      <c r="C16" s="201"/>
      <c r="D16" s="201"/>
      <c r="E16" s="201"/>
      <c r="F16" s="201"/>
      <c r="G16" s="201"/>
      <c r="H16" s="201"/>
      <c r="I16" s="201"/>
      <c r="J16" s="201"/>
      <c r="K16" s="201"/>
      <c r="L16" s="201"/>
      <c r="M16" s="201"/>
      <c r="N16" s="201"/>
      <c r="O16" s="201"/>
      <c r="P16" s="201"/>
      <c r="Q16" s="201"/>
      <c r="R16" s="201"/>
      <c r="S16" s="201"/>
      <c r="T16" s="201"/>
      <c r="U16" s="201"/>
      <c r="V16" s="201"/>
      <c r="W16" s="201"/>
      <c r="X16" s="201"/>
      <c r="Y16" s="201"/>
      <c r="Z16" s="201"/>
      <c r="AA16" s="201"/>
      <c r="AB16" s="201"/>
      <c r="AC16" s="201"/>
      <c r="AD16" s="201"/>
      <c r="AE16" s="201"/>
      <c r="AF16" s="201"/>
      <c r="AG16" s="201"/>
    </row>
    <row r="17" spans="1:35" s="24" customFormat="1" ht="12" x14ac:dyDescent="0.2">
      <c r="A17" s="202"/>
      <c r="B17" s="202"/>
      <c r="C17" s="202"/>
      <c r="D17" s="202"/>
      <c r="E17" s="202"/>
      <c r="F17" s="202"/>
      <c r="G17" s="202"/>
      <c r="H17" s="202"/>
      <c r="I17" s="202"/>
      <c r="J17" s="202"/>
      <c r="K17" s="202"/>
      <c r="L17" s="202"/>
      <c r="M17" s="202"/>
      <c r="N17" s="202"/>
      <c r="O17" s="202"/>
      <c r="P17" s="202"/>
      <c r="Q17" s="202"/>
      <c r="R17" s="202"/>
      <c r="S17" s="202"/>
      <c r="T17" s="202"/>
      <c r="U17" s="202"/>
      <c r="V17" s="202"/>
      <c r="W17" s="202"/>
      <c r="X17" s="202"/>
      <c r="Y17" s="202"/>
      <c r="Z17" s="202"/>
      <c r="AA17" s="202"/>
      <c r="AB17" s="202"/>
      <c r="AC17" s="202"/>
      <c r="AD17" s="202"/>
      <c r="AE17" s="202"/>
      <c r="AF17" s="202"/>
      <c r="AG17" s="202"/>
      <c r="AH17" s="25"/>
      <c r="AI17" s="25"/>
    </row>
    <row r="18" spans="1:35" s="24" customFormat="1" ht="12" x14ac:dyDescent="0.2">
      <c r="A18" s="203" t="s">
        <v>21</v>
      </c>
      <c r="B18" s="203"/>
      <c r="C18" s="203"/>
      <c r="D18" s="203"/>
      <c r="E18" s="203"/>
      <c r="F18" s="203"/>
      <c r="G18" s="203"/>
      <c r="H18" s="203"/>
      <c r="I18" s="203"/>
      <c r="J18" s="203"/>
      <c r="K18" s="203"/>
      <c r="L18" s="203"/>
      <c r="M18" s="203"/>
      <c r="N18" s="203"/>
      <c r="O18" s="203"/>
      <c r="P18" s="203"/>
      <c r="Q18" s="203"/>
      <c r="R18" s="203"/>
      <c r="S18" s="203"/>
      <c r="T18" s="203"/>
      <c r="U18" s="203"/>
      <c r="V18" s="203"/>
      <c r="W18" s="203"/>
      <c r="X18" s="203"/>
      <c r="Y18" s="203"/>
      <c r="Z18" s="203"/>
      <c r="AA18" s="203"/>
      <c r="AB18" s="203"/>
      <c r="AC18" s="203"/>
      <c r="AD18" s="203"/>
      <c r="AE18" s="203"/>
      <c r="AF18" s="203"/>
      <c r="AG18" s="203"/>
    </row>
    <row r="19" spans="1:35" s="24" customFormat="1" ht="12" x14ac:dyDescent="0.2">
      <c r="A19" s="199" t="s">
        <v>22</v>
      </c>
      <c r="B19" s="199"/>
      <c r="C19" s="199"/>
      <c r="D19" s="199"/>
      <c r="E19" s="199"/>
      <c r="F19" s="199"/>
      <c r="G19" s="199"/>
      <c r="H19" s="199"/>
      <c r="I19" s="199"/>
      <c r="J19" s="199"/>
      <c r="K19" s="199"/>
      <c r="L19" s="199"/>
      <c r="M19" s="199"/>
      <c r="N19" s="199"/>
      <c r="O19" s="199"/>
      <c r="P19" s="199"/>
      <c r="Q19" s="199"/>
      <c r="R19" s="199"/>
      <c r="S19" s="199"/>
      <c r="T19" s="199"/>
      <c r="U19" s="199"/>
      <c r="V19" s="199"/>
      <c r="W19" s="199"/>
      <c r="X19" s="199"/>
      <c r="Y19" s="199"/>
      <c r="Z19" s="199"/>
      <c r="AA19" s="199"/>
      <c r="AB19" s="199"/>
      <c r="AC19" s="199"/>
      <c r="AD19" s="199"/>
      <c r="AE19" s="199"/>
      <c r="AF19" s="199"/>
      <c r="AG19" s="199"/>
    </row>
    <row r="20" spans="1:35" s="24" customFormat="1" ht="12" x14ac:dyDescent="0.2">
      <c r="A20" s="204" t="s">
        <v>23</v>
      </c>
      <c r="B20" s="204"/>
      <c r="C20" s="204"/>
      <c r="D20" s="204"/>
      <c r="E20" s="204"/>
      <c r="F20" s="204"/>
      <c r="G20" s="204"/>
      <c r="H20" s="204"/>
      <c r="I20" s="204"/>
      <c r="J20" s="204"/>
      <c r="K20" s="204"/>
      <c r="L20" s="204"/>
      <c r="M20" s="204"/>
      <c r="N20" s="204"/>
      <c r="O20" s="204"/>
      <c r="P20" s="204"/>
      <c r="Q20" s="204"/>
      <c r="R20" s="204"/>
      <c r="S20" s="204"/>
      <c r="T20" s="204"/>
      <c r="U20" s="204"/>
      <c r="V20" s="204"/>
      <c r="W20" s="204"/>
      <c r="X20" s="204"/>
      <c r="Y20" s="204"/>
      <c r="Z20" s="204"/>
      <c r="AA20" s="204"/>
      <c r="AB20" s="204"/>
      <c r="AC20" s="204"/>
      <c r="AD20" s="204"/>
      <c r="AE20" s="204"/>
      <c r="AF20" s="204"/>
      <c r="AG20" s="204"/>
    </row>
    <row r="21" spans="1:35" s="24" customFormat="1" ht="12" x14ac:dyDescent="0.2">
      <c r="A21" s="200" t="s">
        <v>24</v>
      </c>
      <c r="B21" s="200"/>
      <c r="C21" s="200"/>
      <c r="D21" s="200"/>
      <c r="E21" s="200"/>
      <c r="F21" s="200"/>
      <c r="G21" s="200"/>
      <c r="H21" s="200"/>
      <c r="I21" s="200"/>
      <c r="J21" s="200"/>
      <c r="K21" s="200"/>
      <c r="L21" s="200"/>
      <c r="M21" s="200"/>
      <c r="N21" s="200"/>
      <c r="O21" s="200"/>
      <c r="P21" s="200"/>
      <c r="Q21" s="200"/>
      <c r="R21" s="200"/>
      <c r="S21" s="200"/>
      <c r="T21" s="200"/>
      <c r="U21" s="200"/>
      <c r="V21" s="200"/>
      <c r="W21" s="200"/>
      <c r="X21" s="200"/>
      <c r="Y21" s="200"/>
      <c r="Z21" s="200"/>
      <c r="AA21" s="200"/>
      <c r="AB21" s="200"/>
      <c r="AC21" s="200"/>
      <c r="AD21" s="200"/>
      <c r="AE21" s="200"/>
      <c r="AF21" s="200"/>
      <c r="AG21" s="200"/>
    </row>
    <row r="22" spans="1:35" s="24" customFormat="1" ht="12" x14ac:dyDescent="0.2">
      <c r="A22" s="198" t="s">
        <v>25</v>
      </c>
      <c r="B22" s="198"/>
      <c r="C22" s="198"/>
      <c r="D22" s="198"/>
      <c r="E22" s="198"/>
      <c r="F22" s="198"/>
      <c r="G22" s="198"/>
      <c r="H22" s="198"/>
      <c r="I22" s="198"/>
      <c r="J22" s="198"/>
      <c r="K22" s="198"/>
      <c r="L22" s="198"/>
      <c r="M22" s="198"/>
      <c r="N22" s="198"/>
      <c r="O22" s="198"/>
      <c r="P22" s="198"/>
      <c r="Q22" s="198"/>
      <c r="R22" s="198"/>
      <c r="S22" s="198"/>
      <c r="T22" s="198"/>
      <c r="U22" s="198"/>
      <c r="V22" s="198"/>
      <c r="W22" s="198"/>
      <c r="X22" s="198"/>
      <c r="Y22" s="198"/>
      <c r="Z22" s="198"/>
      <c r="AA22" s="198"/>
      <c r="AB22" s="198"/>
      <c r="AC22" s="198"/>
      <c r="AD22" s="198"/>
      <c r="AE22" s="198"/>
      <c r="AF22" s="198"/>
      <c r="AG22" s="198"/>
    </row>
    <row r="23" spans="1:35" s="24" customFormat="1" ht="12" x14ac:dyDescent="0.2">
      <c r="A23" s="198" t="s">
        <v>26</v>
      </c>
      <c r="B23" s="198"/>
      <c r="C23" s="198"/>
      <c r="D23" s="198"/>
      <c r="E23" s="198"/>
      <c r="F23" s="198"/>
      <c r="G23" s="198"/>
      <c r="H23" s="198"/>
      <c r="I23" s="198"/>
      <c r="J23" s="198"/>
      <c r="K23" s="198"/>
      <c r="L23" s="198"/>
      <c r="M23" s="198"/>
      <c r="N23" s="198"/>
      <c r="O23" s="198"/>
      <c r="P23" s="198"/>
      <c r="Q23" s="198"/>
      <c r="R23" s="198"/>
      <c r="S23" s="198"/>
      <c r="T23" s="198"/>
      <c r="U23" s="198"/>
      <c r="V23" s="198"/>
      <c r="W23" s="198"/>
      <c r="X23" s="198"/>
      <c r="Y23" s="198"/>
      <c r="Z23" s="198"/>
      <c r="AA23" s="198"/>
      <c r="AB23" s="198"/>
      <c r="AC23" s="198"/>
      <c r="AD23" s="198"/>
      <c r="AE23" s="198"/>
      <c r="AF23" s="198"/>
      <c r="AG23" s="198"/>
    </row>
    <row r="24" spans="1:35" s="24" customFormat="1" ht="12" x14ac:dyDescent="0.2">
      <c r="A24" s="199" t="s">
        <v>27</v>
      </c>
      <c r="B24" s="199"/>
      <c r="C24" s="199"/>
      <c r="D24" s="199"/>
      <c r="E24" s="199"/>
      <c r="F24" s="199"/>
      <c r="G24" s="199"/>
      <c r="H24" s="199"/>
      <c r="I24" s="199"/>
      <c r="J24" s="199"/>
      <c r="K24" s="199"/>
      <c r="L24" s="199"/>
      <c r="M24" s="199"/>
      <c r="N24" s="199"/>
      <c r="O24" s="199"/>
      <c r="P24" s="199"/>
      <c r="Q24" s="199"/>
      <c r="R24" s="199"/>
      <c r="S24" s="199"/>
      <c r="T24" s="199"/>
      <c r="U24" s="199"/>
      <c r="V24" s="199"/>
      <c r="W24" s="199"/>
      <c r="X24" s="199"/>
      <c r="Y24" s="199"/>
      <c r="Z24" s="199"/>
      <c r="AA24" s="199"/>
      <c r="AB24" s="199"/>
      <c r="AC24" s="199"/>
      <c r="AD24" s="199"/>
      <c r="AE24" s="199"/>
      <c r="AF24" s="199"/>
      <c r="AG24" s="199"/>
    </row>
    <row r="25" spans="1:35" s="24" customFormat="1" ht="12" x14ac:dyDescent="0.2">
      <c r="A25" s="198" t="s">
        <v>28</v>
      </c>
      <c r="B25" s="198"/>
      <c r="C25" s="198"/>
      <c r="D25" s="198"/>
      <c r="E25" s="198"/>
      <c r="F25" s="198"/>
      <c r="G25" s="198"/>
      <c r="H25" s="198"/>
      <c r="I25" s="198"/>
      <c r="J25" s="198"/>
      <c r="K25" s="198"/>
      <c r="L25" s="198"/>
      <c r="M25" s="198"/>
      <c r="N25" s="198"/>
      <c r="O25" s="198"/>
      <c r="P25" s="198"/>
      <c r="Q25" s="198"/>
      <c r="R25" s="198"/>
      <c r="S25" s="198"/>
      <c r="T25" s="198"/>
      <c r="U25" s="198"/>
      <c r="V25" s="198"/>
      <c r="W25" s="198"/>
      <c r="X25" s="198"/>
      <c r="Y25" s="198"/>
      <c r="Z25" s="198"/>
      <c r="AA25" s="198"/>
      <c r="AB25" s="198"/>
      <c r="AC25" s="198"/>
      <c r="AD25" s="198"/>
      <c r="AE25" s="198"/>
      <c r="AF25" s="198"/>
      <c r="AG25" s="198"/>
    </row>
    <row r="26" spans="1:35" s="24" customFormat="1" ht="12" x14ac:dyDescent="0.2">
      <c r="A26" s="198" t="s">
        <v>29</v>
      </c>
      <c r="B26" s="198"/>
      <c r="C26" s="198"/>
      <c r="D26" s="198"/>
      <c r="E26" s="198"/>
      <c r="F26" s="198"/>
      <c r="G26" s="198"/>
      <c r="H26" s="198"/>
      <c r="I26" s="198"/>
      <c r="J26" s="198"/>
      <c r="K26" s="198"/>
      <c r="L26" s="198"/>
      <c r="M26" s="198"/>
      <c r="N26" s="198"/>
      <c r="O26" s="198"/>
      <c r="P26" s="198"/>
      <c r="Q26" s="198"/>
      <c r="R26" s="198"/>
      <c r="S26" s="198"/>
      <c r="T26" s="198"/>
      <c r="U26" s="198"/>
      <c r="V26" s="198"/>
      <c r="W26" s="198"/>
      <c r="X26" s="198"/>
      <c r="Y26" s="198"/>
      <c r="Z26" s="198"/>
      <c r="AA26" s="198"/>
      <c r="AB26" s="198"/>
      <c r="AC26" s="198"/>
      <c r="AD26" s="198"/>
      <c r="AE26" s="198"/>
      <c r="AF26" s="198"/>
      <c r="AG26" s="198"/>
    </row>
    <row r="27" spans="1:35" s="24" customFormat="1" ht="12" x14ac:dyDescent="0.2">
      <c r="A27" s="198" t="s">
        <v>30</v>
      </c>
      <c r="B27" s="198"/>
      <c r="C27" s="198"/>
      <c r="D27" s="198"/>
      <c r="E27" s="198"/>
      <c r="F27" s="198"/>
      <c r="G27" s="198"/>
      <c r="H27" s="198"/>
      <c r="I27" s="198"/>
      <c r="J27" s="198"/>
      <c r="K27" s="198"/>
      <c r="L27" s="198"/>
      <c r="M27" s="198"/>
      <c r="N27" s="198"/>
      <c r="O27" s="198"/>
      <c r="P27" s="198"/>
      <c r="Q27" s="198"/>
      <c r="R27" s="198"/>
      <c r="S27" s="198"/>
      <c r="T27" s="198"/>
      <c r="U27" s="198"/>
      <c r="V27" s="198"/>
      <c r="W27" s="198"/>
      <c r="X27" s="198"/>
      <c r="Y27" s="198"/>
      <c r="Z27" s="198"/>
      <c r="AA27" s="198"/>
      <c r="AB27" s="198"/>
      <c r="AC27" s="198"/>
      <c r="AD27" s="198"/>
      <c r="AE27" s="198"/>
      <c r="AF27" s="198"/>
      <c r="AG27" s="198"/>
    </row>
    <row r="28" spans="1:35" s="24" customFormat="1" ht="12" x14ac:dyDescent="0.2">
      <c r="A28" s="198" t="s">
        <v>31</v>
      </c>
      <c r="B28" s="198"/>
      <c r="C28" s="198"/>
      <c r="D28" s="198"/>
      <c r="E28" s="198"/>
      <c r="F28" s="198"/>
      <c r="G28" s="198"/>
      <c r="H28" s="198"/>
      <c r="I28" s="198"/>
      <c r="J28" s="198"/>
      <c r="K28" s="198"/>
      <c r="L28" s="198"/>
      <c r="M28" s="198"/>
      <c r="N28" s="198"/>
      <c r="O28" s="198"/>
      <c r="P28" s="198"/>
      <c r="Q28" s="198"/>
      <c r="R28" s="198"/>
      <c r="S28" s="198"/>
      <c r="T28" s="198"/>
      <c r="U28" s="198"/>
      <c r="V28" s="198"/>
      <c r="W28" s="198"/>
      <c r="X28" s="198"/>
      <c r="Y28" s="198"/>
      <c r="Z28" s="198"/>
      <c r="AA28" s="198"/>
      <c r="AB28" s="198"/>
      <c r="AC28" s="198"/>
      <c r="AD28" s="198"/>
      <c r="AE28" s="198"/>
      <c r="AF28" s="198"/>
      <c r="AG28" s="198"/>
    </row>
    <row r="29" spans="1:35" s="24" customFormat="1" ht="12" x14ac:dyDescent="0.2">
      <c r="A29" s="199" t="s">
        <v>32</v>
      </c>
      <c r="B29" s="199"/>
      <c r="C29" s="199"/>
      <c r="D29" s="199"/>
      <c r="E29" s="199"/>
      <c r="F29" s="199"/>
      <c r="G29" s="199"/>
      <c r="H29" s="199"/>
      <c r="I29" s="199"/>
      <c r="J29" s="199"/>
      <c r="K29" s="199"/>
      <c r="L29" s="199"/>
      <c r="M29" s="199"/>
      <c r="N29" s="199"/>
      <c r="O29" s="199"/>
      <c r="P29" s="199"/>
      <c r="Q29" s="199"/>
      <c r="R29" s="199"/>
      <c r="S29" s="199"/>
      <c r="T29" s="199"/>
      <c r="U29" s="199"/>
      <c r="V29" s="199"/>
      <c r="W29" s="199"/>
      <c r="X29" s="199"/>
      <c r="Y29" s="199"/>
      <c r="Z29" s="199"/>
      <c r="AA29" s="199"/>
      <c r="AB29" s="199"/>
      <c r="AC29" s="199"/>
      <c r="AD29" s="199"/>
      <c r="AE29" s="199"/>
      <c r="AF29" s="199"/>
      <c r="AG29" s="199"/>
    </row>
    <row r="30" spans="1:35" s="24" customFormat="1" ht="12" x14ac:dyDescent="0.2">
      <c r="A30" s="198" t="s">
        <v>33</v>
      </c>
      <c r="B30" s="198"/>
      <c r="C30" s="198"/>
      <c r="D30" s="198"/>
      <c r="E30" s="198"/>
      <c r="F30" s="198"/>
      <c r="G30" s="198"/>
      <c r="H30" s="198"/>
      <c r="I30" s="198"/>
      <c r="J30" s="198"/>
      <c r="K30" s="198"/>
      <c r="L30" s="198"/>
      <c r="M30" s="198"/>
      <c r="N30" s="198"/>
      <c r="O30" s="198"/>
      <c r="P30" s="198"/>
      <c r="Q30" s="198"/>
      <c r="R30" s="198"/>
      <c r="S30" s="198"/>
      <c r="T30" s="198"/>
      <c r="U30" s="198"/>
      <c r="V30" s="198"/>
      <c r="W30" s="198"/>
      <c r="X30" s="198"/>
      <c r="Y30" s="198"/>
      <c r="Z30" s="198"/>
      <c r="AA30" s="198"/>
      <c r="AB30" s="198"/>
      <c r="AC30" s="198"/>
      <c r="AD30" s="198"/>
      <c r="AE30" s="198"/>
      <c r="AF30" s="198"/>
      <c r="AG30" s="198"/>
    </row>
    <row r="31" spans="1:35" x14ac:dyDescent="0.2">
      <c r="N31" s="26"/>
    </row>
    <row r="32" spans="1:35" x14ac:dyDescent="0.2">
      <c r="S32" s="28"/>
      <c r="T32" s="28"/>
      <c r="U32" s="28"/>
      <c r="V32" s="28"/>
      <c r="W32" s="28"/>
      <c r="X32" s="28"/>
      <c r="Y32" s="28"/>
      <c r="Z32" s="28"/>
      <c r="AA32" s="28"/>
    </row>
    <row r="33" spans="2:27" x14ac:dyDescent="0.2">
      <c r="H33" s="29"/>
      <c r="I33" s="29"/>
      <c r="J33" s="29"/>
      <c r="K33" s="29"/>
      <c r="L33" s="29"/>
      <c r="M33" s="29"/>
      <c r="N33" s="29"/>
      <c r="O33" s="29"/>
      <c r="P33" s="29"/>
      <c r="Q33" s="29"/>
      <c r="R33" s="29"/>
      <c r="S33" s="29"/>
      <c r="T33" s="29"/>
      <c r="U33" s="29"/>
      <c r="V33" s="30"/>
      <c r="W33" s="30"/>
      <c r="X33" s="30"/>
      <c r="Y33" s="30"/>
      <c r="Z33" s="30"/>
      <c r="AA33" s="29"/>
    </row>
    <row r="34" spans="2:27" x14ac:dyDescent="0.2">
      <c r="H34" s="30"/>
      <c r="I34" s="30"/>
      <c r="J34" s="30"/>
      <c r="K34" s="30"/>
      <c r="L34" s="30"/>
      <c r="M34" s="30"/>
      <c r="N34" s="30"/>
      <c r="O34" s="30"/>
      <c r="P34" s="30"/>
      <c r="Q34" s="30"/>
      <c r="R34" s="30"/>
      <c r="S34" s="30"/>
      <c r="T34" s="28"/>
      <c r="U34" s="28"/>
      <c r="V34" s="28"/>
      <c r="W34" s="28"/>
      <c r="X34" s="28"/>
      <c r="Y34" s="28"/>
      <c r="Z34" s="28"/>
      <c r="AA34" s="28"/>
    </row>
    <row r="36" spans="2:27" x14ac:dyDescent="0.2">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defaultRowHeight="12.75" x14ac:dyDescent="0.2"/>
  <cols>
    <col min="1" max="1" width="32.7109375" style="26" customWidth="1"/>
    <col min="2" max="30" width="6.7109375" style="26" customWidth="1"/>
    <col min="31" max="36" width="9.7109375" style="26" customWidth="1"/>
    <col min="37" max="38" width="6.7109375" style="26" customWidth="1"/>
    <col min="39" max="16384" width="9.140625" style="26"/>
  </cols>
  <sheetData>
    <row r="1" spans="1:38" ht="16.5" thickBot="1" x14ac:dyDescent="0.3">
      <c r="A1" s="213" t="s">
        <v>258</v>
      </c>
      <c r="B1" s="213"/>
      <c r="C1" s="213"/>
      <c r="D1" s="213"/>
      <c r="E1" s="213"/>
      <c r="F1" s="213"/>
      <c r="G1" s="213"/>
      <c r="H1" s="213"/>
      <c r="I1" s="213"/>
      <c r="J1" s="213"/>
      <c r="K1" s="213"/>
      <c r="L1" s="213"/>
      <c r="M1" s="213"/>
      <c r="N1" s="213"/>
      <c r="O1" s="213"/>
      <c r="P1" s="213"/>
      <c r="Q1" s="213"/>
      <c r="R1" s="213"/>
      <c r="S1" s="213"/>
      <c r="T1" s="213"/>
      <c r="U1" s="213"/>
      <c r="V1" s="213"/>
      <c r="W1" s="213"/>
      <c r="X1" s="213"/>
      <c r="Y1" s="213"/>
      <c r="Z1" s="213"/>
      <c r="AA1" s="213"/>
      <c r="AB1" s="213"/>
      <c r="AC1" s="213"/>
      <c r="AD1" s="213"/>
      <c r="AE1" s="213"/>
      <c r="AF1" s="213"/>
      <c r="AG1" s="213"/>
      <c r="AH1" s="213"/>
      <c r="AI1" s="213"/>
      <c r="AJ1" s="213"/>
      <c r="AK1" s="213"/>
      <c r="AL1" s="213"/>
    </row>
    <row r="2" spans="1:38" ht="16.5" x14ac:dyDescent="0.3">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8" x14ac:dyDescent="0.3">
      <c r="A3" s="190" t="s">
        <v>259</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8" x14ac:dyDescent="0.3">
      <c r="A4" s="190" t="s">
        <v>260</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8" x14ac:dyDescent="0.3">
      <c r="A5" s="190" t="s">
        <v>261</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6.5" x14ac:dyDescent="0.3">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8.75" thickBot="1" x14ac:dyDescent="0.35">
      <c r="A7" s="194" t="s">
        <v>262</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x14ac:dyDescent="0.2">
      <c r="A8" s="214" t="s">
        <v>263</v>
      </c>
      <c r="B8" s="214"/>
      <c r="C8" s="214"/>
      <c r="D8" s="214"/>
      <c r="E8" s="214"/>
      <c r="F8" s="214"/>
      <c r="G8" s="214"/>
      <c r="H8" s="214"/>
      <c r="I8" s="214"/>
      <c r="J8" s="214"/>
      <c r="K8" s="214"/>
      <c r="L8" s="214"/>
      <c r="M8" s="214"/>
      <c r="N8" s="214"/>
      <c r="O8" s="214"/>
      <c r="P8" s="214"/>
      <c r="Q8" s="214"/>
      <c r="R8" s="214"/>
      <c r="S8" s="214"/>
      <c r="T8" s="214"/>
      <c r="U8" s="214"/>
      <c r="V8" s="214"/>
      <c r="W8" s="214"/>
      <c r="X8" s="214"/>
      <c r="Y8" s="214"/>
      <c r="Z8" s="214"/>
      <c r="AA8" s="214"/>
      <c r="AB8" s="214"/>
      <c r="AC8" s="214"/>
      <c r="AD8" s="214"/>
      <c r="AE8" s="214"/>
      <c r="AF8" s="214"/>
      <c r="AG8" s="24"/>
      <c r="AH8" s="24"/>
      <c r="AI8" s="24"/>
      <c r="AJ8" s="24"/>
      <c r="AK8" s="24"/>
    </row>
    <row r="9" spans="1:38" x14ac:dyDescent="0.2">
      <c r="A9" s="212"/>
      <c r="B9" s="212"/>
      <c r="C9" s="212"/>
      <c r="D9" s="212"/>
      <c r="E9" s="212"/>
      <c r="F9" s="212"/>
      <c r="G9" s="212"/>
      <c r="H9" s="212"/>
      <c r="I9" s="212"/>
      <c r="J9" s="212"/>
      <c r="K9" s="212"/>
      <c r="L9" s="212"/>
      <c r="M9" s="212"/>
      <c r="N9" s="212"/>
      <c r="O9" s="212"/>
      <c r="P9" s="212"/>
      <c r="Q9" s="212"/>
      <c r="R9" s="212"/>
      <c r="S9" s="212"/>
      <c r="T9" s="212"/>
      <c r="U9" s="212"/>
      <c r="V9" s="212"/>
      <c r="W9" s="212"/>
      <c r="X9" s="212"/>
      <c r="Y9" s="212"/>
      <c r="Z9" s="212"/>
      <c r="AA9" s="212"/>
      <c r="AB9" s="212"/>
      <c r="AC9" s="212"/>
      <c r="AD9" s="212"/>
      <c r="AE9" s="212"/>
      <c r="AF9" s="212"/>
      <c r="AG9" s="24"/>
      <c r="AH9" s="24"/>
      <c r="AI9" s="24"/>
      <c r="AJ9" s="24"/>
      <c r="AK9" s="24"/>
    </row>
    <row r="10" spans="1:38" ht="13.5" x14ac:dyDescent="0.2">
      <c r="A10" s="211" t="s">
        <v>264</v>
      </c>
      <c r="B10" s="211"/>
      <c r="C10" s="211"/>
      <c r="D10" s="211"/>
      <c r="E10" s="211"/>
      <c r="F10" s="211"/>
      <c r="G10" s="211"/>
      <c r="H10" s="211"/>
      <c r="I10" s="211"/>
      <c r="J10" s="211"/>
      <c r="K10" s="211"/>
      <c r="L10" s="211"/>
      <c r="M10" s="211"/>
      <c r="N10" s="211"/>
      <c r="O10" s="211"/>
      <c r="P10" s="211"/>
      <c r="Q10" s="211"/>
      <c r="R10" s="211"/>
      <c r="S10" s="211"/>
      <c r="T10" s="211"/>
      <c r="U10" s="211"/>
      <c r="V10" s="211"/>
      <c r="W10" s="211"/>
      <c r="X10" s="211"/>
      <c r="Y10" s="211"/>
      <c r="Z10" s="211"/>
      <c r="AA10" s="211"/>
      <c r="AB10" s="211"/>
      <c r="AC10" s="211"/>
      <c r="AD10" s="211"/>
      <c r="AE10" s="211"/>
      <c r="AF10" s="211"/>
      <c r="AG10" s="24"/>
      <c r="AH10" s="24"/>
      <c r="AI10" s="24"/>
      <c r="AJ10" s="24"/>
      <c r="AK10" s="24"/>
    </row>
    <row r="11" spans="1:38" ht="13.5" x14ac:dyDescent="0.2">
      <c r="A11" s="211" t="s">
        <v>265</v>
      </c>
      <c r="B11" s="211"/>
      <c r="C11" s="211"/>
      <c r="D11" s="211"/>
      <c r="E11" s="211"/>
      <c r="F11" s="211"/>
      <c r="G11" s="211"/>
      <c r="H11" s="211"/>
      <c r="I11" s="211"/>
      <c r="J11" s="211"/>
      <c r="K11" s="211"/>
      <c r="L11" s="211"/>
      <c r="M11" s="211"/>
      <c r="N11" s="211"/>
      <c r="O11" s="211"/>
      <c r="P11" s="211"/>
      <c r="Q11" s="211"/>
      <c r="R11" s="211"/>
      <c r="S11" s="211"/>
      <c r="T11" s="211"/>
      <c r="U11" s="211"/>
      <c r="V11" s="211"/>
      <c r="W11" s="211"/>
      <c r="X11" s="211"/>
      <c r="Y11" s="211"/>
      <c r="Z11" s="211"/>
      <c r="AA11" s="211"/>
      <c r="AB11" s="211"/>
      <c r="AC11" s="211"/>
      <c r="AD11" s="211"/>
      <c r="AE11" s="211"/>
      <c r="AF11" s="211"/>
      <c r="AG11" s="24"/>
      <c r="AH11" s="24"/>
      <c r="AI11" s="24"/>
      <c r="AJ11" s="24"/>
      <c r="AK11" s="24"/>
    </row>
    <row r="12" spans="1:38" ht="13.5" x14ac:dyDescent="0.2">
      <c r="A12" s="211" t="s">
        <v>266</v>
      </c>
      <c r="B12" s="211"/>
      <c r="C12" s="211"/>
      <c r="D12" s="211"/>
      <c r="E12" s="211"/>
      <c r="F12" s="211"/>
      <c r="G12" s="211"/>
      <c r="H12" s="211"/>
      <c r="I12" s="211"/>
      <c r="J12" s="211"/>
      <c r="K12" s="211"/>
      <c r="L12" s="211"/>
      <c r="M12" s="211"/>
      <c r="N12" s="211"/>
      <c r="O12" s="211"/>
      <c r="P12" s="211"/>
      <c r="Q12" s="211"/>
      <c r="R12" s="211"/>
      <c r="S12" s="211"/>
      <c r="T12" s="211"/>
      <c r="U12" s="211"/>
      <c r="V12" s="211"/>
      <c r="W12" s="211"/>
      <c r="X12" s="211"/>
      <c r="Y12" s="211"/>
      <c r="Z12" s="211"/>
      <c r="AA12" s="211"/>
      <c r="AB12" s="211"/>
      <c r="AC12" s="211"/>
      <c r="AD12" s="211"/>
      <c r="AE12" s="211"/>
      <c r="AF12" s="211"/>
      <c r="AG12" s="24"/>
      <c r="AH12" s="24"/>
      <c r="AI12" s="24"/>
      <c r="AJ12" s="24"/>
      <c r="AK12" s="24"/>
    </row>
    <row r="13" spans="1:38" ht="13.5" x14ac:dyDescent="0.2">
      <c r="A13" s="211" t="s">
        <v>267</v>
      </c>
      <c r="B13" s="211"/>
      <c r="C13" s="211"/>
      <c r="D13" s="211"/>
      <c r="E13" s="211"/>
      <c r="F13" s="211"/>
      <c r="G13" s="211"/>
      <c r="H13" s="211"/>
      <c r="I13" s="211"/>
      <c r="J13" s="211"/>
      <c r="K13" s="211"/>
      <c r="L13" s="211"/>
      <c r="M13" s="211"/>
      <c r="N13" s="211"/>
      <c r="O13" s="211"/>
      <c r="P13" s="211"/>
      <c r="Q13" s="211"/>
      <c r="R13" s="211"/>
      <c r="S13" s="211"/>
      <c r="T13" s="211"/>
      <c r="U13" s="211"/>
      <c r="V13" s="211"/>
      <c r="W13" s="211"/>
      <c r="X13" s="211"/>
      <c r="Y13" s="211"/>
      <c r="Z13" s="211"/>
      <c r="AA13" s="211"/>
      <c r="AB13" s="211"/>
      <c r="AC13" s="211"/>
      <c r="AD13" s="211"/>
      <c r="AE13" s="211"/>
      <c r="AF13" s="211"/>
      <c r="AG13" s="24"/>
      <c r="AH13" s="24"/>
      <c r="AI13" s="24"/>
      <c r="AJ13" s="24"/>
      <c r="AK13" s="24"/>
    </row>
    <row r="14" spans="1:38" ht="13.5" x14ac:dyDescent="0.2">
      <c r="A14" s="211"/>
      <c r="B14" s="211"/>
      <c r="C14" s="211"/>
      <c r="D14" s="211"/>
      <c r="E14" s="211"/>
      <c r="F14" s="211"/>
      <c r="G14" s="211"/>
      <c r="H14" s="211"/>
      <c r="I14" s="211"/>
      <c r="J14" s="211"/>
      <c r="K14" s="211"/>
      <c r="L14" s="211"/>
      <c r="M14" s="211"/>
      <c r="N14" s="211"/>
      <c r="O14" s="211"/>
      <c r="P14" s="211"/>
      <c r="Q14" s="211"/>
      <c r="R14" s="211"/>
      <c r="S14" s="211"/>
      <c r="T14" s="211"/>
      <c r="U14" s="211"/>
      <c r="V14" s="211"/>
      <c r="W14" s="211"/>
      <c r="X14" s="211"/>
      <c r="Y14" s="211"/>
      <c r="Z14" s="211"/>
      <c r="AA14" s="211"/>
      <c r="AB14" s="211"/>
      <c r="AC14" s="211"/>
      <c r="AD14" s="211"/>
      <c r="AE14" s="211"/>
      <c r="AF14" s="211"/>
      <c r="AG14" s="24"/>
      <c r="AH14" s="24"/>
      <c r="AI14" s="24"/>
      <c r="AJ14" s="24"/>
      <c r="AK14" s="24"/>
    </row>
    <row r="15" spans="1:38" x14ac:dyDescent="0.2">
      <c r="A15" s="212" t="s">
        <v>21</v>
      </c>
      <c r="B15" s="212"/>
      <c r="C15" s="212"/>
      <c r="D15" s="212"/>
      <c r="E15" s="212"/>
      <c r="F15" s="212"/>
      <c r="G15" s="212"/>
      <c r="H15" s="212"/>
      <c r="I15" s="212"/>
      <c r="J15" s="212"/>
      <c r="K15" s="212"/>
      <c r="L15" s="212"/>
      <c r="M15" s="212"/>
      <c r="N15" s="212"/>
      <c r="O15" s="212"/>
      <c r="P15" s="212"/>
      <c r="Q15" s="212"/>
      <c r="R15" s="212"/>
      <c r="S15" s="212"/>
      <c r="T15" s="212"/>
      <c r="U15" s="212"/>
      <c r="V15" s="212"/>
      <c r="W15" s="212"/>
      <c r="X15" s="212"/>
      <c r="Y15" s="212"/>
      <c r="Z15" s="212"/>
      <c r="AA15" s="212"/>
      <c r="AB15" s="212"/>
      <c r="AC15" s="212"/>
      <c r="AD15" s="212"/>
      <c r="AE15" s="212"/>
      <c r="AF15" s="212"/>
      <c r="AG15" s="24"/>
      <c r="AH15" s="24"/>
      <c r="AI15" s="24"/>
      <c r="AJ15" s="24"/>
      <c r="AK15" s="24"/>
    </row>
    <row r="16" spans="1:38" x14ac:dyDescent="0.2">
      <c r="A16" s="199" t="s">
        <v>22</v>
      </c>
      <c r="B16" s="199"/>
      <c r="C16" s="199"/>
      <c r="D16" s="199"/>
      <c r="E16" s="199"/>
      <c r="F16" s="199"/>
      <c r="G16" s="199"/>
      <c r="H16" s="199"/>
      <c r="I16" s="199"/>
      <c r="J16" s="199"/>
      <c r="K16" s="199"/>
      <c r="L16" s="199"/>
      <c r="M16" s="199"/>
      <c r="N16" s="199"/>
      <c r="O16" s="199"/>
      <c r="P16" s="199"/>
      <c r="Q16" s="199"/>
      <c r="R16" s="199"/>
      <c r="S16" s="199"/>
      <c r="T16" s="199"/>
      <c r="U16" s="199"/>
      <c r="V16" s="199"/>
      <c r="W16" s="199"/>
      <c r="X16" s="199"/>
      <c r="Y16" s="199"/>
      <c r="Z16" s="199"/>
      <c r="AA16" s="199"/>
      <c r="AB16" s="199"/>
      <c r="AC16" s="199"/>
      <c r="AD16" s="199"/>
      <c r="AE16" s="199"/>
      <c r="AF16" s="199"/>
      <c r="AG16" s="24"/>
      <c r="AH16" s="24"/>
      <c r="AI16" s="24"/>
      <c r="AJ16" s="24"/>
      <c r="AK16" s="24"/>
    </row>
    <row r="17" spans="1:37" x14ac:dyDescent="0.2">
      <c r="A17" s="198" t="s">
        <v>268</v>
      </c>
      <c r="B17" s="198"/>
      <c r="C17" s="198"/>
      <c r="D17" s="198"/>
      <c r="E17" s="198"/>
      <c r="F17" s="198"/>
      <c r="G17" s="198"/>
      <c r="H17" s="198"/>
      <c r="I17" s="198"/>
      <c r="J17" s="198"/>
      <c r="K17" s="198"/>
      <c r="L17" s="198"/>
      <c r="M17" s="198"/>
      <c r="N17" s="198"/>
      <c r="O17" s="198"/>
      <c r="P17" s="198"/>
      <c r="Q17" s="198"/>
      <c r="R17" s="198"/>
      <c r="S17" s="198"/>
      <c r="T17" s="198"/>
      <c r="U17" s="198"/>
      <c r="V17" s="198"/>
      <c r="W17" s="198"/>
      <c r="X17" s="198"/>
      <c r="Y17" s="198"/>
      <c r="Z17" s="198"/>
      <c r="AA17" s="198"/>
      <c r="AB17" s="198"/>
      <c r="AC17" s="198"/>
      <c r="AD17" s="198"/>
      <c r="AE17" s="198"/>
      <c r="AF17" s="198"/>
      <c r="AG17" s="24"/>
      <c r="AH17" s="24"/>
      <c r="AI17" s="24"/>
      <c r="AJ17" s="24"/>
      <c r="AK17" s="24"/>
    </row>
    <row r="18" spans="1:37" x14ac:dyDescent="0.2">
      <c r="A18" s="198" t="s">
        <v>269</v>
      </c>
      <c r="B18" s="198"/>
      <c r="C18" s="198"/>
      <c r="D18" s="198"/>
      <c r="E18" s="198"/>
      <c r="F18" s="198"/>
      <c r="G18" s="198"/>
      <c r="H18" s="198"/>
      <c r="I18" s="198"/>
      <c r="J18" s="198"/>
      <c r="K18" s="198"/>
      <c r="L18" s="198"/>
      <c r="M18" s="198"/>
      <c r="N18" s="198"/>
      <c r="O18" s="198"/>
      <c r="P18" s="198"/>
      <c r="Q18" s="198"/>
      <c r="R18" s="198"/>
      <c r="S18" s="198"/>
      <c r="T18" s="198"/>
      <c r="U18" s="198"/>
      <c r="V18" s="198"/>
      <c r="W18" s="198"/>
      <c r="X18" s="198"/>
      <c r="Y18" s="198"/>
      <c r="Z18" s="198"/>
      <c r="AA18" s="198"/>
      <c r="AB18" s="198"/>
      <c r="AC18" s="198"/>
      <c r="AD18" s="198"/>
      <c r="AE18" s="198"/>
      <c r="AF18" s="198"/>
      <c r="AG18" s="24"/>
      <c r="AH18" s="24"/>
      <c r="AI18" s="24"/>
      <c r="AJ18" s="24"/>
      <c r="AK18" s="24"/>
    </row>
    <row r="19" spans="1:37" x14ac:dyDescent="0.2">
      <c r="A19" s="204" t="s">
        <v>270</v>
      </c>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204"/>
      <c r="Z19" s="204"/>
      <c r="AA19" s="204"/>
      <c r="AB19" s="204"/>
      <c r="AC19" s="204"/>
      <c r="AD19" s="204"/>
      <c r="AE19" s="204"/>
      <c r="AF19" s="204"/>
      <c r="AG19" s="24"/>
      <c r="AH19" s="24"/>
      <c r="AI19" s="24"/>
      <c r="AJ19" s="24"/>
      <c r="AK19" s="24"/>
    </row>
    <row r="20" spans="1:37" x14ac:dyDescent="0.2">
      <c r="A20" s="204" t="s">
        <v>271</v>
      </c>
      <c r="B20" s="204"/>
      <c r="C20" s="204"/>
      <c r="D20" s="204"/>
      <c r="E20" s="204"/>
      <c r="F20" s="204"/>
      <c r="G20" s="204"/>
      <c r="H20" s="204"/>
      <c r="I20" s="204"/>
      <c r="J20" s="204"/>
      <c r="K20" s="204"/>
      <c r="L20" s="204"/>
      <c r="M20" s="204"/>
      <c r="N20" s="204"/>
      <c r="O20" s="204"/>
      <c r="P20" s="204"/>
      <c r="Q20" s="204"/>
      <c r="R20" s="204"/>
      <c r="S20" s="204"/>
      <c r="T20" s="204"/>
      <c r="U20" s="204"/>
      <c r="V20" s="204"/>
      <c r="W20" s="204"/>
      <c r="X20" s="204"/>
      <c r="Y20" s="204"/>
      <c r="Z20" s="204"/>
      <c r="AA20" s="204"/>
      <c r="AB20" s="204"/>
      <c r="AC20" s="204"/>
      <c r="AD20" s="204"/>
      <c r="AE20" s="204"/>
      <c r="AF20" s="204"/>
      <c r="AG20" s="24"/>
      <c r="AH20" s="24"/>
      <c r="AI20" s="24"/>
      <c r="AJ20" s="24"/>
      <c r="AK20" s="24"/>
    </row>
    <row r="21" spans="1:37" x14ac:dyDescent="0.2">
      <c r="A21" s="204" t="s">
        <v>272</v>
      </c>
      <c r="B21" s="204"/>
      <c r="C21" s="204"/>
      <c r="D21" s="204"/>
      <c r="E21" s="204"/>
      <c r="F21" s="204"/>
      <c r="G21" s="204"/>
      <c r="H21" s="204"/>
      <c r="I21" s="204"/>
      <c r="J21" s="204"/>
      <c r="K21" s="204"/>
      <c r="L21" s="204"/>
      <c r="M21" s="204"/>
      <c r="N21" s="204"/>
      <c r="O21" s="204"/>
      <c r="P21" s="204"/>
      <c r="Q21" s="204"/>
      <c r="R21" s="204"/>
      <c r="S21" s="204"/>
      <c r="T21" s="204"/>
      <c r="U21" s="204"/>
      <c r="V21" s="204"/>
      <c r="W21" s="204"/>
      <c r="X21" s="204"/>
      <c r="Y21" s="204"/>
      <c r="Z21" s="204"/>
      <c r="AA21" s="204"/>
      <c r="AB21" s="204"/>
      <c r="AC21" s="204"/>
      <c r="AD21" s="204"/>
      <c r="AE21" s="204"/>
      <c r="AF21" s="204"/>
      <c r="AG21" s="24"/>
      <c r="AH21" s="24"/>
      <c r="AI21" s="24"/>
      <c r="AJ21" s="24"/>
      <c r="AK21" s="24"/>
    </row>
    <row r="22" spans="1:37" x14ac:dyDescent="0.2">
      <c r="A22" s="204" t="s">
        <v>273</v>
      </c>
      <c r="B22" s="204"/>
      <c r="C22" s="204"/>
      <c r="D22" s="204"/>
      <c r="E22" s="204"/>
      <c r="F22" s="204"/>
      <c r="G22" s="204"/>
      <c r="H22" s="204"/>
      <c r="I22" s="204"/>
      <c r="J22" s="204"/>
      <c r="K22" s="204"/>
      <c r="L22" s="204"/>
      <c r="M22" s="204"/>
      <c r="N22" s="204"/>
      <c r="O22" s="204"/>
      <c r="P22" s="204"/>
      <c r="Q22" s="204"/>
      <c r="R22" s="204"/>
      <c r="S22" s="204"/>
      <c r="T22" s="204"/>
      <c r="U22" s="204"/>
      <c r="V22" s="204"/>
      <c r="W22" s="204"/>
      <c r="X22" s="204"/>
      <c r="Y22" s="204"/>
      <c r="Z22" s="204"/>
      <c r="AA22" s="204"/>
      <c r="AB22" s="204"/>
      <c r="AC22" s="204"/>
      <c r="AD22" s="204"/>
      <c r="AE22" s="204"/>
      <c r="AF22" s="204"/>
      <c r="AG22" s="24"/>
      <c r="AH22" s="24"/>
      <c r="AI22" s="24"/>
      <c r="AJ22" s="24"/>
      <c r="AK22" s="24"/>
    </row>
    <row r="23" spans="1:37" x14ac:dyDescent="0.2">
      <c r="A23" s="200" t="s">
        <v>274</v>
      </c>
      <c r="B23" s="200"/>
      <c r="C23" s="200"/>
      <c r="D23" s="200"/>
      <c r="E23" s="200"/>
      <c r="F23" s="200"/>
      <c r="G23" s="200"/>
      <c r="H23" s="200"/>
      <c r="I23" s="200"/>
      <c r="J23" s="200"/>
      <c r="K23" s="200"/>
      <c r="L23" s="200"/>
      <c r="M23" s="200"/>
      <c r="N23" s="200"/>
      <c r="O23" s="200"/>
      <c r="P23" s="200"/>
      <c r="Q23" s="200"/>
      <c r="R23" s="200"/>
      <c r="S23" s="200"/>
      <c r="T23" s="200"/>
      <c r="U23" s="200"/>
      <c r="V23" s="200"/>
      <c r="W23" s="200"/>
      <c r="X23" s="200"/>
      <c r="Y23" s="200"/>
      <c r="Z23" s="200"/>
      <c r="AA23" s="200"/>
      <c r="AB23" s="200"/>
      <c r="AC23" s="200"/>
      <c r="AD23" s="200"/>
      <c r="AE23" s="200"/>
      <c r="AF23" s="200"/>
      <c r="AG23" s="24"/>
      <c r="AH23" s="24"/>
      <c r="AI23" s="24"/>
      <c r="AJ23" s="24"/>
      <c r="AK23" s="24"/>
    </row>
    <row r="24" spans="1:37" x14ac:dyDescent="0.2">
      <c r="A24" s="198" t="s">
        <v>275</v>
      </c>
      <c r="B24" s="198"/>
      <c r="C24" s="198"/>
      <c r="D24" s="198"/>
      <c r="E24" s="198"/>
      <c r="F24" s="198"/>
      <c r="G24" s="198"/>
      <c r="H24" s="198"/>
      <c r="I24" s="198"/>
      <c r="J24" s="198"/>
      <c r="K24" s="198"/>
      <c r="L24" s="198"/>
      <c r="M24" s="198"/>
      <c r="N24" s="198"/>
      <c r="O24" s="198"/>
      <c r="P24" s="198"/>
      <c r="Q24" s="198"/>
      <c r="R24" s="198"/>
      <c r="S24" s="198"/>
      <c r="T24" s="198"/>
      <c r="U24" s="198"/>
      <c r="V24" s="198"/>
      <c r="W24" s="198"/>
      <c r="X24" s="198"/>
      <c r="Y24" s="198"/>
      <c r="Z24" s="198"/>
      <c r="AA24" s="198"/>
      <c r="AB24" s="198"/>
      <c r="AC24" s="198"/>
      <c r="AD24" s="198"/>
      <c r="AE24" s="198"/>
      <c r="AF24" s="198"/>
      <c r="AG24" s="24"/>
      <c r="AH24" s="24"/>
      <c r="AI24" s="24"/>
      <c r="AJ24" s="24"/>
      <c r="AK24" s="24"/>
    </row>
    <row r="25" spans="1:37" x14ac:dyDescent="0.2">
      <c r="A25" s="198" t="s">
        <v>276</v>
      </c>
      <c r="B25" s="198"/>
      <c r="C25" s="198"/>
      <c r="D25" s="198"/>
      <c r="E25" s="198"/>
      <c r="F25" s="198"/>
      <c r="G25" s="198"/>
      <c r="H25" s="198"/>
      <c r="I25" s="198"/>
      <c r="J25" s="198"/>
      <c r="K25" s="198"/>
      <c r="L25" s="198"/>
      <c r="M25" s="198"/>
      <c r="N25" s="198"/>
      <c r="O25" s="198"/>
      <c r="P25" s="198"/>
      <c r="Q25" s="198"/>
      <c r="R25" s="198"/>
      <c r="S25" s="198"/>
      <c r="T25" s="198"/>
      <c r="U25" s="198"/>
      <c r="V25" s="198"/>
      <c r="W25" s="198"/>
      <c r="X25" s="198"/>
      <c r="Y25" s="198"/>
      <c r="Z25" s="198"/>
      <c r="AA25" s="198"/>
      <c r="AB25" s="198"/>
      <c r="AC25" s="198"/>
      <c r="AD25" s="198"/>
      <c r="AE25" s="198"/>
      <c r="AF25" s="198"/>
      <c r="AG25" s="24"/>
      <c r="AH25" s="24"/>
      <c r="AI25" s="24"/>
      <c r="AJ25" s="24"/>
      <c r="AK25" s="24"/>
    </row>
    <row r="26" spans="1:37" x14ac:dyDescent="0.2">
      <c r="A26" s="200" t="s">
        <v>277</v>
      </c>
      <c r="B26" s="200"/>
      <c r="C26" s="200"/>
      <c r="D26" s="200"/>
      <c r="E26" s="200"/>
      <c r="F26" s="200"/>
      <c r="G26" s="200"/>
      <c r="H26" s="200"/>
      <c r="I26" s="200"/>
      <c r="J26" s="200"/>
      <c r="K26" s="200"/>
      <c r="L26" s="200"/>
      <c r="M26" s="200"/>
      <c r="N26" s="200"/>
      <c r="O26" s="200"/>
      <c r="P26" s="200"/>
      <c r="Q26" s="200"/>
      <c r="R26" s="200"/>
      <c r="S26" s="200"/>
      <c r="T26" s="200"/>
      <c r="U26" s="200"/>
      <c r="V26" s="200"/>
      <c r="W26" s="200"/>
      <c r="X26" s="200"/>
      <c r="Y26" s="200"/>
      <c r="Z26" s="200"/>
      <c r="AA26" s="200"/>
      <c r="AB26" s="200"/>
      <c r="AC26" s="200"/>
      <c r="AD26" s="200"/>
      <c r="AE26" s="200"/>
      <c r="AF26" s="200"/>
      <c r="AG26" s="24"/>
      <c r="AH26" s="24"/>
      <c r="AI26" s="24"/>
      <c r="AJ26" s="24"/>
      <c r="AK26" s="24"/>
    </row>
    <row r="27" spans="1:37" x14ac:dyDescent="0.2">
      <c r="A27" s="198" t="s">
        <v>278</v>
      </c>
      <c r="B27" s="198"/>
      <c r="C27" s="198"/>
      <c r="D27" s="198"/>
      <c r="E27" s="198"/>
      <c r="F27" s="198"/>
      <c r="G27" s="198"/>
      <c r="H27" s="198"/>
      <c r="I27" s="198"/>
      <c r="J27" s="198"/>
      <c r="K27" s="198"/>
      <c r="L27" s="198"/>
      <c r="M27" s="198"/>
      <c r="N27" s="198"/>
      <c r="O27" s="198"/>
      <c r="P27" s="198"/>
      <c r="Q27" s="198"/>
      <c r="R27" s="198"/>
      <c r="S27" s="198"/>
      <c r="T27" s="198"/>
      <c r="U27" s="198"/>
      <c r="V27" s="198"/>
      <c r="W27" s="198"/>
      <c r="X27" s="198"/>
      <c r="Y27" s="198"/>
      <c r="Z27" s="198"/>
      <c r="AA27" s="198"/>
      <c r="AB27" s="198"/>
      <c r="AC27" s="198"/>
      <c r="AD27" s="198"/>
      <c r="AE27" s="198"/>
      <c r="AF27" s="198"/>
      <c r="AG27" s="24"/>
      <c r="AH27" s="24"/>
      <c r="AI27" s="24"/>
      <c r="AJ27" s="24"/>
      <c r="AK27" s="24"/>
    </row>
    <row r="28" spans="1:37" x14ac:dyDescent="0.2">
      <c r="A28" s="198" t="s">
        <v>279</v>
      </c>
      <c r="B28" s="198"/>
      <c r="C28" s="198"/>
      <c r="D28" s="198"/>
      <c r="E28" s="198"/>
      <c r="F28" s="198"/>
      <c r="G28" s="198"/>
      <c r="H28" s="198"/>
      <c r="I28" s="198"/>
      <c r="J28" s="198"/>
      <c r="K28" s="198"/>
      <c r="L28" s="198"/>
      <c r="M28" s="198"/>
      <c r="N28" s="198"/>
      <c r="O28" s="198"/>
      <c r="P28" s="198"/>
      <c r="Q28" s="198"/>
      <c r="R28" s="198"/>
      <c r="S28" s="198"/>
      <c r="T28" s="198"/>
      <c r="U28" s="198"/>
      <c r="V28" s="198"/>
      <c r="W28" s="198"/>
      <c r="X28" s="198"/>
      <c r="Y28" s="198"/>
      <c r="Z28" s="198"/>
      <c r="AA28" s="198"/>
      <c r="AB28" s="198"/>
      <c r="AC28" s="198"/>
      <c r="AD28" s="198"/>
      <c r="AE28" s="198"/>
      <c r="AF28" s="198"/>
      <c r="AG28" s="24"/>
      <c r="AH28" s="24"/>
      <c r="AI28" s="24"/>
      <c r="AJ28" s="24"/>
      <c r="AK28" s="24"/>
    </row>
    <row r="29" spans="1:37" x14ac:dyDescent="0.2">
      <c r="A29" s="200" t="s">
        <v>280</v>
      </c>
      <c r="B29" s="200"/>
      <c r="C29" s="200"/>
      <c r="D29" s="200"/>
      <c r="E29" s="200"/>
      <c r="F29" s="200"/>
      <c r="G29" s="200"/>
      <c r="H29" s="200"/>
      <c r="I29" s="200"/>
      <c r="J29" s="200"/>
      <c r="K29" s="200"/>
      <c r="L29" s="200"/>
      <c r="M29" s="200"/>
      <c r="N29" s="200"/>
      <c r="O29" s="200"/>
      <c r="P29" s="200"/>
      <c r="Q29" s="200"/>
      <c r="R29" s="200"/>
      <c r="S29" s="200"/>
      <c r="T29" s="200"/>
      <c r="U29" s="200"/>
      <c r="V29" s="200"/>
      <c r="W29" s="200"/>
      <c r="X29" s="200"/>
      <c r="Y29" s="200"/>
      <c r="Z29" s="200"/>
      <c r="AA29" s="200"/>
      <c r="AB29" s="200"/>
      <c r="AC29" s="200"/>
      <c r="AD29" s="200"/>
      <c r="AE29" s="200"/>
      <c r="AF29" s="200"/>
      <c r="AG29" s="24"/>
      <c r="AH29" s="24"/>
      <c r="AI29" s="24"/>
      <c r="AJ29" s="24"/>
      <c r="AK29" s="24"/>
    </row>
    <row r="30" spans="1:37" x14ac:dyDescent="0.2">
      <c r="A30" s="198" t="s">
        <v>281</v>
      </c>
      <c r="B30" s="198"/>
      <c r="C30" s="198"/>
      <c r="D30" s="198"/>
      <c r="E30" s="198"/>
      <c r="F30" s="198"/>
      <c r="G30" s="198"/>
      <c r="H30" s="198"/>
      <c r="I30" s="198"/>
      <c r="J30" s="198"/>
      <c r="K30" s="198"/>
      <c r="L30" s="198"/>
      <c r="M30" s="198"/>
      <c r="N30" s="198"/>
      <c r="O30" s="198"/>
      <c r="P30" s="198"/>
      <c r="Q30" s="198"/>
      <c r="R30" s="198"/>
      <c r="S30" s="198"/>
      <c r="T30" s="198"/>
      <c r="U30" s="198"/>
      <c r="V30" s="198"/>
      <c r="W30" s="198"/>
      <c r="X30" s="198"/>
      <c r="Y30" s="198"/>
      <c r="Z30" s="198"/>
      <c r="AA30" s="198"/>
      <c r="AB30" s="198"/>
      <c r="AC30" s="198"/>
      <c r="AD30" s="198"/>
      <c r="AE30" s="198"/>
      <c r="AF30" s="198"/>
      <c r="AG30" s="24"/>
      <c r="AH30" s="24"/>
      <c r="AI30" s="24"/>
      <c r="AJ30" s="24"/>
      <c r="AK30" s="24"/>
    </row>
    <row r="31" spans="1:37" x14ac:dyDescent="0.2">
      <c r="A31" s="198" t="s">
        <v>282</v>
      </c>
      <c r="B31" s="198"/>
      <c r="C31" s="198"/>
      <c r="D31" s="198"/>
      <c r="E31" s="198"/>
      <c r="F31" s="198"/>
      <c r="G31" s="198"/>
      <c r="H31" s="198"/>
      <c r="I31" s="198"/>
      <c r="J31" s="198"/>
      <c r="K31" s="198"/>
      <c r="L31" s="198"/>
      <c r="M31" s="198"/>
      <c r="N31" s="198"/>
      <c r="O31" s="198"/>
      <c r="P31" s="198"/>
      <c r="Q31" s="198"/>
      <c r="R31" s="198"/>
      <c r="S31" s="198"/>
      <c r="T31" s="198"/>
      <c r="U31" s="198"/>
      <c r="V31" s="198"/>
      <c r="W31" s="198"/>
      <c r="X31" s="198"/>
      <c r="Y31" s="198"/>
      <c r="Z31" s="198"/>
      <c r="AA31" s="198"/>
      <c r="AB31" s="198"/>
      <c r="AC31" s="198"/>
      <c r="AD31" s="198"/>
      <c r="AE31" s="198"/>
      <c r="AF31" s="198"/>
      <c r="AG31" s="24"/>
      <c r="AH31" s="24"/>
      <c r="AI31" s="24"/>
      <c r="AJ31" s="24"/>
      <c r="AK31" s="24"/>
    </row>
    <row r="32" spans="1:37" x14ac:dyDescent="0.2">
      <c r="A32" s="198" t="s">
        <v>283</v>
      </c>
      <c r="B32" s="198"/>
      <c r="C32" s="198"/>
      <c r="D32" s="198"/>
      <c r="E32" s="198"/>
      <c r="F32" s="198"/>
      <c r="G32" s="198"/>
      <c r="H32" s="198"/>
      <c r="I32" s="198"/>
      <c r="J32" s="198"/>
      <c r="K32" s="198"/>
      <c r="L32" s="198"/>
      <c r="M32" s="198"/>
      <c r="N32" s="198"/>
      <c r="O32" s="198"/>
      <c r="P32" s="198"/>
      <c r="Q32" s="198"/>
      <c r="R32" s="198"/>
      <c r="S32" s="198"/>
      <c r="T32" s="198"/>
      <c r="U32" s="198"/>
      <c r="V32" s="198"/>
      <c r="W32" s="198"/>
      <c r="X32" s="198"/>
      <c r="Y32" s="198"/>
      <c r="Z32" s="198"/>
      <c r="AA32" s="198"/>
      <c r="AB32" s="198"/>
      <c r="AC32" s="198"/>
      <c r="AD32" s="198"/>
      <c r="AE32" s="198"/>
      <c r="AF32" s="198"/>
      <c r="AG32" s="24"/>
      <c r="AH32" s="24"/>
      <c r="AI32" s="24"/>
      <c r="AJ32" s="24"/>
      <c r="AK32" s="24"/>
    </row>
    <row r="33" spans="1:37" x14ac:dyDescent="0.2">
      <c r="A33" s="210" t="s">
        <v>284</v>
      </c>
      <c r="B33" s="210"/>
      <c r="C33" s="210"/>
      <c r="D33" s="210"/>
      <c r="E33" s="210"/>
      <c r="F33" s="210"/>
      <c r="G33" s="210"/>
      <c r="H33" s="210"/>
      <c r="I33" s="210"/>
      <c r="J33" s="210"/>
      <c r="K33" s="210"/>
      <c r="L33" s="210"/>
      <c r="M33" s="210"/>
      <c r="N33" s="210"/>
      <c r="O33" s="210"/>
      <c r="P33" s="210"/>
      <c r="Q33" s="210"/>
      <c r="R33" s="210"/>
      <c r="S33" s="210"/>
      <c r="T33" s="210"/>
      <c r="U33" s="210"/>
      <c r="V33" s="210"/>
      <c r="W33" s="210"/>
      <c r="X33" s="210"/>
      <c r="Y33" s="210"/>
      <c r="Z33" s="210"/>
      <c r="AA33" s="210"/>
      <c r="AB33" s="210"/>
      <c r="AC33" s="210"/>
      <c r="AD33" s="210"/>
      <c r="AE33" s="210"/>
      <c r="AF33" s="210"/>
      <c r="AG33" s="196"/>
      <c r="AH33" s="196"/>
      <c r="AI33" s="196"/>
      <c r="AJ33" s="196"/>
      <c r="AK33" s="196"/>
    </row>
    <row r="34" spans="1:37" x14ac:dyDescent="0.2">
      <c r="A34" s="204" t="s">
        <v>285</v>
      </c>
      <c r="B34" s="204"/>
      <c r="C34" s="204"/>
      <c r="D34" s="204"/>
      <c r="E34" s="204"/>
      <c r="F34" s="204"/>
      <c r="G34" s="204"/>
      <c r="H34" s="204"/>
      <c r="I34" s="204"/>
      <c r="J34" s="204"/>
      <c r="K34" s="204"/>
      <c r="L34" s="204"/>
      <c r="M34" s="204"/>
      <c r="N34" s="204"/>
      <c r="O34" s="204"/>
      <c r="P34" s="204"/>
      <c r="Q34" s="204"/>
      <c r="R34" s="204"/>
      <c r="S34" s="204"/>
      <c r="T34" s="204"/>
      <c r="U34" s="204"/>
      <c r="V34" s="204"/>
      <c r="W34" s="204"/>
      <c r="X34" s="204"/>
      <c r="Y34" s="204"/>
      <c r="Z34" s="204"/>
      <c r="AA34" s="204"/>
      <c r="AB34" s="204"/>
      <c r="AC34" s="204"/>
      <c r="AD34" s="204"/>
      <c r="AE34" s="204"/>
      <c r="AF34" s="204"/>
      <c r="AG34" s="24"/>
      <c r="AH34" s="24"/>
      <c r="AI34" s="24"/>
      <c r="AJ34" s="24"/>
      <c r="AK34" s="24"/>
    </row>
    <row r="35" spans="1:37" x14ac:dyDescent="0.2">
      <c r="A35" s="204" t="s">
        <v>286</v>
      </c>
      <c r="B35" s="204"/>
      <c r="C35" s="204"/>
      <c r="D35" s="204"/>
      <c r="E35" s="204"/>
      <c r="F35" s="204"/>
      <c r="G35" s="204"/>
      <c r="H35" s="204"/>
      <c r="I35" s="204"/>
      <c r="J35" s="204"/>
      <c r="K35" s="204"/>
      <c r="L35" s="204"/>
      <c r="M35" s="204"/>
      <c r="N35" s="204"/>
      <c r="O35" s="204"/>
      <c r="P35" s="204"/>
      <c r="Q35" s="204"/>
      <c r="R35" s="204"/>
      <c r="S35" s="204"/>
      <c r="T35" s="204"/>
      <c r="U35" s="204"/>
      <c r="V35" s="204"/>
      <c r="W35" s="204"/>
      <c r="X35" s="204"/>
      <c r="Y35" s="204"/>
      <c r="Z35" s="204"/>
      <c r="AA35" s="204"/>
      <c r="AB35" s="204"/>
      <c r="AC35" s="204"/>
      <c r="AD35" s="204"/>
      <c r="AE35" s="204"/>
      <c r="AF35" s="204"/>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defaultColWidth="8.85546875" defaultRowHeight="15" x14ac:dyDescent="0.25"/>
  <cols>
    <col min="1" max="2" width="9.42578125" style="38" customWidth="1"/>
    <col min="3" max="3" width="10.85546875" style="38" customWidth="1"/>
    <col min="4" max="4" width="17.42578125" style="38" customWidth="1"/>
    <col min="5" max="5" width="22.140625" style="38" customWidth="1"/>
    <col min="6" max="6" width="8.85546875" style="38"/>
    <col min="7" max="24" width="11.85546875" style="38" customWidth="1"/>
    <col min="25" max="25" width="12.140625" style="38" customWidth="1"/>
    <col min="26" max="30" width="8.85546875" style="38"/>
    <col min="31" max="31" width="8.85546875" style="38" hidden="1" customWidth="1"/>
    <col min="32" max="16384" width="8.85546875" style="38"/>
  </cols>
  <sheetData>
    <row r="1" spans="1:35" ht="15.75" thickBot="1" x14ac:dyDescent="0.3">
      <c r="A1" s="34"/>
      <c r="B1" s="35"/>
      <c r="C1" s="35"/>
      <c r="D1" s="35"/>
      <c r="E1" s="35"/>
      <c r="F1" s="36" t="s">
        <v>44</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46.5" thickTop="1" x14ac:dyDescent="0.25">
      <c r="A2" s="35"/>
      <c r="B2" s="35"/>
      <c r="C2" s="35"/>
      <c r="D2" s="35"/>
      <c r="E2" s="39"/>
      <c r="F2" s="40" t="s">
        <v>45</v>
      </c>
      <c r="G2" s="41" t="s">
        <v>46</v>
      </c>
      <c r="H2" s="41" t="s">
        <v>47</v>
      </c>
      <c r="I2" s="41" t="s">
        <v>48</v>
      </c>
      <c r="J2" s="41" t="s">
        <v>49</v>
      </c>
      <c r="K2" s="41" t="s">
        <v>50</v>
      </c>
      <c r="L2" s="42" t="s">
        <v>51</v>
      </c>
      <c r="M2" s="42" t="s">
        <v>52</v>
      </c>
      <c r="N2" s="42" t="s">
        <v>53</v>
      </c>
      <c r="O2" s="43" t="s">
        <v>54</v>
      </c>
      <c r="P2" s="42" t="s">
        <v>55</v>
      </c>
      <c r="Q2" s="42" t="s">
        <v>56</v>
      </c>
      <c r="R2" s="43" t="s">
        <v>57</v>
      </c>
      <c r="S2" s="42" t="s">
        <v>58</v>
      </c>
      <c r="T2" s="42" t="s">
        <v>59</v>
      </c>
      <c r="U2" s="42" t="s">
        <v>60</v>
      </c>
      <c r="V2" s="42" t="s">
        <v>61</v>
      </c>
      <c r="W2" s="44" t="s">
        <v>62</v>
      </c>
      <c r="X2" s="45" t="s">
        <v>63</v>
      </c>
      <c r="Y2" s="46" t="s">
        <v>64</v>
      </c>
      <c r="Z2" s="35"/>
      <c r="AA2" s="35"/>
      <c r="AB2" s="35"/>
      <c r="AC2" s="35"/>
      <c r="AD2" s="35"/>
      <c r="AE2" s="35" t="s">
        <v>65</v>
      </c>
      <c r="AF2" s="35"/>
      <c r="AG2" s="35"/>
      <c r="AH2" s="35"/>
      <c r="AI2" s="35"/>
    </row>
    <row r="3" spans="1:35" ht="15.75" thickBot="1" x14ac:dyDescent="0.3">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66</v>
      </c>
      <c r="AF3" s="35"/>
      <c r="AG3" s="35"/>
      <c r="AH3" s="35"/>
      <c r="AI3" s="35"/>
    </row>
    <row r="4" spans="1:35" ht="15.75" thickTop="1" x14ac:dyDescent="0.25">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5.75" thickBot="1" x14ac:dyDescent="0.3">
      <c r="A5" s="58" t="s">
        <v>67</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46.5" thickTop="1" x14ac:dyDescent="0.25">
      <c r="A6" s="61"/>
      <c r="B6" s="62"/>
      <c r="C6" s="62"/>
      <c r="D6" s="63"/>
      <c r="E6" s="64" t="s">
        <v>68</v>
      </c>
      <c r="F6" s="65" t="s">
        <v>45</v>
      </c>
      <c r="G6" s="40" t="s">
        <v>46</v>
      </c>
      <c r="H6" s="40" t="s">
        <v>47</v>
      </c>
      <c r="I6" s="40" t="s">
        <v>48</v>
      </c>
      <c r="J6" s="40" t="s">
        <v>49</v>
      </c>
      <c r="K6" s="40" t="s">
        <v>50</v>
      </c>
      <c r="L6" s="45" t="s">
        <v>51</v>
      </c>
      <c r="M6" s="45" t="s">
        <v>52</v>
      </c>
      <c r="N6" s="45" t="s">
        <v>53</v>
      </c>
      <c r="O6" s="66" t="s">
        <v>54</v>
      </c>
      <c r="P6" s="45" t="s">
        <v>55</v>
      </c>
      <c r="Q6" s="45" t="s">
        <v>56</v>
      </c>
      <c r="R6" s="66" t="s">
        <v>57</v>
      </c>
      <c r="S6" s="45" t="s">
        <v>58</v>
      </c>
      <c r="T6" s="45" t="s">
        <v>59</v>
      </c>
      <c r="U6" s="45" t="s">
        <v>60</v>
      </c>
      <c r="V6" s="45" t="s">
        <v>61</v>
      </c>
      <c r="W6" s="45" t="s">
        <v>62</v>
      </c>
      <c r="X6" s="45" t="s">
        <v>63</v>
      </c>
      <c r="Y6" s="46" t="s">
        <v>64</v>
      </c>
      <c r="Z6" s="35"/>
      <c r="AA6" s="35"/>
      <c r="AB6" s="35"/>
      <c r="AC6" s="35"/>
      <c r="AD6" s="35"/>
      <c r="AE6" s="35">
        <f>IF(AE9=1,0,1)</f>
        <v>0</v>
      </c>
      <c r="AF6" s="35"/>
      <c r="AG6" s="35"/>
      <c r="AH6" s="35"/>
      <c r="AI6" s="35"/>
    </row>
    <row r="7" spans="1:35" s="77" customFormat="1" ht="11.25" x14ac:dyDescent="0.2">
      <c r="A7" s="67" t="s">
        <v>69</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70</v>
      </c>
      <c r="AF7" s="53"/>
      <c r="AG7" s="53"/>
      <c r="AH7" s="53"/>
      <c r="AI7" s="53"/>
    </row>
    <row r="8" spans="1:35" s="77" customFormat="1" ht="11.25" x14ac:dyDescent="0.2">
      <c r="A8" s="67" t="s">
        <v>71</v>
      </c>
      <c r="B8" s="68">
        <v>200000</v>
      </c>
      <c r="C8" s="69" t="s">
        <v>72</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73</v>
      </c>
      <c r="AF8" s="53"/>
      <c r="AG8" s="53"/>
      <c r="AH8" s="53"/>
      <c r="AI8" s="53"/>
    </row>
    <row r="9" spans="1:35" s="77" customFormat="1" ht="11.25" x14ac:dyDescent="0.2">
      <c r="A9" s="67" t="s">
        <v>74</v>
      </c>
      <c r="B9" s="68">
        <v>1000000</v>
      </c>
      <c r="C9" s="69" t="s">
        <v>75</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25" hidden="1" x14ac:dyDescent="0.2">
      <c r="A10" s="67" t="s">
        <v>75</v>
      </c>
      <c r="B10" s="68" t="s">
        <v>75</v>
      </c>
      <c r="C10" s="69" t="s">
        <v>75</v>
      </c>
      <c r="D10" s="70"/>
      <c r="E10" s="71" t="str">
        <f t="shared" si="0"/>
        <v>invalid bin</v>
      </c>
      <c r="F10" s="78" t="s">
        <v>75</v>
      </c>
      <c r="G10" s="79" t="s">
        <v>75</v>
      </c>
      <c r="H10" s="80" t="s">
        <v>75</v>
      </c>
      <c r="I10" s="81" t="s">
        <v>75</v>
      </c>
      <c r="J10" s="80" t="s">
        <v>75</v>
      </c>
      <c r="K10" s="80" t="s">
        <v>75</v>
      </c>
      <c r="L10" s="79" t="s">
        <v>75</v>
      </c>
      <c r="M10" s="79" t="s">
        <v>75</v>
      </c>
      <c r="N10" s="79" t="s">
        <v>75</v>
      </c>
      <c r="O10" s="79" t="s">
        <v>75</v>
      </c>
      <c r="P10" s="79" t="s">
        <v>75</v>
      </c>
      <c r="Q10" s="79" t="s">
        <v>75</v>
      </c>
      <c r="R10" s="79" t="s">
        <v>75</v>
      </c>
      <c r="S10" s="79" t="s">
        <v>75</v>
      </c>
      <c r="T10" s="79" t="s">
        <v>75</v>
      </c>
      <c r="U10" s="79" t="s">
        <v>75</v>
      </c>
      <c r="V10" s="79" t="s">
        <v>75</v>
      </c>
      <c r="W10" s="79" t="s">
        <v>75</v>
      </c>
      <c r="X10" s="79" t="s">
        <v>75</v>
      </c>
      <c r="Y10" s="83" t="s">
        <v>75</v>
      </c>
      <c r="Z10" s="53"/>
      <c r="AA10" s="53"/>
      <c r="AB10" s="53"/>
      <c r="AC10" s="53"/>
      <c r="AD10" s="53"/>
      <c r="AE10" s="53"/>
      <c r="AF10" s="53"/>
      <c r="AG10" s="53"/>
      <c r="AH10" s="53"/>
      <c r="AI10" s="53"/>
    </row>
    <row r="11" spans="1:35" s="77" customFormat="1" ht="11.25" hidden="1" x14ac:dyDescent="0.2">
      <c r="A11" s="67" t="s">
        <v>75</v>
      </c>
      <c r="B11" s="68" t="s">
        <v>75</v>
      </c>
      <c r="C11" s="69" t="s">
        <v>75</v>
      </c>
      <c r="D11" s="70"/>
      <c r="E11" s="71" t="str">
        <f t="shared" si="0"/>
        <v>invalid bin</v>
      </c>
      <c r="F11" s="78" t="s">
        <v>75</v>
      </c>
      <c r="G11" s="79" t="s">
        <v>75</v>
      </c>
      <c r="H11" s="80" t="s">
        <v>75</v>
      </c>
      <c r="I11" s="81" t="s">
        <v>75</v>
      </c>
      <c r="J11" s="80" t="s">
        <v>75</v>
      </c>
      <c r="K11" s="80" t="s">
        <v>75</v>
      </c>
      <c r="L11" s="79" t="s">
        <v>75</v>
      </c>
      <c r="M11" s="79" t="s">
        <v>75</v>
      </c>
      <c r="N11" s="79" t="s">
        <v>75</v>
      </c>
      <c r="O11" s="79" t="s">
        <v>75</v>
      </c>
      <c r="P11" s="79" t="s">
        <v>75</v>
      </c>
      <c r="Q11" s="79" t="s">
        <v>75</v>
      </c>
      <c r="R11" s="79" t="s">
        <v>75</v>
      </c>
      <c r="S11" s="79" t="s">
        <v>75</v>
      </c>
      <c r="T11" s="79" t="s">
        <v>75</v>
      </c>
      <c r="U11" s="79" t="s">
        <v>75</v>
      </c>
      <c r="V11" s="79" t="s">
        <v>75</v>
      </c>
      <c r="W11" s="79" t="s">
        <v>75</v>
      </c>
      <c r="X11" s="79" t="s">
        <v>75</v>
      </c>
      <c r="Y11" s="83" t="s">
        <v>75</v>
      </c>
      <c r="Z11" s="53"/>
      <c r="AA11" s="53"/>
      <c r="AB11" s="53"/>
      <c r="AC11" s="53"/>
      <c r="AD11" s="53"/>
      <c r="AE11" s="53"/>
      <c r="AF11" s="53"/>
      <c r="AG11" s="53"/>
      <c r="AH11" s="53"/>
      <c r="AI11" s="53"/>
    </row>
    <row r="12" spans="1:35" s="77" customFormat="1" ht="11.25" hidden="1" x14ac:dyDescent="0.2">
      <c r="A12" s="67" t="s">
        <v>75</v>
      </c>
      <c r="B12" s="68" t="s">
        <v>75</v>
      </c>
      <c r="C12" s="69" t="s">
        <v>75</v>
      </c>
      <c r="D12" s="70"/>
      <c r="E12" s="71" t="str">
        <f t="shared" si="0"/>
        <v>invalid bin</v>
      </c>
      <c r="F12" s="78" t="s">
        <v>75</v>
      </c>
      <c r="G12" s="79" t="s">
        <v>75</v>
      </c>
      <c r="H12" s="80" t="s">
        <v>75</v>
      </c>
      <c r="I12" s="81" t="s">
        <v>75</v>
      </c>
      <c r="J12" s="80" t="s">
        <v>75</v>
      </c>
      <c r="K12" s="80" t="s">
        <v>75</v>
      </c>
      <c r="L12" s="79" t="s">
        <v>75</v>
      </c>
      <c r="M12" s="79" t="s">
        <v>75</v>
      </c>
      <c r="N12" s="79" t="s">
        <v>75</v>
      </c>
      <c r="O12" s="79" t="s">
        <v>75</v>
      </c>
      <c r="P12" s="79" t="s">
        <v>75</v>
      </c>
      <c r="Q12" s="79" t="s">
        <v>75</v>
      </c>
      <c r="R12" s="79" t="s">
        <v>75</v>
      </c>
      <c r="S12" s="79" t="s">
        <v>75</v>
      </c>
      <c r="T12" s="79" t="s">
        <v>75</v>
      </c>
      <c r="U12" s="79" t="s">
        <v>75</v>
      </c>
      <c r="V12" s="79" t="s">
        <v>75</v>
      </c>
      <c r="W12" s="79" t="s">
        <v>75</v>
      </c>
      <c r="X12" s="79" t="s">
        <v>75</v>
      </c>
      <c r="Y12" s="83" t="s">
        <v>75</v>
      </c>
      <c r="Z12" s="53"/>
      <c r="AA12" s="53"/>
      <c r="AB12" s="53"/>
      <c r="AC12" s="53"/>
      <c r="AD12" s="53"/>
      <c r="AE12" s="53"/>
      <c r="AF12" s="53"/>
      <c r="AG12" s="53"/>
      <c r="AH12" s="53"/>
      <c r="AI12" s="53"/>
    </row>
    <row r="13" spans="1:35" s="77" customFormat="1" ht="11.25" hidden="1" x14ac:dyDescent="0.2">
      <c r="A13" s="67" t="s">
        <v>75</v>
      </c>
      <c r="B13" s="68" t="s">
        <v>75</v>
      </c>
      <c r="C13" s="69" t="s">
        <v>75</v>
      </c>
      <c r="D13" s="70"/>
      <c r="E13" s="71" t="str">
        <f t="shared" si="0"/>
        <v>invalid bin</v>
      </c>
      <c r="F13" s="78" t="s">
        <v>75</v>
      </c>
      <c r="G13" s="79" t="s">
        <v>75</v>
      </c>
      <c r="H13" s="80" t="s">
        <v>75</v>
      </c>
      <c r="I13" s="81" t="s">
        <v>75</v>
      </c>
      <c r="J13" s="80" t="s">
        <v>75</v>
      </c>
      <c r="K13" s="80" t="s">
        <v>75</v>
      </c>
      <c r="L13" s="79" t="s">
        <v>75</v>
      </c>
      <c r="M13" s="79" t="s">
        <v>75</v>
      </c>
      <c r="N13" s="79" t="s">
        <v>75</v>
      </c>
      <c r="O13" s="79" t="s">
        <v>75</v>
      </c>
      <c r="P13" s="79" t="s">
        <v>75</v>
      </c>
      <c r="Q13" s="79" t="s">
        <v>75</v>
      </c>
      <c r="R13" s="79" t="s">
        <v>75</v>
      </c>
      <c r="S13" s="79" t="s">
        <v>75</v>
      </c>
      <c r="T13" s="79" t="s">
        <v>75</v>
      </c>
      <c r="U13" s="79" t="s">
        <v>75</v>
      </c>
      <c r="V13" s="79" t="s">
        <v>75</v>
      </c>
      <c r="W13" s="79" t="s">
        <v>75</v>
      </c>
      <c r="X13" s="79" t="s">
        <v>75</v>
      </c>
      <c r="Y13" s="83" t="s">
        <v>75</v>
      </c>
      <c r="Z13" s="53"/>
      <c r="AA13" s="53"/>
      <c r="AB13" s="53"/>
      <c r="AC13" s="53"/>
      <c r="AD13" s="53"/>
      <c r="AE13" s="53"/>
      <c r="AF13" s="53"/>
      <c r="AG13" s="53"/>
      <c r="AH13" s="53"/>
      <c r="AI13" s="53"/>
    </row>
    <row r="14" spans="1:35" s="77" customFormat="1" ht="11.25" hidden="1" x14ac:dyDescent="0.2">
      <c r="A14" s="67" t="s">
        <v>75</v>
      </c>
      <c r="B14" s="68" t="s">
        <v>75</v>
      </c>
      <c r="C14" s="69" t="s">
        <v>75</v>
      </c>
      <c r="D14" s="70"/>
      <c r="E14" s="71" t="str">
        <f t="shared" si="0"/>
        <v>invalid bin</v>
      </c>
      <c r="F14" s="78" t="s">
        <v>75</v>
      </c>
      <c r="G14" s="79" t="s">
        <v>75</v>
      </c>
      <c r="H14" s="80" t="s">
        <v>75</v>
      </c>
      <c r="I14" s="81" t="s">
        <v>75</v>
      </c>
      <c r="J14" s="80" t="s">
        <v>75</v>
      </c>
      <c r="K14" s="80" t="s">
        <v>75</v>
      </c>
      <c r="L14" s="79" t="s">
        <v>75</v>
      </c>
      <c r="M14" s="79" t="s">
        <v>75</v>
      </c>
      <c r="N14" s="79" t="s">
        <v>75</v>
      </c>
      <c r="O14" s="79" t="s">
        <v>75</v>
      </c>
      <c r="P14" s="79" t="s">
        <v>75</v>
      </c>
      <c r="Q14" s="79" t="s">
        <v>75</v>
      </c>
      <c r="R14" s="79" t="s">
        <v>75</v>
      </c>
      <c r="S14" s="79" t="s">
        <v>75</v>
      </c>
      <c r="T14" s="79" t="s">
        <v>75</v>
      </c>
      <c r="U14" s="79" t="s">
        <v>75</v>
      </c>
      <c r="V14" s="79" t="s">
        <v>75</v>
      </c>
      <c r="W14" s="79" t="s">
        <v>75</v>
      </c>
      <c r="X14" s="79" t="s">
        <v>75</v>
      </c>
      <c r="Y14" s="83" t="s">
        <v>75</v>
      </c>
      <c r="Z14" s="53"/>
      <c r="AA14" s="53"/>
      <c r="AB14" s="53"/>
      <c r="AC14" s="53"/>
      <c r="AD14" s="53"/>
      <c r="AE14" s="53"/>
      <c r="AF14" s="53"/>
      <c r="AG14" s="53"/>
      <c r="AH14" s="53"/>
      <c r="AI14" s="53"/>
    </row>
    <row r="15" spans="1:35" s="77" customFormat="1" ht="11.25" hidden="1" x14ac:dyDescent="0.2">
      <c r="A15" s="84" t="s">
        <v>75</v>
      </c>
      <c r="B15" s="85" t="s">
        <v>75</v>
      </c>
      <c r="C15" s="86" t="s">
        <v>75</v>
      </c>
      <c r="D15" s="87"/>
      <c r="E15" s="71" t="str">
        <f t="shared" si="0"/>
        <v>invalid bin</v>
      </c>
      <c r="F15" s="88" t="s">
        <v>75</v>
      </c>
      <c r="G15" s="89" t="s">
        <v>75</v>
      </c>
      <c r="H15" s="90" t="s">
        <v>75</v>
      </c>
      <c r="I15" s="91" t="s">
        <v>75</v>
      </c>
      <c r="J15" s="90" t="s">
        <v>75</v>
      </c>
      <c r="K15" s="90" t="s">
        <v>75</v>
      </c>
      <c r="L15" s="89" t="s">
        <v>75</v>
      </c>
      <c r="M15" s="89" t="s">
        <v>75</v>
      </c>
      <c r="N15" s="89" t="s">
        <v>75</v>
      </c>
      <c r="O15" s="89" t="s">
        <v>75</v>
      </c>
      <c r="P15" s="89" t="s">
        <v>75</v>
      </c>
      <c r="Q15" s="89" t="s">
        <v>75</v>
      </c>
      <c r="R15" s="89" t="s">
        <v>75</v>
      </c>
      <c r="S15" s="89" t="s">
        <v>75</v>
      </c>
      <c r="T15" s="89" t="s">
        <v>75</v>
      </c>
      <c r="U15" s="89" t="s">
        <v>75</v>
      </c>
      <c r="V15" s="89" t="s">
        <v>75</v>
      </c>
      <c r="W15" s="89" t="s">
        <v>75</v>
      </c>
      <c r="X15" s="92" t="s">
        <v>75</v>
      </c>
      <c r="Y15" s="93" t="s">
        <v>75</v>
      </c>
      <c r="Z15" s="53"/>
      <c r="AA15" s="53"/>
      <c r="AB15" s="53"/>
      <c r="AC15" s="53"/>
      <c r="AD15" s="53"/>
      <c r="AE15" s="53"/>
      <c r="AF15" s="53"/>
      <c r="AG15" s="53"/>
      <c r="AH15" s="53"/>
      <c r="AI15" s="53"/>
    </row>
    <row r="16" spans="1:35" s="77" customFormat="1" ht="11.1" hidden="1" customHeight="1" x14ac:dyDescent="0.2">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1" customHeight="1" thickBot="1" x14ac:dyDescent="0.3">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6.5" thickTop="1" thickBot="1" x14ac:dyDescent="0.3">
      <c r="A18" s="104" t="s">
        <v>76</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46.5" thickTop="1" x14ac:dyDescent="0.25">
      <c r="A19" s="108" t="s">
        <v>77</v>
      </c>
      <c r="B19" s="109" t="s">
        <v>78</v>
      </c>
      <c r="C19" s="110" t="s">
        <v>79</v>
      </c>
      <c r="D19" s="111" t="s">
        <v>68</v>
      </c>
      <c r="E19" s="112" t="s">
        <v>80</v>
      </c>
      <c r="F19" s="113" t="s">
        <v>45</v>
      </c>
      <c r="G19" s="114" t="s">
        <v>46</v>
      </c>
      <c r="H19" s="114" t="s">
        <v>47</v>
      </c>
      <c r="I19" s="114" t="s">
        <v>48</v>
      </c>
      <c r="J19" s="114" t="s">
        <v>49</v>
      </c>
      <c r="K19" s="114" t="s">
        <v>50</v>
      </c>
      <c r="L19" s="44" t="s">
        <v>51</v>
      </c>
      <c r="M19" s="44" t="s">
        <v>52</v>
      </c>
      <c r="N19" s="44" t="s">
        <v>53</v>
      </c>
      <c r="O19" s="115" t="s">
        <v>54</v>
      </c>
      <c r="P19" s="44" t="s">
        <v>55</v>
      </c>
      <c r="Q19" s="44" t="s">
        <v>56</v>
      </c>
      <c r="R19" s="115" t="s">
        <v>57</v>
      </c>
      <c r="S19" s="44" t="s">
        <v>58</v>
      </c>
      <c r="T19" s="44" t="s">
        <v>59</v>
      </c>
      <c r="U19" s="44" t="s">
        <v>60</v>
      </c>
      <c r="V19" s="44" t="s">
        <v>61</v>
      </c>
      <c r="W19" s="44" t="s">
        <v>62</v>
      </c>
      <c r="X19" s="44" t="s">
        <v>63</v>
      </c>
      <c r="Y19" s="116" t="s">
        <v>64</v>
      </c>
      <c r="Z19" s="53"/>
      <c r="AA19" s="53"/>
      <c r="AB19" s="53"/>
      <c r="AC19" s="53"/>
      <c r="AD19" s="53"/>
      <c r="AE19" s="53"/>
      <c r="AF19" s="53"/>
      <c r="AG19" s="53"/>
      <c r="AH19" s="53"/>
      <c r="AI19" s="53"/>
    </row>
    <row r="20" spans="1:38" s="77" customFormat="1" ht="11.25" x14ac:dyDescent="0.2">
      <c r="A20" s="117" t="s">
        <v>81</v>
      </c>
      <c r="B20" s="117" t="s">
        <v>82</v>
      </c>
      <c r="C20" s="118" t="s">
        <v>83</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1.25" x14ac:dyDescent="0.2">
      <c r="A21" s="124" t="s">
        <v>81</v>
      </c>
      <c r="B21" s="124" t="s">
        <v>84</v>
      </c>
      <c r="C21" s="125" t="s">
        <v>85</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1.25" x14ac:dyDescent="0.2">
      <c r="A22" s="124" t="s">
        <v>86</v>
      </c>
      <c r="B22" s="124" t="s">
        <v>82</v>
      </c>
      <c r="C22" s="125" t="s">
        <v>87</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x14ac:dyDescent="0.25">
      <c r="A23" s="124" t="s">
        <v>88</v>
      </c>
      <c r="B23" s="124" t="s">
        <v>82</v>
      </c>
      <c r="C23" s="125" t="s">
        <v>89</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1.25" x14ac:dyDescent="0.2">
      <c r="A24" s="124" t="s">
        <v>88</v>
      </c>
      <c r="B24" s="124" t="s">
        <v>84</v>
      </c>
      <c r="C24" s="125" t="s">
        <v>90</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1.25" x14ac:dyDescent="0.2">
      <c r="A25" s="124" t="s">
        <v>91</v>
      </c>
      <c r="B25" s="124" t="s">
        <v>82</v>
      </c>
      <c r="C25" s="125" t="s">
        <v>92</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1.25" x14ac:dyDescent="0.2">
      <c r="A26" s="124" t="s">
        <v>91</v>
      </c>
      <c r="B26" s="124" t="s">
        <v>84</v>
      </c>
      <c r="C26" s="125" t="s">
        <v>93</v>
      </c>
      <c r="D26" s="125"/>
      <c r="E26" s="126"/>
      <c r="F26" s="127">
        <v>0</v>
      </c>
      <c r="G26" s="127">
        <v>0</v>
      </c>
      <c r="H26" s="128" t="s">
        <v>75</v>
      </c>
      <c r="I26" s="129" t="s">
        <v>75</v>
      </c>
      <c r="J26" s="128" t="s">
        <v>75</v>
      </c>
      <c r="K26" s="128" t="s">
        <v>75</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1.25" x14ac:dyDescent="0.2">
      <c r="A27" s="124" t="s">
        <v>94</v>
      </c>
      <c r="B27" s="124" t="s">
        <v>82</v>
      </c>
      <c r="C27" s="125" t="s">
        <v>95</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1.25" x14ac:dyDescent="0.2">
      <c r="A28" s="124" t="s">
        <v>96</v>
      </c>
      <c r="B28" s="124" t="s">
        <v>82</v>
      </c>
      <c r="C28" s="125" t="s">
        <v>97</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1.25" x14ac:dyDescent="0.2">
      <c r="A29" s="124" t="s">
        <v>96</v>
      </c>
      <c r="B29" s="124" t="s">
        <v>84</v>
      </c>
      <c r="C29" s="125" t="s">
        <v>98</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1.25" x14ac:dyDescent="0.2">
      <c r="A30" s="124" t="s">
        <v>99</v>
      </c>
      <c r="B30" s="124" t="s">
        <v>82</v>
      </c>
      <c r="C30" s="125" t="s">
        <v>100</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1.25" x14ac:dyDescent="0.2">
      <c r="A31" s="124" t="s">
        <v>99</v>
      </c>
      <c r="B31" s="124" t="s">
        <v>84</v>
      </c>
      <c r="C31" s="125" t="s">
        <v>101</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1.25" x14ac:dyDescent="0.2">
      <c r="A32" s="124" t="s">
        <v>102</v>
      </c>
      <c r="B32" s="124" t="s">
        <v>82</v>
      </c>
      <c r="C32" s="125" t="s">
        <v>103</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1.25" x14ac:dyDescent="0.2">
      <c r="A33" s="124" t="s">
        <v>102</v>
      </c>
      <c r="B33" s="124" t="s">
        <v>84</v>
      </c>
      <c r="C33" s="125" t="s">
        <v>104</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1.25" x14ac:dyDescent="0.2">
      <c r="A34" s="124" t="s">
        <v>105</v>
      </c>
      <c r="B34" s="124" t="s">
        <v>84</v>
      </c>
      <c r="C34" s="125" t="s">
        <v>106</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1.25" x14ac:dyDescent="0.2">
      <c r="A35" s="124" t="s">
        <v>107</v>
      </c>
      <c r="B35" s="124" t="s">
        <v>82</v>
      </c>
      <c r="C35" s="125" t="s">
        <v>108</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1.25" x14ac:dyDescent="0.2">
      <c r="A36" s="124" t="s">
        <v>107</v>
      </c>
      <c r="B36" s="124" t="s">
        <v>84</v>
      </c>
      <c r="C36" s="125" t="s">
        <v>109</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1.25" x14ac:dyDescent="0.2">
      <c r="A37" s="124" t="s">
        <v>110</v>
      </c>
      <c r="B37" s="124" t="s">
        <v>82</v>
      </c>
      <c r="C37" s="125" t="s">
        <v>111</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1.25" x14ac:dyDescent="0.2">
      <c r="A38" s="124" t="s">
        <v>110</v>
      </c>
      <c r="B38" s="124" t="s">
        <v>84</v>
      </c>
      <c r="C38" s="125" t="s">
        <v>112</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1.25" x14ac:dyDescent="0.2">
      <c r="A39" s="124" t="s">
        <v>113</v>
      </c>
      <c r="B39" s="124" t="s">
        <v>82</v>
      </c>
      <c r="C39" s="125" t="s">
        <v>114</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1.25" x14ac:dyDescent="0.2">
      <c r="A40" s="124" t="s">
        <v>113</v>
      </c>
      <c r="B40" s="124" t="s">
        <v>84</v>
      </c>
      <c r="C40" s="125" t="s">
        <v>115</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1.25" x14ac:dyDescent="0.2">
      <c r="A41" s="124" t="s">
        <v>116</v>
      </c>
      <c r="B41" s="124" t="s">
        <v>82</v>
      </c>
      <c r="C41" s="125" t="s">
        <v>117</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1.25" x14ac:dyDescent="0.2">
      <c r="A42" s="124" t="s">
        <v>118</v>
      </c>
      <c r="B42" s="124" t="s">
        <v>82</v>
      </c>
      <c r="C42" s="125" t="s">
        <v>119</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1.25" x14ac:dyDescent="0.2">
      <c r="A43" s="124" t="s">
        <v>118</v>
      </c>
      <c r="B43" s="124" t="s">
        <v>84</v>
      </c>
      <c r="C43" s="125" t="s">
        <v>120</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1.25" x14ac:dyDescent="0.2">
      <c r="A44" s="124" t="s">
        <v>121</v>
      </c>
      <c r="B44" s="124" t="s">
        <v>82</v>
      </c>
      <c r="C44" s="125" t="s">
        <v>122</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1.25" x14ac:dyDescent="0.2">
      <c r="A45" s="124" t="s">
        <v>121</v>
      </c>
      <c r="B45" s="124" t="s">
        <v>84</v>
      </c>
      <c r="C45" s="125" t="s">
        <v>123</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1.25" x14ac:dyDescent="0.2">
      <c r="A46" s="124" t="s">
        <v>124</v>
      </c>
      <c r="B46" s="124" t="s">
        <v>84</v>
      </c>
      <c r="C46" s="125" t="s">
        <v>125</v>
      </c>
      <c r="D46" s="125"/>
      <c r="E46" s="126"/>
      <c r="F46" s="127">
        <v>0</v>
      </c>
      <c r="G46" s="127">
        <v>0</v>
      </c>
      <c r="H46" s="128" t="s">
        <v>75</v>
      </c>
      <c r="I46" s="129" t="s">
        <v>75</v>
      </c>
      <c r="J46" s="128" t="s">
        <v>75</v>
      </c>
      <c r="K46" s="128" t="s">
        <v>75</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1.25" x14ac:dyDescent="0.2">
      <c r="A47" s="124" t="s">
        <v>126</v>
      </c>
      <c r="B47" s="124" t="s">
        <v>84</v>
      </c>
      <c r="C47" s="125" t="s">
        <v>127</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1.25" x14ac:dyDescent="0.2">
      <c r="A48" s="124" t="s">
        <v>128</v>
      </c>
      <c r="B48" s="124" t="s">
        <v>82</v>
      </c>
      <c r="C48" s="125" t="s">
        <v>129</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1.25" x14ac:dyDescent="0.2">
      <c r="A49" s="124" t="s">
        <v>128</v>
      </c>
      <c r="B49" s="124" t="s">
        <v>84</v>
      </c>
      <c r="C49" s="125" t="s">
        <v>130</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1.25" x14ac:dyDescent="0.2">
      <c r="A50" s="124" t="s">
        <v>131</v>
      </c>
      <c r="B50" s="124" t="s">
        <v>82</v>
      </c>
      <c r="C50" s="125" t="s">
        <v>132</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1.25" x14ac:dyDescent="0.2">
      <c r="A51" s="124" t="s">
        <v>133</v>
      </c>
      <c r="B51" s="124" t="s">
        <v>82</v>
      </c>
      <c r="C51" s="125" t="s">
        <v>134</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2" thickBot="1" x14ac:dyDescent="0.25">
      <c r="A52" s="137" t="s">
        <v>133</v>
      </c>
      <c r="B52" s="137" t="s">
        <v>84</v>
      </c>
      <c r="C52" s="138" t="s">
        <v>135</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x14ac:dyDescent="0.2">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x14ac:dyDescent="0.25">
      <c r="A54" s="148" t="s">
        <v>136</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45.75" thickTop="1" x14ac:dyDescent="0.2">
      <c r="A55" s="152"/>
      <c r="B55" s="153"/>
      <c r="C55" s="153"/>
      <c r="D55" s="154"/>
      <c r="E55" s="155" t="s">
        <v>68</v>
      </c>
      <c r="F55" s="156" t="s">
        <v>45</v>
      </c>
      <c r="G55" s="156" t="s">
        <v>46</v>
      </c>
      <c r="H55" s="156" t="s">
        <v>47</v>
      </c>
      <c r="I55" s="156" t="s">
        <v>48</v>
      </c>
      <c r="J55" s="156" t="s">
        <v>49</v>
      </c>
      <c r="K55" s="156" t="s">
        <v>50</v>
      </c>
      <c r="L55" s="157" t="s">
        <v>51</v>
      </c>
      <c r="M55" s="157" t="s">
        <v>52</v>
      </c>
      <c r="N55" s="157" t="s">
        <v>53</v>
      </c>
      <c r="O55" s="157" t="s">
        <v>54</v>
      </c>
      <c r="P55" s="157" t="s">
        <v>55</v>
      </c>
      <c r="Q55" s="157" t="s">
        <v>56</v>
      </c>
      <c r="R55" s="157" t="s">
        <v>57</v>
      </c>
      <c r="S55" s="157" t="s">
        <v>58</v>
      </c>
      <c r="T55" s="157" t="s">
        <v>59</v>
      </c>
      <c r="U55" s="157" t="s">
        <v>60</v>
      </c>
      <c r="V55" s="157" t="s">
        <v>61</v>
      </c>
      <c r="W55" s="157" t="s">
        <v>62</v>
      </c>
      <c r="X55" s="157" t="s">
        <v>63</v>
      </c>
      <c r="Y55" s="158" t="s">
        <v>64</v>
      </c>
      <c r="Z55" s="53"/>
      <c r="AA55" s="53"/>
      <c r="AB55" s="53"/>
      <c r="AC55" s="53"/>
      <c r="AD55" s="53"/>
      <c r="AE55" s="53"/>
      <c r="AF55" s="53"/>
      <c r="AG55" s="53"/>
      <c r="AH55" s="53"/>
      <c r="AI55" s="53"/>
    </row>
    <row r="56" spans="1:35" s="77" customFormat="1" ht="11.25" x14ac:dyDescent="0.2">
      <c r="A56" s="67" t="s">
        <v>69</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25" x14ac:dyDescent="0.2">
      <c r="A57" s="67" t="s">
        <v>71</v>
      </c>
      <c r="B57" s="68">
        <v>10</v>
      </c>
      <c r="C57" s="69" t="s">
        <v>72</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x14ac:dyDescent="0.2">
      <c r="A58" s="67" t="s">
        <v>71</v>
      </c>
      <c r="B58" s="68">
        <v>25</v>
      </c>
      <c r="C58" s="69" t="s">
        <v>72</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25" x14ac:dyDescent="0.2">
      <c r="A59" s="67" t="s">
        <v>71</v>
      </c>
      <c r="B59" s="68">
        <v>50</v>
      </c>
      <c r="C59" s="69" t="s">
        <v>72</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25" x14ac:dyDescent="0.2">
      <c r="A60" s="67" t="s">
        <v>71</v>
      </c>
      <c r="B60" s="68">
        <v>100</v>
      </c>
      <c r="C60" s="69" t="s">
        <v>72</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25" x14ac:dyDescent="0.2">
      <c r="A61" s="67" t="s">
        <v>71</v>
      </c>
      <c r="B61" s="68">
        <v>250</v>
      </c>
      <c r="C61" s="69" t="s">
        <v>72</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25" x14ac:dyDescent="0.2">
      <c r="A62" s="67" t="s">
        <v>71</v>
      </c>
      <c r="B62" s="68">
        <v>500</v>
      </c>
      <c r="C62" s="69" t="s">
        <v>72</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25" x14ac:dyDescent="0.2">
      <c r="A63" s="67" t="s">
        <v>71</v>
      </c>
      <c r="B63" s="68">
        <v>1000</v>
      </c>
      <c r="C63" s="69" t="s">
        <v>72</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25" x14ac:dyDescent="0.2">
      <c r="A64" s="84" t="s">
        <v>74</v>
      </c>
      <c r="B64" s="85">
        <v>2000</v>
      </c>
      <c r="C64" s="86" t="s">
        <v>75</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6" hidden="1" customHeight="1" x14ac:dyDescent="0.2">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x14ac:dyDescent="0.25">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45" customHeight="1" thickTop="1" x14ac:dyDescent="0.25">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5.95" customHeight="1" thickBot="1" x14ac:dyDescent="0.3">
      <c r="A68" s="175" t="s">
        <v>137</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46.5" thickTop="1" x14ac:dyDescent="0.25">
      <c r="A69" s="172"/>
      <c r="B69" s="172"/>
      <c r="C69" s="177" t="s">
        <v>138</v>
      </c>
      <c r="D69" s="178" t="s">
        <v>139</v>
      </c>
      <c r="E69" s="179" t="s">
        <v>68</v>
      </c>
      <c r="F69" s="180" t="s">
        <v>45</v>
      </c>
      <c r="G69" s="180" t="s">
        <v>46</v>
      </c>
      <c r="H69" s="180" t="s">
        <v>47</v>
      </c>
      <c r="I69" s="180" t="s">
        <v>48</v>
      </c>
      <c r="J69" s="180" t="s">
        <v>49</v>
      </c>
      <c r="K69" s="180" t="s">
        <v>50</v>
      </c>
      <c r="L69" s="157" t="s">
        <v>51</v>
      </c>
      <c r="M69" s="157" t="s">
        <v>52</v>
      </c>
      <c r="N69" s="157" t="s">
        <v>53</v>
      </c>
      <c r="O69" s="181" t="s">
        <v>54</v>
      </c>
      <c r="P69" s="157" t="s">
        <v>55</v>
      </c>
      <c r="Q69" s="157" t="s">
        <v>56</v>
      </c>
      <c r="R69" s="181" t="s">
        <v>57</v>
      </c>
      <c r="S69" s="157" t="s">
        <v>58</v>
      </c>
      <c r="T69" s="157" t="s">
        <v>59</v>
      </c>
      <c r="U69" s="157" t="s">
        <v>60</v>
      </c>
      <c r="V69" s="157" t="s">
        <v>61</v>
      </c>
      <c r="W69" s="157" t="s">
        <v>62</v>
      </c>
      <c r="X69" s="157" t="s">
        <v>63</v>
      </c>
      <c r="Y69" s="182" t="s">
        <v>64</v>
      </c>
      <c r="Z69" s="53"/>
      <c r="AA69" s="53"/>
      <c r="AB69" s="53"/>
      <c r="AC69" s="53"/>
      <c r="AD69" s="53"/>
      <c r="AE69" s="35"/>
      <c r="AF69" s="53"/>
      <c r="AG69" s="53"/>
      <c r="AH69" s="53"/>
      <c r="AI69" s="53"/>
    </row>
    <row r="70" spans="1:35" x14ac:dyDescent="0.25">
      <c r="A70" s="101"/>
      <c r="B70" s="101"/>
      <c r="C70" s="183" t="s">
        <v>140</v>
      </c>
      <c r="D70" s="184" t="s">
        <v>141</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x14ac:dyDescent="0.25">
      <c r="A71" s="101"/>
      <c r="B71" s="101"/>
      <c r="C71" s="67" t="s">
        <v>142</v>
      </c>
      <c r="D71" s="125" t="s">
        <v>143</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x14ac:dyDescent="0.25">
      <c r="A72" s="101"/>
      <c r="B72" s="101"/>
      <c r="C72" s="67" t="s">
        <v>86</v>
      </c>
      <c r="D72" s="125" t="s">
        <v>144</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x14ac:dyDescent="0.25">
      <c r="A73" s="101"/>
      <c r="B73" s="101"/>
      <c r="C73" s="67" t="s">
        <v>145</v>
      </c>
      <c r="D73" s="125" t="s">
        <v>146</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x14ac:dyDescent="0.25">
      <c r="A74" s="101"/>
      <c r="B74" s="101"/>
      <c r="C74" s="67" t="s">
        <v>147</v>
      </c>
      <c r="D74" s="125" t="s">
        <v>148</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x14ac:dyDescent="0.25">
      <c r="A75" s="101"/>
      <c r="B75" s="101"/>
      <c r="C75" s="67" t="s">
        <v>149</v>
      </c>
      <c r="D75" s="125" t="s">
        <v>150</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x14ac:dyDescent="0.25">
      <c r="A76" s="101"/>
      <c r="B76" s="101"/>
      <c r="C76" s="67" t="s">
        <v>151</v>
      </c>
      <c r="D76" s="125" t="s">
        <v>152</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x14ac:dyDescent="0.25">
      <c r="A77" s="101"/>
      <c r="B77" s="101"/>
      <c r="C77" s="67" t="s">
        <v>153</v>
      </c>
      <c r="D77" s="125" t="s">
        <v>154</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x14ac:dyDescent="0.25">
      <c r="A78" s="101"/>
      <c r="B78" s="101"/>
      <c r="C78" s="67" t="s">
        <v>155</v>
      </c>
      <c r="D78" s="125" t="s">
        <v>156</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x14ac:dyDescent="0.25">
      <c r="A79" s="101"/>
      <c r="B79" s="101"/>
      <c r="C79" s="67" t="s">
        <v>157</v>
      </c>
      <c r="D79" s="125" t="s">
        <v>158</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x14ac:dyDescent="0.25">
      <c r="A80" s="101"/>
      <c r="B80" s="101"/>
      <c r="C80" s="67" t="s">
        <v>159</v>
      </c>
      <c r="D80" s="125" t="s">
        <v>160</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x14ac:dyDescent="0.25">
      <c r="A81" s="101"/>
      <c r="B81" s="101"/>
      <c r="C81" s="67" t="s">
        <v>161</v>
      </c>
      <c r="D81" s="125" t="s">
        <v>162</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x14ac:dyDescent="0.25">
      <c r="A82" s="101"/>
      <c r="B82" s="101"/>
      <c r="C82" s="67" t="s">
        <v>163</v>
      </c>
      <c r="D82" s="125" t="s">
        <v>164</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x14ac:dyDescent="0.25">
      <c r="A83" s="101"/>
      <c r="B83" s="101"/>
      <c r="C83" s="67" t="s">
        <v>165</v>
      </c>
      <c r="D83" s="125" t="s">
        <v>166</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x14ac:dyDescent="0.25">
      <c r="A84" s="101"/>
      <c r="B84" s="101"/>
      <c r="C84" s="67" t="s">
        <v>167</v>
      </c>
      <c r="D84" s="125" t="s">
        <v>168</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x14ac:dyDescent="0.25">
      <c r="A85" s="101"/>
      <c r="B85" s="101"/>
      <c r="C85" s="67" t="s">
        <v>169</v>
      </c>
      <c r="D85" s="125" t="s">
        <v>170</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x14ac:dyDescent="0.25">
      <c r="A86" s="101"/>
      <c r="B86" s="101"/>
      <c r="C86" s="67" t="s">
        <v>171</v>
      </c>
      <c r="D86" s="125" t="s">
        <v>172</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x14ac:dyDescent="0.25">
      <c r="A87" s="101"/>
      <c r="B87" s="101"/>
      <c r="C87" s="67" t="s">
        <v>173</v>
      </c>
      <c r="D87" s="125" t="s">
        <v>174</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x14ac:dyDescent="0.25">
      <c r="A88" s="101"/>
      <c r="B88" s="101"/>
      <c r="C88" s="67" t="s">
        <v>175</v>
      </c>
      <c r="D88" s="125" t="s">
        <v>176</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x14ac:dyDescent="0.25">
      <c r="A89" s="101"/>
      <c r="B89" s="101"/>
      <c r="C89" s="67" t="s">
        <v>177</v>
      </c>
      <c r="D89" s="125" t="s">
        <v>178</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x14ac:dyDescent="0.25">
      <c r="A90" s="101"/>
      <c r="B90" s="101"/>
      <c r="C90" s="67" t="s">
        <v>179</v>
      </c>
      <c r="D90" s="125" t="s">
        <v>180</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x14ac:dyDescent="0.25">
      <c r="A91" s="101"/>
      <c r="B91" s="101"/>
      <c r="C91" s="67" t="s">
        <v>181</v>
      </c>
      <c r="D91" s="125" t="s">
        <v>182</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x14ac:dyDescent="0.25">
      <c r="A92" s="101"/>
      <c r="B92" s="101"/>
      <c r="C92" s="67" t="s">
        <v>183</v>
      </c>
      <c r="D92" s="125" t="s">
        <v>184</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x14ac:dyDescent="0.25">
      <c r="A93" s="101"/>
      <c r="B93" s="101"/>
      <c r="C93" s="67" t="s">
        <v>185</v>
      </c>
      <c r="D93" s="125" t="s">
        <v>186</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x14ac:dyDescent="0.25">
      <c r="A94" s="101"/>
      <c r="B94" s="101"/>
      <c r="C94" s="67" t="s">
        <v>187</v>
      </c>
      <c r="D94" s="125" t="s">
        <v>188</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x14ac:dyDescent="0.25">
      <c r="A95" s="101"/>
      <c r="B95" s="101"/>
      <c r="C95" s="67" t="s">
        <v>189</v>
      </c>
      <c r="D95" s="125" t="s">
        <v>190</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x14ac:dyDescent="0.25">
      <c r="A96" s="101"/>
      <c r="B96" s="101"/>
      <c r="C96" s="67" t="s">
        <v>191</v>
      </c>
      <c r="D96" s="125" t="s">
        <v>192</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x14ac:dyDescent="0.25">
      <c r="A97" s="101"/>
      <c r="B97" s="101"/>
      <c r="C97" s="67" t="s">
        <v>193</v>
      </c>
      <c r="D97" s="125" t="s">
        <v>194</v>
      </c>
      <c r="E97" s="126"/>
      <c r="F97" s="127">
        <v>0</v>
      </c>
      <c r="G97" s="127">
        <v>0</v>
      </c>
      <c r="H97" s="128" t="s">
        <v>75</v>
      </c>
      <c r="I97" s="129" t="s">
        <v>75</v>
      </c>
      <c r="J97" s="128" t="s">
        <v>75</v>
      </c>
      <c r="K97" s="128" t="s">
        <v>75</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x14ac:dyDescent="0.25">
      <c r="A98" s="101"/>
      <c r="B98" s="101"/>
      <c r="C98" s="67" t="s">
        <v>195</v>
      </c>
      <c r="D98" s="125" t="s">
        <v>196</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x14ac:dyDescent="0.25">
      <c r="A99" s="101"/>
      <c r="B99" s="101"/>
      <c r="C99" s="67" t="s">
        <v>197</v>
      </c>
      <c r="D99" s="125" t="s">
        <v>198</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x14ac:dyDescent="0.25">
      <c r="A100" s="101"/>
      <c r="B100" s="101"/>
      <c r="C100" s="67" t="s">
        <v>199</v>
      </c>
      <c r="D100" s="125" t="s">
        <v>200</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x14ac:dyDescent="0.25">
      <c r="A101" s="101"/>
      <c r="B101" s="101"/>
      <c r="C101" s="67" t="s">
        <v>201</v>
      </c>
      <c r="D101" s="125" t="s">
        <v>202</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x14ac:dyDescent="0.25">
      <c r="A102" s="101"/>
      <c r="B102" s="101"/>
      <c r="C102" s="67" t="s">
        <v>203</v>
      </c>
      <c r="D102" s="125" t="s">
        <v>204</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x14ac:dyDescent="0.25">
      <c r="A103" s="101"/>
      <c r="B103" s="101"/>
      <c r="C103" s="67" t="s">
        <v>205</v>
      </c>
      <c r="D103" s="125" t="s">
        <v>206</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x14ac:dyDescent="0.25">
      <c r="A104" s="101"/>
      <c r="B104" s="101"/>
      <c r="C104" s="67" t="s">
        <v>207</v>
      </c>
      <c r="D104" s="125" t="s">
        <v>208</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x14ac:dyDescent="0.25">
      <c r="A105" s="101"/>
      <c r="B105" s="101"/>
      <c r="C105" s="67" t="s">
        <v>209</v>
      </c>
      <c r="D105" s="125" t="s">
        <v>210</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x14ac:dyDescent="0.25">
      <c r="A106" s="101"/>
      <c r="B106" s="101"/>
      <c r="C106" s="67" t="s">
        <v>211</v>
      </c>
      <c r="D106" s="125" t="s">
        <v>212</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x14ac:dyDescent="0.25">
      <c r="A107" s="101"/>
      <c r="B107" s="101"/>
      <c r="C107" s="67" t="s">
        <v>213</v>
      </c>
      <c r="D107" s="125" t="s">
        <v>214</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x14ac:dyDescent="0.25">
      <c r="A108" s="101"/>
      <c r="B108" s="101"/>
      <c r="C108" s="67" t="s">
        <v>215</v>
      </c>
      <c r="D108" s="125" t="s">
        <v>216</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x14ac:dyDescent="0.25">
      <c r="A109" s="101"/>
      <c r="B109" s="101"/>
      <c r="C109" s="67" t="s">
        <v>217</v>
      </c>
      <c r="D109" s="125" t="s">
        <v>218</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x14ac:dyDescent="0.25">
      <c r="A110" s="101"/>
      <c r="B110" s="101"/>
      <c r="C110" s="67" t="s">
        <v>124</v>
      </c>
      <c r="D110" s="125" t="s">
        <v>219</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x14ac:dyDescent="0.25">
      <c r="A111" s="101"/>
      <c r="B111" s="101"/>
      <c r="C111" s="67" t="s">
        <v>220</v>
      </c>
      <c r="D111" s="125" t="s">
        <v>221</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x14ac:dyDescent="0.25">
      <c r="A112" s="101"/>
      <c r="B112" s="101"/>
      <c r="C112" s="67" t="s">
        <v>222</v>
      </c>
      <c r="D112" s="125" t="s">
        <v>223</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x14ac:dyDescent="0.25">
      <c r="A113" s="101"/>
      <c r="B113" s="101"/>
      <c r="C113" s="67" t="s">
        <v>224</v>
      </c>
      <c r="D113" s="125" t="s">
        <v>225</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x14ac:dyDescent="0.25">
      <c r="A114" s="101"/>
      <c r="B114" s="101"/>
      <c r="C114" s="67" t="s">
        <v>226</v>
      </c>
      <c r="D114" s="125" t="s">
        <v>227</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x14ac:dyDescent="0.25">
      <c r="A115" s="101"/>
      <c r="B115" s="101"/>
      <c r="C115" s="67" t="s">
        <v>228</v>
      </c>
      <c r="D115" s="125" t="s">
        <v>229</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x14ac:dyDescent="0.25">
      <c r="A116" s="101"/>
      <c r="B116" s="101"/>
      <c r="C116" s="67" t="s">
        <v>230</v>
      </c>
      <c r="D116" s="125" t="s">
        <v>231</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x14ac:dyDescent="0.25">
      <c r="A117" s="101"/>
      <c r="B117" s="101"/>
      <c r="C117" s="67" t="s">
        <v>232</v>
      </c>
      <c r="D117" s="125" t="s">
        <v>233</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x14ac:dyDescent="0.25">
      <c r="A118" s="101"/>
      <c r="B118" s="101"/>
      <c r="C118" s="67" t="s">
        <v>234</v>
      </c>
      <c r="D118" s="125" t="s">
        <v>235</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x14ac:dyDescent="0.25">
      <c r="A119" s="101"/>
      <c r="B119" s="101"/>
      <c r="C119" s="67" t="s">
        <v>236</v>
      </c>
      <c r="D119" s="125" t="s">
        <v>237</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x14ac:dyDescent="0.25">
      <c r="A120" s="101"/>
      <c r="B120" s="101"/>
      <c r="C120" s="67" t="s">
        <v>238</v>
      </c>
      <c r="D120" s="125" t="s">
        <v>239</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x14ac:dyDescent="0.25">
      <c r="A121" s="101"/>
      <c r="B121" s="101"/>
      <c r="C121" s="67" t="s">
        <v>240</v>
      </c>
      <c r="D121" s="125" t="s">
        <v>241</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x14ac:dyDescent="0.25">
      <c r="A122" s="101"/>
      <c r="B122" s="101"/>
      <c r="C122" s="67" t="s">
        <v>242</v>
      </c>
      <c r="D122" s="125" t="s">
        <v>243</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x14ac:dyDescent="0.25">
      <c r="A123" s="101"/>
      <c r="B123" s="101"/>
      <c r="C123" s="67" t="s">
        <v>244</v>
      </c>
      <c r="D123" s="125" t="s">
        <v>245</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x14ac:dyDescent="0.25">
      <c r="A124" s="101"/>
      <c r="B124" s="101"/>
      <c r="C124" s="67" t="s">
        <v>246</v>
      </c>
      <c r="D124" s="125" t="s">
        <v>247</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5.75" thickBot="1" x14ac:dyDescent="0.3">
      <c r="A125" s="101"/>
      <c r="B125" s="101"/>
      <c r="C125" s="186" t="s">
        <v>248</v>
      </c>
      <c r="D125" s="138" t="s">
        <v>249</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5.75" thickTop="1" x14ac:dyDescent="0.25">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x14ac:dyDescent="0.2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x14ac:dyDescent="0.2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x14ac:dyDescent="0.2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x14ac:dyDescent="0.2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x14ac:dyDescent="0.2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x14ac:dyDescent="0.2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x14ac:dyDescent="0.2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x14ac:dyDescent="0.2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x14ac:dyDescent="0.2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x14ac:dyDescent="0.2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x14ac:dyDescent="0.2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x14ac:dyDescent="0.2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x14ac:dyDescent="0.2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x14ac:dyDescent="0.2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x14ac:dyDescent="0.2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x14ac:dyDescent="0.2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x14ac:dyDescent="0.2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x14ac:dyDescent="0.2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x14ac:dyDescent="0.2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x14ac:dyDescent="0.25">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x14ac:dyDescent="0.25">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x14ac:dyDescent="0.25">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x14ac:dyDescent="0.25">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x14ac:dyDescent="0.25">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x14ac:dyDescent="0.25">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x14ac:dyDescent="0.25">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x14ac:dyDescent="0.25">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x14ac:dyDescent="0.25">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x14ac:dyDescent="0.2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x14ac:dyDescent="0.25">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x14ac:dyDescent="0.25">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x14ac:dyDescent="0.25">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x14ac:dyDescent="0.25">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x14ac:dyDescent="0.25">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x14ac:dyDescent="0.25">
      <c r="A161" s="35"/>
      <c r="B161" s="35"/>
      <c r="C161" s="35"/>
      <c r="D161" s="35"/>
      <c r="E161" s="35"/>
      <c r="Y161" s="35"/>
      <c r="Z161" s="35"/>
      <c r="AA161" s="35"/>
      <c r="AB161" s="35"/>
      <c r="AC161" s="35"/>
      <c r="AD161" s="35"/>
    </row>
    <row r="162" spans="1:30" x14ac:dyDescent="0.25">
      <c r="Y162" s="35"/>
      <c r="Z162" s="35"/>
      <c r="AA162" s="35"/>
      <c r="AB162" s="35"/>
      <c r="AC162" s="35"/>
      <c r="AD162" s="35"/>
    </row>
    <row r="163" spans="1:30" x14ac:dyDescent="0.25">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defaultColWidth="9.7109375" defaultRowHeight="12.75" x14ac:dyDescent="0.2"/>
  <cols>
    <col min="1" max="10" width="9.7109375" style="216" customWidth="1"/>
    <col min="11" max="16384" width="9.7109375" style="216"/>
  </cols>
  <sheetData>
    <row r="1" spans="1:23" ht="13.5" customHeight="1" x14ac:dyDescent="0.2">
      <c r="A1" s="215" t="s">
        <v>291</v>
      </c>
      <c r="B1" s="215"/>
      <c r="C1" s="215"/>
      <c r="D1" s="215"/>
      <c r="E1" s="215"/>
      <c r="F1" s="215"/>
      <c r="G1" s="215"/>
      <c r="H1" s="215"/>
      <c r="I1" s="215"/>
      <c r="J1" s="215"/>
      <c r="K1" s="215" t="s">
        <v>291</v>
      </c>
      <c r="L1" s="215"/>
      <c r="M1" s="215"/>
      <c r="N1" s="215"/>
      <c r="O1" s="215"/>
      <c r="P1" s="215"/>
      <c r="Q1" s="215"/>
      <c r="R1" s="215"/>
      <c r="S1" s="215"/>
      <c r="T1" s="215"/>
      <c r="U1" s="215"/>
      <c r="V1" s="215"/>
    </row>
    <row r="2" spans="1:23" ht="13.5" customHeight="1" thickBot="1" x14ac:dyDescent="0.25">
      <c r="A2" s="217" t="s">
        <v>292</v>
      </c>
      <c r="B2" s="217"/>
      <c r="C2" s="217"/>
      <c r="D2" s="217"/>
      <c r="E2" s="217"/>
      <c r="F2" s="217"/>
      <c r="G2" s="217"/>
      <c r="H2" s="217"/>
      <c r="I2" s="217"/>
      <c r="J2" s="217"/>
      <c r="K2" s="217" t="s">
        <v>292</v>
      </c>
      <c r="L2" s="217"/>
      <c r="M2" s="217"/>
      <c r="N2" s="217"/>
      <c r="O2" s="217"/>
      <c r="P2" s="217"/>
      <c r="Q2" s="217"/>
      <c r="R2" s="217"/>
      <c r="S2" s="217"/>
      <c r="T2" s="217"/>
      <c r="U2" s="217"/>
      <c r="V2" s="217"/>
    </row>
    <row r="3" spans="1:23" ht="13.5" customHeight="1" thickBot="1" x14ac:dyDescent="0.25">
      <c r="A3" s="218" t="s">
        <v>293</v>
      </c>
      <c r="B3" s="219"/>
      <c r="C3" s="219"/>
      <c r="D3" s="219"/>
      <c r="E3" s="219"/>
      <c r="F3" s="219"/>
      <c r="G3" s="219"/>
      <c r="H3" s="219"/>
      <c r="I3" s="219"/>
      <c r="J3" s="220"/>
      <c r="K3" s="221" t="s">
        <v>293</v>
      </c>
      <c r="L3" s="222"/>
      <c r="M3" s="222"/>
      <c r="N3" s="222"/>
      <c r="O3" s="222"/>
      <c r="P3" s="222"/>
      <c r="Q3" s="222"/>
      <c r="R3" s="222"/>
      <c r="S3" s="222"/>
      <c r="T3" s="222"/>
      <c r="U3" s="222"/>
      <c r="V3" s="223"/>
    </row>
    <row r="4" spans="1:23" ht="13.5" customHeight="1" thickBot="1" x14ac:dyDescent="0.25">
      <c r="A4" s="224" t="s">
        <v>294</v>
      </c>
      <c r="B4" s="225"/>
      <c r="C4" s="225"/>
      <c r="D4" s="225"/>
      <c r="E4" s="225"/>
      <c r="F4" s="225"/>
      <c r="G4" s="225"/>
      <c r="H4" s="225"/>
      <c r="I4" s="225"/>
      <c r="J4" s="226"/>
      <c r="K4" s="227" t="s">
        <v>295</v>
      </c>
      <c r="L4" s="228"/>
      <c r="M4" s="228"/>
      <c r="N4" s="228"/>
      <c r="O4" s="228"/>
      <c r="P4" s="228"/>
      <c r="Q4" s="228"/>
      <c r="R4" s="228"/>
      <c r="S4" s="228"/>
      <c r="T4" s="228"/>
      <c r="U4" s="228"/>
      <c r="V4" s="229"/>
    </row>
    <row r="5" spans="1:23" s="238" customFormat="1" ht="13.5" customHeight="1" thickBot="1" x14ac:dyDescent="0.25">
      <c r="A5" s="230" t="s">
        <v>296</v>
      </c>
      <c r="B5" s="231" t="s">
        <v>297</v>
      </c>
      <c r="C5" s="232"/>
      <c r="D5" s="232"/>
      <c r="E5" s="233"/>
      <c r="F5" s="230" t="s">
        <v>298</v>
      </c>
      <c r="G5" s="230" t="s">
        <v>299</v>
      </c>
      <c r="H5" s="230" t="s">
        <v>300</v>
      </c>
      <c r="I5" s="230" t="s">
        <v>301</v>
      </c>
      <c r="J5" s="230" t="s">
        <v>302</v>
      </c>
      <c r="K5" s="230" t="s">
        <v>296</v>
      </c>
      <c r="L5" s="231" t="s">
        <v>303</v>
      </c>
      <c r="M5" s="232"/>
      <c r="N5" s="233"/>
      <c r="O5" s="234" t="s">
        <v>304</v>
      </c>
      <c r="P5" s="235" t="s">
        <v>305</v>
      </c>
      <c r="Q5" s="232"/>
      <c r="R5" s="236"/>
      <c r="S5" s="237" t="s">
        <v>306</v>
      </c>
      <c r="T5" s="230" t="s">
        <v>307</v>
      </c>
      <c r="U5" s="230" t="s">
        <v>308</v>
      </c>
      <c r="V5" s="230" t="s">
        <v>309</v>
      </c>
    </row>
    <row r="6" spans="1:23" ht="39.75" customHeight="1" thickBot="1" x14ac:dyDescent="0.25">
      <c r="A6" s="239"/>
      <c r="B6" s="240" t="s">
        <v>310</v>
      </c>
      <c r="C6" s="240" t="s">
        <v>311</v>
      </c>
      <c r="D6" s="240" t="s">
        <v>312</v>
      </c>
      <c r="E6" s="240" t="s">
        <v>313</v>
      </c>
      <c r="F6" s="239"/>
      <c r="G6" s="239"/>
      <c r="H6" s="239"/>
      <c r="I6" s="239"/>
      <c r="J6" s="239"/>
      <c r="K6" s="239"/>
      <c r="L6" s="240" t="s">
        <v>314</v>
      </c>
      <c r="M6" s="240" t="s">
        <v>315</v>
      </c>
      <c r="N6" s="240" t="s">
        <v>316</v>
      </c>
      <c r="O6" s="241"/>
      <c r="P6" s="240" t="s">
        <v>317</v>
      </c>
      <c r="Q6" s="240" t="s">
        <v>318</v>
      </c>
      <c r="R6" s="240" t="s">
        <v>319</v>
      </c>
      <c r="S6" s="242"/>
      <c r="T6" s="239"/>
      <c r="U6" s="239"/>
      <c r="V6" s="239"/>
      <c r="W6" s="243" t="s">
        <v>320</v>
      </c>
    </row>
    <row r="7" spans="1:23" ht="13.5" customHeight="1" thickBot="1" x14ac:dyDescent="0.25">
      <c r="A7" s="244">
        <v>1977</v>
      </c>
      <c r="B7" s="245" t="s">
        <v>321</v>
      </c>
      <c r="C7" s="246" t="s">
        <v>322</v>
      </c>
      <c r="D7" s="246" t="s">
        <v>321</v>
      </c>
      <c r="E7" s="246">
        <v>4</v>
      </c>
      <c r="F7" s="245">
        <v>3.2</v>
      </c>
      <c r="G7" s="245" t="s">
        <v>322</v>
      </c>
      <c r="H7" s="245" t="s">
        <v>322</v>
      </c>
      <c r="I7" s="246" t="s">
        <v>322</v>
      </c>
      <c r="J7" s="245">
        <v>4</v>
      </c>
      <c r="K7" s="247">
        <v>1977</v>
      </c>
      <c r="L7" s="245" t="s">
        <v>322</v>
      </c>
      <c r="M7" s="246" t="s">
        <v>322</v>
      </c>
      <c r="N7" s="246" t="s">
        <v>322</v>
      </c>
      <c r="O7" s="248">
        <v>4.5</v>
      </c>
      <c r="P7" s="246">
        <v>3.8</v>
      </c>
      <c r="Q7" s="245" t="s">
        <v>323</v>
      </c>
      <c r="R7" s="249">
        <v>3.8</v>
      </c>
      <c r="S7" s="250" t="s">
        <v>322</v>
      </c>
      <c r="T7" s="250" t="s">
        <v>322</v>
      </c>
      <c r="U7" s="248">
        <v>4</v>
      </c>
      <c r="V7" s="250">
        <v>4</v>
      </c>
    </row>
    <row r="8" spans="1:23" ht="13.5" customHeight="1" thickBot="1" x14ac:dyDescent="0.25">
      <c r="A8" s="251">
        <v>1978</v>
      </c>
      <c r="B8" s="245" t="s">
        <v>321</v>
      </c>
      <c r="C8" s="252" t="s">
        <v>322</v>
      </c>
      <c r="D8" s="252" t="s">
        <v>321</v>
      </c>
      <c r="E8" s="252">
        <v>4</v>
      </c>
      <c r="F8" s="245">
        <v>3.3</v>
      </c>
      <c r="G8" s="245" t="s">
        <v>322</v>
      </c>
      <c r="H8" s="245" t="s">
        <v>322</v>
      </c>
      <c r="I8" s="252" t="s">
        <v>322</v>
      </c>
      <c r="J8" s="245">
        <v>4</v>
      </c>
      <c r="K8" s="253">
        <v>1978</v>
      </c>
      <c r="L8" s="245" t="s">
        <v>322</v>
      </c>
      <c r="M8" s="252" t="s">
        <v>322</v>
      </c>
      <c r="N8" s="252" t="s">
        <v>322</v>
      </c>
      <c r="O8" s="252">
        <v>4.5</v>
      </c>
      <c r="P8" s="252">
        <v>3.8</v>
      </c>
      <c r="Q8" s="245" t="s">
        <v>323</v>
      </c>
      <c r="R8" s="249">
        <v>3.8</v>
      </c>
      <c r="S8" s="245" t="s">
        <v>322</v>
      </c>
      <c r="T8" s="245" t="s">
        <v>322</v>
      </c>
      <c r="U8" s="252">
        <v>4</v>
      </c>
      <c r="V8" s="245">
        <v>4</v>
      </c>
    </row>
    <row r="9" spans="1:23" ht="13.5" customHeight="1" thickBot="1" x14ac:dyDescent="0.25">
      <c r="A9" s="251">
        <v>1979</v>
      </c>
      <c r="B9" s="245" t="s">
        <v>321</v>
      </c>
      <c r="C9" s="252" t="s">
        <v>322</v>
      </c>
      <c r="D9" s="252" t="s">
        <v>321</v>
      </c>
      <c r="E9" s="252">
        <v>3.9</v>
      </c>
      <c r="F9" s="245">
        <v>2.7</v>
      </c>
      <c r="G9" s="245" t="s">
        <v>322</v>
      </c>
      <c r="H9" s="245" t="s">
        <v>322</v>
      </c>
      <c r="I9" s="252" t="s">
        <v>322</v>
      </c>
      <c r="J9" s="245">
        <v>3.8</v>
      </c>
      <c r="K9" s="253">
        <v>1979</v>
      </c>
      <c r="L9" s="245" t="s">
        <v>322</v>
      </c>
      <c r="M9" s="252" t="s">
        <v>322</v>
      </c>
      <c r="N9" s="252" t="s">
        <v>322</v>
      </c>
      <c r="O9" s="252">
        <v>4.5</v>
      </c>
      <c r="P9" s="252">
        <v>3.8</v>
      </c>
      <c r="Q9" s="245" t="s">
        <v>323</v>
      </c>
      <c r="R9" s="249">
        <v>3.8</v>
      </c>
      <c r="S9" s="245" t="s">
        <v>322</v>
      </c>
      <c r="T9" s="245" t="s">
        <v>322</v>
      </c>
      <c r="U9" s="252">
        <v>4</v>
      </c>
      <c r="V9" s="245">
        <v>3.9</v>
      </c>
    </row>
    <row r="10" spans="1:23" ht="13.5" customHeight="1" thickBot="1" x14ac:dyDescent="0.25">
      <c r="A10" s="251">
        <v>1980</v>
      </c>
      <c r="B10" s="245" t="s">
        <v>321</v>
      </c>
      <c r="C10" s="245" t="s">
        <v>322</v>
      </c>
      <c r="D10" s="252" t="s">
        <v>321</v>
      </c>
      <c r="E10" s="252">
        <v>3.7</v>
      </c>
      <c r="F10" s="245">
        <v>1.5</v>
      </c>
      <c r="G10" s="245" t="s">
        <v>322</v>
      </c>
      <c r="H10" s="245" t="s">
        <v>322</v>
      </c>
      <c r="I10" s="245" t="s">
        <v>322</v>
      </c>
      <c r="J10" s="245">
        <v>3.7</v>
      </c>
      <c r="K10" s="253">
        <v>1980</v>
      </c>
      <c r="L10" s="245">
        <v>23.3</v>
      </c>
      <c r="M10" s="245" t="s">
        <v>322</v>
      </c>
      <c r="N10" s="249">
        <v>23.3</v>
      </c>
      <c r="O10" s="252">
        <v>5</v>
      </c>
      <c r="P10" s="252">
        <v>2.9</v>
      </c>
      <c r="Q10" s="245" t="s">
        <v>323</v>
      </c>
      <c r="R10" s="249">
        <v>2.9</v>
      </c>
      <c r="S10" s="245" t="s">
        <v>322</v>
      </c>
      <c r="T10" s="245">
        <v>5.8</v>
      </c>
      <c r="U10" s="245">
        <v>6.9</v>
      </c>
      <c r="V10" s="245">
        <v>4.7</v>
      </c>
    </row>
    <row r="11" spans="1:23" ht="13.5" customHeight="1" thickBot="1" x14ac:dyDescent="0.25">
      <c r="A11" s="251">
        <v>1981</v>
      </c>
      <c r="B11" s="245" t="s">
        <v>321</v>
      </c>
      <c r="C11" s="245" t="s">
        <v>322</v>
      </c>
      <c r="D11" s="252" t="s">
        <v>321</v>
      </c>
      <c r="E11" s="252">
        <v>3.8</v>
      </c>
      <c r="F11" s="245">
        <v>1.8</v>
      </c>
      <c r="G11" s="245" t="s">
        <v>322</v>
      </c>
      <c r="H11" s="245" t="s">
        <v>322</v>
      </c>
      <c r="I11" s="245" t="s">
        <v>322</v>
      </c>
      <c r="J11" s="245">
        <v>3.7</v>
      </c>
      <c r="K11" s="253">
        <v>1981</v>
      </c>
      <c r="L11" s="245">
        <v>23.3</v>
      </c>
      <c r="M11" s="245" t="s">
        <v>322</v>
      </c>
      <c r="N11" s="249">
        <v>23.3</v>
      </c>
      <c r="O11" s="252">
        <v>4.9000000000000004</v>
      </c>
      <c r="P11" s="252">
        <v>2.8</v>
      </c>
      <c r="Q11" s="245" t="s">
        <v>323</v>
      </c>
      <c r="R11" s="249">
        <v>2.8</v>
      </c>
      <c r="S11" s="245" t="s">
        <v>322</v>
      </c>
      <c r="T11" s="245">
        <v>5.8</v>
      </c>
      <c r="U11" s="245">
        <v>6.7</v>
      </c>
      <c r="V11" s="245">
        <v>4.5999999999999996</v>
      </c>
    </row>
    <row r="12" spans="1:23" ht="13.5" customHeight="1" thickBot="1" x14ac:dyDescent="0.25">
      <c r="A12" s="251">
        <v>1982</v>
      </c>
      <c r="B12" s="245" t="s">
        <v>321</v>
      </c>
      <c r="C12" s="245" t="s">
        <v>322</v>
      </c>
      <c r="D12" s="252" t="s">
        <v>321</v>
      </c>
      <c r="E12" s="252">
        <v>3.8</v>
      </c>
      <c r="F12" s="245">
        <v>2</v>
      </c>
      <c r="G12" s="245" t="s">
        <v>322</v>
      </c>
      <c r="H12" s="245" t="s">
        <v>322</v>
      </c>
      <c r="I12" s="245" t="s">
        <v>322</v>
      </c>
      <c r="J12" s="245">
        <v>3.7</v>
      </c>
      <c r="K12" s="253">
        <v>1982</v>
      </c>
      <c r="L12" s="245">
        <v>23.3</v>
      </c>
      <c r="M12" s="245" t="s">
        <v>322</v>
      </c>
      <c r="N12" s="249">
        <v>23.3</v>
      </c>
      <c r="O12" s="252">
        <v>4.8</v>
      </c>
      <c r="P12" s="252">
        <v>2.8</v>
      </c>
      <c r="Q12" s="245" t="s">
        <v>323</v>
      </c>
      <c r="R12" s="249">
        <v>2.8</v>
      </c>
      <c r="S12" s="245" t="s">
        <v>322</v>
      </c>
      <c r="T12" s="245">
        <v>5.8</v>
      </c>
      <c r="U12" s="245">
        <v>6.5</v>
      </c>
      <c r="V12" s="245">
        <v>4.5999999999999996</v>
      </c>
    </row>
    <row r="13" spans="1:23" ht="13.5" customHeight="1" thickBot="1" x14ac:dyDescent="0.25">
      <c r="A13" s="251">
        <v>1983</v>
      </c>
      <c r="B13" s="245" t="s">
        <v>321</v>
      </c>
      <c r="C13" s="245" t="s">
        <v>322</v>
      </c>
      <c r="D13" s="252" t="s">
        <v>321</v>
      </c>
      <c r="E13" s="252">
        <v>3.7</v>
      </c>
      <c r="F13" s="245">
        <v>2</v>
      </c>
      <c r="G13" s="245" t="s">
        <v>322</v>
      </c>
      <c r="H13" s="245" t="s">
        <v>322</v>
      </c>
      <c r="I13" s="245" t="s">
        <v>322</v>
      </c>
      <c r="J13" s="245">
        <v>3.6</v>
      </c>
      <c r="K13" s="253">
        <v>1983</v>
      </c>
      <c r="L13" s="245">
        <v>23.3</v>
      </c>
      <c r="M13" s="245" t="s">
        <v>322</v>
      </c>
      <c r="N13" s="249">
        <v>23.3</v>
      </c>
      <c r="O13" s="252">
        <v>4.8</v>
      </c>
      <c r="P13" s="252">
        <v>2.9</v>
      </c>
      <c r="Q13" s="245" t="s">
        <v>323</v>
      </c>
      <c r="R13" s="249">
        <v>2.9</v>
      </c>
      <c r="S13" s="245" t="s">
        <v>322</v>
      </c>
      <c r="T13" s="245">
        <v>7.1</v>
      </c>
      <c r="U13" s="245">
        <v>6.6</v>
      </c>
      <c r="V13" s="245">
        <v>4.5999999999999996</v>
      </c>
    </row>
    <row r="14" spans="1:23" ht="13.5" customHeight="1" thickBot="1" x14ac:dyDescent="0.25">
      <c r="A14" s="251">
        <v>1984</v>
      </c>
      <c r="B14" s="245" t="s">
        <v>321</v>
      </c>
      <c r="C14" s="245" t="s">
        <v>322</v>
      </c>
      <c r="D14" s="245" t="s">
        <v>321</v>
      </c>
      <c r="E14" s="249">
        <v>3.7</v>
      </c>
      <c r="F14" s="245">
        <v>2.2000000000000002</v>
      </c>
      <c r="G14" s="245">
        <v>5.6</v>
      </c>
      <c r="H14" s="245" t="s">
        <v>322</v>
      </c>
      <c r="I14" s="245" t="s">
        <v>322</v>
      </c>
      <c r="J14" s="245">
        <v>3.6</v>
      </c>
      <c r="K14" s="253">
        <v>1984</v>
      </c>
      <c r="L14" s="245">
        <v>23.2</v>
      </c>
      <c r="M14" s="245" t="s">
        <v>322</v>
      </c>
      <c r="N14" s="249">
        <v>23.2</v>
      </c>
      <c r="O14" s="245">
        <v>4.5</v>
      </c>
      <c r="P14" s="249">
        <v>3.1</v>
      </c>
      <c r="Q14" s="245" t="s">
        <v>323</v>
      </c>
      <c r="R14" s="249">
        <v>3.1</v>
      </c>
      <c r="S14" s="245" t="s">
        <v>322</v>
      </c>
      <c r="T14" s="245">
        <v>6.3</v>
      </c>
      <c r="U14" s="245">
        <v>6.4</v>
      </c>
      <c r="V14" s="245">
        <v>4.5</v>
      </c>
    </row>
    <row r="15" spans="1:23" ht="13.5" customHeight="1" thickBot="1" x14ac:dyDescent="0.25">
      <c r="A15" s="251">
        <v>1985</v>
      </c>
      <c r="B15" s="245" t="s">
        <v>321</v>
      </c>
      <c r="C15" s="245" t="s">
        <v>322</v>
      </c>
      <c r="D15" s="245" t="s">
        <v>321</v>
      </c>
      <c r="E15" s="249">
        <v>3.7</v>
      </c>
      <c r="F15" s="245">
        <v>2.2000000000000002</v>
      </c>
      <c r="G15" s="245">
        <v>6.2</v>
      </c>
      <c r="H15" s="245" t="s">
        <v>322</v>
      </c>
      <c r="I15" s="254" t="s">
        <v>322</v>
      </c>
      <c r="J15" s="254">
        <v>3.7</v>
      </c>
      <c r="K15" s="253">
        <v>1985</v>
      </c>
      <c r="L15" s="245">
        <v>23.8</v>
      </c>
      <c r="M15" s="245" t="s">
        <v>322</v>
      </c>
      <c r="N15" s="249">
        <v>23.8</v>
      </c>
      <c r="O15" s="245">
        <v>4.5999999999999996</v>
      </c>
      <c r="P15" s="249">
        <v>2.7</v>
      </c>
      <c r="Q15" s="245" t="s">
        <v>323</v>
      </c>
      <c r="R15" s="249">
        <v>2.7</v>
      </c>
      <c r="S15" s="245" t="s">
        <v>322</v>
      </c>
      <c r="T15" s="245">
        <v>7</v>
      </c>
      <c r="U15" s="245">
        <v>6.4</v>
      </c>
      <c r="V15" s="245">
        <v>4.5999999999999996</v>
      </c>
    </row>
    <row r="16" spans="1:23" ht="13.5" customHeight="1" thickBot="1" x14ac:dyDescent="0.25">
      <c r="A16" s="251">
        <v>1986</v>
      </c>
      <c r="B16" s="245" t="s">
        <v>321</v>
      </c>
      <c r="C16" s="245" t="s">
        <v>322</v>
      </c>
      <c r="D16" s="245" t="s">
        <v>321</v>
      </c>
      <c r="E16" s="249">
        <v>3.7</v>
      </c>
      <c r="F16" s="245">
        <v>2.2000000000000002</v>
      </c>
      <c r="G16" s="245">
        <v>6.4</v>
      </c>
      <c r="H16" s="255" t="s">
        <v>322</v>
      </c>
      <c r="I16" s="256" t="s">
        <v>322</v>
      </c>
      <c r="J16" s="257">
        <v>3.7</v>
      </c>
      <c r="K16" s="258">
        <v>1986</v>
      </c>
      <c r="L16" s="245">
        <v>22</v>
      </c>
      <c r="M16" s="245" t="s">
        <v>322</v>
      </c>
      <c r="N16" s="249">
        <v>22</v>
      </c>
      <c r="O16" s="245">
        <v>4.5999999999999996</v>
      </c>
      <c r="P16" s="249">
        <v>2.8</v>
      </c>
      <c r="Q16" s="245" t="s">
        <v>323</v>
      </c>
      <c r="R16" s="249">
        <v>2.8</v>
      </c>
      <c r="S16" s="245" t="s">
        <v>322</v>
      </c>
      <c r="T16" s="245">
        <v>7</v>
      </c>
      <c r="U16" s="245">
        <v>6.4</v>
      </c>
      <c r="V16" s="245">
        <v>4.5999999999999996</v>
      </c>
    </row>
    <row r="17" spans="1:22" ht="13.5" customHeight="1" thickBot="1" x14ac:dyDescent="0.25">
      <c r="A17" s="251">
        <v>1987</v>
      </c>
      <c r="B17" s="245" t="s">
        <v>321</v>
      </c>
      <c r="C17" s="245" t="s">
        <v>322</v>
      </c>
      <c r="D17" s="245" t="s">
        <v>321</v>
      </c>
      <c r="E17" s="249">
        <v>3.7</v>
      </c>
      <c r="F17" s="245">
        <v>1.6</v>
      </c>
      <c r="G17" s="245">
        <v>5.8</v>
      </c>
      <c r="H17" s="255" t="s">
        <v>322</v>
      </c>
      <c r="I17" s="257" t="s">
        <v>322</v>
      </c>
      <c r="J17" s="257">
        <v>3.7</v>
      </c>
      <c r="K17" s="258">
        <v>1987</v>
      </c>
      <c r="L17" s="245">
        <v>21.9</v>
      </c>
      <c r="M17" s="245" t="s">
        <v>322</v>
      </c>
      <c r="N17" s="249">
        <v>21.9</v>
      </c>
      <c r="O17" s="245">
        <v>4.7</v>
      </c>
      <c r="P17" s="249">
        <v>3</v>
      </c>
      <c r="Q17" s="245" t="s">
        <v>323</v>
      </c>
      <c r="R17" s="249">
        <v>3</v>
      </c>
      <c r="S17" s="245" t="s">
        <v>322</v>
      </c>
      <c r="T17" s="245">
        <v>5.0999999999999996</v>
      </c>
      <c r="U17" s="245">
        <v>6.4</v>
      </c>
      <c r="V17" s="245">
        <v>4.5999999999999996</v>
      </c>
    </row>
    <row r="18" spans="1:22" ht="13.5" customHeight="1" thickBot="1" x14ac:dyDescent="0.25">
      <c r="A18" s="251">
        <v>1988</v>
      </c>
      <c r="B18" s="245" t="s">
        <v>321</v>
      </c>
      <c r="C18" s="245" t="s">
        <v>322</v>
      </c>
      <c r="D18" s="245" t="s">
        <v>321</v>
      </c>
      <c r="E18" s="249">
        <v>3.7</v>
      </c>
      <c r="F18" s="245">
        <v>1.6</v>
      </c>
      <c r="G18" s="245">
        <v>6</v>
      </c>
      <c r="H18" s="245" t="s">
        <v>322</v>
      </c>
      <c r="I18" s="245" t="s">
        <v>322</v>
      </c>
      <c r="J18" s="245">
        <v>3.7</v>
      </c>
      <c r="K18" s="253">
        <v>1988</v>
      </c>
      <c r="L18" s="245">
        <v>21.4</v>
      </c>
      <c r="M18" s="245" t="s">
        <v>322</v>
      </c>
      <c r="N18" s="249">
        <v>21.4</v>
      </c>
      <c r="O18" s="245">
        <v>4.9000000000000004</v>
      </c>
      <c r="P18" s="249">
        <v>3.1</v>
      </c>
      <c r="Q18" s="245" t="s">
        <v>323</v>
      </c>
      <c r="R18" s="249">
        <v>3.1</v>
      </c>
      <c r="S18" s="245" t="s">
        <v>322</v>
      </c>
      <c r="T18" s="245">
        <v>5.4</v>
      </c>
      <c r="U18" s="245">
        <v>6.7</v>
      </c>
      <c r="V18" s="245">
        <v>4.7</v>
      </c>
    </row>
    <row r="19" spans="1:22" ht="13.5" customHeight="1" thickBot="1" x14ac:dyDescent="0.25">
      <c r="A19" s="251">
        <v>1989</v>
      </c>
      <c r="B19" s="245" t="s">
        <v>321</v>
      </c>
      <c r="C19" s="245" t="s">
        <v>322</v>
      </c>
      <c r="D19" s="245" t="s">
        <v>321</v>
      </c>
      <c r="E19" s="249">
        <v>3.7</v>
      </c>
      <c r="F19" s="245">
        <v>1.5</v>
      </c>
      <c r="G19" s="245">
        <v>6.1</v>
      </c>
      <c r="H19" s="245" t="s">
        <v>322</v>
      </c>
      <c r="I19" s="245" t="s">
        <v>322</v>
      </c>
      <c r="J19" s="245">
        <v>3.7</v>
      </c>
      <c r="K19" s="253">
        <v>1989</v>
      </c>
      <c r="L19" s="245">
        <v>21.9</v>
      </c>
      <c r="M19" s="245" t="s">
        <v>322</v>
      </c>
      <c r="N19" s="249">
        <v>21.9</v>
      </c>
      <c r="O19" s="245">
        <v>4.7</v>
      </c>
      <c r="P19" s="249">
        <v>3.1</v>
      </c>
      <c r="Q19" s="245" t="s">
        <v>323</v>
      </c>
      <c r="R19" s="249">
        <v>3.1</v>
      </c>
      <c r="S19" s="245" t="s">
        <v>322</v>
      </c>
      <c r="T19" s="245">
        <v>5.9</v>
      </c>
      <c r="U19" s="245">
        <v>6.5</v>
      </c>
      <c r="V19" s="245">
        <v>4.7</v>
      </c>
    </row>
    <row r="20" spans="1:22" ht="13.5" customHeight="1" thickBot="1" x14ac:dyDescent="0.25">
      <c r="A20" s="251">
        <v>1990</v>
      </c>
      <c r="B20" s="245" t="s">
        <v>321</v>
      </c>
      <c r="C20" s="245" t="s">
        <v>322</v>
      </c>
      <c r="D20" s="245" t="s">
        <v>321</v>
      </c>
      <c r="E20" s="249">
        <v>3.7</v>
      </c>
      <c r="F20" s="245">
        <v>1.5</v>
      </c>
      <c r="G20" s="245">
        <v>6.3</v>
      </c>
      <c r="H20" s="245" t="s">
        <v>322</v>
      </c>
      <c r="I20" s="245" t="s">
        <v>322</v>
      </c>
      <c r="J20" s="245">
        <v>3.7</v>
      </c>
      <c r="K20" s="253">
        <v>1990</v>
      </c>
      <c r="L20" s="245">
        <v>21.6</v>
      </c>
      <c r="M20" s="245" t="s">
        <v>322</v>
      </c>
      <c r="N20" s="249">
        <v>21.6</v>
      </c>
      <c r="O20" s="245">
        <v>4.9000000000000004</v>
      </c>
      <c r="P20" s="249">
        <v>3.3</v>
      </c>
      <c r="Q20" s="245" t="s">
        <v>323</v>
      </c>
      <c r="R20" s="249">
        <v>3.3</v>
      </c>
      <c r="S20" s="245" t="s">
        <v>322</v>
      </c>
      <c r="T20" s="245">
        <v>5.2</v>
      </c>
      <c r="U20" s="245">
        <v>6.7</v>
      </c>
      <c r="V20" s="245">
        <v>4.7</v>
      </c>
    </row>
    <row r="21" spans="1:22" ht="13.5" customHeight="1" thickBot="1" x14ac:dyDescent="0.25">
      <c r="A21" s="251">
        <v>1991</v>
      </c>
      <c r="B21" s="245" t="s">
        <v>321</v>
      </c>
      <c r="C21" s="245" t="s">
        <v>322</v>
      </c>
      <c r="D21" s="245" t="s">
        <v>321</v>
      </c>
      <c r="E21" s="249">
        <v>3.8</v>
      </c>
      <c r="F21" s="245">
        <v>1.6</v>
      </c>
      <c r="G21" s="245">
        <v>6.4</v>
      </c>
      <c r="H21" s="245" t="s">
        <v>322</v>
      </c>
      <c r="I21" s="245" t="s">
        <v>322</v>
      </c>
      <c r="J21" s="245">
        <v>3.7</v>
      </c>
      <c r="K21" s="253">
        <v>1991</v>
      </c>
      <c r="L21" s="245">
        <v>23.1</v>
      </c>
      <c r="M21" s="245" t="s">
        <v>322</v>
      </c>
      <c r="N21" s="249">
        <v>23.1</v>
      </c>
      <c r="O21" s="245">
        <v>4.8</v>
      </c>
      <c r="P21" s="249">
        <v>3.6</v>
      </c>
      <c r="Q21" s="245" t="s">
        <v>323</v>
      </c>
      <c r="R21" s="249">
        <v>3.6</v>
      </c>
      <c r="S21" s="245" t="s">
        <v>322</v>
      </c>
      <c r="T21" s="245">
        <v>5.3</v>
      </c>
      <c r="U21" s="245">
        <v>6.9</v>
      </c>
      <c r="V21" s="245">
        <v>4.7</v>
      </c>
    </row>
    <row r="22" spans="1:22" ht="13.5" customHeight="1" thickBot="1" x14ac:dyDescent="0.25">
      <c r="A22" s="251">
        <v>1992</v>
      </c>
      <c r="B22" s="245" t="s">
        <v>321</v>
      </c>
      <c r="C22" s="245" t="s">
        <v>322</v>
      </c>
      <c r="D22" s="245" t="s">
        <v>321</v>
      </c>
      <c r="E22" s="249">
        <v>3.7</v>
      </c>
      <c r="F22" s="245">
        <v>1.6</v>
      </c>
      <c r="G22" s="245">
        <v>6.9</v>
      </c>
      <c r="H22" s="245" t="s">
        <v>322</v>
      </c>
      <c r="I22" s="245" t="s">
        <v>322</v>
      </c>
      <c r="J22" s="245">
        <v>3.7</v>
      </c>
      <c r="K22" s="253">
        <v>1992</v>
      </c>
      <c r="L22" s="245">
        <v>23.3</v>
      </c>
      <c r="M22" s="245" t="s">
        <v>322</v>
      </c>
      <c r="N22" s="249">
        <v>23.3</v>
      </c>
      <c r="O22" s="245">
        <v>4.9000000000000004</v>
      </c>
      <c r="P22" s="249">
        <v>3.7</v>
      </c>
      <c r="Q22" s="245" t="s">
        <v>323</v>
      </c>
      <c r="R22" s="249">
        <v>3.7</v>
      </c>
      <c r="S22" s="245" t="s">
        <v>322</v>
      </c>
      <c r="T22" s="245">
        <v>5.9</v>
      </c>
      <c r="U22" s="245">
        <v>6.9</v>
      </c>
      <c r="V22" s="245">
        <v>4.7</v>
      </c>
    </row>
    <row r="23" spans="1:22" ht="13.5" customHeight="1" thickBot="1" x14ac:dyDescent="0.25">
      <c r="A23" s="251">
        <v>1993</v>
      </c>
      <c r="B23" s="245" t="s">
        <v>321</v>
      </c>
      <c r="C23" s="245" t="s">
        <v>322</v>
      </c>
      <c r="D23" s="245" t="s">
        <v>321</v>
      </c>
      <c r="E23" s="249">
        <v>3.8</v>
      </c>
      <c r="F23" s="245">
        <v>1.6</v>
      </c>
      <c r="G23" s="245">
        <v>6.9</v>
      </c>
      <c r="H23" s="245" t="s">
        <v>322</v>
      </c>
      <c r="I23" s="245" t="s">
        <v>322</v>
      </c>
      <c r="J23" s="245">
        <v>3.8</v>
      </c>
      <c r="K23" s="253">
        <v>1993</v>
      </c>
      <c r="L23" s="245">
        <v>21.6</v>
      </c>
      <c r="M23" s="245" t="s">
        <v>322</v>
      </c>
      <c r="N23" s="249">
        <v>21.6</v>
      </c>
      <c r="O23" s="245">
        <v>5</v>
      </c>
      <c r="P23" s="249">
        <v>3.8</v>
      </c>
      <c r="Q23" s="245" t="s">
        <v>323</v>
      </c>
      <c r="R23" s="249">
        <v>3.8</v>
      </c>
      <c r="S23" s="245" t="s">
        <v>322</v>
      </c>
      <c r="T23" s="245">
        <v>6.6</v>
      </c>
      <c r="U23" s="245">
        <v>7</v>
      </c>
      <c r="V23" s="245">
        <v>4.8</v>
      </c>
    </row>
    <row r="24" spans="1:22" ht="13.5" customHeight="1" thickBot="1" x14ac:dyDescent="0.25">
      <c r="A24" s="251">
        <v>1994</v>
      </c>
      <c r="B24" s="245" t="s">
        <v>321</v>
      </c>
      <c r="C24" s="245" t="s">
        <v>322</v>
      </c>
      <c r="D24" s="245" t="s">
        <v>321</v>
      </c>
      <c r="E24" s="249">
        <v>3.9</v>
      </c>
      <c r="F24" s="245">
        <v>1.6</v>
      </c>
      <c r="G24" s="245">
        <v>6.6</v>
      </c>
      <c r="H24" s="245" t="s">
        <v>322</v>
      </c>
      <c r="I24" s="245" t="s">
        <v>322</v>
      </c>
      <c r="J24" s="245">
        <v>3.9</v>
      </c>
      <c r="K24" s="253">
        <v>1994</v>
      </c>
      <c r="L24" s="245">
        <v>23.6</v>
      </c>
      <c r="M24" s="245" t="s">
        <v>322</v>
      </c>
      <c r="N24" s="249">
        <v>23.6</v>
      </c>
      <c r="O24" s="245">
        <v>4.9000000000000004</v>
      </c>
      <c r="P24" s="249">
        <v>2.9</v>
      </c>
      <c r="Q24" s="245" t="s">
        <v>323</v>
      </c>
      <c r="R24" s="249">
        <v>2.9</v>
      </c>
      <c r="S24" s="245" t="s">
        <v>322</v>
      </c>
      <c r="T24" s="245">
        <v>6.2</v>
      </c>
      <c r="U24" s="245">
        <v>7</v>
      </c>
      <c r="V24" s="245">
        <v>5</v>
      </c>
    </row>
    <row r="25" spans="1:22" ht="13.5" customHeight="1" thickBot="1" x14ac:dyDescent="0.25">
      <c r="A25" s="251">
        <v>1995</v>
      </c>
      <c r="B25" s="245" t="s">
        <v>321</v>
      </c>
      <c r="C25" s="245" t="s">
        <v>322</v>
      </c>
      <c r="D25" s="245" t="s">
        <v>321</v>
      </c>
      <c r="E25" s="249">
        <v>3.9</v>
      </c>
      <c r="F25" s="245">
        <v>1.6</v>
      </c>
      <c r="G25" s="245">
        <v>6.9</v>
      </c>
      <c r="H25" s="245">
        <v>35.6</v>
      </c>
      <c r="I25" s="245" t="s">
        <v>322</v>
      </c>
      <c r="J25" s="245">
        <v>3.9</v>
      </c>
      <c r="K25" s="253">
        <v>1995</v>
      </c>
      <c r="L25" s="245">
        <v>24</v>
      </c>
      <c r="M25" s="245" t="s">
        <v>322</v>
      </c>
      <c r="N25" s="249">
        <v>24</v>
      </c>
      <c r="O25" s="245">
        <v>5.2</v>
      </c>
      <c r="P25" s="249">
        <v>3.4</v>
      </c>
      <c r="Q25" s="245" t="s">
        <v>323</v>
      </c>
      <c r="R25" s="249">
        <v>3.4</v>
      </c>
      <c r="S25" s="245">
        <v>5.5</v>
      </c>
      <c r="T25" s="245">
        <v>0.9</v>
      </c>
      <c r="U25" s="245">
        <v>7.4</v>
      </c>
      <c r="V25" s="245">
        <v>5.0999999999999996</v>
      </c>
    </row>
    <row r="26" spans="1:22" ht="13.5" customHeight="1" thickBot="1" x14ac:dyDescent="0.25">
      <c r="A26" s="251">
        <v>1996</v>
      </c>
      <c r="B26" s="245" t="s">
        <v>321</v>
      </c>
      <c r="C26" s="245" t="s">
        <v>322</v>
      </c>
      <c r="D26" s="245" t="s">
        <v>321</v>
      </c>
      <c r="E26" s="249">
        <v>3.9</v>
      </c>
      <c r="F26" s="245">
        <v>1.6</v>
      </c>
      <c r="G26" s="245">
        <v>7.1</v>
      </c>
      <c r="H26" s="245">
        <v>33.6</v>
      </c>
      <c r="I26" s="245" t="s">
        <v>322</v>
      </c>
      <c r="J26" s="245">
        <v>4</v>
      </c>
      <c r="K26" s="253">
        <v>1996</v>
      </c>
      <c r="L26" s="245">
        <v>23.7</v>
      </c>
      <c r="M26" s="245" t="s">
        <v>322</v>
      </c>
      <c r="N26" s="249">
        <v>23.7</v>
      </c>
      <c r="O26" s="245">
        <v>5.3</v>
      </c>
      <c r="P26" s="249">
        <v>3.7</v>
      </c>
      <c r="Q26" s="245" t="s">
        <v>323</v>
      </c>
      <c r="R26" s="249">
        <v>3.7</v>
      </c>
      <c r="S26" s="245">
        <v>5.8</v>
      </c>
      <c r="T26" s="245">
        <v>0.9</v>
      </c>
      <c r="U26" s="245">
        <v>7.4</v>
      </c>
      <c r="V26" s="245">
        <v>5.2</v>
      </c>
    </row>
    <row r="27" spans="1:22" ht="13.5" customHeight="1" thickBot="1" x14ac:dyDescent="0.25">
      <c r="A27" s="251">
        <v>1997</v>
      </c>
      <c r="B27" s="245" t="s">
        <v>321</v>
      </c>
      <c r="C27" s="245" t="s">
        <v>322</v>
      </c>
      <c r="D27" s="245" t="s">
        <v>321</v>
      </c>
      <c r="E27" s="249">
        <v>3.9</v>
      </c>
      <c r="F27" s="245">
        <v>1.6</v>
      </c>
      <c r="G27" s="245">
        <v>7.6</v>
      </c>
      <c r="H27" s="245">
        <v>32.1</v>
      </c>
      <c r="I27" s="245" t="s">
        <v>322</v>
      </c>
      <c r="J27" s="245">
        <v>4</v>
      </c>
      <c r="K27" s="253">
        <v>1997</v>
      </c>
      <c r="L27" s="245">
        <v>22.5</v>
      </c>
      <c r="M27" s="245" t="s">
        <v>322</v>
      </c>
      <c r="N27" s="249">
        <v>22.5</v>
      </c>
      <c r="O27" s="245">
        <v>5</v>
      </c>
      <c r="P27" s="249">
        <v>4</v>
      </c>
      <c r="Q27" s="245" t="s">
        <v>323</v>
      </c>
      <c r="R27" s="249">
        <v>4</v>
      </c>
      <c r="S27" s="245">
        <v>6.5</v>
      </c>
      <c r="T27" s="245">
        <v>1</v>
      </c>
      <c r="U27" s="245">
        <v>6.9</v>
      </c>
      <c r="V27" s="245">
        <v>5.0999999999999996</v>
      </c>
    </row>
    <row r="28" spans="1:22" ht="13.5" customHeight="1" thickBot="1" x14ac:dyDescent="0.25">
      <c r="A28" s="251">
        <v>1998</v>
      </c>
      <c r="B28" s="245" t="s">
        <v>321</v>
      </c>
      <c r="C28" s="245" t="s">
        <v>322</v>
      </c>
      <c r="D28" s="245" t="s">
        <v>321</v>
      </c>
      <c r="E28" s="249">
        <v>3.8</v>
      </c>
      <c r="F28" s="245">
        <v>1.6</v>
      </c>
      <c r="G28" s="245">
        <v>7.7</v>
      </c>
      <c r="H28" s="245">
        <v>36.799999999999997</v>
      </c>
      <c r="I28" s="245" t="s">
        <v>322</v>
      </c>
      <c r="J28" s="245">
        <v>3.9</v>
      </c>
      <c r="K28" s="253">
        <v>1998</v>
      </c>
      <c r="L28" s="245">
        <v>22.8</v>
      </c>
      <c r="M28" s="245" t="s">
        <v>322</v>
      </c>
      <c r="N28" s="249">
        <v>22.8</v>
      </c>
      <c r="O28" s="245">
        <v>5.0999999999999996</v>
      </c>
      <c r="P28" s="249">
        <v>4.0999999999999996</v>
      </c>
      <c r="Q28" s="245" t="s">
        <v>323</v>
      </c>
      <c r="R28" s="249">
        <v>4.0999999999999996</v>
      </c>
      <c r="S28" s="245">
        <v>6.6</v>
      </c>
      <c r="T28" s="245">
        <v>0.8</v>
      </c>
      <c r="U28" s="245">
        <v>7.2</v>
      </c>
      <c r="V28" s="245">
        <v>5</v>
      </c>
    </row>
    <row r="29" spans="1:22" ht="13.5" customHeight="1" thickBot="1" x14ac:dyDescent="0.25">
      <c r="A29" s="251">
        <v>1999</v>
      </c>
      <c r="B29" s="245" t="s">
        <v>321</v>
      </c>
      <c r="C29" s="245" t="s">
        <v>322</v>
      </c>
      <c r="D29" s="245" t="s">
        <v>321</v>
      </c>
      <c r="E29" s="249">
        <v>3.8</v>
      </c>
      <c r="F29" s="245">
        <v>1.6</v>
      </c>
      <c r="G29" s="245">
        <v>8.1</v>
      </c>
      <c r="H29" s="245">
        <v>34.200000000000003</v>
      </c>
      <c r="I29" s="245" t="s">
        <v>322</v>
      </c>
      <c r="J29" s="245">
        <v>3.9</v>
      </c>
      <c r="K29" s="253">
        <v>1999</v>
      </c>
      <c r="L29" s="245">
        <v>22.1</v>
      </c>
      <c r="M29" s="245" t="s">
        <v>322</v>
      </c>
      <c r="N29" s="249">
        <v>22.1</v>
      </c>
      <c r="O29" s="245">
        <v>5.0999999999999996</v>
      </c>
      <c r="P29" s="249">
        <v>4.0999999999999996</v>
      </c>
      <c r="Q29" s="245" t="s">
        <v>323</v>
      </c>
      <c r="R29" s="249">
        <v>4.0999999999999996</v>
      </c>
      <c r="S29" s="245">
        <v>5.8</v>
      </c>
      <c r="T29" s="245">
        <v>1</v>
      </c>
      <c r="U29" s="245">
        <v>7.1</v>
      </c>
      <c r="V29" s="245">
        <v>5</v>
      </c>
    </row>
    <row r="30" spans="1:22" ht="13.5" customHeight="1" thickBot="1" x14ac:dyDescent="0.25">
      <c r="A30" s="251">
        <v>2000</v>
      </c>
      <c r="B30" s="245" t="s">
        <v>321</v>
      </c>
      <c r="C30" s="245" t="s">
        <v>321</v>
      </c>
      <c r="D30" s="245" t="s">
        <v>321</v>
      </c>
      <c r="E30" s="249">
        <v>3.7</v>
      </c>
      <c r="F30" s="245">
        <v>1.6</v>
      </c>
      <c r="G30" s="245">
        <v>8</v>
      </c>
      <c r="H30" s="245">
        <v>33.5</v>
      </c>
      <c r="I30" s="245" t="s">
        <v>322</v>
      </c>
      <c r="J30" s="245">
        <v>3.8</v>
      </c>
      <c r="K30" s="253">
        <v>2000</v>
      </c>
      <c r="L30" s="245">
        <v>22.8</v>
      </c>
      <c r="M30" s="245" t="s">
        <v>322</v>
      </c>
      <c r="N30" s="249">
        <v>22.8</v>
      </c>
      <c r="O30" s="245">
        <v>5.3</v>
      </c>
      <c r="P30" s="249">
        <v>4.2</v>
      </c>
      <c r="Q30" s="245" t="s">
        <v>323</v>
      </c>
      <c r="R30" s="249">
        <v>4.2</v>
      </c>
      <c r="S30" s="245">
        <v>6.2</v>
      </c>
      <c r="T30" s="245">
        <v>1</v>
      </c>
      <c r="U30" s="245">
        <v>7.2</v>
      </c>
      <c r="V30" s="245">
        <v>5.0999999999999996</v>
      </c>
    </row>
    <row r="31" spans="1:22" ht="13.5" customHeight="1" thickBot="1" x14ac:dyDescent="0.25">
      <c r="A31" s="251">
        <v>2001</v>
      </c>
      <c r="B31" s="245" t="s">
        <v>321</v>
      </c>
      <c r="C31" s="245" t="s">
        <v>321</v>
      </c>
      <c r="D31" s="245" t="s">
        <v>321</v>
      </c>
      <c r="E31" s="249">
        <v>3.8</v>
      </c>
      <c r="F31" s="245">
        <v>1.6</v>
      </c>
      <c r="G31" s="245">
        <v>8.1</v>
      </c>
      <c r="H31" s="245">
        <v>32.700000000000003</v>
      </c>
      <c r="I31" s="245" t="s">
        <v>322</v>
      </c>
      <c r="J31" s="245">
        <v>3.9</v>
      </c>
      <c r="K31" s="253">
        <v>2001</v>
      </c>
      <c r="L31" s="245">
        <v>22.8</v>
      </c>
      <c r="M31" s="245" t="s">
        <v>322</v>
      </c>
      <c r="N31" s="249">
        <v>22.8</v>
      </c>
      <c r="O31" s="245">
        <v>5.2</v>
      </c>
      <c r="P31" s="249">
        <v>4.3</v>
      </c>
      <c r="Q31" s="245" t="s">
        <v>323</v>
      </c>
      <c r="R31" s="249">
        <v>4.3</v>
      </c>
      <c r="S31" s="245">
        <v>6</v>
      </c>
      <c r="T31" s="245">
        <v>1</v>
      </c>
      <c r="U31" s="245">
        <v>7.2</v>
      </c>
      <c r="V31" s="245">
        <v>5.0999999999999996</v>
      </c>
    </row>
    <row r="32" spans="1:22" ht="13.5" customHeight="1" thickBot="1" x14ac:dyDescent="0.25">
      <c r="A32" s="251">
        <v>2002</v>
      </c>
      <c r="B32" s="245" t="s">
        <v>321</v>
      </c>
      <c r="C32" s="245" t="s">
        <v>321</v>
      </c>
      <c r="D32" s="245" t="s">
        <v>321</v>
      </c>
      <c r="E32" s="249">
        <v>3.7</v>
      </c>
      <c r="F32" s="245">
        <v>1.6</v>
      </c>
      <c r="G32" s="245">
        <v>8.3000000000000007</v>
      </c>
      <c r="H32" s="245">
        <v>37.200000000000003</v>
      </c>
      <c r="I32" s="245" t="s">
        <v>322</v>
      </c>
      <c r="J32" s="245">
        <v>3.8</v>
      </c>
      <c r="K32" s="253">
        <v>2002</v>
      </c>
      <c r="L32" s="245">
        <v>23</v>
      </c>
      <c r="M32" s="245" t="s">
        <v>322</v>
      </c>
      <c r="N32" s="249">
        <v>23</v>
      </c>
      <c r="O32" s="245">
        <v>5.0999999999999996</v>
      </c>
      <c r="P32" s="249">
        <v>4.2</v>
      </c>
      <c r="Q32" s="245" t="s">
        <v>323</v>
      </c>
      <c r="R32" s="249">
        <v>4.2</v>
      </c>
      <c r="S32" s="245">
        <v>5.8</v>
      </c>
      <c r="T32" s="245">
        <v>1</v>
      </c>
      <c r="U32" s="245">
        <v>7.1</v>
      </c>
      <c r="V32" s="245">
        <v>5</v>
      </c>
    </row>
    <row r="33" spans="1:22" ht="13.5" customHeight="1" thickBot="1" x14ac:dyDescent="0.25">
      <c r="A33" s="251">
        <v>2003</v>
      </c>
      <c r="B33" s="245" t="s">
        <v>321</v>
      </c>
      <c r="C33" s="245" t="s">
        <v>321</v>
      </c>
      <c r="D33" s="245" t="s">
        <v>321</v>
      </c>
      <c r="E33" s="249">
        <v>3.7</v>
      </c>
      <c r="F33" s="245">
        <v>1.6</v>
      </c>
      <c r="G33" s="245">
        <v>8.4</v>
      </c>
      <c r="H33" s="245">
        <v>33.799999999999997</v>
      </c>
      <c r="I33" s="245" t="s">
        <v>322</v>
      </c>
      <c r="J33" s="245">
        <v>3.9</v>
      </c>
      <c r="K33" s="253">
        <v>2003</v>
      </c>
      <c r="L33" s="245">
        <v>23.3</v>
      </c>
      <c r="M33" s="245" t="s">
        <v>322</v>
      </c>
      <c r="N33" s="249">
        <v>23.3</v>
      </c>
      <c r="O33" s="245">
        <v>5.0999999999999996</v>
      </c>
      <c r="P33" s="249">
        <v>4.4000000000000004</v>
      </c>
      <c r="Q33" s="245" t="s">
        <v>323</v>
      </c>
      <c r="R33" s="249">
        <v>4.4000000000000004</v>
      </c>
      <c r="S33" s="245">
        <v>6</v>
      </c>
      <c r="T33" s="245">
        <v>1.1000000000000001</v>
      </c>
      <c r="U33" s="245">
        <v>7.1</v>
      </c>
      <c r="V33" s="245">
        <v>5.0999999999999996</v>
      </c>
    </row>
    <row r="34" spans="1:22" ht="13.5" customHeight="1" thickBot="1" x14ac:dyDescent="0.25">
      <c r="A34" s="251">
        <v>2004</v>
      </c>
      <c r="B34" s="245" t="s">
        <v>321</v>
      </c>
      <c r="C34" s="245" t="s">
        <v>321</v>
      </c>
      <c r="D34" s="245" t="s">
        <v>321</v>
      </c>
      <c r="E34" s="249">
        <v>3.7</v>
      </c>
      <c r="F34" s="245">
        <v>1.6</v>
      </c>
      <c r="G34" s="245">
        <v>8.4</v>
      </c>
      <c r="H34" s="245">
        <v>30.4</v>
      </c>
      <c r="I34" s="245" t="s">
        <v>322</v>
      </c>
      <c r="J34" s="245">
        <v>3.9</v>
      </c>
      <c r="K34" s="253">
        <v>2004</v>
      </c>
      <c r="L34" s="245">
        <v>23.5</v>
      </c>
      <c r="M34" s="245" t="s">
        <v>324</v>
      </c>
      <c r="N34" s="249">
        <v>23.5</v>
      </c>
      <c r="O34" s="245">
        <v>5.2</v>
      </c>
      <c r="P34" s="249">
        <v>4.5</v>
      </c>
      <c r="Q34" s="245" t="s">
        <v>323</v>
      </c>
      <c r="R34" s="249">
        <v>4.5</v>
      </c>
      <c r="S34" s="245">
        <v>6</v>
      </c>
      <c r="T34" s="245">
        <v>1</v>
      </c>
      <c r="U34" s="245">
        <v>7.2</v>
      </c>
      <c r="V34" s="245">
        <v>5.0999999999999996</v>
      </c>
    </row>
    <row r="35" spans="1:22" ht="13.5" customHeight="1" thickBot="1" x14ac:dyDescent="0.25">
      <c r="A35" s="244">
        <v>2005</v>
      </c>
      <c r="B35" s="245" t="s">
        <v>321</v>
      </c>
      <c r="C35" s="245" t="s">
        <v>321</v>
      </c>
      <c r="D35" s="245" t="s">
        <v>321</v>
      </c>
      <c r="E35" s="249">
        <v>3.7</v>
      </c>
      <c r="F35" s="245">
        <v>1.6</v>
      </c>
      <c r="G35" s="245">
        <v>8.5</v>
      </c>
      <c r="H35" s="245">
        <v>33.6</v>
      </c>
      <c r="I35" s="245" t="s">
        <v>322</v>
      </c>
      <c r="J35" s="245">
        <v>3.9</v>
      </c>
      <c r="K35" s="259">
        <v>2005</v>
      </c>
      <c r="L35" s="245">
        <v>22.4</v>
      </c>
      <c r="M35" s="245" t="s">
        <v>324</v>
      </c>
      <c r="N35" s="249">
        <v>22.4</v>
      </c>
      <c r="O35" s="245">
        <v>5.0999999999999996</v>
      </c>
      <c r="P35" s="249">
        <v>4.5</v>
      </c>
      <c r="Q35" s="245" t="s">
        <v>323</v>
      </c>
      <c r="R35" s="249">
        <v>4.5</v>
      </c>
      <c r="S35" s="245">
        <v>6</v>
      </c>
      <c r="T35" s="245">
        <v>1</v>
      </c>
      <c r="U35" s="245">
        <v>7</v>
      </c>
      <c r="V35" s="245">
        <v>5.0999999999999996</v>
      </c>
    </row>
    <row r="36" spans="1:22" ht="13.5" customHeight="1" thickBot="1" x14ac:dyDescent="0.25">
      <c r="A36" s="244">
        <v>2006</v>
      </c>
      <c r="B36" s="245" t="s">
        <v>321</v>
      </c>
      <c r="C36" s="245" t="s">
        <v>321</v>
      </c>
      <c r="D36" s="245" t="s">
        <v>321</v>
      </c>
      <c r="E36" s="249">
        <v>3.9</v>
      </c>
      <c r="F36" s="245">
        <v>1.6</v>
      </c>
      <c r="G36" s="245">
        <v>8.6</v>
      </c>
      <c r="H36" s="245">
        <v>33.9</v>
      </c>
      <c r="I36" s="245" t="s">
        <v>322</v>
      </c>
      <c r="J36" s="245">
        <v>4</v>
      </c>
      <c r="K36" s="259">
        <v>2006</v>
      </c>
      <c r="L36" s="245">
        <v>23.5</v>
      </c>
      <c r="M36" s="245" t="s">
        <v>324</v>
      </c>
      <c r="N36" s="249">
        <v>23.5</v>
      </c>
      <c r="O36" s="245">
        <v>5</v>
      </c>
      <c r="P36" s="249">
        <v>4.5999999999999996</v>
      </c>
      <c r="Q36" s="245" t="s">
        <v>323</v>
      </c>
      <c r="R36" s="249">
        <v>4.5999999999999996</v>
      </c>
      <c r="S36" s="245">
        <v>6.3</v>
      </c>
      <c r="T36" s="245">
        <v>0.8</v>
      </c>
      <c r="U36" s="245">
        <v>7.1</v>
      </c>
      <c r="V36" s="245">
        <v>5.2</v>
      </c>
    </row>
    <row r="37" spans="1:22" ht="13.5" customHeight="1" thickBot="1" x14ac:dyDescent="0.25">
      <c r="A37" s="244">
        <v>2007</v>
      </c>
      <c r="B37" s="245" t="s">
        <v>321</v>
      </c>
      <c r="C37" s="245" t="s">
        <v>321</v>
      </c>
      <c r="D37" s="245" t="s">
        <v>321</v>
      </c>
      <c r="E37" s="249" t="s">
        <v>325</v>
      </c>
      <c r="F37" s="245">
        <v>1.6</v>
      </c>
      <c r="G37" s="245" t="s">
        <v>326</v>
      </c>
      <c r="H37" s="245" t="s">
        <v>327</v>
      </c>
      <c r="I37" s="245">
        <v>5.3</v>
      </c>
      <c r="J37" s="245">
        <v>4.0999999999999996</v>
      </c>
      <c r="K37" s="259">
        <v>2007</v>
      </c>
      <c r="L37" s="245">
        <v>24.3</v>
      </c>
      <c r="M37" s="245" t="s">
        <v>324</v>
      </c>
      <c r="N37" s="249">
        <v>24.3</v>
      </c>
      <c r="O37" s="245">
        <v>4.7</v>
      </c>
      <c r="P37" s="249">
        <v>4.5999999999999996</v>
      </c>
      <c r="Q37" s="245" t="s">
        <v>323</v>
      </c>
      <c r="R37" s="249">
        <v>4.5999999999999996</v>
      </c>
      <c r="S37" s="245">
        <v>5.6</v>
      </c>
      <c r="T37" s="245">
        <v>0.9</v>
      </c>
      <c r="U37" s="245">
        <v>6.6</v>
      </c>
      <c r="V37" s="245">
        <v>5.2</v>
      </c>
    </row>
    <row r="38" spans="1:22" ht="13.5" customHeight="1" thickBot="1" x14ac:dyDescent="0.25">
      <c r="A38" s="244">
        <v>2008</v>
      </c>
      <c r="B38" s="245" t="s">
        <v>321</v>
      </c>
      <c r="C38" s="245" t="s">
        <v>321</v>
      </c>
      <c r="D38" s="245" t="s">
        <v>321</v>
      </c>
      <c r="E38" s="249">
        <v>3.9</v>
      </c>
      <c r="F38" s="245">
        <v>1.6</v>
      </c>
      <c r="G38" s="245">
        <v>7.4</v>
      </c>
      <c r="H38" s="245">
        <v>32.799999999999997</v>
      </c>
      <c r="I38" s="245">
        <v>4.8</v>
      </c>
      <c r="J38" s="245">
        <v>4.2</v>
      </c>
      <c r="K38" s="259">
        <v>2008</v>
      </c>
      <c r="L38" s="245">
        <v>23.4</v>
      </c>
      <c r="M38" s="245" t="s">
        <v>324</v>
      </c>
      <c r="N38" s="249">
        <v>23.4</v>
      </c>
      <c r="O38" s="245">
        <v>4.7</v>
      </c>
      <c r="P38" s="249">
        <v>4.5999999999999996</v>
      </c>
      <c r="Q38" s="245" t="s">
        <v>323</v>
      </c>
      <c r="R38" s="249">
        <v>4.5999999999999996</v>
      </c>
      <c r="S38" s="245">
        <v>6.3</v>
      </c>
      <c r="T38" s="245">
        <v>1</v>
      </c>
      <c r="U38" s="245">
        <v>6.6</v>
      </c>
      <c r="V38" s="245">
        <v>5.2</v>
      </c>
    </row>
    <row r="39" spans="1:22" ht="13.5" customHeight="1" thickBot="1" x14ac:dyDescent="0.25">
      <c r="A39" s="244">
        <v>2009</v>
      </c>
      <c r="B39" s="245" t="s">
        <v>321</v>
      </c>
      <c r="C39" s="245" t="s">
        <v>321</v>
      </c>
      <c r="D39" s="245" t="s">
        <v>321</v>
      </c>
      <c r="E39" s="249">
        <v>3.9</v>
      </c>
      <c r="F39" s="245">
        <v>1.6</v>
      </c>
      <c r="G39" s="245">
        <v>7.8</v>
      </c>
      <c r="H39" s="245">
        <v>33.4</v>
      </c>
      <c r="I39" s="245">
        <v>4.4000000000000004</v>
      </c>
      <c r="J39" s="245">
        <v>4.2</v>
      </c>
      <c r="K39" s="259">
        <v>2009</v>
      </c>
      <c r="L39" s="245">
        <v>24</v>
      </c>
      <c r="M39" s="245" t="s">
        <v>324</v>
      </c>
      <c r="N39" s="249">
        <v>24</v>
      </c>
      <c r="O39" s="245">
        <v>4.8</v>
      </c>
      <c r="P39" s="249">
        <v>4.7</v>
      </c>
      <c r="Q39" s="245" t="s">
        <v>323</v>
      </c>
      <c r="R39" s="249">
        <v>4.7</v>
      </c>
      <c r="S39" s="245">
        <v>6</v>
      </c>
      <c r="T39" s="245">
        <v>1</v>
      </c>
      <c r="U39" s="245">
        <v>6.8</v>
      </c>
      <c r="V39" s="245">
        <v>5.3</v>
      </c>
    </row>
    <row r="40" spans="1:22" ht="13.5" customHeight="1" thickBot="1" x14ac:dyDescent="0.25">
      <c r="A40" s="244">
        <v>2010</v>
      </c>
      <c r="B40" s="245" t="s">
        <v>321</v>
      </c>
      <c r="C40" s="245" t="s">
        <v>321</v>
      </c>
      <c r="D40" s="245" t="s">
        <v>321</v>
      </c>
      <c r="E40" s="249">
        <v>4</v>
      </c>
      <c r="F40" s="245">
        <v>1.6</v>
      </c>
      <c r="G40" s="245">
        <v>7.9</v>
      </c>
      <c r="H40" s="245">
        <v>34.6</v>
      </c>
      <c r="I40" s="245">
        <v>4</v>
      </c>
      <c r="J40" s="245">
        <v>4.3</v>
      </c>
      <c r="K40" s="259">
        <v>2010</v>
      </c>
      <c r="L40" s="245">
        <v>23.4</v>
      </c>
      <c r="M40" s="245" t="s">
        <v>324</v>
      </c>
      <c r="N40" s="249">
        <v>23.4</v>
      </c>
      <c r="O40" s="245">
        <v>4.5999999999999996</v>
      </c>
      <c r="P40" s="249">
        <v>4.8</v>
      </c>
      <c r="Q40" s="245" t="s">
        <v>323</v>
      </c>
      <c r="R40" s="249">
        <v>4.8</v>
      </c>
      <c r="S40" s="245">
        <v>6.3</v>
      </c>
      <c r="T40" s="245">
        <v>1.2</v>
      </c>
      <c r="U40" s="245">
        <v>6.5</v>
      </c>
      <c r="V40" s="245">
        <v>5.3</v>
      </c>
    </row>
    <row r="41" spans="1:22" ht="13.5" customHeight="1" thickBot="1" x14ac:dyDescent="0.25">
      <c r="A41" s="244">
        <v>2011</v>
      </c>
      <c r="B41" s="245">
        <v>3.9</v>
      </c>
      <c r="C41" s="245">
        <v>3.8</v>
      </c>
      <c r="D41" s="245">
        <v>26.6</v>
      </c>
      <c r="E41" s="249">
        <v>4.0999999999999996</v>
      </c>
      <c r="F41" s="245">
        <v>1.6</v>
      </c>
      <c r="G41" s="245">
        <v>8.3000000000000007</v>
      </c>
      <c r="H41" s="245">
        <v>34.6</v>
      </c>
      <c r="I41" s="245">
        <v>4.4000000000000004</v>
      </c>
      <c r="J41" s="245">
        <v>4.4000000000000004</v>
      </c>
      <c r="K41" s="259">
        <v>2011</v>
      </c>
      <c r="L41" s="245">
        <v>24.5</v>
      </c>
      <c r="M41" s="245">
        <v>12.1</v>
      </c>
      <c r="N41" s="249">
        <v>24.5</v>
      </c>
      <c r="O41" s="245">
        <v>4.7</v>
      </c>
      <c r="P41" s="249">
        <v>5.0999999999999996</v>
      </c>
      <c r="Q41" s="245">
        <v>2.2000000000000002</v>
      </c>
      <c r="R41" s="249">
        <v>4.9000000000000004</v>
      </c>
      <c r="S41" s="245">
        <v>5.2</v>
      </c>
      <c r="T41" s="245">
        <v>1.1000000000000001</v>
      </c>
      <c r="U41" s="245">
        <v>6.7</v>
      </c>
      <c r="V41" s="245">
        <v>5.4</v>
      </c>
    </row>
    <row r="42" spans="1:22" ht="13.5" customHeight="1" thickBot="1" x14ac:dyDescent="0.25">
      <c r="A42" s="244">
        <v>2012</v>
      </c>
      <c r="B42" s="245">
        <v>3.9</v>
      </c>
      <c r="C42" s="245">
        <v>4.3</v>
      </c>
      <c r="D42" s="245">
        <v>25.7</v>
      </c>
      <c r="E42" s="249">
        <v>4.0999999999999996</v>
      </c>
      <c r="F42" s="245">
        <v>1.6</v>
      </c>
      <c r="G42" s="245">
        <v>8.3000000000000007</v>
      </c>
      <c r="H42" s="245">
        <v>35.1</v>
      </c>
      <c r="I42" s="245">
        <v>4.4000000000000004</v>
      </c>
      <c r="J42" s="245">
        <v>4.4000000000000004</v>
      </c>
      <c r="K42" s="259">
        <v>2012</v>
      </c>
      <c r="L42" s="245">
        <v>23.7</v>
      </c>
      <c r="M42" s="245">
        <v>12.3</v>
      </c>
      <c r="N42" s="249">
        <v>23.6</v>
      </c>
      <c r="O42" s="245">
        <v>4.7</v>
      </c>
      <c r="P42" s="249">
        <v>5.2</v>
      </c>
      <c r="Q42" s="245">
        <v>2</v>
      </c>
      <c r="R42" s="249">
        <v>4.9000000000000004</v>
      </c>
      <c r="S42" s="245">
        <v>5.5</v>
      </c>
      <c r="T42" s="245">
        <v>1.2</v>
      </c>
      <c r="U42" s="245">
        <v>6.5</v>
      </c>
      <c r="V42" s="245">
        <v>5.4</v>
      </c>
    </row>
    <row r="43" spans="1:22" ht="13.5" customHeight="1" thickBot="1" x14ac:dyDescent="0.25">
      <c r="A43" s="244">
        <v>2013</v>
      </c>
      <c r="B43" s="245">
        <v>3.7</v>
      </c>
      <c r="C43" s="245">
        <v>3.2</v>
      </c>
      <c r="D43" s="245">
        <v>26.9</v>
      </c>
      <c r="E43" s="249">
        <v>4.2</v>
      </c>
      <c r="F43" s="245">
        <v>1.6</v>
      </c>
      <c r="G43" s="245">
        <v>9.6999999999999993</v>
      </c>
      <c r="H43" s="245">
        <v>35.6</v>
      </c>
      <c r="I43" s="245">
        <v>4.5999999999999996</v>
      </c>
      <c r="J43" s="245">
        <v>4.5</v>
      </c>
      <c r="K43" s="259">
        <v>2013</v>
      </c>
      <c r="L43" s="245">
        <v>24.7</v>
      </c>
      <c r="M43" s="245">
        <v>12</v>
      </c>
      <c r="N43" s="249">
        <v>24.5</v>
      </c>
      <c r="O43" s="245">
        <v>4.7</v>
      </c>
      <c r="P43" s="249">
        <v>5.2</v>
      </c>
      <c r="Q43" s="245">
        <v>2</v>
      </c>
      <c r="R43" s="249">
        <v>4.9000000000000004</v>
      </c>
      <c r="S43" s="245">
        <v>5.9</v>
      </c>
      <c r="T43" s="245">
        <v>1.1000000000000001</v>
      </c>
      <c r="U43" s="245">
        <v>6.7</v>
      </c>
      <c r="V43" s="245">
        <v>5.5</v>
      </c>
    </row>
    <row r="44" spans="1:22" ht="13.5" customHeight="1" thickBot="1" x14ac:dyDescent="0.25">
      <c r="A44" s="244">
        <v>2014</v>
      </c>
      <c r="B44" s="245">
        <v>3.8</v>
      </c>
      <c r="C44" s="245">
        <v>2.9</v>
      </c>
      <c r="D44" s="245">
        <v>27.3</v>
      </c>
      <c r="E44" s="249">
        <v>4.3</v>
      </c>
      <c r="F44" s="245">
        <v>1.6</v>
      </c>
      <c r="G44" s="245">
        <v>9.6999999999999993</v>
      </c>
      <c r="H44" s="245">
        <v>35.799999999999997</v>
      </c>
      <c r="I44" s="245">
        <v>4</v>
      </c>
      <c r="J44" s="245">
        <v>4.5999999999999996</v>
      </c>
      <c r="K44" s="259">
        <v>2014</v>
      </c>
      <c r="L44" s="245">
        <v>23.9</v>
      </c>
      <c r="M44" s="245">
        <v>13</v>
      </c>
      <c r="N44" s="249">
        <v>23.8</v>
      </c>
      <c r="O44" s="245">
        <v>4.7</v>
      </c>
      <c r="P44" s="249">
        <v>5.2</v>
      </c>
      <c r="Q44" s="245">
        <v>1.9</v>
      </c>
      <c r="R44" s="249">
        <v>4.9000000000000004</v>
      </c>
      <c r="S44" s="245">
        <v>6.4</v>
      </c>
      <c r="T44" s="245">
        <v>1.2</v>
      </c>
      <c r="U44" s="245">
        <v>6.6</v>
      </c>
      <c r="V44" s="245">
        <v>5.5</v>
      </c>
    </row>
    <row r="45" spans="1:22" ht="13.5" customHeight="1" thickBot="1" x14ac:dyDescent="0.25">
      <c r="A45" s="244">
        <v>2015</v>
      </c>
      <c r="B45" s="245">
        <v>3.7588807434102844</v>
      </c>
      <c r="C45" s="245">
        <v>2.8434348871424984</v>
      </c>
      <c r="D45" s="245">
        <v>25.448000079381615</v>
      </c>
      <c r="E45" s="245">
        <v>4.1695293747862401</v>
      </c>
      <c r="F45" s="245">
        <v>1.6303870298718819</v>
      </c>
      <c r="G45" s="245">
        <v>9.235331632653061</v>
      </c>
      <c r="H45" s="245">
        <v>35.812198910153469</v>
      </c>
      <c r="I45" s="245">
        <v>3.9518530004651882</v>
      </c>
      <c r="J45" s="245">
        <v>4.5456237712477545</v>
      </c>
      <c r="K45" s="259">
        <v>2015</v>
      </c>
      <c r="L45" s="245">
        <v>23.850832365857354</v>
      </c>
      <c r="M45" s="245">
        <v>12.679571332886805</v>
      </c>
      <c r="N45" s="245">
        <v>23.684954449616104</v>
      </c>
      <c r="O45" s="245">
        <v>4.7363971493040351</v>
      </c>
      <c r="P45" s="245">
        <v>5.0709343572559646</v>
      </c>
      <c r="Q45" s="245">
        <v>2.0986876325371107</v>
      </c>
      <c r="R45" s="245">
        <v>4.7899059523179011</v>
      </c>
      <c r="S45" s="245">
        <v>6.2439516851650527</v>
      </c>
      <c r="T45" s="245">
        <v>1.2346959694944442</v>
      </c>
      <c r="U45" s="245">
        <v>6.6292840880908006</v>
      </c>
      <c r="V45" s="245">
        <v>5.5333215142659578</v>
      </c>
    </row>
    <row r="46" spans="1:22" ht="13.5" customHeight="1" thickBot="1" x14ac:dyDescent="0.25">
      <c r="A46" s="244">
        <v>2016</v>
      </c>
      <c r="B46" s="245">
        <v>3.8035649374678662</v>
      </c>
      <c r="C46" s="245">
        <v>2.8372282931464543</v>
      </c>
      <c r="D46" s="245">
        <v>25.092786683107278</v>
      </c>
      <c r="E46" s="245">
        <v>4.2143203704832324</v>
      </c>
      <c r="F46" s="245">
        <v>1.6368033335813679</v>
      </c>
      <c r="G46" s="245">
        <v>9.3475733207190164</v>
      </c>
      <c r="H46" s="245">
        <v>36.200803103887999</v>
      </c>
      <c r="I46" s="245">
        <v>4.2285393153186908</v>
      </c>
      <c r="J46" s="245">
        <v>4.5875466643826712</v>
      </c>
      <c r="K46" s="259">
        <v>2016</v>
      </c>
      <c r="L46" s="245">
        <v>23.601264655304075</v>
      </c>
      <c r="M46" s="245">
        <v>12.26541332596074</v>
      </c>
      <c r="N46" s="245">
        <v>23.440960340397574</v>
      </c>
      <c r="O46" s="245">
        <v>4.7704222588646816</v>
      </c>
      <c r="P46" s="245">
        <v>5.1558798586856476</v>
      </c>
      <c r="Q46" s="245">
        <v>1.9551632527337131</v>
      </c>
      <c r="R46" s="245">
        <v>4.853349418987623</v>
      </c>
      <c r="S46" s="245">
        <v>6.076897406559878</v>
      </c>
      <c r="T46" s="245">
        <v>1.2484600841617368</v>
      </c>
      <c r="U46" s="245">
        <v>6.6605463374116356</v>
      </c>
      <c r="V46" s="245">
        <v>5.5868496806287355</v>
      </c>
    </row>
    <row r="47" spans="1:22" ht="13.5" customHeight="1" thickBot="1" x14ac:dyDescent="0.25">
      <c r="A47" s="244">
        <v>2017</v>
      </c>
      <c r="B47" s="245">
        <v>3.78</v>
      </c>
      <c r="C47" s="245">
        <v>2.6360000000000001</v>
      </c>
      <c r="D47" s="245">
        <v>24.251999999999999</v>
      </c>
      <c r="E47" s="245">
        <v>4.1870000000000003</v>
      </c>
      <c r="F47" s="245">
        <v>1.6950000000000001</v>
      </c>
      <c r="G47" s="245">
        <v>9.8160000000000007</v>
      </c>
      <c r="H47" s="245">
        <v>36.985999999999997</v>
      </c>
      <c r="I47" s="245">
        <v>4.1449999999999996</v>
      </c>
      <c r="J47" s="245">
        <v>4.5999999999999996</v>
      </c>
      <c r="K47" s="259">
        <v>2017</v>
      </c>
      <c r="L47" s="245">
        <v>24.643000000000001</v>
      </c>
      <c r="M47" s="245">
        <v>12.177</v>
      </c>
      <c r="N47" s="245">
        <v>24.47</v>
      </c>
      <c r="O47" s="245">
        <v>4.609</v>
      </c>
      <c r="P47" s="245">
        <v>5.1749999999999998</v>
      </c>
      <c r="Q47" s="245">
        <v>1.9890000000000001</v>
      </c>
      <c r="R47" s="245">
        <v>4.8499999999999996</v>
      </c>
      <c r="S47" s="245">
        <v>5.9880000000000004</v>
      </c>
      <c r="T47" s="245">
        <v>1.2769999999999999</v>
      </c>
      <c r="U47" s="245">
        <v>6.6459999999999999</v>
      </c>
      <c r="V47" s="245">
        <v>5.61</v>
      </c>
    </row>
    <row r="48" spans="1:22" ht="13.5" customHeight="1" thickBot="1" x14ac:dyDescent="0.25">
      <c r="A48" s="244">
        <v>2018</v>
      </c>
      <c r="B48" s="245">
        <v>3.734</v>
      </c>
      <c r="C48" s="245">
        <v>2.6269999999999998</v>
      </c>
      <c r="D48" s="245">
        <v>24.087</v>
      </c>
      <c r="E48" s="245">
        <v>4.1289999999999996</v>
      </c>
      <c r="F48" s="245">
        <v>1.6419999999999999</v>
      </c>
      <c r="G48" s="245">
        <v>8.9209999999999994</v>
      </c>
      <c r="H48" s="245">
        <v>37.026000000000003</v>
      </c>
      <c r="I48" s="245">
        <v>4.0490000000000004</v>
      </c>
      <c r="J48" s="245">
        <v>4.5140000000000002</v>
      </c>
      <c r="K48" s="259">
        <v>2018</v>
      </c>
      <c r="L48" s="245">
        <v>25.375</v>
      </c>
      <c r="M48" s="245">
        <v>11.804</v>
      </c>
      <c r="N48" s="245">
        <v>25.187999999999999</v>
      </c>
      <c r="O48" s="245">
        <v>4.5410000000000004</v>
      </c>
      <c r="P48" s="245">
        <v>5.2110000000000003</v>
      </c>
      <c r="Q48" s="245">
        <v>1.9259999999999999</v>
      </c>
      <c r="R48" s="245">
        <v>4.8739999999999997</v>
      </c>
      <c r="S48" s="245">
        <v>6.0510000000000002</v>
      </c>
      <c r="T48" s="245">
        <v>1.155</v>
      </c>
      <c r="U48" s="245">
        <v>6.7249999999999996</v>
      </c>
      <c r="V48" s="245">
        <v>5.6059999999999999</v>
      </c>
    </row>
    <row r="49" spans="1:22" ht="13.5" customHeight="1" thickBot="1" x14ac:dyDescent="0.25">
      <c r="A49" s="244">
        <v>2019</v>
      </c>
      <c r="B49" s="245">
        <v>3.73</v>
      </c>
      <c r="C49" s="245">
        <v>2.62</v>
      </c>
      <c r="D49" s="245">
        <v>23.97</v>
      </c>
      <c r="E49" s="245">
        <v>4.117</v>
      </c>
      <c r="F49" s="245">
        <v>1.651</v>
      </c>
      <c r="G49" s="245">
        <v>9.0519999999999996</v>
      </c>
      <c r="H49" s="245">
        <v>36.118000000000002</v>
      </c>
      <c r="I49" s="245">
        <v>4.4740000000000002</v>
      </c>
      <c r="J49" s="245">
        <v>4.5060000000000002</v>
      </c>
      <c r="K49" s="259">
        <v>2019</v>
      </c>
      <c r="L49" s="245">
        <v>25.311</v>
      </c>
      <c r="M49" s="245">
        <v>10.898999999999999</v>
      </c>
      <c r="N49" s="245">
        <v>25.064</v>
      </c>
      <c r="O49" s="245">
        <v>4.5819999999999999</v>
      </c>
      <c r="P49" s="245">
        <v>5.2050000000000001</v>
      </c>
      <c r="Q49" s="245">
        <v>1.9550000000000001</v>
      </c>
      <c r="R49" s="245">
        <v>4.883</v>
      </c>
      <c r="S49" s="245">
        <v>6.2050000000000001</v>
      </c>
      <c r="T49" s="245">
        <v>1.218</v>
      </c>
      <c r="U49" s="245">
        <v>6.75</v>
      </c>
      <c r="V49" s="245">
        <v>5.6269999999999998</v>
      </c>
    </row>
    <row r="50" spans="1:22" ht="13.5" customHeight="1" x14ac:dyDescent="0.2">
      <c r="A50" s="260" t="s">
        <v>328</v>
      </c>
      <c r="B50" s="261"/>
      <c r="C50" s="261"/>
      <c r="D50" s="261"/>
      <c r="E50" s="261"/>
      <c r="F50" s="261"/>
      <c r="G50" s="261"/>
      <c r="H50" s="261"/>
      <c r="I50" s="261"/>
      <c r="J50" s="261"/>
      <c r="L50" s="261"/>
      <c r="M50" s="261"/>
      <c r="N50" s="261"/>
      <c r="O50" s="261"/>
      <c r="P50" s="261"/>
      <c r="Q50" s="261"/>
      <c r="R50" s="261"/>
      <c r="S50" s="261"/>
      <c r="T50" s="261"/>
      <c r="U50" s="261"/>
      <c r="V50" s="261"/>
    </row>
    <row r="51" spans="1:22" ht="13.5" customHeight="1" x14ac:dyDescent="0.2">
      <c r="A51" s="260" t="s">
        <v>329</v>
      </c>
      <c r="B51" s="261"/>
      <c r="C51" s="261"/>
      <c r="D51" s="261"/>
      <c r="E51" s="261"/>
      <c r="F51" s="261"/>
      <c r="G51" s="261"/>
      <c r="H51" s="261"/>
      <c r="I51" s="261"/>
      <c r="J51" s="261"/>
      <c r="L51" s="261"/>
      <c r="M51" s="261"/>
      <c r="N51" s="261"/>
      <c r="O51" s="261"/>
      <c r="P51" s="261"/>
      <c r="Q51" s="261"/>
      <c r="R51" s="261"/>
      <c r="S51" s="261"/>
      <c r="T51" s="261"/>
      <c r="U51" s="261"/>
      <c r="V51" s="261"/>
    </row>
    <row r="52" spans="1:22" ht="13.5" customHeight="1" x14ac:dyDescent="0.2">
      <c r="A52" s="260" t="s">
        <v>330</v>
      </c>
      <c r="B52" s="261"/>
      <c r="C52" s="261"/>
      <c r="D52" s="261"/>
      <c r="E52" s="261"/>
      <c r="F52" s="261"/>
      <c r="G52" s="261"/>
      <c r="H52" s="261"/>
      <c r="I52" s="261"/>
      <c r="J52" s="261"/>
      <c r="L52" s="261"/>
      <c r="M52" s="261"/>
      <c r="N52" s="261"/>
      <c r="O52" s="261"/>
      <c r="P52" s="261"/>
      <c r="Q52" s="261"/>
      <c r="R52" s="261"/>
      <c r="S52" s="261"/>
      <c r="T52" s="261"/>
      <c r="U52" s="261"/>
      <c r="V52" s="261"/>
    </row>
    <row r="53" spans="1:22" ht="13.5" customHeight="1" x14ac:dyDescent="0.2">
      <c r="A53" s="260" t="s">
        <v>331</v>
      </c>
      <c r="B53" s="261"/>
      <c r="C53" s="261"/>
      <c r="D53" s="261"/>
      <c r="E53" s="261"/>
      <c r="F53" s="261"/>
      <c r="G53" s="261"/>
      <c r="H53" s="261"/>
      <c r="I53" s="261"/>
      <c r="J53" s="261"/>
      <c r="L53" s="261"/>
      <c r="M53" s="261"/>
      <c r="N53" s="261"/>
      <c r="O53" s="261"/>
      <c r="P53" s="261"/>
      <c r="Q53" s="261"/>
      <c r="R53" s="261"/>
      <c r="S53" s="261"/>
      <c r="T53" s="261"/>
      <c r="U53" s="261"/>
      <c r="V53" s="261"/>
    </row>
    <row r="54" spans="1:22" ht="13.5" customHeight="1" x14ac:dyDescent="0.2">
      <c r="A54" s="260" t="s">
        <v>332</v>
      </c>
      <c r="B54" s="261"/>
      <c r="C54" s="261"/>
      <c r="D54" s="261"/>
      <c r="E54" s="261"/>
      <c r="F54" s="261"/>
      <c r="G54" s="261"/>
      <c r="H54" s="261"/>
      <c r="I54" s="261"/>
      <c r="J54" s="261"/>
      <c r="L54" s="261"/>
      <c r="M54" s="261"/>
      <c r="N54" s="261"/>
      <c r="O54" s="261"/>
      <c r="P54" s="261"/>
      <c r="Q54" s="261"/>
      <c r="R54" s="261"/>
      <c r="S54" s="261"/>
      <c r="T54" s="261"/>
      <c r="U54" s="261"/>
      <c r="V54" s="261"/>
    </row>
    <row r="55" spans="1:22" ht="13.5" customHeight="1" x14ac:dyDescent="0.2">
      <c r="A55" s="260" t="s">
        <v>333</v>
      </c>
      <c r="B55" s="261"/>
      <c r="C55" s="261"/>
      <c r="D55" s="261"/>
      <c r="E55" s="261"/>
      <c r="F55" s="261"/>
      <c r="G55" s="261"/>
      <c r="H55" s="261"/>
      <c r="I55" s="261"/>
      <c r="J55" s="261"/>
      <c r="L55" s="261"/>
      <c r="M55" s="261"/>
      <c r="N55" s="261"/>
      <c r="O55" s="261"/>
      <c r="P55" s="261"/>
      <c r="Q55" s="261"/>
      <c r="R55" s="261"/>
      <c r="S55" s="261"/>
      <c r="T55" s="261"/>
      <c r="U55" s="261"/>
      <c r="V55" s="261"/>
    </row>
    <row r="56" spans="1:22" ht="13.5" customHeight="1" x14ac:dyDescent="0.2">
      <c r="A56" s="260" t="s">
        <v>334</v>
      </c>
      <c r="B56" s="261"/>
      <c r="C56" s="261"/>
      <c r="D56" s="261"/>
      <c r="E56" s="261"/>
      <c r="F56" s="261"/>
      <c r="G56" s="261"/>
      <c r="H56" s="261"/>
      <c r="I56" s="261"/>
      <c r="J56" s="261"/>
      <c r="L56" s="261"/>
      <c r="M56" s="261"/>
      <c r="N56" s="261"/>
      <c r="O56" s="261"/>
      <c r="P56" s="261"/>
      <c r="Q56" s="261"/>
      <c r="R56" s="261"/>
      <c r="S56" s="261"/>
      <c r="T56" s="261"/>
      <c r="U56" s="261"/>
      <c r="V56" s="261"/>
    </row>
    <row r="57" spans="1:22" ht="13.5" customHeight="1" x14ac:dyDescent="0.2">
      <c r="A57" s="260" t="s">
        <v>335</v>
      </c>
      <c r="B57" s="261"/>
      <c r="C57" s="261"/>
      <c r="D57" s="261"/>
      <c r="E57" s="261"/>
      <c r="F57" s="261"/>
      <c r="G57" s="261"/>
      <c r="H57" s="261"/>
      <c r="I57" s="261"/>
      <c r="J57" s="261"/>
      <c r="L57" s="261"/>
      <c r="M57" s="261"/>
      <c r="N57" s="261"/>
      <c r="O57" s="261"/>
      <c r="P57" s="261"/>
      <c r="Q57" s="261"/>
      <c r="R57" s="261"/>
      <c r="S57" s="261"/>
      <c r="T57" s="261"/>
      <c r="U57" s="261"/>
      <c r="V57" s="261"/>
    </row>
    <row r="58" spans="1:22" ht="13.5" customHeight="1" x14ac:dyDescent="0.2">
      <c r="A58" s="262" t="s">
        <v>336</v>
      </c>
      <c r="B58" s="261"/>
      <c r="C58" s="261"/>
      <c r="D58" s="261"/>
      <c r="E58" s="261"/>
      <c r="F58" s="261"/>
      <c r="G58" s="261"/>
      <c r="H58" s="261"/>
      <c r="I58" s="261"/>
      <c r="J58" s="261"/>
      <c r="L58" s="261"/>
      <c r="M58" s="261"/>
      <c r="N58" s="261"/>
      <c r="O58" s="261"/>
      <c r="P58" s="261"/>
      <c r="Q58" s="261"/>
      <c r="R58" s="261"/>
      <c r="S58" s="261"/>
      <c r="T58" s="261"/>
      <c r="U58" s="261"/>
      <c r="V58" s="261"/>
    </row>
    <row r="59" spans="1:22" ht="13.5" customHeight="1" x14ac:dyDescent="0.2">
      <c r="A59" s="263"/>
      <c r="B59" s="261"/>
      <c r="C59" s="261"/>
      <c r="D59" s="261"/>
      <c r="E59" s="261"/>
      <c r="F59" s="261"/>
      <c r="G59" s="261"/>
      <c r="H59" s="261"/>
      <c r="I59" s="261"/>
      <c r="J59" s="261"/>
      <c r="L59" s="261"/>
      <c r="M59" s="261"/>
      <c r="N59" s="261"/>
      <c r="O59" s="261"/>
      <c r="P59" s="261"/>
      <c r="Q59" s="261"/>
      <c r="R59" s="261"/>
      <c r="S59" s="261"/>
      <c r="T59" s="261"/>
      <c r="U59" s="261"/>
      <c r="V59" s="261"/>
    </row>
    <row r="60" spans="1:22" ht="13.5" customHeight="1" x14ac:dyDescent="0.2">
      <c r="A60" s="263"/>
      <c r="B60" s="261"/>
      <c r="C60" s="261"/>
      <c r="D60" s="261"/>
      <c r="E60" s="261"/>
      <c r="F60" s="261"/>
      <c r="G60" s="261"/>
      <c r="H60" s="261"/>
      <c r="I60" s="261"/>
      <c r="J60" s="261"/>
      <c r="L60" s="261"/>
      <c r="M60" s="261"/>
      <c r="N60" s="261"/>
      <c r="O60" s="261"/>
      <c r="P60" s="261"/>
      <c r="Q60" s="261"/>
      <c r="R60" s="261"/>
      <c r="S60" s="261"/>
      <c r="T60" s="261"/>
      <c r="U60" s="261"/>
      <c r="V60" s="261"/>
    </row>
    <row r="61" spans="1:22" ht="13.5" customHeight="1" x14ac:dyDescent="0.2">
      <c r="A61" s="263"/>
      <c r="B61" s="261"/>
      <c r="C61" s="261"/>
      <c r="D61" s="261"/>
      <c r="E61" s="261"/>
      <c r="F61" s="261"/>
      <c r="G61" s="261"/>
      <c r="H61" s="261"/>
      <c r="I61" s="261"/>
      <c r="J61" s="261"/>
      <c r="L61" s="261"/>
      <c r="M61" s="261"/>
      <c r="N61" s="261"/>
      <c r="O61" s="261"/>
      <c r="P61" s="261"/>
      <c r="Q61" s="261"/>
      <c r="R61" s="261"/>
      <c r="S61" s="261"/>
      <c r="T61" s="261"/>
      <c r="U61" s="261"/>
      <c r="V61" s="261"/>
    </row>
    <row r="62" spans="1:22" ht="13.5" customHeight="1" x14ac:dyDescent="0.2">
      <c r="A62" s="263"/>
      <c r="B62" s="261"/>
      <c r="C62" s="261"/>
      <c r="D62" s="261"/>
      <c r="E62" s="261"/>
      <c r="F62" s="261"/>
      <c r="G62" s="261"/>
      <c r="H62" s="261"/>
      <c r="I62" s="261"/>
      <c r="J62" s="261"/>
      <c r="L62" s="261"/>
      <c r="M62" s="261"/>
      <c r="N62" s="261"/>
      <c r="O62" s="261"/>
      <c r="P62" s="261"/>
      <c r="Q62" s="261"/>
      <c r="R62" s="261"/>
      <c r="S62" s="261"/>
      <c r="T62" s="261"/>
      <c r="U62" s="261"/>
      <c r="V62" s="261"/>
    </row>
    <row r="63" spans="1:22" ht="13.5" customHeight="1" x14ac:dyDescent="0.2">
      <c r="A63" s="263"/>
      <c r="B63" s="261"/>
      <c r="C63" s="261"/>
      <c r="D63" s="261"/>
      <c r="E63" s="261"/>
      <c r="F63" s="261"/>
      <c r="G63" s="261"/>
      <c r="H63" s="261"/>
      <c r="I63" s="261"/>
      <c r="J63" s="261"/>
      <c r="L63" s="261"/>
      <c r="M63" s="261"/>
      <c r="N63" s="261"/>
      <c r="O63" s="261"/>
      <c r="P63" s="261"/>
      <c r="Q63" s="261"/>
      <c r="R63" s="261"/>
      <c r="S63" s="261"/>
      <c r="T63" s="261"/>
      <c r="U63" s="261"/>
      <c r="V63" s="261"/>
    </row>
    <row r="64" spans="1:22" ht="13.5" customHeight="1" x14ac:dyDescent="0.2">
      <c r="A64" s="263"/>
      <c r="B64" s="261"/>
      <c r="C64" s="261"/>
      <c r="D64" s="261"/>
      <c r="E64" s="261"/>
      <c r="F64" s="261"/>
      <c r="G64" s="261"/>
      <c r="H64" s="261"/>
      <c r="I64" s="261"/>
      <c r="J64" s="261"/>
      <c r="L64" s="261"/>
      <c r="M64" s="261"/>
      <c r="N64" s="261"/>
      <c r="O64" s="261"/>
      <c r="P64" s="261"/>
      <c r="Q64" s="261"/>
      <c r="R64" s="261"/>
      <c r="S64" s="261"/>
      <c r="T64" s="261"/>
      <c r="U64" s="261"/>
      <c r="V64" s="261"/>
    </row>
    <row r="65" spans="1:22" ht="13.5" customHeight="1" x14ac:dyDescent="0.2">
      <c r="A65" s="263"/>
      <c r="B65" s="261"/>
      <c r="C65" s="261"/>
      <c r="D65" s="261"/>
      <c r="E65" s="261"/>
      <c r="F65" s="261"/>
      <c r="G65" s="261"/>
      <c r="H65" s="261"/>
      <c r="I65" s="261"/>
      <c r="J65" s="261"/>
      <c r="L65" s="261"/>
      <c r="M65" s="261"/>
      <c r="N65" s="261"/>
      <c r="O65" s="261"/>
      <c r="P65" s="261"/>
      <c r="Q65" s="261"/>
      <c r="R65" s="261"/>
      <c r="S65" s="261"/>
      <c r="T65" s="261"/>
      <c r="U65" s="261"/>
      <c r="V65" s="261"/>
    </row>
    <row r="66" spans="1:22" ht="13.5" customHeight="1" x14ac:dyDescent="0.2">
      <c r="A66" s="263"/>
      <c r="B66" s="261"/>
      <c r="C66" s="261"/>
      <c r="D66" s="261"/>
      <c r="E66" s="261"/>
      <c r="F66" s="261"/>
      <c r="G66" s="261"/>
      <c r="H66" s="261"/>
      <c r="I66" s="261"/>
      <c r="J66" s="261"/>
      <c r="L66" s="261"/>
      <c r="M66" s="261"/>
      <c r="N66" s="261"/>
      <c r="O66" s="261"/>
      <c r="P66" s="261"/>
      <c r="Q66" s="261"/>
      <c r="R66" s="261"/>
      <c r="S66" s="261"/>
      <c r="T66" s="261"/>
      <c r="U66" s="261"/>
      <c r="V66" s="261"/>
    </row>
    <row r="67" spans="1:22" ht="13.5" customHeight="1" x14ac:dyDescent="0.2">
      <c r="A67" s="263"/>
      <c r="B67" s="261"/>
      <c r="C67" s="261"/>
      <c r="D67" s="261"/>
      <c r="E67" s="261"/>
      <c r="F67" s="261"/>
      <c r="G67" s="261"/>
      <c r="H67" s="261"/>
      <c r="I67" s="261"/>
      <c r="J67" s="261"/>
      <c r="L67" s="261"/>
      <c r="M67" s="261"/>
      <c r="N67" s="261"/>
      <c r="O67" s="261"/>
      <c r="P67" s="261"/>
      <c r="Q67" s="261"/>
      <c r="R67" s="261"/>
      <c r="S67" s="261"/>
      <c r="T67" s="261"/>
      <c r="U67" s="261"/>
      <c r="V67" s="261"/>
    </row>
    <row r="68" spans="1:22" ht="13.5" customHeight="1" x14ac:dyDescent="0.2">
      <c r="A68" s="263"/>
      <c r="B68" s="261"/>
      <c r="C68" s="261"/>
      <c r="D68" s="261"/>
      <c r="E68" s="261"/>
      <c r="F68" s="261"/>
      <c r="G68" s="261"/>
      <c r="H68" s="261"/>
      <c r="I68" s="261"/>
      <c r="J68" s="261"/>
      <c r="L68" s="261"/>
      <c r="M68" s="261"/>
      <c r="N68" s="261"/>
      <c r="O68" s="261"/>
      <c r="P68" s="261"/>
      <c r="Q68" s="261"/>
      <c r="R68" s="261"/>
      <c r="S68" s="261"/>
      <c r="T68" s="261"/>
      <c r="U68" s="261"/>
      <c r="V68" s="261"/>
    </row>
    <row r="69" spans="1:22" ht="13.5" customHeight="1" x14ac:dyDescent="0.2">
      <c r="A69" s="263"/>
      <c r="B69" s="261"/>
      <c r="C69" s="261"/>
      <c r="D69" s="261"/>
      <c r="E69" s="261"/>
      <c r="F69" s="261"/>
      <c r="G69" s="261"/>
      <c r="H69" s="261"/>
      <c r="I69" s="261"/>
      <c r="J69" s="261"/>
      <c r="L69" s="261"/>
      <c r="M69" s="261"/>
      <c r="N69" s="261"/>
      <c r="O69" s="261"/>
      <c r="P69" s="261"/>
      <c r="Q69" s="261"/>
      <c r="R69" s="261"/>
      <c r="S69" s="261"/>
      <c r="T69" s="261"/>
      <c r="U69" s="261"/>
      <c r="V69" s="261"/>
    </row>
    <row r="70" spans="1:22" ht="13.5" customHeight="1" x14ac:dyDescent="0.2">
      <c r="A70" s="263"/>
      <c r="B70" s="261"/>
      <c r="C70" s="261"/>
      <c r="D70" s="261"/>
      <c r="E70" s="261"/>
      <c r="F70" s="261"/>
      <c r="G70" s="261"/>
      <c r="H70" s="261"/>
      <c r="I70" s="261"/>
      <c r="J70" s="261"/>
      <c r="L70" s="261"/>
      <c r="M70" s="261"/>
      <c r="N70" s="261"/>
      <c r="O70" s="261"/>
      <c r="P70" s="261"/>
      <c r="Q70" s="261"/>
      <c r="R70" s="261"/>
      <c r="S70" s="261"/>
      <c r="T70" s="261"/>
      <c r="U70" s="261"/>
      <c r="V70" s="261"/>
    </row>
    <row r="71" spans="1:22" ht="13.5" customHeight="1" x14ac:dyDescent="0.2">
      <c r="A71" s="263"/>
      <c r="B71" s="261"/>
      <c r="C71" s="261"/>
      <c r="D71" s="261"/>
      <c r="E71" s="261"/>
      <c r="F71" s="261"/>
      <c r="G71" s="261"/>
      <c r="H71" s="261"/>
      <c r="I71" s="261"/>
      <c r="J71" s="261"/>
      <c r="L71" s="261"/>
      <c r="M71" s="261"/>
      <c r="N71" s="261"/>
      <c r="O71" s="261"/>
      <c r="P71" s="261"/>
      <c r="Q71" s="261"/>
      <c r="R71" s="261"/>
      <c r="S71" s="261"/>
      <c r="T71" s="261"/>
      <c r="U71" s="261"/>
      <c r="V71" s="261"/>
    </row>
    <row r="72" spans="1:22" ht="13.5" customHeight="1" x14ac:dyDescent="0.2">
      <c r="A72" s="263"/>
      <c r="B72" s="261"/>
      <c r="C72" s="261"/>
      <c r="D72" s="261"/>
      <c r="E72" s="261"/>
      <c r="F72" s="261"/>
      <c r="G72" s="261"/>
      <c r="H72" s="261"/>
      <c r="I72" s="261"/>
      <c r="J72" s="261"/>
      <c r="L72" s="261"/>
      <c r="M72" s="261"/>
      <c r="N72" s="261"/>
      <c r="O72" s="261"/>
      <c r="P72" s="261"/>
      <c r="Q72" s="261"/>
      <c r="R72" s="261"/>
      <c r="S72" s="261"/>
      <c r="T72" s="261"/>
      <c r="U72" s="261"/>
      <c r="V72" s="261"/>
    </row>
    <row r="73" spans="1:22" ht="13.5" customHeight="1" x14ac:dyDescent="0.2">
      <c r="A73" s="263"/>
      <c r="B73" s="261"/>
      <c r="C73" s="261"/>
      <c r="D73" s="261"/>
      <c r="E73" s="261"/>
      <c r="F73" s="261"/>
      <c r="G73" s="261"/>
      <c r="H73" s="261"/>
      <c r="I73" s="261"/>
      <c r="J73" s="261"/>
      <c r="L73" s="261"/>
      <c r="M73" s="261"/>
      <c r="N73" s="261"/>
      <c r="O73" s="261"/>
      <c r="P73" s="261"/>
      <c r="Q73" s="261"/>
      <c r="R73" s="261"/>
      <c r="S73" s="261"/>
      <c r="T73" s="261"/>
      <c r="U73" s="261"/>
      <c r="V73" s="261"/>
    </row>
    <row r="74" spans="1:22" ht="13.5" customHeight="1" x14ac:dyDescent="0.2">
      <c r="A74" s="263"/>
      <c r="B74" s="261"/>
      <c r="C74" s="261"/>
      <c r="D74" s="261"/>
      <c r="E74" s="261"/>
      <c r="F74" s="261"/>
      <c r="G74" s="261"/>
      <c r="H74" s="261"/>
      <c r="I74" s="261"/>
      <c r="J74" s="261"/>
      <c r="L74" s="261"/>
      <c r="M74" s="261"/>
      <c r="N74" s="261"/>
      <c r="O74" s="261"/>
      <c r="P74" s="261"/>
      <c r="Q74" s="261"/>
      <c r="R74" s="261"/>
      <c r="S74" s="261"/>
      <c r="T74" s="261"/>
      <c r="U74" s="261"/>
      <c r="V74" s="261"/>
    </row>
    <row r="75" spans="1:22" ht="13.5" customHeight="1" x14ac:dyDescent="0.2">
      <c r="A75" s="263"/>
      <c r="B75" s="261"/>
      <c r="C75" s="261"/>
      <c r="D75" s="261"/>
      <c r="E75" s="261"/>
      <c r="F75" s="261"/>
      <c r="G75" s="261"/>
      <c r="H75" s="261"/>
      <c r="I75" s="261"/>
      <c r="J75" s="261"/>
      <c r="L75" s="261"/>
      <c r="M75" s="261"/>
      <c r="N75" s="261"/>
      <c r="O75" s="261"/>
      <c r="P75" s="261"/>
      <c r="Q75" s="261"/>
      <c r="R75" s="261"/>
      <c r="S75" s="261"/>
      <c r="T75" s="261"/>
      <c r="U75" s="261"/>
      <c r="V75" s="261"/>
    </row>
    <row r="76" spans="1:22" ht="13.5" customHeight="1" x14ac:dyDescent="0.2">
      <c r="A76" s="263"/>
      <c r="B76" s="261"/>
      <c r="C76" s="261"/>
      <c r="D76" s="261"/>
      <c r="E76" s="261"/>
      <c r="F76" s="261"/>
      <c r="G76" s="261"/>
      <c r="H76" s="261"/>
      <c r="I76" s="261"/>
      <c r="J76" s="261"/>
      <c r="L76" s="261"/>
      <c r="M76" s="261"/>
      <c r="N76" s="261"/>
      <c r="O76" s="261"/>
      <c r="P76" s="261"/>
      <c r="Q76" s="261"/>
      <c r="R76" s="261"/>
      <c r="S76" s="261"/>
      <c r="T76" s="261"/>
      <c r="U76" s="261"/>
      <c r="V76" s="261"/>
    </row>
    <row r="77" spans="1:22" ht="13.5" customHeight="1" x14ac:dyDescent="0.2">
      <c r="A77" s="263"/>
      <c r="B77" s="261"/>
      <c r="C77" s="261"/>
      <c r="D77" s="261"/>
      <c r="E77" s="261"/>
      <c r="F77" s="261"/>
      <c r="G77" s="261"/>
      <c r="H77" s="261"/>
      <c r="I77" s="261"/>
      <c r="J77" s="261"/>
      <c r="L77" s="261"/>
      <c r="M77" s="261"/>
      <c r="N77" s="261"/>
      <c r="O77" s="261"/>
      <c r="P77" s="261"/>
      <c r="Q77" s="261"/>
      <c r="R77" s="261"/>
      <c r="S77" s="261"/>
      <c r="T77" s="261"/>
      <c r="U77" s="261"/>
      <c r="V77" s="261"/>
    </row>
    <row r="78" spans="1:22" ht="13.5" customHeight="1" x14ac:dyDescent="0.2">
      <c r="A78" s="263"/>
      <c r="B78" s="261"/>
      <c r="C78" s="261"/>
      <c r="D78" s="261"/>
      <c r="E78" s="261"/>
      <c r="F78" s="261"/>
      <c r="G78" s="261"/>
      <c r="H78" s="261"/>
      <c r="I78" s="261"/>
      <c r="J78" s="261"/>
      <c r="L78" s="261"/>
      <c r="M78" s="261"/>
      <c r="N78" s="261"/>
      <c r="O78" s="261"/>
      <c r="P78" s="261"/>
      <c r="Q78" s="261"/>
      <c r="R78" s="261"/>
      <c r="S78" s="261"/>
      <c r="T78" s="261"/>
      <c r="U78" s="261"/>
      <c r="V78" s="261"/>
    </row>
    <row r="79" spans="1:22" ht="13.5" customHeight="1" x14ac:dyDescent="0.2">
      <c r="A79" s="263"/>
      <c r="B79" s="261"/>
      <c r="C79" s="261"/>
      <c r="D79" s="261"/>
      <c r="E79" s="261"/>
      <c r="F79" s="261"/>
      <c r="G79" s="261"/>
      <c r="H79" s="261"/>
      <c r="I79" s="261"/>
      <c r="J79" s="261"/>
      <c r="L79" s="261"/>
      <c r="M79" s="261"/>
      <c r="N79" s="261"/>
      <c r="O79" s="261"/>
      <c r="P79" s="261"/>
      <c r="Q79" s="261"/>
      <c r="R79" s="261"/>
      <c r="S79" s="261"/>
      <c r="T79" s="261"/>
      <c r="U79" s="261"/>
      <c r="V79" s="261"/>
    </row>
    <row r="80" spans="1:22" ht="13.5" customHeight="1" x14ac:dyDescent="0.2">
      <c r="A80" s="263"/>
      <c r="B80" s="261"/>
      <c r="C80" s="261"/>
      <c r="D80" s="261"/>
      <c r="E80" s="261"/>
      <c r="F80" s="261"/>
      <c r="G80" s="261"/>
      <c r="H80" s="261"/>
      <c r="I80" s="261"/>
      <c r="J80" s="261"/>
      <c r="L80" s="261"/>
      <c r="M80" s="261"/>
      <c r="N80" s="261"/>
      <c r="O80" s="261"/>
      <c r="P80" s="261"/>
      <c r="Q80" s="261"/>
      <c r="R80" s="261"/>
      <c r="S80" s="261"/>
      <c r="T80" s="261"/>
      <c r="U80" s="261"/>
      <c r="V80" s="261"/>
    </row>
    <row r="81" spans="1:22" ht="13.5" customHeight="1" x14ac:dyDescent="0.2">
      <c r="A81" s="263"/>
      <c r="B81" s="261"/>
      <c r="C81" s="261"/>
      <c r="D81" s="261"/>
      <c r="E81" s="261"/>
      <c r="F81" s="261"/>
      <c r="G81" s="261"/>
      <c r="H81" s="261"/>
      <c r="I81" s="261"/>
      <c r="J81" s="261"/>
      <c r="L81" s="261"/>
      <c r="M81" s="261"/>
      <c r="N81" s="261"/>
      <c r="O81" s="261"/>
      <c r="P81" s="261"/>
      <c r="Q81" s="261"/>
      <c r="R81" s="261"/>
      <c r="S81" s="261"/>
      <c r="T81" s="261"/>
      <c r="U81" s="261"/>
      <c r="V81" s="261"/>
    </row>
    <row r="82" spans="1:22" ht="13.5" customHeight="1" x14ac:dyDescent="0.2">
      <c r="A82" s="263"/>
      <c r="B82" s="261"/>
      <c r="C82" s="261"/>
      <c r="D82" s="261"/>
      <c r="E82" s="261"/>
      <c r="F82" s="261"/>
      <c r="G82" s="261"/>
      <c r="H82" s="261"/>
      <c r="I82" s="261"/>
      <c r="J82" s="261"/>
      <c r="L82" s="261"/>
      <c r="M82" s="261"/>
      <c r="N82" s="261"/>
      <c r="O82" s="261"/>
      <c r="P82" s="261"/>
      <c r="Q82" s="261"/>
      <c r="R82" s="261"/>
      <c r="S82" s="261"/>
      <c r="T82" s="261"/>
      <c r="U82" s="261"/>
      <c r="V82" s="261"/>
    </row>
    <row r="83" spans="1:22" ht="13.5" customHeight="1" x14ac:dyDescent="0.2">
      <c r="A83" s="263"/>
      <c r="B83" s="261"/>
      <c r="C83" s="261"/>
      <c r="D83" s="261"/>
      <c r="E83" s="261"/>
      <c r="F83" s="261"/>
      <c r="G83" s="261"/>
      <c r="H83" s="261"/>
      <c r="I83" s="261"/>
      <c r="J83" s="261"/>
      <c r="L83" s="261"/>
      <c r="M83" s="261"/>
      <c r="N83" s="261"/>
      <c r="O83" s="261"/>
      <c r="P83" s="261"/>
      <c r="Q83" s="261"/>
      <c r="R83" s="261"/>
      <c r="S83" s="261"/>
      <c r="T83" s="261"/>
      <c r="U83" s="261"/>
      <c r="V83" s="261"/>
    </row>
    <row r="84" spans="1:22" ht="13.5" customHeight="1" x14ac:dyDescent="0.2">
      <c r="A84" s="263"/>
      <c r="B84" s="261"/>
      <c r="C84" s="261"/>
      <c r="D84" s="261"/>
      <c r="E84" s="261"/>
      <c r="F84" s="261"/>
      <c r="G84" s="261"/>
      <c r="H84" s="261"/>
      <c r="I84" s="261"/>
      <c r="J84" s="261"/>
      <c r="L84" s="261"/>
      <c r="M84" s="261"/>
      <c r="N84" s="261"/>
      <c r="O84" s="261"/>
      <c r="P84" s="261"/>
      <c r="Q84" s="261"/>
      <c r="R84" s="261"/>
      <c r="S84" s="261"/>
      <c r="T84" s="261"/>
      <c r="U84" s="261"/>
      <c r="V84" s="261"/>
    </row>
    <row r="85" spans="1:22" ht="13.5" customHeight="1" x14ac:dyDescent="0.2">
      <c r="A85" s="263"/>
      <c r="B85" s="261"/>
      <c r="C85" s="261"/>
      <c r="D85" s="261"/>
      <c r="E85" s="261"/>
      <c r="F85" s="261"/>
      <c r="G85" s="261"/>
      <c r="H85" s="261"/>
      <c r="I85" s="261"/>
      <c r="J85" s="261"/>
      <c r="L85" s="261"/>
      <c r="M85" s="261"/>
      <c r="N85" s="261"/>
      <c r="O85" s="261"/>
      <c r="P85" s="261"/>
      <c r="Q85" s="261"/>
      <c r="R85" s="261"/>
      <c r="S85" s="261"/>
      <c r="T85" s="261"/>
      <c r="U85" s="261"/>
      <c r="V85" s="261"/>
    </row>
    <row r="86" spans="1:22" ht="13.5" customHeight="1" x14ac:dyDescent="0.2">
      <c r="A86" s="263"/>
      <c r="B86" s="261"/>
      <c r="C86" s="261"/>
      <c r="D86" s="261"/>
      <c r="E86" s="261"/>
      <c r="F86" s="261"/>
      <c r="G86" s="261"/>
      <c r="H86" s="261"/>
      <c r="I86" s="261"/>
      <c r="J86" s="261"/>
      <c r="L86" s="261"/>
      <c r="M86" s="261"/>
      <c r="N86" s="261"/>
      <c r="O86" s="261"/>
      <c r="P86" s="261"/>
      <c r="Q86" s="261"/>
      <c r="R86" s="261"/>
      <c r="S86" s="261"/>
      <c r="T86" s="261"/>
      <c r="U86" s="261"/>
      <c r="V86" s="261"/>
    </row>
    <row r="87" spans="1:22" ht="13.5" customHeight="1" x14ac:dyDescent="0.2">
      <c r="A87" s="263"/>
      <c r="B87" s="261"/>
      <c r="C87" s="261"/>
      <c r="D87" s="261"/>
      <c r="E87" s="261"/>
      <c r="F87" s="261"/>
      <c r="G87" s="261"/>
      <c r="H87" s="261"/>
      <c r="I87" s="261"/>
      <c r="J87" s="261"/>
      <c r="L87" s="261"/>
      <c r="M87" s="261"/>
      <c r="N87" s="261"/>
      <c r="O87" s="261"/>
      <c r="P87" s="261"/>
      <c r="Q87" s="261"/>
      <c r="R87" s="261"/>
      <c r="S87" s="261"/>
      <c r="T87" s="261"/>
      <c r="U87" s="261"/>
      <c r="V87" s="261"/>
    </row>
    <row r="88" spans="1:22" ht="13.5" customHeight="1" x14ac:dyDescent="0.2">
      <c r="A88" s="263"/>
      <c r="B88" s="261"/>
      <c r="C88" s="261"/>
      <c r="D88" s="261"/>
      <c r="E88" s="261"/>
      <c r="F88" s="261"/>
      <c r="G88" s="261"/>
      <c r="H88" s="261"/>
      <c r="I88" s="261"/>
      <c r="J88" s="261"/>
      <c r="L88" s="261"/>
      <c r="M88" s="261"/>
      <c r="N88" s="261"/>
      <c r="O88" s="261"/>
      <c r="P88" s="261"/>
      <c r="Q88" s="261"/>
      <c r="R88" s="261"/>
      <c r="S88" s="261"/>
      <c r="T88" s="261"/>
      <c r="U88" s="261"/>
      <c r="V88" s="261"/>
    </row>
    <row r="89" spans="1:22" ht="13.5" customHeight="1" x14ac:dyDescent="0.2">
      <c r="A89" s="263"/>
      <c r="B89" s="261"/>
      <c r="C89" s="261"/>
      <c r="D89" s="261"/>
      <c r="E89" s="261"/>
      <c r="F89" s="261"/>
      <c r="G89" s="261"/>
      <c r="H89" s="261"/>
      <c r="I89" s="261"/>
      <c r="J89" s="261"/>
      <c r="L89" s="261"/>
      <c r="M89" s="261"/>
      <c r="N89" s="261"/>
      <c r="O89" s="261"/>
      <c r="P89" s="261"/>
      <c r="Q89" s="261"/>
      <c r="R89" s="261"/>
      <c r="S89" s="261"/>
      <c r="T89" s="261"/>
      <c r="U89" s="261"/>
      <c r="V89" s="261"/>
    </row>
    <row r="90" spans="1:22" ht="13.5" customHeight="1" x14ac:dyDescent="0.2">
      <c r="A90" s="263"/>
      <c r="B90" s="261"/>
      <c r="C90" s="261"/>
      <c r="D90" s="261"/>
      <c r="E90" s="261"/>
      <c r="F90" s="261"/>
      <c r="G90" s="261"/>
      <c r="H90" s="261"/>
      <c r="I90" s="261"/>
      <c r="J90" s="261"/>
      <c r="L90" s="261"/>
      <c r="M90" s="261"/>
      <c r="N90" s="261"/>
      <c r="O90" s="261"/>
      <c r="P90" s="261"/>
      <c r="Q90" s="261"/>
      <c r="R90" s="261"/>
      <c r="S90" s="261"/>
      <c r="T90" s="261"/>
      <c r="U90" s="261"/>
      <c r="V90" s="261"/>
    </row>
    <row r="91" spans="1:22" ht="13.5" customHeight="1" x14ac:dyDescent="0.2">
      <c r="A91" s="263"/>
      <c r="B91" s="261"/>
      <c r="C91" s="261"/>
      <c r="D91" s="261"/>
      <c r="E91" s="261"/>
      <c r="F91" s="261"/>
      <c r="G91" s="261"/>
      <c r="H91" s="261"/>
      <c r="I91" s="261"/>
      <c r="J91" s="261"/>
      <c r="L91" s="261"/>
      <c r="M91" s="261"/>
      <c r="N91" s="261"/>
      <c r="O91" s="261"/>
      <c r="P91" s="261"/>
      <c r="Q91" s="261"/>
      <c r="R91" s="261"/>
      <c r="S91" s="261"/>
      <c r="T91" s="261"/>
      <c r="U91" s="261"/>
      <c r="V91" s="261"/>
    </row>
    <row r="92" spans="1:22" ht="13.5" customHeight="1" x14ac:dyDescent="0.2">
      <c r="A92" s="263"/>
      <c r="B92" s="261"/>
      <c r="C92" s="261"/>
      <c r="D92" s="261"/>
      <c r="E92" s="261"/>
      <c r="F92" s="261"/>
      <c r="G92" s="261"/>
      <c r="H92" s="261"/>
      <c r="I92" s="261"/>
      <c r="J92" s="261"/>
      <c r="L92" s="261"/>
      <c r="M92" s="261"/>
      <c r="N92" s="261"/>
      <c r="O92" s="261"/>
      <c r="P92" s="261"/>
      <c r="Q92" s="261"/>
      <c r="R92" s="261"/>
      <c r="S92" s="261"/>
      <c r="T92" s="261"/>
      <c r="U92" s="261"/>
      <c r="V92" s="261"/>
    </row>
    <row r="93" spans="1:22" ht="13.5" customHeight="1" x14ac:dyDescent="0.2">
      <c r="A93" s="263"/>
      <c r="B93" s="261"/>
      <c r="C93" s="261"/>
      <c r="D93" s="261"/>
      <c r="E93" s="261"/>
      <c r="F93" s="261"/>
      <c r="G93" s="261"/>
      <c r="H93" s="261"/>
      <c r="I93" s="261"/>
      <c r="J93" s="261"/>
      <c r="L93" s="261"/>
      <c r="M93" s="261"/>
      <c r="N93" s="261"/>
      <c r="O93" s="261"/>
      <c r="P93" s="261"/>
      <c r="Q93" s="261"/>
      <c r="R93" s="261"/>
      <c r="S93" s="261"/>
      <c r="T93" s="261"/>
      <c r="U93" s="261"/>
      <c r="V93" s="261"/>
    </row>
    <row r="94" spans="1:22" ht="13.5" customHeight="1" x14ac:dyDescent="0.2">
      <c r="A94" s="263"/>
      <c r="B94" s="261"/>
      <c r="C94" s="261"/>
      <c r="D94" s="261"/>
      <c r="E94" s="261"/>
      <c r="F94" s="261"/>
      <c r="G94" s="261"/>
      <c r="H94" s="261"/>
      <c r="I94" s="261"/>
      <c r="J94" s="261"/>
      <c r="L94" s="261"/>
      <c r="M94" s="261"/>
      <c r="N94" s="261"/>
      <c r="O94" s="261"/>
      <c r="P94" s="261"/>
      <c r="Q94" s="261"/>
      <c r="R94" s="261"/>
      <c r="S94" s="261"/>
      <c r="T94" s="261"/>
      <c r="U94" s="261"/>
      <c r="V94" s="261"/>
    </row>
    <row r="95" spans="1:22" ht="13.5" customHeight="1" x14ac:dyDescent="0.2">
      <c r="A95" s="263"/>
      <c r="B95" s="261"/>
      <c r="C95" s="261"/>
      <c r="D95" s="261"/>
      <c r="E95" s="261"/>
      <c r="F95" s="261"/>
      <c r="G95" s="261"/>
      <c r="H95" s="261"/>
      <c r="I95" s="261"/>
      <c r="J95" s="261"/>
      <c r="L95" s="261"/>
      <c r="M95" s="261"/>
      <c r="N95" s="261"/>
      <c r="O95" s="261"/>
      <c r="P95" s="261"/>
      <c r="Q95" s="261"/>
      <c r="R95" s="261"/>
      <c r="S95" s="261"/>
      <c r="T95" s="261"/>
      <c r="U95" s="261"/>
      <c r="V95" s="261"/>
    </row>
    <row r="96" spans="1:22" ht="13.5" customHeight="1" x14ac:dyDescent="0.2">
      <c r="A96" s="263"/>
      <c r="B96" s="261"/>
      <c r="C96" s="261"/>
      <c r="D96" s="261"/>
      <c r="E96" s="261"/>
      <c r="F96" s="261"/>
      <c r="G96" s="261"/>
      <c r="H96" s="261"/>
      <c r="I96" s="261"/>
      <c r="J96" s="261"/>
      <c r="L96" s="261"/>
      <c r="M96" s="261"/>
      <c r="N96" s="261"/>
      <c r="O96" s="261"/>
      <c r="P96" s="261"/>
      <c r="Q96" s="261"/>
      <c r="R96" s="261"/>
      <c r="S96" s="261"/>
      <c r="T96" s="261"/>
      <c r="U96" s="261"/>
      <c r="V96" s="261"/>
    </row>
    <row r="97" spans="1:22" ht="13.5" customHeight="1" x14ac:dyDescent="0.2">
      <c r="A97" s="263"/>
      <c r="B97" s="261"/>
      <c r="C97" s="261"/>
      <c r="D97" s="261"/>
      <c r="E97" s="261"/>
      <c r="F97" s="261"/>
      <c r="G97" s="261"/>
      <c r="H97" s="261"/>
      <c r="I97" s="261"/>
      <c r="J97" s="261"/>
      <c r="L97" s="261"/>
      <c r="M97" s="261"/>
      <c r="N97" s="261"/>
      <c r="O97" s="261"/>
      <c r="P97" s="261"/>
      <c r="Q97" s="261"/>
      <c r="R97" s="261"/>
      <c r="S97" s="261"/>
      <c r="T97" s="261"/>
      <c r="U97" s="261"/>
      <c r="V97" s="261"/>
    </row>
    <row r="98" spans="1:22" ht="13.5" customHeight="1" x14ac:dyDescent="0.2">
      <c r="A98" s="263"/>
      <c r="B98" s="261"/>
      <c r="C98" s="261"/>
      <c r="D98" s="261"/>
      <c r="E98" s="261"/>
      <c r="F98" s="261"/>
      <c r="G98" s="261"/>
      <c r="H98" s="261"/>
      <c r="I98" s="261"/>
      <c r="J98" s="261"/>
      <c r="L98" s="261"/>
      <c r="M98" s="261"/>
      <c r="N98" s="261"/>
      <c r="O98" s="261"/>
      <c r="P98" s="261"/>
      <c r="Q98" s="261"/>
      <c r="R98" s="261"/>
      <c r="S98" s="261"/>
      <c r="T98" s="261"/>
      <c r="U98" s="261"/>
      <c r="V98" s="261"/>
    </row>
    <row r="99" spans="1:22" x14ac:dyDescent="0.2">
      <c r="A99" s="263"/>
      <c r="B99" s="261"/>
      <c r="C99" s="261"/>
      <c r="D99" s="261"/>
      <c r="E99" s="261"/>
      <c r="F99" s="261"/>
      <c r="G99" s="261"/>
      <c r="H99" s="261"/>
      <c r="I99" s="261"/>
      <c r="J99" s="261"/>
      <c r="L99" s="261"/>
      <c r="M99" s="261"/>
      <c r="N99" s="261"/>
      <c r="O99" s="261"/>
      <c r="P99" s="261"/>
      <c r="Q99" s="261"/>
      <c r="R99" s="261"/>
      <c r="S99" s="261"/>
      <c r="T99" s="261"/>
      <c r="U99" s="261"/>
      <c r="V99" s="261"/>
    </row>
    <row r="100" spans="1:22" x14ac:dyDescent="0.2">
      <c r="B100" s="261"/>
      <c r="C100" s="261"/>
      <c r="D100" s="261"/>
      <c r="E100" s="261"/>
      <c r="F100" s="261"/>
      <c r="G100" s="261"/>
      <c r="H100" s="261"/>
      <c r="I100" s="261"/>
      <c r="J100" s="261"/>
      <c r="L100" s="261"/>
      <c r="M100" s="261"/>
      <c r="N100" s="261"/>
      <c r="O100" s="261"/>
      <c r="P100" s="261"/>
      <c r="Q100" s="261"/>
      <c r="R100" s="261"/>
      <c r="S100" s="261"/>
      <c r="T100" s="261"/>
      <c r="U100" s="261"/>
      <c r="V100" s="261"/>
    </row>
  </sheetData>
  <mergeCells count="23">
    <mergeCell ref="V5:V6"/>
    <mergeCell ref="L5:N5"/>
    <mergeCell ref="O5:O6"/>
    <mergeCell ref="P5:R5"/>
    <mergeCell ref="S5:S6"/>
    <mergeCell ref="T5:T6"/>
    <mergeCell ref="U5:U6"/>
    <mergeCell ref="A4:J4"/>
    <mergeCell ref="K4:V4"/>
    <mergeCell ref="A5:A6"/>
    <mergeCell ref="B5:E5"/>
    <mergeCell ref="F5:F6"/>
    <mergeCell ref="G5:G6"/>
    <mergeCell ref="H5:H6"/>
    <mergeCell ref="I5:I6"/>
    <mergeCell ref="J5:J6"/>
    <mergeCell ref="K5:K6"/>
    <mergeCell ref="A1:J1"/>
    <mergeCell ref="K1:V1"/>
    <mergeCell ref="A2:J2"/>
    <mergeCell ref="K2:V2"/>
    <mergeCell ref="A3:J3"/>
    <mergeCell ref="K3:V3"/>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defaultRowHeight="12.75" x14ac:dyDescent="0.2"/>
  <cols>
    <col min="1" max="16384" width="9.140625" style="216"/>
  </cols>
  <sheetData>
    <row r="1" spans="1:24" ht="12.75" customHeight="1" x14ac:dyDescent="0.2">
      <c r="A1" s="264" t="s">
        <v>337</v>
      </c>
      <c r="B1" s="264"/>
      <c r="C1" s="264"/>
      <c r="D1" s="264"/>
      <c r="E1" s="264"/>
      <c r="F1" s="264"/>
      <c r="G1" s="264"/>
      <c r="H1" s="264"/>
      <c r="I1" s="264"/>
      <c r="J1" s="264"/>
      <c r="K1" s="265" t="s">
        <v>337</v>
      </c>
      <c r="L1" s="265"/>
      <c r="M1" s="265"/>
      <c r="N1" s="265"/>
      <c r="O1" s="265"/>
      <c r="P1" s="265"/>
      <c r="Q1" s="265"/>
      <c r="R1" s="265"/>
      <c r="S1" s="265"/>
      <c r="T1" s="265"/>
      <c r="U1" s="265"/>
      <c r="V1" s="265"/>
    </row>
    <row r="2" spans="1:24" ht="13.5" customHeight="1" thickBot="1" x14ac:dyDescent="0.25">
      <c r="A2" s="217" t="s">
        <v>292</v>
      </c>
      <c r="B2" s="217"/>
      <c r="C2" s="217"/>
      <c r="D2" s="217"/>
      <c r="E2" s="217"/>
      <c r="F2" s="217"/>
      <c r="G2" s="217"/>
      <c r="H2" s="217"/>
      <c r="I2" s="217"/>
      <c r="J2" s="217"/>
      <c r="K2" s="217" t="s">
        <v>292</v>
      </c>
      <c r="L2" s="217"/>
      <c r="M2" s="217"/>
      <c r="N2" s="217"/>
      <c r="O2" s="217"/>
      <c r="P2" s="217"/>
      <c r="Q2" s="217"/>
      <c r="R2" s="217"/>
      <c r="S2" s="217"/>
      <c r="T2" s="217"/>
      <c r="U2" s="217"/>
      <c r="V2" s="217"/>
    </row>
    <row r="3" spans="1:24" x14ac:dyDescent="0.2">
      <c r="A3" s="221" t="s">
        <v>338</v>
      </c>
      <c r="B3" s="222"/>
      <c r="C3" s="222"/>
      <c r="D3" s="222"/>
      <c r="E3" s="222"/>
      <c r="F3" s="222"/>
      <c r="G3" s="222"/>
      <c r="H3" s="222"/>
      <c r="I3" s="222"/>
      <c r="J3" s="266"/>
      <c r="K3" s="267" t="s">
        <v>338</v>
      </c>
      <c r="L3" s="222"/>
      <c r="M3" s="222"/>
      <c r="N3" s="222"/>
      <c r="O3" s="222"/>
      <c r="P3" s="222"/>
      <c r="Q3" s="222"/>
      <c r="R3" s="222"/>
      <c r="S3" s="222"/>
      <c r="T3" s="222"/>
      <c r="U3" s="222"/>
      <c r="V3" s="266"/>
    </row>
    <row r="4" spans="1:24" ht="13.5" thickBot="1" x14ac:dyDescent="0.25">
      <c r="A4" s="224" t="s">
        <v>339</v>
      </c>
      <c r="B4" s="225"/>
      <c r="C4" s="225"/>
      <c r="D4" s="225"/>
      <c r="E4" s="225"/>
      <c r="F4" s="225"/>
      <c r="G4" s="225"/>
      <c r="H4" s="225"/>
      <c r="I4" s="225"/>
      <c r="J4" s="226"/>
      <c r="K4" s="268" t="s">
        <v>339</v>
      </c>
      <c r="L4" s="225"/>
      <c r="M4" s="225"/>
      <c r="N4" s="225"/>
      <c r="O4" s="225"/>
      <c r="P4" s="225"/>
      <c r="Q4" s="225"/>
      <c r="R4" s="225"/>
      <c r="S4" s="225"/>
      <c r="T4" s="225"/>
      <c r="U4" s="225"/>
      <c r="V4" s="226"/>
    </row>
    <row r="5" spans="1:24" ht="13.5" thickBot="1" x14ac:dyDescent="0.25">
      <c r="A5" s="269" t="s">
        <v>294</v>
      </c>
      <c r="B5" s="270"/>
      <c r="C5" s="270"/>
      <c r="D5" s="270"/>
      <c r="E5" s="270"/>
      <c r="F5" s="270"/>
      <c r="G5" s="270"/>
      <c r="H5" s="270"/>
      <c r="I5" s="270"/>
      <c r="J5" s="271"/>
      <c r="K5" s="269" t="s">
        <v>340</v>
      </c>
      <c r="L5" s="270"/>
      <c r="M5" s="270"/>
      <c r="N5" s="270"/>
      <c r="O5" s="270"/>
      <c r="P5" s="270"/>
      <c r="Q5" s="270"/>
      <c r="R5" s="270"/>
      <c r="S5" s="270"/>
      <c r="T5" s="270"/>
      <c r="U5" s="270"/>
      <c r="V5" s="271"/>
    </row>
    <row r="6" spans="1:24" ht="13.5" thickBot="1" x14ac:dyDescent="0.25">
      <c r="A6" s="230" t="s">
        <v>296</v>
      </c>
      <c r="B6" s="231" t="s">
        <v>297</v>
      </c>
      <c r="C6" s="232"/>
      <c r="D6" s="232"/>
      <c r="E6" s="233"/>
      <c r="F6" s="230" t="s">
        <v>298</v>
      </c>
      <c r="G6" s="230" t="s">
        <v>299</v>
      </c>
      <c r="H6" s="230" t="s">
        <v>300</v>
      </c>
      <c r="I6" s="230" t="s">
        <v>301</v>
      </c>
      <c r="J6" s="230" t="s">
        <v>302</v>
      </c>
      <c r="K6" s="230" t="s">
        <v>296</v>
      </c>
      <c r="L6" s="231" t="s">
        <v>303</v>
      </c>
      <c r="M6" s="232"/>
      <c r="N6" s="233"/>
      <c r="O6" s="272" t="s">
        <v>304</v>
      </c>
      <c r="P6" s="273" t="s">
        <v>305</v>
      </c>
      <c r="Q6" s="274"/>
      <c r="R6" s="275"/>
      <c r="S6" s="276" t="s">
        <v>306</v>
      </c>
      <c r="T6" s="230" t="s">
        <v>307</v>
      </c>
      <c r="U6" s="230" t="s">
        <v>308</v>
      </c>
      <c r="V6" s="277" t="s">
        <v>341</v>
      </c>
    </row>
    <row r="7" spans="1:24" ht="34.5" thickBot="1" x14ac:dyDescent="0.25">
      <c r="A7" s="239"/>
      <c r="B7" s="240" t="s">
        <v>310</v>
      </c>
      <c r="C7" s="240" t="s">
        <v>311</v>
      </c>
      <c r="D7" s="278" t="s">
        <v>342</v>
      </c>
      <c r="E7" s="240" t="s">
        <v>313</v>
      </c>
      <c r="F7" s="239"/>
      <c r="G7" s="239"/>
      <c r="H7" s="239"/>
      <c r="I7" s="239"/>
      <c r="J7" s="239"/>
      <c r="K7" s="239"/>
      <c r="L7" s="240" t="s">
        <v>314</v>
      </c>
      <c r="M7" s="278" t="s">
        <v>315</v>
      </c>
      <c r="N7" s="240" t="s">
        <v>316</v>
      </c>
      <c r="O7" s="279"/>
      <c r="P7" s="280" t="s">
        <v>317</v>
      </c>
      <c r="Q7" s="280" t="s">
        <v>318</v>
      </c>
      <c r="R7" s="280" t="s">
        <v>319</v>
      </c>
      <c r="S7" s="281"/>
      <c r="T7" s="239"/>
      <c r="U7" s="239"/>
      <c r="V7" s="282"/>
      <c r="X7" s="243" t="s">
        <v>320</v>
      </c>
    </row>
    <row r="8" spans="1:24" ht="13.5" thickBot="1" x14ac:dyDescent="0.25">
      <c r="A8" s="283">
        <v>1991</v>
      </c>
      <c r="B8" s="284" t="s">
        <v>321</v>
      </c>
      <c r="C8" s="284" t="s">
        <v>322</v>
      </c>
      <c r="D8" s="284" t="s">
        <v>321</v>
      </c>
      <c r="E8" s="285">
        <v>0.55000000000000004</v>
      </c>
      <c r="F8" s="285">
        <v>0.41</v>
      </c>
      <c r="G8" s="285">
        <v>0.97</v>
      </c>
      <c r="H8" s="285" t="s">
        <v>322</v>
      </c>
      <c r="I8" s="285" t="s">
        <v>322</v>
      </c>
      <c r="J8" s="285">
        <v>0.55000000000000004</v>
      </c>
      <c r="K8" s="283">
        <v>1991</v>
      </c>
      <c r="L8" s="285">
        <v>3.01</v>
      </c>
      <c r="M8" s="285" t="s">
        <v>322</v>
      </c>
      <c r="N8" s="285">
        <v>3.01</v>
      </c>
      <c r="O8" s="285">
        <v>0.78</v>
      </c>
      <c r="P8" s="285">
        <v>0.53</v>
      </c>
      <c r="Q8" s="285" t="s">
        <v>323</v>
      </c>
      <c r="R8" s="285">
        <v>0.53</v>
      </c>
      <c r="S8" s="285" t="s">
        <v>322</v>
      </c>
      <c r="T8" s="285">
        <v>0.76</v>
      </c>
      <c r="U8" s="285">
        <v>1.02</v>
      </c>
      <c r="V8" s="285">
        <v>0.7</v>
      </c>
    </row>
    <row r="9" spans="1:24" ht="13.5" thickBot="1" x14ac:dyDescent="0.25">
      <c r="A9" s="283">
        <v>1992</v>
      </c>
      <c r="B9" s="284" t="s">
        <v>321</v>
      </c>
      <c r="C9" s="284" t="s">
        <v>322</v>
      </c>
      <c r="D9" s="284" t="s">
        <v>321</v>
      </c>
      <c r="E9" s="285">
        <v>0.55000000000000004</v>
      </c>
      <c r="F9" s="285">
        <v>0.39</v>
      </c>
      <c r="G9" s="285">
        <v>1.05</v>
      </c>
      <c r="H9" s="285" t="s">
        <v>322</v>
      </c>
      <c r="I9" s="285" t="s">
        <v>322</v>
      </c>
      <c r="J9" s="285">
        <v>0.56000000000000005</v>
      </c>
      <c r="K9" s="283">
        <v>1992</v>
      </c>
      <c r="L9" s="285">
        <v>3.09</v>
      </c>
      <c r="M9" s="285" t="s">
        <v>322</v>
      </c>
      <c r="N9" s="285">
        <v>3.09</v>
      </c>
      <c r="O9" s="285">
        <v>0.83</v>
      </c>
      <c r="P9" s="285">
        <v>0.52</v>
      </c>
      <c r="Q9" s="285" t="s">
        <v>323</v>
      </c>
      <c r="R9" s="285">
        <v>0.52</v>
      </c>
      <c r="S9" s="285" t="s">
        <v>322</v>
      </c>
      <c r="T9" s="285">
        <v>0.92</v>
      </c>
      <c r="U9" s="285">
        <v>1.07</v>
      </c>
      <c r="V9" s="285">
        <v>0.72</v>
      </c>
    </row>
    <row r="10" spans="1:24" ht="13.5" thickBot="1" x14ac:dyDescent="0.25">
      <c r="A10" s="283">
        <v>1993</v>
      </c>
      <c r="B10" s="284" t="s">
        <v>321</v>
      </c>
      <c r="C10" s="284" t="s">
        <v>322</v>
      </c>
      <c r="D10" s="284" t="s">
        <v>321</v>
      </c>
      <c r="E10" s="285">
        <v>0.57999999999999996</v>
      </c>
      <c r="F10" s="285">
        <v>0.43</v>
      </c>
      <c r="G10" s="285">
        <v>1.1599999999999999</v>
      </c>
      <c r="H10" s="285" t="s">
        <v>322</v>
      </c>
      <c r="I10" s="285" t="s">
        <v>322</v>
      </c>
      <c r="J10" s="285">
        <v>0.57999999999999996</v>
      </c>
      <c r="K10" s="283">
        <v>1993</v>
      </c>
      <c r="L10" s="285">
        <v>3.09</v>
      </c>
      <c r="M10" s="285" t="s">
        <v>322</v>
      </c>
      <c r="N10" s="285">
        <v>3.09</v>
      </c>
      <c r="O10" s="285">
        <v>0.94</v>
      </c>
      <c r="P10" s="285">
        <v>0.55000000000000004</v>
      </c>
      <c r="Q10" s="285" t="s">
        <v>323</v>
      </c>
      <c r="R10" s="285">
        <v>0.55000000000000004</v>
      </c>
      <c r="S10" s="285" t="s">
        <v>322</v>
      </c>
      <c r="T10" s="285">
        <v>0.98</v>
      </c>
      <c r="U10" s="285">
        <v>1.17</v>
      </c>
      <c r="V10" s="285">
        <v>0.77</v>
      </c>
    </row>
    <row r="11" spans="1:24" ht="13.5" thickBot="1" x14ac:dyDescent="0.25">
      <c r="A11" s="283">
        <v>1994</v>
      </c>
      <c r="B11" s="284" t="s">
        <v>321</v>
      </c>
      <c r="C11" s="284" t="s">
        <v>322</v>
      </c>
      <c r="D11" s="284" t="s">
        <v>321</v>
      </c>
      <c r="E11" s="285">
        <v>0.67</v>
      </c>
      <c r="F11" s="285">
        <v>0.46</v>
      </c>
      <c r="G11" s="285">
        <v>1.94</v>
      </c>
      <c r="H11" s="285" t="s">
        <v>322</v>
      </c>
      <c r="I11" s="285" t="s">
        <v>322</v>
      </c>
      <c r="J11" s="285">
        <v>0.68</v>
      </c>
      <c r="K11" s="283">
        <v>1994</v>
      </c>
      <c r="L11" s="285">
        <v>3.19</v>
      </c>
      <c r="M11" s="285" t="s">
        <v>322</v>
      </c>
      <c r="N11" s="285">
        <v>3.19</v>
      </c>
      <c r="O11" s="285">
        <v>0.91</v>
      </c>
      <c r="P11" s="285">
        <v>0.48</v>
      </c>
      <c r="Q11" s="285" t="s">
        <v>323</v>
      </c>
      <c r="R11" s="285">
        <v>0.48</v>
      </c>
      <c r="S11" s="285" t="s">
        <v>322</v>
      </c>
      <c r="T11" s="285">
        <v>1.0900000000000001</v>
      </c>
      <c r="U11" s="285">
        <v>1.1399999999999999</v>
      </c>
      <c r="V11" s="285">
        <v>0.85</v>
      </c>
    </row>
    <row r="12" spans="1:24" ht="13.5" thickBot="1" x14ac:dyDescent="0.25">
      <c r="A12" s="283">
        <v>1995</v>
      </c>
      <c r="B12" s="284" t="s">
        <v>321</v>
      </c>
      <c r="C12" s="284" t="s">
        <v>322</v>
      </c>
      <c r="D12" s="284" t="s">
        <v>321</v>
      </c>
      <c r="E12" s="285">
        <v>0.68</v>
      </c>
      <c r="F12" s="285">
        <v>0.45</v>
      </c>
      <c r="G12" s="285">
        <v>1.66</v>
      </c>
      <c r="H12" s="285">
        <v>1.57</v>
      </c>
      <c r="I12" s="285" t="s">
        <v>322</v>
      </c>
      <c r="J12" s="285">
        <v>0.69</v>
      </c>
      <c r="K12" s="283">
        <v>1995</v>
      </c>
      <c r="L12" s="285">
        <v>3.13</v>
      </c>
      <c r="M12" s="285" t="s">
        <v>322</v>
      </c>
      <c r="N12" s="285">
        <v>3.13</v>
      </c>
      <c r="O12" s="285">
        <v>0.99</v>
      </c>
      <c r="P12" s="285">
        <v>0.5</v>
      </c>
      <c r="Q12" s="285" t="s">
        <v>323</v>
      </c>
      <c r="R12" s="285">
        <v>0.5</v>
      </c>
      <c r="S12" s="285">
        <v>1.3</v>
      </c>
      <c r="T12" s="285">
        <v>0.74</v>
      </c>
      <c r="U12" s="285">
        <v>1.22</v>
      </c>
      <c r="V12" s="285">
        <v>0.88</v>
      </c>
    </row>
    <row r="13" spans="1:24" ht="13.5" thickBot="1" x14ac:dyDescent="0.25">
      <c r="A13" s="283">
        <v>1996</v>
      </c>
      <c r="B13" s="284" t="s">
        <v>321</v>
      </c>
      <c r="C13" s="284" t="s">
        <v>322</v>
      </c>
      <c r="D13" s="284" t="s">
        <v>321</v>
      </c>
      <c r="E13" s="285">
        <v>0.72</v>
      </c>
      <c r="F13" s="285">
        <v>0.47</v>
      </c>
      <c r="G13" s="285">
        <v>1.69</v>
      </c>
      <c r="H13" s="285">
        <v>1.34</v>
      </c>
      <c r="I13" s="285" t="s">
        <v>322</v>
      </c>
      <c r="J13" s="285">
        <v>0.73</v>
      </c>
      <c r="K13" s="283">
        <v>1996</v>
      </c>
      <c r="L13" s="285">
        <v>3.25</v>
      </c>
      <c r="M13" s="285" t="s">
        <v>322</v>
      </c>
      <c r="N13" s="285">
        <v>3.25</v>
      </c>
      <c r="O13" s="285">
        <v>1.08</v>
      </c>
      <c r="P13" s="285">
        <v>0.55000000000000004</v>
      </c>
      <c r="Q13" s="285" t="s">
        <v>323</v>
      </c>
      <c r="R13" s="285">
        <v>0.55000000000000004</v>
      </c>
      <c r="S13" s="285">
        <v>1.1299999999999999</v>
      </c>
      <c r="T13" s="285">
        <v>0.5</v>
      </c>
      <c r="U13" s="285">
        <v>1.29</v>
      </c>
      <c r="V13" s="285">
        <v>0.93</v>
      </c>
    </row>
    <row r="14" spans="1:24" ht="13.5" thickBot="1" x14ac:dyDescent="0.25">
      <c r="A14" s="283">
        <v>1997</v>
      </c>
      <c r="B14" s="284" t="s">
        <v>321</v>
      </c>
      <c r="C14" s="284" t="s">
        <v>322</v>
      </c>
      <c r="D14" s="284" t="s">
        <v>321</v>
      </c>
      <c r="E14" s="285">
        <v>0.71</v>
      </c>
      <c r="F14" s="285">
        <v>0.47</v>
      </c>
      <c r="G14" s="285">
        <v>1.72</v>
      </c>
      <c r="H14" s="285">
        <v>1.3</v>
      </c>
      <c r="I14" s="285" t="s">
        <v>322</v>
      </c>
      <c r="J14" s="285">
        <v>0.72</v>
      </c>
      <c r="K14" s="283">
        <v>1997</v>
      </c>
      <c r="L14" s="285">
        <v>3.3</v>
      </c>
      <c r="M14" s="285" t="s">
        <v>322</v>
      </c>
      <c r="N14" s="285">
        <v>3.3</v>
      </c>
      <c r="O14" s="285">
        <v>0.97</v>
      </c>
      <c r="P14" s="285">
        <v>0.53</v>
      </c>
      <c r="Q14" s="285" t="s">
        <v>323</v>
      </c>
      <c r="R14" s="285">
        <v>0.53</v>
      </c>
      <c r="S14" s="285">
        <v>1.1399999999999999</v>
      </c>
      <c r="T14" s="285">
        <v>0.68</v>
      </c>
      <c r="U14" s="285">
        <v>1.2</v>
      </c>
      <c r="V14" s="285">
        <v>0.9</v>
      </c>
    </row>
    <row r="15" spans="1:24" ht="13.5" thickBot="1" x14ac:dyDescent="0.25">
      <c r="A15" s="283">
        <v>1998</v>
      </c>
      <c r="B15" s="284" t="s">
        <v>321</v>
      </c>
      <c r="C15" s="284" t="s">
        <v>322</v>
      </c>
      <c r="D15" s="284" t="s">
        <v>321</v>
      </c>
      <c r="E15" s="285">
        <v>0.74</v>
      </c>
      <c r="F15" s="285">
        <v>0.47</v>
      </c>
      <c r="G15" s="285">
        <v>1.49</v>
      </c>
      <c r="H15" s="285">
        <v>1.66</v>
      </c>
      <c r="I15" s="285" t="s">
        <v>322</v>
      </c>
      <c r="J15" s="285">
        <v>0.75</v>
      </c>
      <c r="K15" s="283">
        <v>1998</v>
      </c>
      <c r="L15" s="285">
        <v>3.29</v>
      </c>
      <c r="M15" s="285" t="s">
        <v>322</v>
      </c>
      <c r="N15" s="285">
        <v>3.29</v>
      </c>
      <c r="O15" s="285">
        <v>0.96</v>
      </c>
      <c r="P15" s="285">
        <v>0.54</v>
      </c>
      <c r="Q15" s="285" t="s">
        <v>323</v>
      </c>
      <c r="R15" s="285">
        <v>0.54</v>
      </c>
      <c r="S15" s="285">
        <v>0.86</v>
      </c>
      <c r="T15" s="285">
        <v>0.67</v>
      </c>
      <c r="U15" s="285">
        <v>1.2</v>
      </c>
      <c r="V15" s="285">
        <v>0.91</v>
      </c>
    </row>
    <row r="16" spans="1:24" ht="13.5" thickBot="1" x14ac:dyDescent="0.25">
      <c r="A16" s="283">
        <v>1999</v>
      </c>
      <c r="B16" s="284" t="s">
        <v>321</v>
      </c>
      <c r="C16" s="284" t="s">
        <v>322</v>
      </c>
      <c r="D16" s="284" t="s">
        <v>321</v>
      </c>
      <c r="E16" s="285">
        <v>0.74</v>
      </c>
      <c r="F16" s="285">
        <v>0.5</v>
      </c>
      <c r="G16" s="285">
        <v>1.59</v>
      </c>
      <c r="H16" s="285">
        <v>2.0499999999999998</v>
      </c>
      <c r="I16" s="285" t="s">
        <v>322</v>
      </c>
      <c r="J16" s="285">
        <v>0.75</v>
      </c>
      <c r="K16" s="283">
        <v>1999</v>
      </c>
      <c r="L16" s="285">
        <v>3.3</v>
      </c>
      <c r="M16" s="285" t="s">
        <v>322</v>
      </c>
      <c r="N16" s="285">
        <v>3.3</v>
      </c>
      <c r="O16" s="285">
        <v>0.92</v>
      </c>
      <c r="P16" s="285">
        <v>0.56000000000000005</v>
      </c>
      <c r="Q16" s="285" t="s">
        <v>323</v>
      </c>
      <c r="R16" s="285">
        <v>0.56000000000000005</v>
      </c>
      <c r="S16" s="285">
        <v>0.91</v>
      </c>
      <c r="T16" s="285">
        <v>0.76</v>
      </c>
      <c r="U16" s="285">
        <v>1.18</v>
      </c>
      <c r="V16" s="285">
        <v>0.9</v>
      </c>
    </row>
    <row r="17" spans="1:22" ht="13.5" thickBot="1" x14ac:dyDescent="0.25">
      <c r="A17" s="283">
        <v>2000</v>
      </c>
      <c r="B17" s="284" t="s">
        <v>321</v>
      </c>
      <c r="C17" s="284" t="s">
        <v>321</v>
      </c>
      <c r="D17" s="284" t="s">
        <v>321</v>
      </c>
      <c r="E17" s="285">
        <v>0.77</v>
      </c>
      <c r="F17" s="285">
        <v>0.49</v>
      </c>
      <c r="G17" s="285">
        <v>1.63</v>
      </c>
      <c r="H17" s="285">
        <v>1.74</v>
      </c>
      <c r="I17" s="285" t="s">
        <v>322</v>
      </c>
      <c r="J17" s="285">
        <v>0.78</v>
      </c>
      <c r="K17" s="283">
        <v>2000</v>
      </c>
      <c r="L17" s="285">
        <v>3.33</v>
      </c>
      <c r="M17" s="285" t="s">
        <v>322</v>
      </c>
      <c r="N17" s="285">
        <v>3.33</v>
      </c>
      <c r="O17" s="285">
        <v>0.94</v>
      </c>
      <c r="P17" s="285">
        <v>0.56999999999999995</v>
      </c>
      <c r="Q17" s="285" t="s">
        <v>323</v>
      </c>
      <c r="R17" s="285">
        <v>0.56999999999999995</v>
      </c>
      <c r="S17" s="285">
        <v>1.1299999999999999</v>
      </c>
      <c r="T17" s="285">
        <v>0.67</v>
      </c>
      <c r="U17" s="285">
        <v>1.19</v>
      </c>
      <c r="V17" s="285">
        <v>0.93</v>
      </c>
    </row>
    <row r="18" spans="1:22" ht="13.5" thickBot="1" x14ac:dyDescent="0.25">
      <c r="A18" s="283">
        <v>2001</v>
      </c>
      <c r="B18" s="284" t="s">
        <v>321</v>
      </c>
      <c r="C18" s="284" t="s">
        <v>321</v>
      </c>
      <c r="D18" s="284" t="s">
        <v>321</v>
      </c>
      <c r="E18" s="285">
        <v>0.74</v>
      </c>
      <c r="F18" s="285">
        <v>0.5</v>
      </c>
      <c r="G18" s="285">
        <v>1.73</v>
      </c>
      <c r="H18" s="285">
        <v>1.73</v>
      </c>
      <c r="I18" s="285" t="s">
        <v>322</v>
      </c>
      <c r="J18" s="285">
        <v>0.76</v>
      </c>
      <c r="K18" s="283">
        <v>2001</v>
      </c>
      <c r="L18" s="285">
        <v>3.43</v>
      </c>
      <c r="M18" s="285" t="s">
        <v>322</v>
      </c>
      <c r="N18" s="285">
        <v>3.43</v>
      </c>
      <c r="O18" s="285">
        <v>0.93</v>
      </c>
      <c r="P18" s="285">
        <v>0.61</v>
      </c>
      <c r="Q18" s="285" t="s">
        <v>323</v>
      </c>
      <c r="R18" s="285">
        <v>0.61</v>
      </c>
      <c r="S18" s="285">
        <v>1.32</v>
      </c>
      <c r="T18" s="285">
        <v>0.76</v>
      </c>
      <c r="U18" s="285">
        <v>1.2</v>
      </c>
      <c r="V18" s="285">
        <v>0.92</v>
      </c>
    </row>
    <row r="19" spans="1:22" ht="13.5" thickBot="1" x14ac:dyDescent="0.25">
      <c r="A19" s="283">
        <v>2002</v>
      </c>
      <c r="B19" s="284" t="s">
        <v>321</v>
      </c>
      <c r="C19" s="284" t="s">
        <v>321</v>
      </c>
      <c r="D19" s="284" t="s">
        <v>321</v>
      </c>
      <c r="E19" s="285">
        <v>0.7</v>
      </c>
      <c r="F19" s="285">
        <v>0.51</v>
      </c>
      <c r="G19" s="285">
        <v>1.88</v>
      </c>
      <c r="H19" s="285">
        <v>1.95</v>
      </c>
      <c r="I19" s="285" t="s">
        <v>322</v>
      </c>
      <c r="J19" s="285">
        <v>0.72</v>
      </c>
      <c r="K19" s="283">
        <v>2002</v>
      </c>
      <c r="L19" s="285">
        <v>3.5</v>
      </c>
      <c r="M19" s="285" t="s">
        <v>322</v>
      </c>
      <c r="N19" s="285">
        <v>3.5</v>
      </c>
      <c r="O19" s="285">
        <v>0.93</v>
      </c>
      <c r="P19" s="285">
        <v>0.67</v>
      </c>
      <c r="Q19" s="285" t="s">
        <v>323</v>
      </c>
      <c r="R19" s="285">
        <v>0.67</v>
      </c>
      <c r="S19" s="285">
        <v>1.37</v>
      </c>
      <c r="T19" s="285">
        <v>0.75</v>
      </c>
      <c r="U19" s="285">
        <v>1.21</v>
      </c>
      <c r="V19" s="285">
        <v>0.9</v>
      </c>
    </row>
    <row r="20" spans="1:22" ht="13.5" thickBot="1" x14ac:dyDescent="0.25">
      <c r="A20" s="283">
        <v>2003</v>
      </c>
      <c r="B20" s="284" t="s">
        <v>321</v>
      </c>
      <c r="C20" s="284" t="s">
        <v>321</v>
      </c>
      <c r="D20" s="284" t="s">
        <v>321</v>
      </c>
      <c r="E20" s="285">
        <v>0.75</v>
      </c>
      <c r="F20" s="285">
        <v>0.49</v>
      </c>
      <c r="G20" s="285">
        <v>2.2000000000000002</v>
      </c>
      <c r="H20" s="285">
        <v>1.88</v>
      </c>
      <c r="I20" s="285" t="s">
        <v>322</v>
      </c>
      <c r="J20" s="285">
        <v>0.78</v>
      </c>
      <c r="K20" s="283">
        <v>2003</v>
      </c>
      <c r="L20" s="285">
        <v>3.79</v>
      </c>
      <c r="M20" s="285" t="s">
        <v>322</v>
      </c>
      <c r="N20" s="285">
        <v>3.79</v>
      </c>
      <c r="O20" s="285">
        <v>1</v>
      </c>
      <c r="P20" s="285">
        <v>0.68</v>
      </c>
      <c r="Q20" s="285" t="s">
        <v>323</v>
      </c>
      <c r="R20" s="285">
        <v>0.68</v>
      </c>
      <c r="S20" s="285">
        <v>1.45</v>
      </c>
      <c r="T20" s="285">
        <v>0.84</v>
      </c>
      <c r="U20" s="285">
        <v>1.3</v>
      </c>
      <c r="V20" s="285">
        <v>0.97</v>
      </c>
    </row>
    <row r="21" spans="1:22" ht="13.5" thickBot="1" x14ac:dyDescent="0.25">
      <c r="A21" s="283">
        <v>2004</v>
      </c>
      <c r="B21" s="284" t="s">
        <v>321</v>
      </c>
      <c r="C21" s="284" t="s">
        <v>321</v>
      </c>
      <c r="D21" s="284" t="s">
        <v>321</v>
      </c>
      <c r="E21" s="285">
        <v>0.79</v>
      </c>
      <c r="F21" s="285">
        <v>0.52</v>
      </c>
      <c r="G21" s="285">
        <v>2.2200000000000002</v>
      </c>
      <c r="H21" s="285">
        <v>1.93</v>
      </c>
      <c r="I21" s="285" t="s">
        <v>322</v>
      </c>
      <c r="J21" s="285">
        <v>0.82</v>
      </c>
      <c r="K21" s="283">
        <v>2004</v>
      </c>
      <c r="L21" s="285">
        <v>3.9</v>
      </c>
      <c r="M21" s="285" t="s">
        <v>324</v>
      </c>
      <c r="N21" s="285">
        <v>3.9</v>
      </c>
      <c r="O21" s="285">
        <v>1.06</v>
      </c>
      <c r="P21" s="285">
        <v>0.67</v>
      </c>
      <c r="Q21" s="285" t="s">
        <v>323</v>
      </c>
      <c r="R21" s="285">
        <v>0.67</v>
      </c>
      <c r="S21" s="285">
        <v>1.71</v>
      </c>
      <c r="T21" s="285">
        <v>0.85</v>
      </c>
      <c r="U21" s="285">
        <v>1.35</v>
      </c>
      <c r="V21" s="285">
        <v>1.02</v>
      </c>
    </row>
    <row r="22" spans="1:22" ht="13.5" thickBot="1" x14ac:dyDescent="0.25">
      <c r="A22" s="286">
        <v>2005</v>
      </c>
      <c r="B22" s="287" t="s">
        <v>321</v>
      </c>
      <c r="C22" s="287" t="s">
        <v>321</v>
      </c>
      <c r="D22" s="287" t="s">
        <v>321</v>
      </c>
      <c r="E22" s="288">
        <v>0.81</v>
      </c>
      <c r="F22" s="288">
        <v>0.54</v>
      </c>
      <c r="G22" s="288">
        <v>2.29</v>
      </c>
      <c r="H22" s="288">
        <v>2.0299999999999998</v>
      </c>
      <c r="I22" s="288" t="s">
        <v>322</v>
      </c>
      <c r="J22" s="288">
        <v>0.84</v>
      </c>
      <c r="K22" s="286">
        <v>2005</v>
      </c>
      <c r="L22" s="288">
        <v>4.08</v>
      </c>
      <c r="M22" s="288" t="s">
        <v>324</v>
      </c>
      <c r="N22" s="288">
        <v>4.08</v>
      </c>
      <c r="O22" s="288">
        <v>1.07</v>
      </c>
      <c r="P22" s="288">
        <v>0.65</v>
      </c>
      <c r="Q22" s="288" t="s">
        <v>323</v>
      </c>
      <c r="R22" s="288">
        <v>0.65</v>
      </c>
      <c r="S22" s="288">
        <v>1.73</v>
      </c>
      <c r="T22" s="288">
        <v>0.85</v>
      </c>
      <c r="U22" s="288">
        <v>1.38</v>
      </c>
      <c r="V22" s="288">
        <v>1.05</v>
      </c>
    </row>
    <row r="23" spans="1:22" ht="13.5" thickBot="1" x14ac:dyDescent="0.25">
      <c r="A23" s="286">
        <v>2006</v>
      </c>
      <c r="B23" s="287" t="s">
        <v>321</v>
      </c>
      <c r="C23" s="287" t="s">
        <v>321</v>
      </c>
      <c r="D23" s="287" t="s">
        <v>321</v>
      </c>
      <c r="E23" s="288">
        <v>0.89</v>
      </c>
      <c r="F23" s="288">
        <v>0.6</v>
      </c>
      <c r="G23" s="288">
        <v>2.4500000000000002</v>
      </c>
      <c r="H23" s="288">
        <v>2.16</v>
      </c>
      <c r="I23" s="288" t="s">
        <v>322</v>
      </c>
      <c r="J23" s="288">
        <v>0.92</v>
      </c>
      <c r="K23" s="286">
        <v>2006</v>
      </c>
      <c r="L23" s="288">
        <v>4.22</v>
      </c>
      <c r="M23" s="288" t="s">
        <v>324</v>
      </c>
      <c r="N23" s="288">
        <v>4.22</v>
      </c>
      <c r="O23" s="288">
        <v>1.1000000000000001</v>
      </c>
      <c r="P23" s="288">
        <v>0.72</v>
      </c>
      <c r="Q23" s="288" t="s">
        <v>323</v>
      </c>
      <c r="R23" s="288">
        <v>0.72</v>
      </c>
      <c r="S23" s="288">
        <v>1.52</v>
      </c>
      <c r="T23" s="288">
        <v>1.93</v>
      </c>
      <c r="U23" s="288">
        <v>1.43</v>
      </c>
      <c r="V23" s="288">
        <v>1.1200000000000001</v>
      </c>
    </row>
    <row r="24" spans="1:22" ht="13.5" thickBot="1" x14ac:dyDescent="0.25">
      <c r="A24" s="286">
        <v>2007</v>
      </c>
      <c r="B24" s="287" t="s">
        <v>321</v>
      </c>
      <c r="C24" s="287" t="s">
        <v>321</v>
      </c>
      <c r="D24" s="287" t="s">
        <v>321</v>
      </c>
      <c r="E24" s="288" t="s">
        <v>343</v>
      </c>
      <c r="F24" s="288">
        <v>0.59</v>
      </c>
      <c r="G24" s="288" t="s">
        <v>344</v>
      </c>
      <c r="H24" s="288" t="s">
        <v>345</v>
      </c>
      <c r="I24" s="288">
        <v>0.94</v>
      </c>
      <c r="J24" s="288">
        <v>0.91</v>
      </c>
      <c r="K24" s="286">
        <v>2007</v>
      </c>
      <c r="L24" s="288">
        <v>4.32</v>
      </c>
      <c r="M24" s="288" t="s">
        <v>324</v>
      </c>
      <c r="N24" s="288">
        <v>4.32</v>
      </c>
      <c r="O24" s="288">
        <v>0.97</v>
      </c>
      <c r="P24" s="288">
        <v>0.74</v>
      </c>
      <c r="Q24" s="288" t="s">
        <v>323</v>
      </c>
      <c r="R24" s="288">
        <v>0.74</v>
      </c>
      <c r="S24" s="288">
        <v>1.9</v>
      </c>
      <c r="T24" s="288">
        <v>1.38</v>
      </c>
      <c r="U24" s="288">
        <v>1.31</v>
      </c>
      <c r="V24" s="288">
        <v>1.0900000000000001</v>
      </c>
    </row>
    <row r="25" spans="1:22" ht="13.5" thickBot="1" x14ac:dyDescent="0.25">
      <c r="A25" s="286">
        <v>2008</v>
      </c>
      <c r="B25" s="287" t="s">
        <v>321</v>
      </c>
      <c r="C25" s="287" t="s">
        <v>321</v>
      </c>
      <c r="D25" s="287" t="s">
        <v>321</v>
      </c>
      <c r="E25" s="288">
        <v>0.87</v>
      </c>
      <c r="F25" s="288">
        <v>0.63</v>
      </c>
      <c r="G25" s="288">
        <v>2.61</v>
      </c>
      <c r="H25" s="288">
        <v>2.3199999999999998</v>
      </c>
      <c r="I25" s="288">
        <v>1.02</v>
      </c>
      <c r="J25" s="288">
        <v>0.93</v>
      </c>
      <c r="K25" s="286">
        <v>2008</v>
      </c>
      <c r="L25" s="288">
        <v>4.59</v>
      </c>
      <c r="M25" s="288" t="s">
        <v>324</v>
      </c>
      <c r="N25" s="288">
        <v>4.59</v>
      </c>
      <c r="O25" s="288">
        <v>1.03</v>
      </c>
      <c r="P25" s="288">
        <v>0.82</v>
      </c>
      <c r="Q25" s="288" t="s">
        <v>323</v>
      </c>
      <c r="R25" s="288">
        <v>0.82</v>
      </c>
      <c r="S25" s="288">
        <v>1.95</v>
      </c>
      <c r="T25" s="288">
        <v>0.66</v>
      </c>
      <c r="U25" s="288">
        <v>1.38</v>
      </c>
      <c r="V25" s="288">
        <v>1.1299999999999999</v>
      </c>
    </row>
    <row r="26" spans="1:22" ht="13.5" thickBot="1" x14ac:dyDescent="0.25">
      <c r="A26" s="286">
        <v>2009</v>
      </c>
      <c r="B26" s="287" t="s">
        <v>321</v>
      </c>
      <c r="C26" s="287" t="s">
        <v>321</v>
      </c>
      <c r="D26" s="287" t="s">
        <v>321</v>
      </c>
      <c r="E26" s="288">
        <v>0.91</v>
      </c>
      <c r="F26" s="288">
        <v>0.65</v>
      </c>
      <c r="G26" s="288">
        <v>2.54</v>
      </c>
      <c r="H26" s="288">
        <v>2.77</v>
      </c>
      <c r="I26" s="288">
        <v>1.33</v>
      </c>
      <c r="J26" s="288">
        <v>0.97</v>
      </c>
      <c r="K26" s="286">
        <v>2009</v>
      </c>
      <c r="L26" s="288">
        <v>4.6900000000000004</v>
      </c>
      <c r="M26" s="288" t="s">
        <v>324</v>
      </c>
      <c r="N26" s="288">
        <v>4.6900000000000004</v>
      </c>
      <c r="O26" s="288">
        <v>1.0900000000000001</v>
      </c>
      <c r="P26" s="288">
        <v>0.84</v>
      </c>
      <c r="Q26" s="288" t="s">
        <v>323</v>
      </c>
      <c r="R26" s="288">
        <v>0.84</v>
      </c>
      <c r="S26" s="288">
        <v>1.93</v>
      </c>
      <c r="T26" s="288">
        <v>1.05</v>
      </c>
      <c r="U26" s="288">
        <v>1.45</v>
      </c>
      <c r="V26" s="288">
        <v>1.18</v>
      </c>
    </row>
    <row r="27" spans="1:22" ht="13.5" thickBot="1" x14ac:dyDescent="0.25">
      <c r="A27" s="286">
        <v>2010</v>
      </c>
      <c r="B27" s="287" t="s">
        <v>321</v>
      </c>
      <c r="C27" s="287" t="s">
        <v>321</v>
      </c>
      <c r="D27" s="287" t="s">
        <v>321</v>
      </c>
      <c r="E27" s="288">
        <v>0.95</v>
      </c>
      <c r="F27" s="288">
        <v>0.81</v>
      </c>
      <c r="G27" s="288">
        <v>2.56</v>
      </c>
      <c r="H27" s="288">
        <v>2.87</v>
      </c>
      <c r="I27" s="288">
        <v>1.39</v>
      </c>
      <c r="J27" s="288">
        <v>1.02</v>
      </c>
      <c r="K27" s="286">
        <v>2010</v>
      </c>
      <c r="L27" s="288">
        <v>4.8499999999999996</v>
      </c>
      <c r="M27" s="288" t="s">
        <v>324</v>
      </c>
      <c r="N27" s="288">
        <v>4.8499999999999996</v>
      </c>
      <c r="O27" s="288">
        <v>1.1200000000000001</v>
      </c>
      <c r="P27" s="288">
        <v>0.9</v>
      </c>
      <c r="Q27" s="288" t="s">
        <v>323</v>
      </c>
      <c r="R27" s="288">
        <v>0.9</v>
      </c>
      <c r="S27" s="288">
        <v>1.92</v>
      </c>
      <c r="T27" s="288">
        <v>1.1599999999999999</v>
      </c>
      <c r="U27" s="288">
        <v>1.49</v>
      </c>
      <c r="V27" s="288">
        <v>1.23</v>
      </c>
    </row>
    <row r="28" spans="1:22" ht="13.5" thickBot="1" x14ac:dyDescent="0.25">
      <c r="A28" s="286">
        <v>2011</v>
      </c>
      <c r="B28" s="287">
        <v>1</v>
      </c>
      <c r="C28" s="287">
        <v>0.8</v>
      </c>
      <c r="D28" s="287">
        <v>3.77</v>
      </c>
      <c r="E28" s="287">
        <v>1.02</v>
      </c>
      <c r="F28" s="287">
        <v>0.86</v>
      </c>
      <c r="G28" s="287">
        <v>2.35</v>
      </c>
      <c r="H28" s="287">
        <v>3.16</v>
      </c>
      <c r="I28" s="287">
        <v>1.42</v>
      </c>
      <c r="J28" s="287">
        <v>1.08</v>
      </c>
      <c r="K28" s="286">
        <v>2011</v>
      </c>
      <c r="L28" s="287">
        <v>5.26</v>
      </c>
      <c r="M28" s="287">
        <v>1.03</v>
      </c>
      <c r="N28" s="287">
        <v>5.21</v>
      </c>
      <c r="O28" s="287">
        <v>1.21</v>
      </c>
      <c r="P28" s="287">
        <v>0.93</v>
      </c>
      <c r="Q28" s="287">
        <v>0.9</v>
      </c>
      <c r="R28" s="287">
        <v>0.93</v>
      </c>
      <c r="S28" s="287">
        <v>2</v>
      </c>
      <c r="T28" s="287">
        <v>0.91</v>
      </c>
      <c r="U28" s="287">
        <v>1.59</v>
      </c>
      <c r="V28" s="287">
        <v>1.31</v>
      </c>
    </row>
    <row r="29" spans="1:22" ht="13.5" thickBot="1" x14ac:dyDescent="0.25">
      <c r="A29" s="286">
        <v>2012</v>
      </c>
      <c r="B29" s="287">
        <v>1.01</v>
      </c>
      <c r="C29" s="287">
        <v>0.4</v>
      </c>
      <c r="D29" s="287">
        <v>4.47</v>
      </c>
      <c r="E29" s="287">
        <v>1.04</v>
      </c>
      <c r="F29" s="287">
        <v>0.9</v>
      </c>
      <c r="G29" s="287">
        <v>2.5299999999999998</v>
      </c>
      <c r="H29" s="287">
        <v>3.51</v>
      </c>
      <c r="I29" s="287">
        <v>1.37</v>
      </c>
      <c r="J29" s="287">
        <v>1.1100000000000001</v>
      </c>
      <c r="K29" s="286">
        <v>2012</v>
      </c>
      <c r="L29" s="287">
        <v>5.47</v>
      </c>
      <c r="M29" s="287">
        <v>1.26</v>
      </c>
      <c r="N29" s="287">
        <v>5.41</v>
      </c>
      <c r="O29" s="287">
        <v>1.21</v>
      </c>
      <c r="P29" s="287">
        <v>0.98</v>
      </c>
      <c r="Q29" s="287">
        <v>0.86</v>
      </c>
      <c r="R29" s="287">
        <v>0.97</v>
      </c>
      <c r="S29" s="287">
        <v>2.0299999999999998</v>
      </c>
      <c r="T29" s="287">
        <v>1.83</v>
      </c>
      <c r="U29" s="287">
        <v>1.61</v>
      </c>
      <c r="V29" s="287">
        <v>1.34</v>
      </c>
    </row>
    <row r="30" spans="1:22" ht="13.5" thickBot="1" x14ac:dyDescent="0.25">
      <c r="A30" s="286">
        <v>2013</v>
      </c>
      <c r="B30" s="287">
        <v>1</v>
      </c>
      <c r="C30" s="287">
        <v>0.73</v>
      </c>
      <c r="D30" s="287">
        <v>5.72</v>
      </c>
      <c r="E30" s="287">
        <v>1.0900000000000001</v>
      </c>
      <c r="F30" s="287">
        <v>0.95</v>
      </c>
      <c r="G30" s="287">
        <v>2.61</v>
      </c>
      <c r="H30" s="287">
        <v>3.54</v>
      </c>
      <c r="I30" s="287">
        <v>1.41</v>
      </c>
      <c r="J30" s="287">
        <v>1.1599999999999999</v>
      </c>
      <c r="K30" s="286">
        <v>2013</v>
      </c>
      <c r="L30" s="287">
        <v>5.67</v>
      </c>
      <c r="M30" s="287">
        <v>1.39</v>
      </c>
      <c r="N30" s="287">
        <v>5.61</v>
      </c>
      <c r="O30" s="287">
        <v>1.3</v>
      </c>
      <c r="P30" s="287">
        <v>1.08</v>
      </c>
      <c r="Q30" s="287">
        <v>0.91</v>
      </c>
      <c r="R30" s="287">
        <v>1.07</v>
      </c>
      <c r="S30" s="287">
        <v>2.08</v>
      </c>
      <c r="T30" s="287">
        <v>1.62</v>
      </c>
      <c r="U30" s="287">
        <v>1.71</v>
      </c>
      <c r="V30" s="287">
        <v>1.42</v>
      </c>
    </row>
    <row r="31" spans="1:22" ht="13.5" thickBot="1" x14ac:dyDescent="0.25">
      <c r="A31" s="286">
        <v>2014</v>
      </c>
      <c r="B31" s="287">
        <v>1.02</v>
      </c>
      <c r="C31" s="287">
        <v>0.71</v>
      </c>
      <c r="D31" s="287">
        <v>5.93</v>
      </c>
      <c r="E31" s="287">
        <v>1.1100000000000001</v>
      </c>
      <c r="F31" s="287">
        <v>0.92</v>
      </c>
      <c r="G31" s="287">
        <v>2.59</v>
      </c>
      <c r="H31" s="287">
        <v>3.7</v>
      </c>
      <c r="I31" s="287">
        <v>1.41</v>
      </c>
      <c r="J31" s="287">
        <v>1.17</v>
      </c>
      <c r="K31" s="286">
        <v>2014</v>
      </c>
      <c r="L31" s="287">
        <v>5.87</v>
      </c>
      <c r="M31" s="287">
        <v>1.34</v>
      </c>
      <c r="N31" s="287">
        <v>5.81</v>
      </c>
      <c r="O31" s="287">
        <v>1.31</v>
      </c>
      <c r="P31" s="287">
        <v>1.03</v>
      </c>
      <c r="Q31" s="287">
        <v>1.03</v>
      </c>
      <c r="R31" s="287">
        <v>1.03</v>
      </c>
      <c r="S31" s="287">
        <v>2.21</v>
      </c>
      <c r="T31" s="287">
        <v>1.74</v>
      </c>
      <c r="U31" s="287">
        <v>1.73</v>
      </c>
      <c r="V31" s="287">
        <v>1.44</v>
      </c>
    </row>
    <row r="32" spans="1:22" ht="13.5" thickBot="1" x14ac:dyDescent="0.25">
      <c r="A32" s="286">
        <v>2015</v>
      </c>
      <c r="B32" s="287">
        <v>1.0330079306854876</v>
      </c>
      <c r="C32" s="287">
        <v>0.75286180787311152</v>
      </c>
      <c r="D32" s="287">
        <v>5.5374135484575158</v>
      </c>
      <c r="E32" s="287">
        <v>1.1173264052796017</v>
      </c>
      <c r="F32" s="287">
        <v>0.93708952644313848</v>
      </c>
      <c r="G32" s="287">
        <v>2.1856990155217018</v>
      </c>
      <c r="H32" s="287">
        <v>3.6022849922341851</v>
      </c>
      <c r="I32" s="287">
        <v>1.4633276476973174</v>
      </c>
      <c r="J32" s="287">
        <v>1.1756325682391593</v>
      </c>
      <c r="K32" s="286">
        <v>2015</v>
      </c>
      <c r="L32" s="287">
        <v>6.119279188329716</v>
      </c>
      <c r="M32" s="287">
        <v>1.2338914936369727</v>
      </c>
      <c r="N32" s="287">
        <v>6.046737876437124</v>
      </c>
      <c r="O32" s="287">
        <v>1.3988513280709618</v>
      </c>
      <c r="P32" s="287">
        <v>1.0690729962689216</v>
      </c>
      <c r="Q32" s="287">
        <v>0.93700236066098519</v>
      </c>
      <c r="R32" s="287">
        <v>1.0565856076025029</v>
      </c>
      <c r="S32" s="287">
        <v>2.7281036068864175</v>
      </c>
      <c r="T32" s="287">
        <v>1.7626183935380706</v>
      </c>
      <c r="U32" s="287">
        <v>1.8536157856750741</v>
      </c>
      <c r="V32" s="287">
        <v>1.4970105276188301</v>
      </c>
    </row>
    <row r="33" spans="1:22" ht="13.5" thickBot="1" x14ac:dyDescent="0.25">
      <c r="A33" s="286">
        <v>2016</v>
      </c>
      <c r="B33" s="287">
        <v>1.0492835576019361</v>
      </c>
      <c r="C33" s="287">
        <v>0.96638555647939173</v>
      </c>
      <c r="D33" s="287">
        <v>5.6084582952149882</v>
      </c>
      <c r="E33" s="287">
        <v>1.138901728705406</v>
      </c>
      <c r="F33" s="287">
        <v>0.88002933891764923</v>
      </c>
      <c r="G33" s="287">
        <v>2.217549668874172</v>
      </c>
      <c r="H33" s="287">
        <v>3.4528312125240794</v>
      </c>
      <c r="I33" s="287">
        <v>1.4314147894909379</v>
      </c>
      <c r="J33" s="287">
        <v>1.1933932242134984</v>
      </c>
      <c r="K33" s="286">
        <v>2016</v>
      </c>
      <c r="L33" s="287">
        <v>6.2322514871005561</v>
      </c>
      <c r="M33" s="287">
        <v>1.2079071053359136</v>
      </c>
      <c r="N33" s="287">
        <v>6.1611921736715933</v>
      </c>
      <c r="O33" s="287">
        <v>1.4067887302348365</v>
      </c>
      <c r="P33" s="287">
        <v>1.0398119827818348</v>
      </c>
      <c r="Q33" s="287">
        <v>0.88753272755274903</v>
      </c>
      <c r="R33" s="287">
        <v>1.0254186091367972</v>
      </c>
      <c r="S33" s="287">
        <v>2.6398026315789478</v>
      </c>
      <c r="T33" s="287">
        <v>1.8587953080848123</v>
      </c>
      <c r="U33" s="287">
        <v>1.872376686541523</v>
      </c>
      <c r="V33" s="287">
        <v>1.520701409260538</v>
      </c>
    </row>
    <row r="34" spans="1:22" ht="13.5" thickBot="1" x14ac:dyDescent="0.25">
      <c r="A34" s="286">
        <v>2017</v>
      </c>
      <c r="B34" s="287">
        <v>1.0776318302420493</v>
      </c>
      <c r="C34" s="287">
        <v>0.97220311275508609</v>
      </c>
      <c r="D34" s="287">
        <v>5.7172677921184647</v>
      </c>
      <c r="E34" s="287">
        <v>1.171924844342374</v>
      </c>
      <c r="F34" s="287">
        <v>0.87684518873968065</v>
      </c>
      <c r="G34" s="287">
        <v>1.8047278258936339</v>
      </c>
      <c r="H34" s="287">
        <v>3.6701126347271598</v>
      </c>
      <c r="I34" s="287">
        <v>1.4941050882127334</v>
      </c>
      <c r="J34" s="287">
        <v>1.2111163700769776</v>
      </c>
      <c r="K34" s="286">
        <v>2017</v>
      </c>
      <c r="L34" s="287">
        <v>6.4149558287433548</v>
      </c>
      <c r="M34" s="287">
        <v>1.1580409090909092</v>
      </c>
      <c r="N34" s="287">
        <v>6.3423305480548837</v>
      </c>
      <c r="O34" s="287">
        <v>1.4439762755628787</v>
      </c>
      <c r="P34" s="287">
        <v>1.115323720426006</v>
      </c>
      <c r="Q34" s="287">
        <v>0.7597916821388786</v>
      </c>
      <c r="R34" s="287">
        <v>1.0790742822733599</v>
      </c>
      <c r="S34" s="287">
        <v>2.4050954674121146</v>
      </c>
      <c r="T34" s="287">
        <v>1.4717527395978456</v>
      </c>
      <c r="U34" s="287">
        <v>1.9180490392537815</v>
      </c>
      <c r="V34" s="287">
        <v>1.5602620111747803</v>
      </c>
    </row>
    <row r="35" spans="1:22" ht="13.5" thickBot="1" x14ac:dyDescent="0.25">
      <c r="A35" s="286">
        <v>2018</v>
      </c>
      <c r="B35" s="287">
        <v>1.0880000000000001</v>
      </c>
      <c r="C35" s="287">
        <v>0.98799999999999999</v>
      </c>
      <c r="D35" s="287">
        <v>5.8310000000000004</v>
      </c>
      <c r="E35" s="287">
        <v>1.1819999999999999</v>
      </c>
      <c r="F35" s="287">
        <v>0.93799999999999994</v>
      </c>
      <c r="G35" s="287">
        <v>2.512</v>
      </c>
      <c r="H35" s="287">
        <v>3.61</v>
      </c>
      <c r="I35" s="287">
        <v>1.508</v>
      </c>
      <c r="J35" s="287">
        <v>1.25</v>
      </c>
      <c r="K35" s="286">
        <v>2018</v>
      </c>
      <c r="L35" s="287">
        <v>6.5129999999999999</v>
      </c>
      <c r="M35" s="287">
        <v>1.2150000000000001</v>
      </c>
      <c r="N35" s="287">
        <v>6.4390000000000001</v>
      </c>
      <c r="O35" s="287">
        <v>1.488</v>
      </c>
      <c r="P35" s="287">
        <v>1.135</v>
      </c>
      <c r="Q35" s="287">
        <v>0.83299999999999996</v>
      </c>
      <c r="R35" s="287">
        <v>1.1040000000000001</v>
      </c>
      <c r="S35" s="287">
        <v>3.1779999999999999</v>
      </c>
      <c r="T35" s="287">
        <v>1.4319999999999999</v>
      </c>
      <c r="U35" s="287">
        <v>1.992</v>
      </c>
      <c r="V35" s="287">
        <v>1.617</v>
      </c>
    </row>
    <row r="36" spans="1:22" ht="13.5" thickBot="1" x14ac:dyDescent="0.25">
      <c r="A36" s="286">
        <v>2019</v>
      </c>
      <c r="B36" s="287">
        <v>1.085</v>
      </c>
      <c r="C36" s="287">
        <v>0.93300000000000005</v>
      </c>
      <c r="D36" s="287">
        <v>5.9969999999999999</v>
      </c>
      <c r="E36" s="287">
        <v>1.181</v>
      </c>
      <c r="F36" s="287">
        <v>0.92600000000000005</v>
      </c>
      <c r="G36" s="287">
        <v>2.613</v>
      </c>
      <c r="H36" s="287">
        <v>3.9249999999999998</v>
      </c>
      <c r="I36" s="287">
        <v>1.6639999999999999</v>
      </c>
      <c r="J36" s="287">
        <v>1.2549999999999999</v>
      </c>
      <c r="K36" s="286">
        <v>2019</v>
      </c>
      <c r="L36" s="287">
        <v>6.58</v>
      </c>
      <c r="M36" s="287">
        <v>1.631</v>
      </c>
      <c r="N36" s="287">
        <v>6.4960000000000004</v>
      </c>
      <c r="O36" s="287">
        <v>1.498</v>
      </c>
      <c r="P36" s="287">
        <v>1.1419999999999999</v>
      </c>
      <c r="Q36" s="287">
        <v>0.83899999999999997</v>
      </c>
      <c r="R36" s="287">
        <v>1.1120000000000001</v>
      </c>
      <c r="S36" s="287">
        <v>3.2530000000000001</v>
      </c>
      <c r="T36" s="287">
        <v>1.3979999999999999</v>
      </c>
      <c r="U36" s="287">
        <v>2.0099999999999998</v>
      </c>
      <c r="V36" s="287">
        <v>1.6319999999999999</v>
      </c>
    </row>
    <row r="37" spans="1:22" x14ac:dyDescent="0.2">
      <c r="A37" s="289" t="s">
        <v>328</v>
      </c>
    </row>
    <row r="38" spans="1:22" x14ac:dyDescent="0.2">
      <c r="A38" s="289" t="s">
        <v>329</v>
      </c>
    </row>
    <row r="39" spans="1:22" x14ac:dyDescent="0.2">
      <c r="A39" s="289" t="s">
        <v>330</v>
      </c>
    </row>
    <row r="40" spans="1:22" x14ac:dyDescent="0.2">
      <c r="A40" s="289" t="s">
        <v>331</v>
      </c>
    </row>
    <row r="41" spans="1:22" x14ac:dyDescent="0.2">
      <c r="A41" s="289" t="s">
        <v>346</v>
      </c>
    </row>
    <row r="42" spans="1:22" x14ac:dyDescent="0.2">
      <c r="A42" s="289" t="s">
        <v>333</v>
      </c>
    </row>
    <row r="43" spans="1:22" x14ac:dyDescent="0.2">
      <c r="A43" s="289" t="s">
        <v>334</v>
      </c>
    </row>
    <row r="44" spans="1:22" x14ac:dyDescent="0.2">
      <c r="A44" s="289" t="s">
        <v>335</v>
      </c>
    </row>
    <row r="45" spans="1:22" x14ac:dyDescent="0.2">
      <c r="A45" s="289" t="s">
        <v>336</v>
      </c>
    </row>
  </sheetData>
  <mergeCells count="25">
    <mergeCell ref="T6:T7"/>
    <mergeCell ref="U6:U7"/>
    <mergeCell ref="V6:V7"/>
    <mergeCell ref="J6:J7"/>
    <mergeCell ref="K6:K7"/>
    <mergeCell ref="L6:N6"/>
    <mergeCell ref="O6:O7"/>
    <mergeCell ref="P6:R6"/>
    <mergeCell ref="S6:S7"/>
    <mergeCell ref="A4:J4"/>
    <mergeCell ref="K4:V4"/>
    <mergeCell ref="A5:J5"/>
    <mergeCell ref="K5:V5"/>
    <mergeCell ref="A6:A7"/>
    <mergeCell ref="B6:E6"/>
    <mergeCell ref="F6:F7"/>
    <mergeCell ref="G6:G7"/>
    <mergeCell ref="H6:H7"/>
    <mergeCell ref="I6:I7"/>
    <mergeCell ref="A1:J1"/>
    <mergeCell ref="K1:V1"/>
    <mergeCell ref="A2:J2"/>
    <mergeCell ref="K2:V2"/>
    <mergeCell ref="A3:J3"/>
    <mergeCell ref="K3:V3"/>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defaultRowHeight="15" x14ac:dyDescent="0.25"/>
  <cols>
    <col min="1" max="1" width="17.28515625" customWidth="1"/>
    <col min="2" max="2" width="23.28515625" customWidth="1"/>
    <col min="3" max="3" width="25.7109375" customWidth="1"/>
    <col min="4" max="4" width="28.140625" customWidth="1"/>
    <col min="5" max="5" width="27.28515625" customWidth="1"/>
  </cols>
  <sheetData>
    <row r="1" spans="1:4" x14ac:dyDescent="0.25">
      <c r="A1" t="s">
        <v>251</v>
      </c>
    </row>
    <row r="3" spans="1:4" x14ac:dyDescent="0.25">
      <c r="A3" t="s">
        <v>252</v>
      </c>
    </row>
    <row r="4" spans="1:4" x14ac:dyDescent="0.25">
      <c r="A4" t="s">
        <v>253</v>
      </c>
    </row>
    <row r="5" spans="1:4" x14ac:dyDescent="0.25">
      <c r="A5" t="s">
        <v>254</v>
      </c>
    </row>
    <row r="8" spans="1:4" x14ac:dyDescent="0.25">
      <c r="B8" s="197" t="s">
        <v>287</v>
      </c>
      <c r="C8" s="197" t="s">
        <v>257</v>
      </c>
      <c r="D8" s="197" t="s">
        <v>288</v>
      </c>
    </row>
    <row r="9" spans="1:4" x14ac:dyDescent="0.25">
      <c r="A9" t="s">
        <v>255</v>
      </c>
      <c r="B9" s="33">
        <f>'BTS NTS Table 3-18'!AK6</f>
        <v>6.5317722647971062</v>
      </c>
      <c r="C9" s="188">
        <f>'BTS 2019 DB Service'!$I$30</f>
        <v>25.115807900243357</v>
      </c>
      <c r="D9" s="33">
        <f>B9/C9</f>
        <v>0.26006618185409108</v>
      </c>
    </row>
    <row r="10" spans="1:4" x14ac:dyDescent="0.25">
      <c r="A10" t="s">
        <v>256</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tabSelected="1" workbookViewId="0">
      <selection activeCell="B5" sqref="B5"/>
    </sheetView>
  </sheetViews>
  <sheetFormatPr defaultRowHeight="15" x14ac:dyDescent="0.25"/>
  <cols>
    <col min="1" max="1" width="19.28515625" customWidth="1"/>
    <col min="2" max="3" width="9.140625" customWidth="1"/>
  </cols>
  <sheetData>
    <row r="1" spans="1:32" x14ac:dyDescent="0.25">
      <c r="A1" t="s">
        <v>289</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x14ac:dyDescent="0.25">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25">
      <c r="A3" t="s">
        <v>3</v>
      </c>
      <c r="B3" s="33">
        <f>Calcs!D10</f>
        <v>0.28685936361428227</v>
      </c>
      <c r="C3" s="33">
        <f>$B$3*(C5/$B$5)</f>
        <v>0.29244636995576095</v>
      </c>
      <c r="D3" s="33">
        <f t="shared" ref="D3:AF3" si="0">$B$3*(D5/$B$5)</f>
        <v>0.29803337629723714</v>
      </c>
      <c r="E3" s="33">
        <f t="shared" si="0"/>
        <v>0.30362038263871582</v>
      </c>
      <c r="F3" s="33">
        <f t="shared" si="0"/>
        <v>0.30920738898019207</v>
      </c>
      <c r="G3" s="33">
        <f t="shared" si="0"/>
        <v>0.31479439532167075</v>
      </c>
      <c r="H3" s="33">
        <f t="shared" si="0"/>
        <v>0.32038140166314694</v>
      </c>
      <c r="I3" s="33">
        <f t="shared" si="0"/>
        <v>0.32596840800462562</v>
      </c>
      <c r="J3" s="33">
        <f t="shared" si="0"/>
        <v>0.33155541434610181</v>
      </c>
      <c r="K3" s="33">
        <f t="shared" si="0"/>
        <v>0.33714242068758055</v>
      </c>
      <c r="L3" s="33">
        <f t="shared" si="0"/>
        <v>0.34272942702905668</v>
      </c>
      <c r="M3" s="33">
        <f t="shared" si="0"/>
        <v>0.34831643337053542</v>
      </c>
      <c r="N3" s="33">
        <f t="shared" si="0"/>
        <v>0.3539034397120141</v>
      </c>
      <c r="O3" s="33">
        <f t="shared" si="0"/>
        <v>0.35949044605349029</v>
      </c>
      <c r="P3" s="33">
        <f t="shared" si="0"/>
        <v>0.36507745239496897</v>
      </c>
      <c r="Q3" s="33">
        <f t="shared" si="0"/>
        <v>0.37066445873644516</v>
      </c>
      <c r="R3" s="33">
        <f t="shared" si="0"/>
        <v>0.37625146507792384</v>
      </c>
      <c r="S3" s="33">
        <f t="shared" si="0"/>
        <v>0.38183847141940008</v>
      </c>
      <c r="T3" s="33">
        <f t="shared" si="0"/>
        <v>0.38742547776087871</v>
      </c>
      <c r="U3" s="33">
        <f t="shared" si="0"/>
        <v>0.39301248410235495</v>
      </c>
      <c r="V3" s="33">
        <f t="shared" si="0"/>
        <v>0.39859949044383364</v>
      </c>
      <c r="W3" s="33">
        <f t="shared" si="0"/>
        <v>0.40418649678530982</v>
      </c>
      <c r="X3" s="33">
        <f t="shared" si="0"/>
        <v>0.40977350312678856</v>
      </c>
      <c r="Y3" s="33">
        <f t="shared" si="0"/>
        <v>0.41536050946826469</v>
      </c>
      <c r="Z3" s="33">
        <f t="shared" si="0"/>
        <v>0.42094751580974343</v>
      </c>
      <c r="AA3" s="33">
        <f t="shared" si="0"/>
        <v>0.42653452215121962</v>
      </c>
      <c r="AB3" s="33">
        <f t="shared" si="0"/>
        <v>0.4321215284926983</v>
      </c>
      <c r="AC3" s="33">
        <f t="shared" si="0"/>
        <v>0.43770853483417449</v>
      </c>
      <c r="AD3" s="33">
        <f t="shared" si="0"/>
        <v>0.44329554117565323</v>
      </c>
      <c r="AE3" s="33">
        <f t="shared" si="0"/>
        <v>0.44888254751713186</v>
      </c>
      <c r="AF3" s="33">
        <f t="shared" si="0"/>
        <v>0.4544695538586081</v>
      </c>
    </row>
    <row r="4" spans="1:32" x14ac:dyDescent="0.25">
      <c r="A4" t="s">
        <v>4</v>
      </c>
      <c r="B4" s="33" cm="1">
        <f t="array" ref="B4">TREND('BTS NTS Table 3-20'!$K$3:$AK$3,'BTS NTS Table 3-20'!$K$2:$AK$2,B1)/100</f>
        <v>0.18670767604320332</v>
      </c>
      <c r="C4" s="33" cm="1">
        <f t="array" ref="C4">TREND('BTS NTS Table 3-20'!$K$3:$AK$3,'BTS NTS Table 3-20'!$K$2:$AK$2,C1)/100</f>
        <v>0.18775864199040826</v>
      </c>
      <c r="D4" s="33" cm="1">
        <f t="array" ref="D4">TREND('BTS NTS Table 3-20'!$K$3:$AK$3,'BTS NTS Table 3-20'!$K$2:$AK$2,D1)/100</f>
        <v>0.18880960793761289</v>
      </c>
      <c r="E4" s="33" cm="1">
        <f t="array" ref="E4">TREND('BTS NTS Table 3-20'!$K$3:$AK$3,'BTS NTS Table 3-20'!$K$2:$AK$2,E1)/100</f>
        <v>0.18986057388481783</v>
      </c>
      <c r="F4" s="33" cm="1">
        <f t="array" ref="F4">TREND('BTS NTS Table 3-20'!$K$3:$AK$3,'BTS NTS Table 3-20'!$K$2:$AK$2,F1)/100</f>
        <v>0.19091153983202247</v>
      </c>
      <c r="G4" s="33" cm="1">
        <f t="array" ref="G4">TREND('BTS NTS Table 3-20'!$K$3:$AK$3,'BTS NTS Table 3-20'!$K$2:$AK$2,G1)/100</f>
        <v>0.19196250577922741</v>
      </c>
      <c r="H4" s="33" cm="1">
        <f t="array" ref="H4">TREND('BTS NTS Table 3-20'!$K$3:$AK$3,'BTS NTS Table 3-20'!$K$2:$AK$2,H1)/100</f>
        <v>0.19301347172643232</v>
      </c>
      <c r="I4" s="33" cm="1">
        <f t="array" ref="I4">TREND('BTS NTS Table 3-20'!$K$3:$AK$3,'BTS NTS Table 3-20'!$K$2:$AK$2,I1)/100</f>
        <v>0.19406443767363699</v>
      </c>
      <c r="J4" s="33" cm="1">
        <f t="array" ref="J4">TREND('BTS NTS Table 3-20'!$K$3:$AK$3,'BTS NTS Table 3-20'!$K$2:$AK$2,J1)/100</f>
        <v>0.1951154036208419</v>
      </c>
      <c r="K4" s="33" cm="1">
        <f t="array" ref="K4">TREND('BTS NTS Table 3-20'!$K$3:$AK$3,'BTS NTS Table 3-20'!$K$2:$AK$2,K1)/100</f>
        <v>0.19616636956804656</v>
      </c>
      <c r="L4" s="33" cm="1">
        <f t="array" ref="L4">TREND('BTS NTS Table 3-20'!$K$3:$AK$3,'BTS NTS Table 3-20'!$K$2:$AK$2,L1)/100</f>
        <v>0.19721733551525147</v>
      </c>
      <c r="M4" s="33" cm="1">
        <f t="array" ref="M4">TREND('BTS NTS Table 3-20'!$K$3:$AK$3,'BTS NTS Table 3-20'!$K$2:$AK$2,M1)/100</f>
        <v>0.19826830146245641</v>
      </c>
      <c r="N4" s="33" cm="1">
        <f t="array" ref="N4">TREND('BTS NTS Table 3-20'!$K$3:$AK$3,'BTS NTS Table 3-20'!$K$2:$AK$2,N1)/100</f>
        <v>0.19931926740966105</v>
      </c>
      <c r="O4" s="33" cm="1">
        <f t="array" ref="O4">TREND('BTS NTS Table 3-20'!$K$3:$AK$3,'BTS NTS Table 3-20'!$K$2:$AK$2,O1)/100</f>
        <v>0.20037023335686599</v>
      </c>
      <c r="P4" s="33" cm="1">
        <f t="array" ref="P4">TREND('BTS NTS Table 3-20'!$K$3:$AK$3,'BTS NTS Table 3-20'!$K$2:$AK$2,P1)/100</f>
        <v>0.20142119930407063</v>
      </c>
      <c r="Q4" s="33" cm="1">
        <f t="array" ref="Q4">TREND('BTS NTS Table 3-20'!$K$3:$AK$3,'BTS NTS Table 3-20'!$K$2:$AK$2,Q1)/100</f>
        <v>0.20247216525127557</v>
      </c>
      <c r="R4" s="33" cm="1">
        <f t="array" ref="R4">TREND('BTS NTS Table 3-20'!$K$3:$AK$3,'BTS NTS Table 3-20'!$K$2:$AK$2,R1)/100</f>
        <v>0.20352313119848048</v>
      </c>
      <c r="S4" s="33" cm="1">
        <f t="array" ref="S4">TREND('BTS NTS Table 3-20'!$K$3:$AK$3,'BTS NTS Table 3-20'!$K$2:$AK$2,S1)/100</f>
        <v>0.20457409714568514</v>
      </c>
      <c r="T4" s="33" cm="1">
        <f t="array" ref="T4">TREND('BTS NTS Table 3-20'!$K$3:$AK$3,'BTS NTS Table 3-20'!$K$2:$AK$2,T1)/100</f>
        <v>0.20562506309289005</v>
      </c>
      <c r="U4" s="33" cm="1">
        <f t="array" ref="U4">TREND('BTS NTS Table 3-20'!$K$3:$AK$3,'BTS NTS Table 3-20'!$K$2:$AK$2,U1)/100</f>
        <v>0.20667602904009499</v>
      </c>
      <c r="V4" s="33" cm="1">
        <f t="array" ref="V4">TREND('BTS NTS Table 3-20'!$K$3:$AK$3,'BTS NTS Table 3-20'!$K$2:$AK$2,V1)/100</f>
        <v>0.20772699498729963</v>
      </c>
      <c r="W4" s="33" cm="1">
        <f t="array" ref="W4">TREND('BTS NTS Table 3-20'!$K$3:$AK$3,'BTS NTS Table 3-20'!$K$2:$AK$2,W1)/100</f>
        <v>0.20877796093450457</v>
      </c>
      <c r="X4" s="33" cm="1">
        <f t="array" ref="X4">TREND('BTS NTS Table 3-20'!$K$3:$AK$3,'BTS NTS Table 3-20'!$K$2:$AK$2,X1)/100</f>
        <v>0.2098289268817092</v>
      </c>
      <c r="Y4" s="33" cm="1">
        <f t="array" ref="Y4">TREND('BTS NTS Table 3-20'!$K$3:$AK$3,'BTS NTS Table 3-20'!$K$2:$AK$2,Y1)/100</f>
        <v>0.21087989282891414</v>
      </c>
      <c r="Z4" s="33" cm="1">
        <f t="array" ref="Z4">TREND('BTS NTS Table 3-20'!$K$3:$AK$3,'BTS NTS Table 3-20'!$K$2:$AK$2,Z1)/100</f>
        <v>0.21193085877611906</v>
      </c>
      <c r="AA4" s="33" cm="1">
        <f t="array" ref="AA4">TREND('BTS NTS Table 3-20'!$K$3:$AK$3,'BTS NTS Table 3-20'!$K$2:$AK$2,AA1)/100</f>
        <v>0.21298182472332372</v>
      </c>
      <c r="AB4" s="33" cm="1">
        <f t="array" ref="AB4">TREND('BTS NTS Table 3-20'!$K$3:$AK$3,'BTS NTS Table 3-20'!$K$2:$AK$2,AB1)/100</f>
        <v>0.21403279067052863</v>
      </c>
      <c r="AC4" s="33" cm="1">
        <f t="array" ref="AC4">TREND('BTS NTS Table 3-20'!$K$3:$AK$3,'BTS NTS Table 3-20'!$K$2:$AK$2,AC1)/100</f>
        <v>0.2150837566177333</v>
      </c>
      <c r="AD4" s="33" cm="1">
        <f t="array" ref="AD4">TREND('BTS NTS Table 3-20'!$K$3:$AK$3,'BTS NTS Table 3-20'!$K$2:$AK$2,AD1)/100</f>
        <v>0.21613472256493821</v>
      </c>
      <c r="AE4" s="33" cm="1">
        <f t="array" ref="AE4">TREND('BTS NTS Table 3-20'!$K$3:$AK$3,'BTS NTS Table 3-20'!$K$2:$AK$2,AE1)/100</f>
        <v>0.21718568851214315</v>
      </c>
      <c r="AF4" s="33" cm="1">
        <f t="array" ref="AF4">TREND('BTS NTS Table 3-20'!$K$3:$AK$3,'BTS NTS Table 3-20'!$K$2:$AK$2,AF1)/100</f>
        <v>0.21823665445934778</v>
      </c>
    </row>
    <row r="5" spans="1:32" x14ac:dyDescent="0.25">
      <c r="A5" t="s">
        <v>5</v>
      </c>
      <c r="B5" s="33" cm="1">
        <f t="array" ref="B5">TREND('BTS NTS Table 3-20'!$H$5:$AK$5,'BTS NTS Table 3-20'!$H$2:$AK$2,B1)/100</f>
        <v>0.26296126987195634</v>
      </c>
      <c r="C5" s="33" cm="1">
        <f t="array" ref="C5">TREND('BTS NTS Table 3-20'!$H$5:$AK$5,'BTS NTS Table 3-20'!$H$2:$AK$2,C1)/100</f>
        <v>0.26808282582825199</v>
      </c>
      <c r="D5" s="33" cm="1">
        <f t="array" ref="D5">TREND('BTS NTS Table 3-20'!$H$5:$AK$5,'BTS NTS Table 3-20'!$H$2:$AK$2,D1)/100</f>
        <v>0.27320438178454537</v>
      </c>
      <c r="E5" s="33" cm="1">
        <f t="array" ref="E5">TREND('BTS NTS Table 3-20'!$H$5:$AK$5,'BTS NTS Table 3-20'!$H$2:$AK$2,E1)/100</f>
        <v>0.27832593774084102</v>
      </c>
      <c r="F5" s="33" cm="1">
        <f t="array" ref="F5">TREND('BTS NTS Table 3-20'!$H$5:$AK$5,'BTS NTS Table 3-20'!$H$2:$AK$2,F1)/100</f>
        <v>0.2834474936971344</v>
      </c>
      <c r="G5" s="33" cm="1">
        <f t="array" ref="G5">TREND('BTS NTS Table 3-20'!$H$5:$AK$5,'BTS NTS Table 3-20'!$H$2:$AK$2,G1)/100</f>
        <v>0.28856904965343005</v>
      </c>
      <c r="H5" s="33" cm="1">
        <f t="array" ref="H5">TREND('BTS NTS Table 3-20'!$H$5:$AK$5,'BTS NTS Table 3-20'!$H$2:$AK$2,H1)/100</f>
        <v>0.29369060560972343</v>
      </c>
      <c r="I5" s="33" cm="1">
        <f t="array" ref="I5">TREND('BTS NTS Table 3-20'!$H$5:$AK$5,'BTS NTS Table 3-20'!$H$2:$AK$2,I1)/100</f>
        <v>0.29881216156601909</v>
      </c>
      <c r="J5" s="33" cm="1">
        <f t="array" ref="J5">TREND('BTS NTS Table 3-20'!$H$5:$AK$5,'BTS NTS Table 3-20'!$H$2:$AK$2,J1)/100</f>
        <v>0.30393371752231246</v>
      </c>
      <c r="K5" s="33" cm="1">
        <f t="array" ref="K5">TREND('BTS NTS Table 3-20'!$H$5:$AK$5,'BTS NTS Table 3-20'!$H$2:$AK$2,K1)/100</f>
        <v>0.30905527347860812</v>
      </c>
      <c r="L5" s="33" cm="1">
        <f t="array" ref="L5">TREND('BTS NTS Table 3-20'!$H$5:$AK$5,'BTS NTS Table 3-20'!$H$2:$AK$2,L1)/100</f>
        <v>0.31417682943490149</v>
      </c>
      <c r="M5" s="33" cm="1">
        <f t="array" ref="M5">TREND('BTS NTS Table 3-20'!$H$5:$AK$5,'BTS NTS Table 3-20'!$H$2:$AK$2,M1)/100</f>
        <v>0.31929838539119715</v>
      </c>
      <c r="N5" s="33" cm="1">
        <f t="array" ref="N5">TREND('BTS NTS Table 3-20'!$H$5:$AK$5,'BTS NTS Table 3-20'!$H$2:$AK$2,N1)/100</f>
        <v>0.3244199413474928</v>
      </c>
      <c r="O5" s="33" cm="1">
        <f t="array" ref="O5">TREND('BTS NTS Table 3-20'!$H$5:$AK$5,'BTS NTS Table 3-20'!$H$2:$AK$2,O1)/100</f>
        <v>0.32954149730378618</v>
      </c>
      <c r="P5" s="33" cm="1">
        <f t="array" ref="P5">TREND('BTS NTS Table 3-20'!$H$5:$AK$5,'BTS NTS Table 3-20'!$H$2:$AK$2,P1)/100</f>
        <v>0.33466305326008183</v>
      </c>
      <c r="Q5" s="33" cm="1">
        <f t="array" ref="Q5">TREND('BTS NTS Table 3-20'!$H$5:$AK$5,'BTS NTS Table 3-20'!$H$2:$AK$2,Q1)/100</f>
        <v>0.33978460921637521</v>
      </c>
      <c r="R5" s="33" cm="1">
        <f t="array" ref="R5">TREND('BTS NTS Table 3-20'!$H$5:$AK$5,'BTS NTS Table 3-20'!$H$2:$AK$2,R1)/100</f>
        <v>0.34490616517267086</v>
      </c>
      <c r="S5" s="33" cm="1">
        <f t="array" ref="S5">TREND('BTS NTS Table 3-20'!$H$5:$AK$5,'BTS NTS Table 3-20'!$H$2:$AK$2,S1)/100</f>
        <v>0.35002772112896424</v>
      </c>
      <c r="T5" s="33" cm="1">
        <f t="array" ref="T5">TREND('BTS NTS Table 3-20'!$H$5:$AK$5,'BTS NTS Table 3-20'!$H$2:$AK$2,T1)/100</f>
        <v>0.3551492770852599</v>
      </c>
      <c r="U5" s="33" cm="1">
        <f t="array" ref="U5">TREND('BTS NTS Table 3-20'!$H$5:$AK$5,'BTS NTS Table 3-20'!$H$2:$AK$2,U1)/100</f>
        <v>0.36027083304155327</v>
      </c>
      <c r="V5" s="33" cm="1">
        <f t="array" ref="V5">TREND('BTS NTS Table 3-20'!$H$5:$AK$5,'BTS NTS Table 3-20'!$H$2:$AK$2,V1)/100</f>
        <v>0.36539238899784893</v>
      </c>
      <c r="W5" s="33" cm="1">
        <f t="array" ref="W5">TREND('BTS NTS Table 3-20'!$H$5:$AK$5,'BTS NTS Table 3-20'!$H$2:$AK$2,W1)/100</f>
        <v>0.3705139449541423</v>
      </c>
      <c r="X5" s="33" cm="1">
        <f t="array" ref="X5">TREND('BTS NTS Table 3-20'!$H$5:$AK$5,'BTS NTS Table 3-20'!$H$2:$AK$2,X1)/100</f>
        <v>0.37563550091043796</v>
      </c>
      <c r="Y5" s="33" cm="1">
        <f t="array" ref="Y5">TREND('BTS NTS Table 3-20'!$H$5:$AK$5,'BTS NTS Table 3-20'!$H$2:$AK$2,Y1)/100</f>
        <v>0.38075705686673134</v>
      </c>
      <c r="Z5" s="33" cm="1">
        <f t="array" ref="Z5">TREND('BTS NTS Table 3-20'!$H$5:$AK$5,'BTS NTS Table 3-20'!$H$2:$AK$2,Z1)/100</f>
        <v>0.38587861282302699</v>
      </c>
      <c r="AA5" s="33" cm="1">
        <f t="array" ref="AA5">TREND('BTS NTS Table 3-20'!$H$5:$AK$5,'BTS NTS Table 3-20'!$H$2:$AK$2,AA1)/100</f>
        <v>0.39100016877932037</v>
      </c>
      <c r="AB5" s="33" cm="1">
        <f t="array" ref="AB5">TREND('BTS NTS Table 3-20'!$H$5:$AK$5,'BTS NTS Table 3-20'!$H$2:$AK$2,AB1)/100</f>
        <v>0.39612172473561602</v>
      </c>
      <c r="AC5" s="33" cm="1">
        <f t="array" ref="AC5">TREND('BTS NTS Table 3-20'!$H$5:$AK$5,'BTS NTS Table 3-20'!$H$2:$AK$2,AC1)/100</f>
        <v>0.4012432806919094</v>
      </c>
      <c r="AD5" s="33" cm="1">
        <f t="array" ref="AD5">TREND('BTS NTS Table 3-20'!$H$5:$AK$5,'BTS NTS Table 3-20'!$H$2:$AK$2,AD1)/100</f>
        <v>0.40636483664820505</v>
      </c>
      <c r="AE5" s="33" cm="1">
        <f t="array" ref="AE5">TREND('BTS NTS Table 3-20'!$H$5:$AK$5,'BTS NTS Table 3-20'!$H$2:$AK$2,AE1)/100</f>
        <v>0.41148639260450071</v>
      </c>
      <c r="AF5" s="33" cm="1">
        <f t="array" ref="AF5">TREND('BTS NTS Table 3-20'!$H$5:$AK$5,'BTS NTS Table 3-20'!$H$2:$AK$2,AF1)/100</f>
        <v>0.41660794856079408</v>
      </c>
    </row>
    <row r="6" spans="1:32" x14ac:dyDescent="0.25">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election activeCell="A2" sqref="A2"/>
    </sheetView>
  </sheetViews>
  <sheetFormatPr defaultRowHeight="15" x14ac:dyDescent="0.25"/>
  <cols>
    <col min="1" max="1" width="19.28515625" customWidth="1"/>
    <col min="2" max="3" width="9.140625" customWidth="1"/>
  </cols>
  <sheetData>
    <row r="1" spans="1:32" x14ac:dyDescent="0.25">
      <c r="A1" t="s">
        <v>290</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x14ac:dyDescent="0.25">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25">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Robbie Orvis</cp:lastModifiedBy>
  <dcterms:created xsi:type="dcterms:W3CDTF">2021-11-09T03:34:27Z</dcterms:created>
  <dcterms:modified xsi:type="dcterms:W3CDTF">2021-12-06T15:55:57Z</dcterms:modified>
</cp:coreProperties>
</file>