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io-model\BGDP\"/>
    </mc:Choice>
  </mc:AlternateContent>
  <xr:revisionPtr revIDLastSave="0" documentId="13_ncr:1_{3877A442-8EEB-4164-94AE-9611120936EE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About" sheetId="1" r:id="rId1"/>
    <sheet name="BEA Data" sheetId="3" r:id="rId2"/>
    <sheet name="AEO Table 20" sheetId="4" r:id="rId3"/>
    <sheet name="BGD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9" i="2" s="1"/>
  <c r="B2" i="2"/>
  <c r="B13" i="2" l="1"/>
  <c r="B22" i="2"/>
  <c r="B11" i="2"/>
  <c r="B30" i="2"/>
  <c r="B20" i="2"/>
  <c r="B8" i="2"/>
  <c r="B7" i="2"/>
  <c r="B23" i="2"/>
  <c r="B12" i="2"/>
  <c r="B31" i="2"/>
  <c r="B19" i="2"/>
  <c r="B28" i="2"/>
  <c r="B16" i="2"/>
  <c r="B6" i="2"/>
  <c r="B4" i="2"/>
  <c r="B21" i="2"/>
  <c r="B29" i="2"/>
  <c r="B27" i="2"/>
  <c r="B15" i="2"/>
  <c r="B5" i="2"/>
  <c r="B24" i="2"/>
  <c r="B14" i="2"/>
  <c r="B26" i="2"/>
  <c r="B18" i="2"/>
  <c r="B10" i="2"/>
  <c r="B25" i="2"/>
  <c r="B17" i="2"/>
</calcChain>
</file>

<file path=xl/sharedStrings.xml><?xml version="1.0" encoding="utf-8"?>
<sst xmlns="http://schemas.openxmlformats.org/spreadsheetml/2006/main" count="139" uniqueCount="135">
  <si>
    <t>BGDP BAU Gross Domestic Product</t>
  </si>
  <si>
    <t>Source:</t>
  </si>
  <si>
    <t>Notes</t>
  </si>
  <si>
    <t>GDP</t>
  </si>
  <si>
    <t>Unit: 2012 USD</t>
  </si>
  <si>
    <t>Report</t>
  </si>
  <si>
    <t>Annual Energy Outlook 2023</t>
  </si>
  <si>
    <t>Scenario</t>
  </si>
  <si>
    <t>Datekey</t>
  </si>
  <si>
    <t>d020623a</t>
  </si>
  <si>
    <t>Release Date</t>
  </si>
  <si>
    <t xml:space="preserve"> March 2023</t>
  </si>
  <si>
    <t>MEI000</t>
  </si>
  <si>
    <t>20. Macroeconomic Indicators</t>
  </si>
  <si>
    <t>Average</t>
  </si>
  <si>
    <t>(billion 2012 chain-weighted dollars, unless otherwise noted)</t>
  </si>
  <si>
    <t>Annual</t>
  </si>
  <si>
    <t>Change</t>
  </si>
  <si>
    <t xml:space="preserve"> Indicators</t>
  </si>
  <si>
    <t>2022–2050</t>
  </si>
  <si>
    <t>MEI000:ba_RealGrossDome</t>
  </si>
  <si>
    <t>Real Gross Domestic Product</t>
  </si>
  <si>
    <t>Components of Real Gross Domestic Product</t>
  </si>
  <si>
    <t>MEI000:ba_RealConsumpti</t>
  </si>
  <si>
    <t xml:space="preserve">  Real Consumption</t>
  </si>
  <si>
    <t>MEI000:ba_RealInvestmen</t>
  </si>
  <si>
    <t xml:space="preserve">  Real Business Fixed Investment</t>
  </si>
  <si>
    <t>MEI000:ba_RealGovernmen</t>
  </si>
  <si>
    <t xml:space="preserve">  Real Government Spending</t>
  </si>
  <si>
    <t>MEI000:ba_RealExports</t>
  </si>
  <si>
    <t xml:space="preserve">  Real Exports</t>
  </si>
  <si>
    <t>MEI000:ba_RealImports</t>
  </si>
  <si>
    <t xml:space="preserve">  Real Imports</t>
  </si>
  <si>
    <t>Energy Intensity</t>
  </si>
  <si>
    <t xml:space="preserve"> (thousand Btu per 2012 dollar of GDP)</t>
  </si>
  <si>
    <t>MEI000:ca_DeliveredEner</t>
  </si>
  <si>
    <t xml:space="preserve">  Delivered Energy</t>
  </si>
  <si>
    <t>MEI000:ca_TotalEnergy</t>
  </si>
  <si>
    <t xml:space="preserve">  Total Energy</t>
  </si>
  <si>
    <t>Price Indices</t>
  </si>
  <si>
    <t>MEI000:da_GDPChain-Type</t>
  </si>
  <si>
    <t xml:space="preserve">  GDP Chain-type Price Index (2012=1.000)</t>
  </si>
  <si>
    <t xml:space="preserve">  Consumer Price Index (1982-84=1.00)</t>
  </si>
  <si>
    <t>MEI000:da_ConsumerPrice</t>
  </si>
  <si>
    <t xml:space="preserve">    All-urban</t>
  </si>
  <si>
    <t>MEI000:da_ConEnCom&amp;Serv</t>
  </si>
  <si>
    <t xml:space="preserve">    Energy Commodities and Services</t>
  </si>
  <si>
    <t xml:space="preserve">  Wholesale Price Index (1982=1.00)</t>
  </si>
  <si>
    <t>MEI000:da_AllCommoditie</t>
  </si>
  <si>
    <t xml:space="preserve">    All Commodities</t>
  </si>
  <si>
    <t>MEI000:da_FuelandPower</t>
  </si>
  <si>
    <t xml:space="preserve">    Fuel and Power</t>
  </si>
  <si>
    <t>MEI000:da_MetalProduct</t>
  </si>
  <si>
    <t xml:space="preserve">    Metals and Metal Products</t>
  </si>
  <si>
    <t>MEI000:da_IndComExEnrgy</t>
  </si>
  <si>
    <t xml:space="preserve">    Industrial Commodities excluding Energy</t>
  </si>
  <si>
    <t>Interest Rates (percent, nominal)</t>
  </si>
  <si>
    <t>MEI000:ea_FederalFundsR</t>
  </si>
  <si>
    <t xml:space="preserve">  Federal Funds Rate</t>
  </si>
  <si>
    <t>--</t>
  </si>
  <si>
    <t>MEI000:ea_10-YearTreasu</t>
  </si>
  <si>
    <t xml:space="preserve">  10-Year Treasury Note</t>
  </si>
  <si>
    <t>MEI000:ea_AAUtilityBond</t>
  </si>
  <si>
    <t xml:space="preserve">  AA Utility Bond Rate</t>
  </si>
  <si>
    <t>Value of Shipments (billion 2012 dollars)</t>
  </si>
  <si>
    <t>MEI000:ja_ServiceSector</t>
  </si>
  <si>
    <t xml:space="preserve">  Non-Industrial and Service Sectors</t>
  </si>
  <si>
    <t>MEI000:ja_TotalIndustri</t>
  </si>
  <si>
    <t xml:space="preserve">  Total Industrial</t>
  </si>
  <si>
    <t>MEI000:ja_Non-Manufactu</t>
  </si>
  <si>
    <t xml:space="preserve">    Agriculture, Mining, and Construction</t>
  </si>
  <si>
    <t>MEI000:ja_Manufacturing</t>
  </si>
  <si>
    <t xml:space="preserve">    Manufacturing</t>
  </si>
  <si>
    <t>MEI000:ja_EnergyIntensi</t>
  </si>
  <si>
    <t xml:space="preserve">      Energy-Intensive</t>
  </si>
  <si>
    <t>MEI000:ja_Non-EnergyInt</t>
  </si>
  <si>
    <t xml:space="preserve">      Non-Energy-Intensive</t>
  </si>
  <si>
    <t>MEI000:ja_TotalRevenue</t>
  </si>
  <si>
    <t>Total Shipments</t>
  </si>
  <si>
    <t>Population and Employment (millions)</t>
  </si>
  <si>
    <t>MEI000:ka_Populationwit</t>
  </si>
  <si>
    <t xml:space="preserve">  Population, with Armed Forces Overseas</t>
  </si>
  <si>
    <t>MEI000:ka_Populationage</t>
  </si>
  <si>
    <t xml:space="preserve">  Population, aged 16 and over</t>
  </si>
  <si>
    <t>MEI000:ka_Populationold</t>
  </si>
  <si>
    <t xml:space="preserve">  Population, aged 65 and over</t>
  </si>
  <si>
    <t>MEI000:ka_Employment,No</t>
  </si>
  <si>
    <t xml:space="preserve">  Employment, Nonfarm</t>
  </si>
  <si>
    <t>MEI000:ka_Employment,Ma</t>
  </si>
  <si>
    <t xml:space="preserve">  Employment, Manufacturing</t>
  </si>
  <si>
    <t>Key Labor Indicators</t>
  </si>
  <si>
    <t>MEI000:ka_LaborForce</t>
  </si>
  <si>
    <t xml:space="preserve">  Labor Force (millions)</t>
  </si>
  <si>
    <t>MEI000:ka_NonFarmLabPrd</t>
  </si>
  <si>
    <t xml:space="preserve">  Nonfarm Labor Productivity (2012=1.00)</t>
  </si>
  <si>
    <t>MEI000:fa_UnemploymentR</t>
  </si>
  <si>
    <t xml:space="preserve">  Unemployment Rate (percent)</t>
  </si>
  <si>
    <t>Key Indicators for Energy Demand</t>
  </si>
  <si>
    <t>MEI000:ba_RealDisposabl</t>
  </si>
  <si>
    <t xml:space="preserve">  Real Disposable Personal Income</t>
  </si>
  <si>
    <t>MEI000:ga_HousingStarts</t>
  </si>
  <si>
    <t xml:space="preserve">  Housing Starts (millions)</t>
  </si>
  <si>
    <t>MEI000:ha_(billionsquar</t>
  </si>
  <si>
    <t xml:space="preserve">  Commercial Floorspace (billion square feet)</t>
  </si>
  <si>
    <t>MEI000:ia_UnitSalesofLi</t>
  </si>
  <si>
    <t xml:space="preserve">  Unit Sales of Light-Duty Vehicles (millions)</t>
  </si>
  <si>
    <t>GDP = Gross domestic product.</t>
  </si>
  <si>
    <t>Btu = British thermal unit.</t>
  </si>
  <si>
    <t>- - = Not applicable.</t>
  </si>
  <si>
    <t>Data source: 2022:  IHS Markit, Macroeconomic model, September 2022.</t>
  </si>
  <si>
    <t>2021 Data:</t>
  </si>
  <si>
    <t>Line</t>
  </si>
  <si>
    <t>ISIC Code</t>
  </si>
  <si>
    <t>1</t>
  </si>
  <si>
    <t xml:space="preserve">    Gross domestic product</t>
  </si>
  <si>
    <t>BEA</t>
  </si>
  <si>
    <t>Industry File Download</t>
  </si>
  <si>
    <t>https://apps.bea.gov/iTable/?isuri=1&amp;reqid=151&amp;step=1</t>
  </si>
  <si>
    <t>2021 Data</t>
  </si>
  <si>
    <t>Projections</t>
  </si>
  <si>
    <t>EIA</t>
  </si>
  <si>
    <t>https://www.eia.gov/outlooks/aeo/tables_ref.php</t>
  </si>
  <si>
    <t>Table 20</t>
  </si>
  <si>
    <t>Value Added by Industry</t>
  </si>
  <si>
    <t>2021</t>
  </si>
  <si>
    <t>2022</t>
  </si>
  <si>
    <t>We use historical data from BEA for 2021 and 2022, then scale by the growth in GDP in the AEO.</t>
  </si>
  <si>
    <t>[Millions of dollars]</t>
  </si>
  <si>
    <t>(2021 USD)</t>
  </si>
  <si>
    <t>2021 to 2012 USD</t>
  </si>
  <si>
    <t>2022 to 2012 USD</t>
  </si>
  <si>
    <t>noIRA.d020623a</t>
  </si>
  <si>
    <t>noIRA</t>
  </si>
  <si>
    <t>No Inflation Reduction Act</t>
  </si>
  <si>
    <t>Projections:  U.S. Energy Information Administration,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</si>
</sst>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9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</font>
    <font>
      <sz val="9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1">
      <alignment wrapText="1"/>
    </xf>
    <xf numFmtId="0" fontId="4" fillId="0" borderId="0"/>
    <xf numFmtId="0" fontId="9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  <xf numFmtId="0" fontId="12" fillId="0" borderId="0"/>
    <xf numFmtId="0" fontId="4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9" fillId="0" borderId="0">
      <alignment horizontal="left"/>
    </xf>
    <xf numFmtId="0" fontId="12" fillId="0" borderId="0"/>
    <xf numFmtId="0" fontId="4" fillId="0" borderId="3">
      <alignment wrapText="1"/>
    </xf>
    <xf numFmtId="0" fontId="4" fillId="0" borderId="0"/>
    <xf numFmtId="0" fontId="4" fillId="0" borderId="4">
      <alignment wrapText="1"/>
    </xf>
    <xf numFmtId="0" fontId="5" fillId="0" borderId="1">
      <alignment wrapText="1"/>
    </xf>
    <xf numFmtId="0" fontId="5" fillId="0" borderId="2">
      <alignment wrapText="1"/>
    </xf>
    <xf numFmtId="0" fontId="9" fillId="0" borderId="0">
      <alignment horizontal="left"/>
    </xf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/>
    <xf numFmtId="0" fontId="14" fillId="0" borderId="0" xfId="4" applyFont="1"/>
    <xf numFmtId="0" fontId="4" fillId="0" borderId="0" xfId="4"/>
    <xf numFmtId="0" fontId="4" fillId="0" borderId="0" xfId="4"/>
    <xf numFmtId="0" fontId="4" fillId="0" borderId="0" xfId="2"/>
    <xf numFmtId="0" fontId="5" fillId="0" borderId="1" xfId="3">
      <alignment wrapText="1"/>
    </xf>
    <xf numFmtId="0" fontId="8" fillId="0" borderId="0" xfId="4" applyFont="1"/>
    <xf numFmtId="0" fontId="7" fillId="0" borderId="0" xfId="4" applyFont="1"/>
    <xf numFmtId="0" fontId="6" fillId="0" borderId="0" xfId="4" applyFont="1"/>
    <xf numFmtId="0" fontId="10" fillId="0" borderId="0" xfId="5" applyFont="1">
      <alignment horizontal="left"/>
    </xf>
    <xf numFmtId="0" fontId="11" fillId="0" borderId="0" xfId="4" applyFont="1" applyAlignment="1">
      <alignment horizontal="right"/>
    </xf>
    <xf numFmtId="0" fontId="7" fillId="0" borderId="0" xfId="2" applyFont="1"/>
    <xf numFmtId="0" fontId="7" fillId="0" borderId="0" xfId="4" applyFont="1" applyAlignment="1">
      <alignment horizontal="left"/>
    </xf>
    <xf numFmtId="0" fontId="11" fillId="0" borderId="1" xfId="3" applyFont="1">
      <alignment wrapText="1"/>
    </xf>
    <xf numFmtId="0" fontId="11" fillId="0" borderId="1" xfId="3" applyFont="1" applyAlignment="1">
      <alignment horizontal="right"/>
    </xf>
    <xf numFmtId="0" fontId="11" fillId="0" borderId="2" xfId="6" applyFont="1">
      <alignment wrapText="1"/>
    </xf>
    <xf numFmtId="0" fontId="7" fillId="0" borderId="3" xfId="7" applyFont="1">
      <alignment wrapText="1"/>
    </xf>
    <xf numFmtId="4" fontId="7" fillId="0" borderId="3" xfId="7" applyNumberFormat="1" applyFont="1" applyAlignment="1">
      <alignment horizontal="right" wrapText="1"/>
    </xf>
    <xf numFmtId="164" fontId="7" fillId="0" borderId="3" xfId="7" applyNumberFormat="1" applyFont="1" applyAlignment="1">
      <alignment horizontal="right" wrapText="1"/>
    </xf>
    <xf numFmtId="164" fontId="11" fillId="0" borderId="2" xfId="6" applyNumberFormat="1" applyFont="1" applyAlignment="1">
      <alignment horizontal="right" wrapText="1"/>
    </xf>
    <xf numFmtId="3" fontId="7" fillId="0" borderId="3" xfId="7" applyNumberFormat="1" applyFont="1" applyAlignment="1">
      <alignment horizontal="right" wrapText="1"/>
    </xf>
    <xf numFmtId="166" fontId="7" fillId="0" borderId="3" xfId="7" applyNumberFormat="1" applyFont="1" applyAlignment="1">
      <alignment horizontal="right" wrapText="1"/>
    </xf>
    <xf numFmtId="0" fontId="7" fillId="0" borderId="4" xfId="8" applyFont="1">
      <alignment wrapText="1"/>
    </xf>
    <xf numFmtId="3" fontId="11" fillId="0" borderId="2" xfId="6" applyNumberFormat="1" applyFont="1" applyAlignment="1">
      <alignment horizontal="right" wrapText="1"/>
    </xf>
    <xf numFmtId="165" fontId="7" fillId="0" borderId="3" xfId="7" applyNumberFormat="1" applyFont="1" applyAlignment="1">
      <alignment horizontal="right" wrapText="1"/>
    </xf>
    <xf numFmtId="0" fontId="13" fillId="0" borderId="0" xfId="4" applyFont="1"/>
    <xf numFmtId="0" fontId="4" fillId="0" borderId="4" xfId="4" applyBorder="1"/>
  </cellXfs>
  <cellStyles count="24">
    <cellStyle name="Body: normal cell" xfId="7" xr:uid="{F8888DF3-4DCB-40C2-8840-ADA25445C73F}"/>
    <cellStyle name="Body: normal cell 2" xfId="18" xr:uid="{9100B1AB-B7DB-4F94-9E2C-6AC5F6D1436E}"/>
    <cellStyle name="Body: normal cell 3" xfId="11" xr:uid="{F33A96CD-A7DE-44E2-9EB4-BE791EDC0946}"/>
    <cellStyle name="Font: Calibri, 9pt regular" xfId="2" xr:uid="{B8559DFD-85FA-41CB-92D8-B51922D2C5DE}"/>
    <cellStyle name="Font: Calibri, 9pt regular 2" xfId="19" xr:uid="{727BB66D-535D-4691-9A86-BB232D47A91D}"/>
    <cellStyle name="Font: Calibri, 9pt regular 3" xfId="12" xr:uid="{5714F1ED-F622-4408-9DAB-423F21DA833E}"/>
    <cellStyle name="Footnotes: top row" xfId="8" xr:uid="{20F20C3F-8D2E-4DD4-8407-9E21B5AD66A0}"/>
    <cellStyle name="Footnotes: top row 2" xfId="20" xr:uid="{C4541F1D-05D8-4DB5-805B-BC69E7DC3A77}"/>
    <cellStyle name="Footnotes: top row 3" xfId="13" xr:uid="{10322018-0B20-4BA3-B6D5-9CCF242D6640}"/>
    <cellStyle name="Header: bottom row" xfId="3" xr:uid="{2B9E68A0-5A2D-40C4-AF6F-DF2B3FA090BA}"/>
    <cellStyle name="Header: bottom row 2" xfId="21" xr:uid="{27F0C5D7-A8FF-488C-B2A7-21ED8B389325}"/>
    <cellStyle name="Header: bottom row 3" xfId="14" xr:uid="{7D7C72F7-34A6-4570-93B6-DB658697FE82}"/>
    <cellStyle name="Hyperlink" xfId="1" builtinId="8"/>
    <cellStyle name="Normal" xfId="0" builtinId="0"/>
    <cellStyle name="Normal 2" xfId="4" xr:uid="{7DAF6620-48AC-4C82-ADAE-1A1B2DCD13C6}"/>
    <cellStyle name="Normal 3" xfId="17" xr:uid="{17B436AA-1355-449A-9657-A89C6AA5B53B}"/>
    <cellStyle name="Normal 4" xfId="10" xr:uid="{EA2FD304-E483-4E5E-AC88-260AEE46EF7D}"/>
    <cellStyle name="Normal 5" xfId="9" xr:uid="{4D4C7672-EEA4-4B08-A0DB-58788ED9CB26}"/>
    <cellStyle name="Parent row" xfId="6" xr:uid="{E0037267-FEA4-4DC9-AEE8-91C5C339816D}"/>
    <cellStyle name="Parent row 2" xfId="22" xr:uid="{E55957B2-B0F8-4DD7-A88E-BB1E132008B6}"/>
    <cellStyle name="Parent row 3" xfId="15" xr:uid="{9F0CAE08-155A-4962-A7DF-E8963291D85E}"/>
    <cellStyle name="Table title" xfId="5" xr:uid="{7CF177E1-AE62-40E6-905A-A3824569EFEA}"/>
    <cellStyle name="Table title 2" xfId="23" xr:uid="{40563144-7820-4A40-B708-DB44F5C54DF8}"/>
    <cellStyle name="Table title 3" xfId="16" xr:uid="{9BE47FC2-FE68-40A1-ABB2-2B384D9A0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bea.gov/iTable/?isuri=1&amp;reqid=151&amp;ste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1" sqref="A21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8" t="s">
        <v>118</v>
      </c>
    </row>
    <row r="4" spans="1:2" x14ac:dyDescent="0.25">
      <c r="B4" t="s">
        <v>115</v>
      </c>
    </row>
    <row r="5" spans="1:2" x14ac:dyDescent="0.25">
      <c r="B5" s="2">
        <v>2023</v>
      </c>
    </row>
    <row r="6" spans="1:2" x14ac:dyDescent="0.25">
      <c r="B6" t="s">
        <v>116</v>
      </c>
    </row>
    <row r="7" spans="1:2" x14ac:dyDescent="0.25">
      <c r="B7" s="3" t="s">
        <v>117</v>
      </c>
    </row>
    <row r="8" spans="1:2" x14ac:dyDescent="0.25">
      <c r="B8" s="11" t="s">
        <v>123</v>
      </c>
    </row>
    <row r="10" spans="1:2" x14ac:dyDescent="0.25">
      <c r="B10" s="8" t="s">
        <v>119</v>
      </c>
    </row>
    <row r="11" spans="1:2" x14ac:dyDescent="0.25">
      <c r="B11" t="s">
        <v>120</v>
      </c>
    </row>
    <row r="12" spans="1:2" x14ac:dyDescent="0.25">
      <c r="B12" s="2">
        <v>2023</v>
      </c>
    </row>
    <row r="13" spans="1:2" x14ac:dyDescent="0.25">
      <c r="B13" t="s">
        <v>6</v>
      </c>
    </row>
    <row r="14" spans="1:2" x14ac:dyDescent="0.25">
      <c r="B14" s="3" t="s">
        <v>121</v>
      </c>
    </row>
    <row r="15" spans="1:2" x14ac:dyDescent="0.25">
      <c r="B15" s="11" t="s">
        <v>122</v>
      </c>
    </row>
    <row r="17" spans="1:2" x14ac:dyDescent="0.25">
      <c r="A17" s="1" t="s">
        <v>2</v>
      </c>
    </row>
    <row r="18" spans="1:2" x14ac:dyDescent="0.25">
      <c r="A18" t="s">
        <v>126</v>
      </c>
    </row>
    <row r="19" spans="1:2" x14ac:dyDescent="0.25">
      <c r="A19" s="1"/>
    </row>
    <row r="20" spans="1:2" x14ac:dyDescent="0.25">
      <c r="A20">
        <v>0.84730412960844359</v>
      </c>
      <c r="B20" t="s">
        <v>129</v>
      </c>
    </row>
    <row r="21" spans="1:2" x14ac:dyDescent="0.25">
      <c r="A21">
        <v>0.78452102304761584</v>
      </c>
      <c r="B21" t="s">
        <v>130</v>
      </c>
    </row>
  </sheetData>
  <hyperlinks>
    <hyperlink ref="B7" r:id="rId1" xr:uid="{FD4E6FBB-888D-4373-86DB-0ABD4D99439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35" sqref="B35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7.140625" customWidth="1"/>
  </cols>
  <sheetData>
    <row r="1" spans="1:5" x14ac:dyDescent="0.25">
      <c r="A1" s="1" t="s">
        <v>110</v>
      </c>
      <c r="B1" s="1" t="s">
        <v>127</v>
      </c>
      <c r="C1" t="s">
        <v>128</v>
      </c>
      <c r="E1" s="4"/>
    </row>
    <row r="2" spans="1:5" x14ac:dyDescent="0.25">
      <c r="A2" s="7" t="s">
        <v>111</v>
      </c>
      <c r="B2" s="7"/>
      <c r="C2" s="8" t="s">
        <v>112</v>
      </c>
      <c r="D2" s="9" t="s">
        <v>124</v>
      </c>
      <c r="E2" s="9" t="s">
        <v>125</v>
      </c>
    </row>
    <row r="3" spans="1:5" x14ac:dyDescent="0.25">
      <c r="A3" t="s">
        <v>113</v>
      </c>
      <c r="B3" t="s">
        <v>114</v>
      </c>
      <c r="D3" s="10">
        <v>23594031</v>
      </c>
      <c r="E3" s="10">
        <v>25744108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839E-C4FA-451B-B5BA-AD741393F0CB}">
  <dimension ref="A1:AG2841"/>
  <sheetViews>
    <sheetView topLeftCell="B1" workbookViewId="0">
      <selection activeCell="G25" sqref="G25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3" ht="15" customHeight="1" thickBot="1" x14ac:dyDescent="0.3">
      <c r="A1" s="15"/>
      <c r="B1" s="16" t="s">
        <v>131</v>
      </c>
      <c r="C1" s="17">
        <v>2022</v>
      </c>
      <c r="D1" s="17">
        <v>2023</v>
      </c>
      <c r="E1" s="17">
        <v>2024</v>
      </c>
      <c r="F1" s="17">
        <v>2025</v>
      </c>
      <c r="G1" s="17">
        <v>2026</v>
      </c>
      <c r="H1" s="17">
        <v>2027</v>
      </c>
      <c r="I1" s="17">
        <v>2028</v>
      </c>
      <c r="J1" s="17">
        <v>2029</v>
      </c>
      <c r="K1" s="17">
        <v>2030</v>
      </c>
      <c r="L1" s="17">
        <v>2031</v>
      </c>
      <c r="M1" s="17">
        <v>2032</v>
      </c>
      <c r="N1" s="17">
        <v>2033</v>
      </c>
      <c r="O1" s="17">
        <v>2034</v>
      </c>
      <c r="P1" s="17">
        <v>2035</v>
      </c>
      <c r="Q1" s="17">
        <v>2036</v>
      </c>
      <c r="R1" s="17">
        <v>2037</v>
      </c>
      <c r="S1" s="17">
        <v>2038</v>
      </c>
      <c r="T1" s="17">
        <v>2039</v>
      </c>
      <c r="U1" s="17">
        <v>2040</v>
      </c>
      <c r="V1" s="17">
        <v>2041</v>
      </c>
      <c r="W1" s="17">
        <v>2042</v>
      </c>
      <c r="X1" s="17">
        <v>2043</v>
      </c>
      <c r="Y1" s="17">
        <v>2044</v>
      </c>
      <c r="Z1" s="17">
        <v>2045</v>
      </c>
      <c r="AA1" s="17">
        <v>2046</v>
      </c>
      <c r="AB1" s="17">
        <v>2047</v>
      </c>
      <c r="AC1" s="17">
        <v>2048</v>
      </c>
      <c r="AD1" s="17">
        <v>2049</v>
      </c>
      <c r="AE1" s="17">
        <v>2050</v>
      </c>
      <c r="AF1" s="15"/>
      <c r="AG1" s="15"/>
    </row>
    <row r="2" spans="1:33" ht="15" customHeight="1" thickTop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ht="15" customHeight="1" x14ac:dyDescent="0.25">
      <c r="A3" s="15"/>
      <c r="B3" s="15"/>
      <c r="C3" s="37" t="s">
        <v>5</v>
      </c>
      <c r="D3" s="37" t="s">
        <v>6</v>
      </c>
      <c r="E3" s="20"/>
      <c r="F3" s="20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5" customHeight="1" x14ac:dyDescent="0.25">
      <c r="A4" s="15"/>
      <c r="B4" s="15"/>
      <c r="C4" s="37" t="s">
        <v>7</v>
      </c>
      <c r="D4" s="37" t="s">
        <v>132</v>
      </c>
      <c r="E4" s="20"/>
      <c r="F4" s="20"/>
      <c r="G4" s="37" t="s">
        <v>133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ht="15" customHeight="1" x14ac:dyDescent="0.25">
      <c r="A5" s="15"/>
      <c r="B5" s="15"/>
      <c r="C5" s="37" t="s">
        <v>8</v>
      </c>
      <c r="D5" s="37" t="s">
        <v>9</v>
      </c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ht="15" customHeight="1" x14ac:dyDescent="0.25">
      <c r="A6" s="15"/>
      <c r="B6" s="15"/>
      <c r="C6" s="37" t="s">
        <v>10</v>
      </c>
      <c r="D6" s="20"/>
      <c r="E6" s="37" t="s">
        <v>11</v>
      </c>
      <c r="F6" s="20"/>
      <c r="G6" s="20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2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ht="12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ht="12" customHeight="1" x14ac:dyDescent="0.25">
      <c r="A9" s="15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" customHeight="1" x14ac:dyDescent="0.25">
      <c r="A10" s="18" t="s">
        <v>12</v>
      </c>
      <c r="B10" s="21" t="s">
        <v>13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2" t="s">
        <v>14</v>
      </c>
      <c r="AG10" s="19"/>
    </row>
    <row r="11" spans="1:33" ht="15" customHeight="1" x14ac:dyDescent="0.25">
      <c r="A11" s="15"/>
      <c r="B11" s="23" t="s">
        <v>15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2" t="s">
        <v>16</v>
      </c>
      <c r="AG11" s="19"/>
    </row>
    <row r="12" spans="1:33" ht="15" customHeight="1" x14ac:dyDescent="0.25">
      <c r="A12" s="15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2" t="s">
        <v>17</v>
      </c>
      <c r="AG12" s="19"/>
    </row>
    <row r="13" spans="1:33" ht="15" customHeight="1" thickBot="1" x14ac:dyDescent="0.3">
      <c r="A13" s="15"/>
      <c r="B13" s="25" t="s">
        <v>18</v>
      </c>
      <c r="C13" s="25">
        <v>2022</v>
      </c>
      <c r="D13" s="25">
        <v>2023</v>
      </c>
      <c r="E13" s="25">
        <v>2024</v>
      </c>
      <c r="F13" s="25">
        <v>2025</v>
      </c>
      <c r="G13" s="25">
        <v>2026</v>
      </c>
      <c r="H13" s="25">
        <v>2027</v>
      </c>
      <c r="I13" s="25">
        <v>2028</v>
      </c>
      <c r="J13" s="25">
        <v>2029</v>
      </c>
      <c r="K13" s="25">
        <v>2030</v>
      </c>
      <c r="L13" s="25">
        <v>2031</v>
      </c>
      <c r="M13" s="25">
        <v>2032</v>
      </c>
      <c r="N13" s="25">
        <v>2033</v>
      </c>
      <c r="O13" s="25">
        <v>2034</v>
      </c>
      <c r="P13" s="25">
        <v>2035</v>
      </c>
      <c r="Q13" s="25">
        <v>2036</v>
      </c>
      <c r="R13" s="25">
        <v>2037</v>
      </c>
      <c r="S13" s="25">
        <v>2038</v>
      </c>
      <c r="T13" s="25">
        <v>2039</v>
      </c>
      <c r="U13" s="25">
        <v>2040</v>
      </c>
      <c r="V13" s="25">
        <v>2041</v>
      </c>
      <c r="W13" s="25">
        <v>2042</v>
      </c>
      <c r="X13" s="25">
        <v>2043</v>
      </c>
      <c r="Y13" s="25">
        <v>2044</v>
      </c>
      <c r="Z13" s="25">
        <v>2045</v>
      </c>
      <c r="AA13" s="25">
        <v>2046</v>
      </c>
      <c r="AB13" s="25">
        <v>2047</v>
      </c>
      <c r="AC13" s="25">
        <v>2048</v>
      </c>
      <c r="AD13" s="25">
        <v>2049</v>
      </c>
      <c r="AE13" s="25">
        <v>2050</v>
      </c>
      <c r="AF13" s="26" t="s">
        <v>19</v>
      </c>
      <c r="AG13" s="19"/>
    </row>
    <row r="14" spans="1:33" ht="15" customHeight="1" thickTop="1" x14ac:dyDescent="0.2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" customHeight="1" x14ac:dyDescent="0.25">
      <c r="A15" s="18" t="s">
        <v>20</v>
      </c>
      <c r="B15" s="27" t="s">
        <v>21</v>
      </c>
      <c r="C15" s="35">
        <v>19750.261718999998</v>
      </c>
      <c r="D15" s="35">
        <v>19905.609375</v>
      </c>
      <c r="E15" s="35">
        <v>20081.880859000001</v>
      </c>
      <c r="F15" s="35">
        <v>20386.224609000001</v>
      </c>
      <c r="G15" s="35">
        <v>20841.882812</v>
      </c>
      <c r="H15" s="35">
        <v>21287.755859000001</v>
      </c>
      <c r="I15" s="35">
        <v>21695.880859000001</v>
      </c>
      <c r="J15" s="35">
        <v>22060.623047000001</v>
      </c>
      <c r="K15" s="35">
        <v>22380.796875</v>
      </c>
      <c r="L15" s="35">
        <v>22721.648438</v>
      </c>
      <c r="M15" s="35">
        <v>23132.277343999998</v>
      </c>
      <c r="N15" s="35">
        <v>23585.296875</v>
      </c>
      <c r="O15" s="35">
        <v>24054.847656000002</v>
      </c>
      <c r="P15" s="35">
        <v>24533.841797000001</v>
      </c>
      <c r="Q15" s="35">
        <v>25026.417968999998</v>
      </c>
      <c r="R15" s="35">
        <v>25540.740234000001</v>
      </c>
      <c r="S15" s="35">
        <v>26075.976562</v>
      </c>
      <c r="T15" s="35">
        <v>26606.574218999998</v>
      </c>
      <c r="U15" s="35">
        <v>27195.669922000001</v>
      </c>
      <c r="V15" s="35">
        <v>27810.150390999999</v>
      </c>
      <c r="W15" s="35">
        <v>28404.6875</v>
      </c>
      <c r="X15" s="35">
        <v>28996.335938</v>
      </c>
      <c r="Y15" s="35">
        <v>29571.818359000001</v>
      </c>
      <c r="Z15" s="35">
        <v>30144.392577999999</v>
      </c>
      <c r="AA15" s="35">
        <v>30744.0625</v>
      </c>
      <c r="AB15" s="35">
        <v>31369.007812</v>
      </c>
      <c r="AC15" s="35">
        <v>32033.580077999999</v>
      </c>
      <c r="AD15" s="35">
        <v>32711.115234000001</v>
      </c>
      <c r="AE15" s="35">
        <v>33403.691405999998</v>
      </c>
      <c r="AF15" s="31">
        <v>1.8945E-2</v>
      </c>
      <c r="AG15" s="19"/>
    </row>
    <row r="16" spans="1:33" ht="15" customHeight="1" x14ac:dyDescent="0.25">
      <c r="A16" s="15"/>
      <c r="B16" s="27" t="s">
        <v>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" customHeight="1" x14ac:dyDescent="0.25">
      <c r="A17" s="18" t="s">
        <v>23</v>
      </c>
      <c r="B17" s="28" t="s">
        <v>24</v>
      </c>
      <c r="C17" s="32">
        <v>13964.649414</v>
      </c>
      <c r="D17" s="32">
        <v>14150.647461</v>
      </c>
      <c r="E17" s="32">
        <v>14294.294921999999</v>
      </c>
      <c r="F17" s="32">
        <v>14525.589844</v>
      </c>
      <c r="G17" s="32">
        <v>14880.717773</v>
      </c>
      <c r="H17" s="32">
        <v>15260.089844</v>
      </c>
      <c r="I17" s="32">
        <v>15638.544921999999</v>
      </c>
      <c r="J17" s="32">
        <v>16000.690430000001</v>
      </c>
      <c r="K17" s="32">
        <v>16346.0625</v>
      </c>
      <c r="L17" s="32">
        <v>16719.117188</v>
      </c>
      <c r="M17" s="32">
        <v>17137.046875</v>
      </c>
      <c r="N17" s="32">
        <v>17578.277343999998</v>
      </c>
      <c r="O17" s="32">
        <v>18030.273438</v>
      </c>
      <c r="P17" s="32">
        <v>18474.169922000001</v>
      </c>
      <c r="Q17" s="32">
        <v>18921.767577999999</v>
      </c>
      <c r="R17" s="32">
        <v>19381.398438</v>
      </c>
      <c r="S17" s="32">
        <v>19854.216797000001</v>
      </c>
      <c r="T17" s="32">
        <v>20332.554688</v>
      </c>
      <c r="U17" s="32">
        <v>20834.851562</v>
      </c>
      <c r="V17" s="32">
        <v>21360.011718999998</v>
      </c>
      <c r="W17" s="32">
        <v>21880.0625</v>
      </c>
      <c r="X17" s="32">
        <v>22407.707031000002</v>
      </c>
      <c r="Y17" s="32">
        <v>22935.275390999999</v>
      </c>
      <c r="Z17" s="32">
        <v>23469.810547000001</v>
      </c>
      <c r="AA17" s="32">
        <v>24027.681640999999</v>
      </c>
      <c r="AB17" s="32">
        <v>24597.697265999999</v>
      </c>
      <c r="AC17" s="32">
        <v>25192.314452999999</v>
      </c>
      <c r="AD17" s="32">
        <v>25801.365234000001</v>
      </c>
      <c r="AE17" s="32">
        <v>26419.845702999999</v>
      </c>
      <c r="AF17" s="30">
        <v>2.3032E-2</v>
      </c>
      <c r="AG17" s="19"/>
    </row>
    <row r="18" spans="1:33" ht="15" customHeight="1" x14ac:dyDescent="0.25">
      <c r="A18" s="18" t="s">
        <v>25</v>
      </c>
      <c r="B18" s="28" t="s">
        <v>26</v>
      </c>
      <c r="C18" s="32">
        <v>2990.1154790000001</v>
      </c>
      <c r="D18" s="32">
        <v>3001.5246579999998</v>
      </c>
      <c r="E18" s="32">
        <v>2970.429932</v>
      </c>
      <c r="F18" s="32">
        <v>2962.8244629999999</v>
      </c>
      <c r="G18" s="32">
        <v>3026.3498540000001</v>
      </c>
      <c r="H18" s="32">
        <v>3101.9182129999999</v>
      </c>
      <c r="I18" s="32">
        <v>3160.1191410000001</v>
      </c>
      <c r="J18" s="32">
        <v>3214.8815920000002</v>
      </c>
      <c r="K18" s="32">
        <v>3266.803711</v>
      </c>
      <c r="L18" s="32">
        <v>3334.548096</v>
      </c>
      <c r="M18" s="32">
        <v>3427.6040039999998</v>
      </c>
      <c r="N18" s="32">
        <v>3524.1040039999998</v>
      </c>
      <c r="O18" s="32">
        <v>3619.0656739999999</v>
      </c>
      <c r="P18" s="32">
        <v>3722.9733890000002</v>
      </c>
      <c r="Q18" s="32">
        <v>3819.4018550000001</v>
      </c>
      <c r="R18" s="32">
        <v>3909.2026369999999</v>
      </c>
      <c r="S18" s="32">
        <v>4006.540039</v>
      </c>
      <c r="T18" s="32">
        <v>4102.6279299999997</v>
      </c>
      <c r="U18" s="32">
        <v>4208.96875</v>
      </c>
      <c r="V18" s="32">
        <v>4334.751953</v>
      </c>
      <c r="W18" s="32">
        <v>4450.5483400000003</v>
      </c>
      <c r="X18" s="32">
        <v>4559.234375</v>
      </c>
      <c r="Y18" s="32">
        <v>4663.7070309999999</v>
      </c>
      <c r="Z18" s="32">
        <v>4764.0595700000003</v>
      </c>
      <c r="AA18" s="32">
        <v>4878.3881840000004</v>
      </c>
      <c r="AB18" s="32">
        <v>5003.7470700000003</v>
      </c>
      <c r="AC18" s="32">
        <v>5136.2509769999997</v>
      </c>
      <c r="AD18" s="32">
        <v>5270.6362300000001</v>
      </c>
      <c r="AE18" s="32">
        <v>5405.0502930000002</v>
      </c>
      <c r="AF18" s="30">
        <v>2.1368999999999999E-2</v>
      </c>
      <c r="AG18" s="19"/>
    </row>
    <row r="19" spans="1:33" ht="15" customHeight="1" x14ac:dyDescent="0.25">
      <c r="A19" s="18" t="s">
        <v>27</v>
      </c>
      <c r="B19" s="28" t="s">
        <v>28</v>
      </c>
      <c r="C19" s="32">
        <v>3323.4335940000001</v>
      </c>
      <c r="D19" s="32">
        <v>3372.4428710000002</v>
      </c>
      <c r="E19" s="32">
        <v>3406.8161620000001</v>
      </c>
      <c r="F19" s="32">
        <v>3424.9660640000002</v>
      </c>
      <c r="G19" s="32">
        <v>3440.0764159999999</v>
      </c>
      <c r="H19" s="32">
        <v>3454.4726559999999</v>
      </c>
      <c r="I19" s="32">
        <v>3468.5664059999999</v>
      </c>
      <c r="J19" s="32">
        <v>3475.076172</v>
      </c>
      <c r="K19" s="32">
        <v>3482.280518</v>
      </c>
      <c r="L19" s="32">
        <v>3475.4428710000002</v>
      </c>
      <c r="M19" s="32">
        <v>3475.4895019999999</v>
      </c>
      <c r="N19" s="32">
        <v>3491.0913089999999</v>
      </c>
      <c r="O19" s="32">
        <v>3514.2297359999998</v>
      </c>
      <c r="P19" s="32">
        <v>3540.226807</v>
      </c>
      <c r="Q19" s="32">
        <v>3568.4458009999998</v>
      </c>
      <c r="R19" s="32">
        <v>3595.695557</v>
      </c>
      <c r="S19" s="32">
        <v>3621.8916020000001</v>
      </c>
      <c r="T19" s="32">
        <v>3647.6872560000002</v>
      </c>
      <c r="U19" s="32">
        <v>3679.9921880000002</v>
      </c>
      <c r="V19" s="32">
        <v>3703.9111330000001</v>
      </c>
      <c r="W19" s="32">
        <v>3737.508057</v>
      </c>
      <c r="X19" s="32">
        <v>3766.86499</v>
      </c>
      <c r="Y19" s="32">
        <v>3796.391846</v>
      </c>
      <c r="Z19" s="32">
        <v>3823.5510250000002</v>
      </c>
      <c r="AA19" s="32">
        <v>3843.5551759999998</v>
      </c>
      <c r="AB19" s="32">
        <v>3866.9880370000001</v>
      </c>
      <c r="AC19" s="32">
        <v>3893.334961</v>
      </c>
      <c r="AD19" s="32">
        <v>3922.9936520000001</v>
      </c>
      <c r="AE19" s="32">
        <v>3961.343018</v>
      </c>
      <c r="AF19" s="30">
        <v>6.2909999999999997E-3</v>
      </c>
      <c r="AG19" s="19"/>
    </row>
    <row r="20" spans="1:33" ht="15" customHeight="1" x14ac:dyDescent="0.25">
      <c r="A20" s="18" t="s">
        <v>29</v>
      </c>
      <c r="B20" s="28" t="s">
        <v>30</v>
      </c>
      <c r="C20" s="32">
        <v>2471.444336</v>
      </c>
      <c r="D20" s="32">
        <v>2543.688721</v>
      </c>
      <c r="E20" s="32">
        <v>2615.110596</v>
      </c>
      <c r="F20" s="32">
        <v>2710.8190920000002</v>
      </c>
      <c r="G20" s="32">
        <v>2825.6376949999999</v>
      </c>
      <c r="H20" s="32">
        <v>2929.5722660000001</v>
      </c>
      <c r="I20" s="32">
        <v>3010.6784670000002</v>
      </c>
      <c r="J20" s="32">
        <v>3072.9902339999999</v>
      </c>
      <c r="K20" s="32">
        <v>3120.4282229999999</v>
      </c>
      <c r="L20" s="32">
        <v>3170.0124510000001</v>
      </c>
      <c r="M20" s="32">
        <v>3231.2958979999999</v>
      </c>
      <c r="N20" s="32">
        <v>3296.1035160000001</v>
      </c>
      <c r="O20" s="32">
        <v>3365.0913089999999</v>
      </c>
      <c r="P20" s="32">
        <v>3441.095703</v>
      </c>
      <c r="Q20" s="32">
        <v>3515.9812010000001</v>
      </c>
      <c r="R20" s="32">
        <v>3595.9326169999999</v>
      </c>
      <c r="S20" s="32">
        <v>3680.2075199999999</v>
      </c>
      <c r="T20" s="32">
        <v>3775.844971</v>
      </c>
      <c r="U20" s="32">
        <v>3884.7082519999999</v>
      </c>
      <c r="V20" s="32">
        <v>4001.2861330000001</v>
      </c>
      <c r="W20" s="32">
        <v>4118.7446289999998</v>
      </c>
      <c r="X20" s="32">
        <v>4240.0766599999997</v>
      </c>
      <c r="Y20" s="32">
        <v>4363.4453119999998</v>
      </c>
      <c r="Z20" s="32">
        <v>4487.1689450000003</v>
      </c>
      <c r="AA20" s="32">
        <v>4620.2451170000004</v>
      </c>
      <c r="AB20" s="32">
        <v>4750.9941410000001</v>
      </c>
      <c r="AC20" s="32">
        <v>4904.7485349999997</v>
      </c>
      <c r="AD20" s="32">
        <v>5065.5634769999997</v>
      </c>
      <c r="AE20" s="32">
        <v>5219.0551759999998</v>
      </c>
      <c r="AF20" s="30">
        <v>2.7056E-2</v>
      </c>
      <c r="AG20" s="19"/>
    </row>
    <row r="21" spans="1:33" ht="15" customHeight="1" x14ac:dyDescent="0.25">
      <c r="A21" s="18" t="s">
        <v>31</v>
      </c>
      <c r="B21" s="28" t="s">
        <v>32</v>
      </c>
      <c r="C21" s="32">
        <v>3910.2353520000001</v>
      </c>
      <c r="D21" s="32">
        <v>3909.580078</v>
      </c>
      <c r="E21" s="32">
        <v>3976.0002439999998</v>
      </c>
      <c r="F21" s="32">
        <v>4075.0595699999999</v>
      </c>
      <c r="G21" s="32">
        <v>4217.2250979999999</v>
      </c>
      <c r="H21" s="32">
        <v>4362.7573240000002</v>
      </c>
      <c r="I21" s="32">
        <v>4489.0419920000004</v>
      </c>
      <c r="J21" s="32">
        <v>4623.328125</v>
      </c>
      <c r="K21" s="32">
        <v>4761.2421880000002</v>
      </c>
      <c r="L21" s="32">
        <v>4919.404297</v>
      </c>
      <c r="M21" s="32">
        <v>5116.0566410000001</v>
      </c>
      <c r="N21" s="32">
        <v>5296.8486329999996</v>
      </c>
      <c r="O21" s="32">
        <v>5479.6586909999996</v>
      </c>
      <c r="P21" s="32">
        <v>5671.2539059999999</v>
      </c>
      <c r="Q21" s="32">
        <v>5833.080078</v>
      </c>
      <c r="R21" s="32">
        <v>5983.8247069999998</v>
      </c>
      <c r="S21" s="32">
        <v>6138.5102539999998</v>
      </c>
      <c r="T21" s="32">
        <v>6310.4443359999996</v>
      </c>
      <c r="U21" s="32">
        <v>6473.7426759999998</v>
      </c>
      <c r="V21" s="32">
        <v>6668.3940430000002</v>
      </c>
      <c r="W21" s="32">
        <v>6873.6508789999998</v>
      </c>
      <c r="X21" s="32">
        <v>7081.2749020000001</v>
      </c>
      <c r="Y21" s="32">
        <v>7309.9370120000003</v>
      </c>
      <c r="Z21" s="32">
        <v>7538.8935549999997</v>
      </c>
      <c r="AA21" s="32">
        <v>7783.6020509999998</v>
      </c>
      <c r="AB21" s="32">
        <v>8020.5795900000003</v>
      </c>
      <c r="AC21" s="32">
        <v>8289.9492190000001</v>
      </c>
      <c r="AD21" s="32">
        <v>8567.4482420000004</v>
      </c>
      <c r="AE21" s="32">
        <v>8841.4990230000003</v>
      </c>
      <c r="AF21" s="30">
        <v>2.9567E-2</v>
      </c>
      <c r="AG21" s="19"/>
    </row>
    <row r="22" spans="1:33" ht="15" customHeight="1" x14ac:dyDescent="0.25">
      <c r="A22" s="1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" customHeight="1" x14ac:dyDescent="0.25">
      <c r="A23" s="15"/>
      <c r="B23" s="27" t="s">
        <v>33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" customHeight="1" x14ac:dyDescent="0.25">
      <c r="A24" s="15"/>
      <c r="B24" s="27" t="s">
        <v>34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" customHeight="1" x14ac:dyDescent="0.25">
      <c r="A25" s="18" t="s">
        <v>35</v>
      </c>
      <c r="B25" s="28" t="s">
        <v>36</v>
      </c>
      <c r="C25" s="29">
        <v>3.792205</v>
      </c>
      <c r="D25" s="29">
        <v>3.7727719999999998</v>
      </c>
      <c r="E25" s="29">
        <v>3.6801300000000001</v>
      </c>
      <c r="F25" s="29">
        <v>3.632056</v>
      </c>
      <c r="G25" s="29">
        <v>3.571056</v>
      </c>
      <c r="H25" s="29">
        <v>3.503908</v>
      </c>
      <c r="I25" s="29">
        <v>3.444029</v>
      </c>
      <c r="J25" s="29">
        <v>3.3856320000000002</v>
      </c>
      <c r="K25" s="29">
        <v>3.3314029999999999</v>
      </c>
      <c r="L25" s="29">
        <v>3.2774519999999998</v>
      </c>
      <c r="M25" s="29">
        <v>3.2220499999999999</v>
      </c>
      <c r="N25" s="29">
        <v>3.1633650000000002</v>
      </c>
      <c r="O25" s="29">
        <v>3.1092559999999998</v>
      </c>
      <c r="P25" s="29">
        <v>3.0555949999999998</v>
      </c>
      <c r="Q25" s="29">
        <v>2.999339</v>
      </c>
      <c r="R25" s="29">
        <v>2.9452029999999998</v>
      </c>
      <c r="S25" s="29">
        <v>2.8898980000000001</v>
      </c>
      <c r="T25" s="29">
        <v>2.834705</v>
      </c>
      <c r="U25" s="29">
        <v>2.7842720000000001</v>
      </c>
      <c r="V25" s="29">
        <v>2.7366450000000002</v>
      </c>
      <c r="W25" s="29">
        <v>2.6907079999999999</v>
      </c>
      <c r="X25" s="29">
        <v>2.6462859999999999</v>
      </c>
      <c r="Y25" s="29">
        <v>2.6025860000000001</v>
      </c>
      <c r="Z25" s="29">
        <v>2.5610819999999999</v>
      </c>
      <c r="AA25" s="29">
        <v>2.5198649999999998</v>
      </c>
      <c r="AB25" s="29">
        <v>2.4809100000000002</v>
      </c>
      <c r="AC25" s="29">
        <v>2.4452919999999998</v>
      </c>
      <c r="AD25" s="29">
        <v>2.4086129999999999</v>
      </c>
      <c r="AE25" s="29">
        <v>2.3724959999999999</v>
      </c>
      <c r="AF25" s="30">
        <v>-1.6611000000000001E-2</v>
      </c>
      <c r="AG25" s="19"/>
    </row>
    <row r="26" spans="1:33" ht="15" customHeight="1" x14ac:dyDescent="0.25">
      <c r="A26" s="18" t="s">
        <v>37</v>
      </c>
      <c r="B26" s="28" t="s">
        <v>38</v>
      </c>
      <c r="C26" s="29">
        <v>5.0223100000000001</v>
      </c>
      <c r="D26" s="29">
        <v>4.9561029999999997</v>
      </c>
      <c r="E26" s="29">
        <v>4.862997</v>
      </c>
      <c r="F26" s="29">
        <v>4.79453</v>
      </c>
      <c r="G26" s="29">
        <v>4.7026839999999996</v>
      </c>
      <c r="H26" s="29">
        <v>4.607755</v>
      </c>
      <c r="I26" s="29">
        <v>4.5233270000000001</v>
      </c>
      <c r="J26" s="29">
        <v>4.4467720000000002</v>
      </c>
      <c r="K26" s="29">
        <v>4.3775110000000002</v>
      </c>
      <c r="L26" s="29">
        <v>4.3104829999999996</v>
      </c>
      <c r="M26" s="29">
        <v>4.2405520000000001</v>
      </c>
      <c r="N26" s="29">
        <v>4.1661960000000002</v>
      </c>
      <c r="O26" s="29">
        <v>4.0943719999999999</v>
      </c>
      <c r="P26" s="29">
        <v>4.0253519999999998</v>
      </c>
      <c r="Q26" s="29">
        <v>3.9556300000000002</v>
      </c>
      <c r="R26" s="29">
        <v>3.8884289999999999</v>
      </c>
      <c r="S26" s="29">
        <v>3.8170269999999999</v>
      </c>
      <c r="T26" s="29">
        <v>3.747258</v>
      </c>
      <c r="U26" s="29">
        <v>3.6807110000000001</v>
      </c>
      <c r="V26" s="29">
        <v>3.6151589999999998</v>
      </c>
      <c r="W26" s="29">
        <v>3.55572</v>
      </c>
      <c r="X26" s="29">
        <v>3.4988730000000001</v>
      </c>
      <c r="Y26" s="29">
        <v>3.4424929999999998</v>
      </c>
      <c r="Z26" s="29">
        <v>3.3889520000000002</v>
      </c>
      <c r="AA26" s="29">
        <v>3.3357869999999998</v>
      </c>
      <c r="AB26" s="29">
        <v>3.285701</v>
      </c>
      <c r="AC26" s="29">
        <v>3.236761</v>
      </c>
      <c r="AD26" s="29">
        <v>3.187138</v>
      </c>
      <c r="AE26" s="29">
        <v>3.1415660000000001</v>
      </c>
      <c r="AF26" s="30">
        <v>-1.6615999999999999E-2</v>
      </c>
      <c r="AG26" s="19"/>
    </row>
    <row r="27" spans="1:33" ht="15" customHeight="1" x14ac:dyDescent="0.25">
      <c r="A27" s="1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" customHeight="1" x14ac:dyDescent="0.25">
      <c r="A28" s="15"/>
      <c r="B28" s="27" t="s">
        <v>39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" customHeight="1" x14ac:dyDescent="0.25">
      <c r="A29" s="18" t="s">
        <v>40</v>
      </c>
      <c r="B29" s="28" t="s">
        <v>41</v>
      </c>
      <c r="C29" s="36">
        <v>1.2692000000000001</v>
      </c>
      <c r="D29" s="36">
        <v>1.3215319999999999</v>
      </c>
      <c r="E29" s="36">
        <v>1.3537399999999999</v>
      </c>
      <c r="F29" s="36">
        <v>1.3830819999999999</v>
      </c>
      <c r="G29" s="36">
        <v>1.4127529999999999</v>
      </c>
      <c r="H29" s="36">
        <v>1.4438580000000001</v>
      </c>
      <c r="I29" s="36">
        <v>1.4757290000000001</v>
      </c>
      <c r="J29" s="36">
        <v>1.509012</v>
      </c>
      <c r="K29" s="36">
        <v>1.543579</v>
      </c>
      <c r="L29" s="36">
        <v>1.579664</v>
      </c>
      <c r="M29" s="36">
        <v>1.6164210000000001</v>
      </c>
      <c r="N29" s="36">
        <v>1.654625</v>
      </c>
      <c r="O29" s="36">
        <v>1.6936560000000001</v>
      </c>
      <c r="P29" s="36">
        <v>1.73291</v>
      </c>
      <c r="Q29" s="36">
        <v>1.7724610000000001</v>
      </c>
      <c r="R29" s="36">
        <v>1.8116319999999999</v>
      </c>
      <c r="S29" s="36">
        <v>1.8513679999999999</v>
      </c>
      <c r="T29" s="36">
        <v>1.892191</v>
      </c>
      <c r="U29" s="36">
        <v>1.934196</v>
      </c>
      <c r="V29" s="36">
        <v>1.9775700000000001</v>
      </c>
      <c r="W29" s="36">
        <v>2.0225979999999999</v>
      </c>
      <c r="X29" s="36">
        <v>2.0694360000000001</v>
      </c>
      <c r="Y29" s="36">
        <v>2.1180300000000001</v>
      </c>
      <c r="Z29" s="36">
        <v>2.1679889999999999</v>
      </c>
      <c r="AA29" s="36">
        <v>2.2195170000000002</v>
      </c>
      <c r="AB29" s="36">
        <v>2.2724129999999998</v>
      </c>
      <c r="AC29" s="36">
        <v>2.3264849999999999</v>
      </c>
      <c r="AD29" s="36">
        <v>2.3816670000000002</v>
      </c>
      <c r="AE29" s="36">
        <v>2.4382030000000001</v>
      </c>
      <c r="AF29" s="30">
        <v>2.3591000000000001E-2</v>
      </c>
      <c r="AG29" s="19"/>
    </row>
    <row r="30" spans="1:33" ht="15" customHeight="1" x14ac:dyDescent="0.25">
      <c r="A30" s="15"/>
      <c r="B30" s="27" t="s">
        <v>42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2" customHeight="1" x14ac:dyDescent="0.25">
      <c r="A31" s="18" t="s">
        <v>43</v>
      </c>
      <c r="B31" s="28" t="s">
        <v>44</v>
      </c>
      <c r="C31" s="29">
        <v>2.9280360000000001</v>
      </c>
      <c r="D31" s="29">
        <v>3.0548609999999998</v>
      </c>
      <c r="E31" s="29">
        <v>3.13788</v>
      </c>
      <c r="F31" s="29">
        <v>3.200723</v>
      </c>
      <c r="G31" s="29">
        <v>3.2654770000000002</v>
      </c>
      <c r="H31" s="29">
        <v>3.333717</v>
      </c>
      <c r="I31" s="29">
        <v>3.4027980000000002</v>
      </c>
      <c r="J31" s="29">
        <v>3.4746480000000002</v>
      </c>
      <c r="K31" s="29">
        <v>3.5503239999999998</v>
      </c>
      <c r="L31" s="29">
        <v>3.6290840000000002</v>
      </c>
      <c r="M31" s="29">
        <v>3.7097859999999998</v>
      </c>
      <c r="N31" s="29">
        <v>3.794451</v>
      </c>
      <c r="O31" s="29">
        <v>3.882539</v>
      </c>
      <c r="P31" s="29">
        <v>3.971482</v>
      </c>
      <c r="Q31" s="29">
        <v>4.0611639999999998</v>
      </c>
      <c r="R31" s="29">
        <v>4.1485669999999999</v>
      </c>
      <c r="S31" s="29">
        <v>4.23733</v>
      </c>
      <c r="T31" s="29">
        <v>4.328087</v>
      </c>
      <c r="U31" s="29">
        <v>4.419416</v>
      </c>
      <c r="V31" s="29">
        <v>4.5152989999999997</v>
      </c>
      <c r="W31" s="29">
        <v>4.6149849999999999</v>
      </c>
      <c r="X31" s="29">
        <v>4.7178789999999999</v>
      </c>
      <c r="Y31" s="29">
        <v>4.825564</v>
      </c>
      <c r="Z31" s="29">
        <v>4.9377110000000002</v>
      </c>
      <c r="AA31" s="29">
        <v>5.0537789999999996</v>
      </c>
      <c r="AB31" s="29">
        <v>5.1731340000000001</v>
      </c>
      <c r="AC31" s="29">
        <v>5.2946059999999999</v>
      </c>
      <c r="AD31" s="29">
        <v>5.4190889999999996</v>
      </c>
      <c r="AE31" s="29">
        <v>5.5470280000000001</v>
      </c>
      <c r="AF31" s="30">
        <v>2.3081000000000001E-2</v>
      </c>
      <c r="AG31" s="19"/>
    </row>
    <row r="32" spans="1:33" ht="12" customHeight="1" x14ac:dyDescent="0.25">
      <c r="A32" s="18" t="s">
        <v>45</v>
      </c>
      <c r="B32" s="28" t="s">
        <v>46</v>
      </c>
      <c r="C32" s="29">
        <v>3.001973</v>
      </c>
      <c r="D32" s="29">
        <v>3.0089869999999999</v>
      </c>
      <c r="E32" s="29">
        <v>3.0285489999999999</v>
      </c>
      <c r="F32" s="29">
        <v>2.9384980000000001</v>
      </c>
      <c r="G32" s="29">
        <v>2.9435389999999999</v>
      </c>
      <c r="H32" s="29">
        <v>2.9730460000000001</v>
      </c>
      <c r="I32" s="29">
        <v>3.0079159999999998</v>
      </c>
      <c r="J32" s="29">
        <v>3.0595089999999998</v>
      </c>
      <c r="K32" s="29">
        <v>3.1295679999999999</v>
      </c>
      <c r="L32" s="29">
        <v>3.2190210000000001</v>
      </c>
      <c r="M32" s="29">
        <v>3.3085819999999999</v>
      </c>
      <c r="N32" s="29">
        <v>3.4032049999999998</v>
      </c>
      <c r="O32" s="29">
        <v>3.488658</v>
      </c>
      <c r="P32" s="29">
        <v>3.5788470000000001</v>
      </c>
      <c r="Q32" s="29">
        <v>3.6770360000000002</v>
      </c>
      <c r="R32" s="29">
        <v>3.7671670000000002</v>
      </c>
      <c r="S32" s="29">
        <v>3.8730519999999999</v>
      </c>
      <c r="T32" s="29">
        <v>3.9805079999999999</v>
      </c>
      <c r="U32" s="29">
        <v>4.068702</v>
      </c>
      <c r="V32" s="29">
        <v>4.1653399999999996</v>
      </c>
      <c r="W32" s="29">
        <v>4.2641679999999997</v>
      </c>
      <c r="X32" s="29">
        <v>4.3561649999999998</v>
      </c>
      <c r="Y32" s="29">
        <v>4.4556699999999996</v>
      </c>
      <c r="Z32" s="29">
        <v>4.566783</v>
      </c>
      <c r="AA32" s="29">
        <v>4.6815670000000003</v>
      </c>
      <c r="AB32" s="29">
        <v>4.7956070000000004</v>
      </c>
      <c r="AC32" s="29">
        <v>4.903613</v>
      </c>
      <c r="AD32" s="29">
        <v>5.012785</v>
      </c>
      <c r="AE32" s="29">
        <v>5.130376</v>
      </c>
      <c r="AF32" s="30">
        <v>1.9324000000000001E-2</v>
      </c>
      <c r="AG32" s="19"/>
    </row>
    <row r="33" spans="1:33" ht="12" customHeight="1" x14ac:dyDescent="0.25">
      <c r="A33" s="15"/>
      <c r="B33" s="27" t="s">
        <v>47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2" customHeight="1" x14ac:dyDescent="0.25">
      <c r="A34" s="18" t="s">
        <v>48</v>
      </c>
      <c r="B34" s="28" t="s">
        <v>49</v>
      </c>
      <c r="C34" s="29">
        <v>2.6730510000000001</v>
      </c>
      <c r="D34" s="29">
        <v>2.6143749999999999</v>
      </c>
      <c r="E34" s="29">
        <v>2.5478339999999999</v>
      </c>
      <c r="F34" s="29">
        <v>2.5191279999999998</v>
      </c>
      <c r="G34" s="29">
        <v>2.5288979999999999</v>
      </c>
      <c r="H34" s="29">
        <v>2.5663779999999998</v>
      </c>
      <c r="I34" s="29">
        <v>2.6099589999999999</v>
      </c>
      <c r="J34" s="29">
        <v>2.6585040000000002</v>
      </c>
      <c r="K34" s="29">
        <v>2.7111649999999998</v>
      </c>
      <c r="L34" s="29">
        <v>2.7665639999999998</v>
      </c>
      <c r="M34" s="29">
        <v>2.8251439999999999</v>
      </c>
      <c r="N34" s="29">
        <v>2.8874409999999999</v>
      </c>
      <c r="O34" s="29">
        <v>2.9463780000000002</v>
      </c>
      <c r="P34" s="29">
        <v>3.0059070000000001</v>
      </c>
      <c r="Q34" s="29">
        <v>3.0653999999999999</v>
      </c>
      <c r="R34" s="29">
        <v>3.1232120000000001</v>
      </c>
      <c r="S34" s="29">
        <v>3.182712</v>
      </c>
      <c r="T34" s="29">
        <v>3.2421419999999999</v>
      </c>
      <c r="U34" s="29">
        <v>3.297844</v>
      </c>
      <c r="V34" s="29">
        <v>3.356703</v>
      </c>
      <c r="W34" s="29">
        <v>3.4158529999999998</v>
      </c>
      <c r="X34" s="29">
        <v>3.4739170000000001</v>
      </c>
      <c r="Y34" s="29">
        <v>3.5354399999999999</v>
      </c>
      <c r="Z34" s="29">
        <v>3.598976</v>
      </c>
      <c r="AA34" s="29">
        <v>3.6665450000000002</v>
      </c>
      <c r="AB34" s="29">
        <v>3.7349060000000001</v>
      </c>
      <c r="AC34" s="29">
        <v>3.8008829999999998</v>
      </c>
      <c r="AD34" s="29">
        <v>3.8679380000000001</v>
      </c>
      <c r="AE34" s="29">
        <v>3.9375879999999999</v>
      </c>
      <c r="AF34" s="30">
        <v>1.393E-2</v>
      </c>
      <c r="AG34" s="19"/>
    </row>
    <row r="35" spans="1:33" ht="12" customHeight="1" x14ac:dyDescent="0.25">
      <c r="A35" s="18" t="s">
        <v>50</v>
      </c>
      <c r="B35" s="28" t="s">
        <v>51</v>
      </c>
      <c r="C35" s="29">
        <v>2.8641749999999999</v>
      </c>
      <c r="D35" s="29">
        <v>2.776948</v>
      </c>
      <c r="E35" s="29">
        <v>2.6357119999999998</v>
      </c>
      <c r="F35" s="29">
        <v>2.5071500000000002</v>
      </c>
      <c r="G35" s="29">
        <v>2.4903409999999999</v>
      </c>
      <c r="H35" s="29">
        <v>2.5163099999999998</v>
      </c>
      <c r="I35" s="29">
        <v>2.5556640000000002</v>
      </c>
      <c r="J35" s="29">
        <v>2.612171</v>
      </c>
      <c r="K35" s="29">
        <v>2.6869170000000002</v>
      </c>
      <c r="L35" s="29">
        <v>2.772491</v>
      </c>
      <c r="M35" s="29">
        <v>2.8607689999999999</v>
      </c>
      <c r="N35" s="29">
        <v>2.9538009999999999</v>
      </c>
      <c r="O35" s="29">
        <v>3.0286840000000002</v>
      </c>
      <c r="P35" s="29">
        <v>3.1124510000000001</v>
      </c>
      <c r="Q35" s="29">
        <v>3.2045659999999998</v>
      </c>
      <c r="R35" s="29">
        <v>3.2958050000000001</v>
      </c>
      <c r="S35" s="29">
        <v>3.3931079999999998</v>
      </c>
      <c r="T35" s="29">
        <v>3.489595</v>
      </c>
      <c r="U35" s="29">
        <v>3.5651570000000001</v>
      </c>
      <c r="V35" s="29">
        <v>3.641886</v>
      </c>
      <c r="W35" s="29">
        <v>3.7227070000000002</v>
      </c>
      <c r="X35" s="29">
        <v>3.7982749999999998</v>
      </c>
      <c r="Y35" s="29">
        <v>3.8887</v>
      </c>
      <c r="Z35" s="29">
        <v>3.988578</v>
      </c>
      <c r="AA35" s="29">
        <v>4.0973040000000003</v>
      </c>
      <c r="AB35" s="29">
        <v>4.2033849999999999</v>
      </c>
      <c r="AC35" s="29">
        <v>4.2949590000000004</v>
      </c>
      <c r="AD35" s="29">
        <v>4.3875270000000004</v>
      </c>
      <c r="AE35" s="29">
        <v>4.4929769999999998</v>
      </c>
      <c r="AF35" s="30">
        <v>1.6209999999999999E-2</v>
      </c>
      <c r="AG35" s="19"/>
    </row>
    <row r="36" spans="1:33" ht="12" customHeight="1" x14ac:dyDescent="0.25">
      <c r="A36" s="18" t="s">
        <v>52</v>
      </c>
      <c r="B36" s="28" t="s">
        <v>53</v>
      </c>
      <c r="C36" s="29">
        <v>3.395642</v>
      </c>
      <c r="D36" s="29">
        <v>3.1762459999999999</v>
      </c>
      <c r="E36" s="29">
        <v>2.8430089999999999</v>
      </c>
      <c r="F36" s="29">
        <v>2.6715589999999998</v>
      </c>
      <c r="G36" s="29">
        <v>2.633686</v>
      </c>
      <c r="H36" s="29">
        <v>2.6608000000000001</v>
      </c>
      <c r="I36" s="29">
        <v>2.7025830000000002</v>
      </c>
      <c r="J36" s="29">
        <v>2.747849</v>
      </c>
      <c r="K36" s="29">
        <v>2.7884639999999998</v>
      </c>
      <c r="L36" s="29">
        <v>2.8286530000000001</v>
      </c>
      <c r="M36" s="29">
        <v>2.877901</v>
      </c>
      <c r="N36" s="29">
        <v>2.9304809999999999</v>
      </c>
      <c r="O36" s="29">
        <v>2.9824999999999999</v>
      </c>
      <c r="P36" s="29">
        <v>3.0335220000000001</v>
      </c>
      <c r="Q36" s="29">
        <v>3.076867</v>
      </c>
      <c r="R36" s="29">
        <v>3.1181290000000002</v>
      </c>
      <c r="S36" s="29">
        <v>3.1620050000000002</v>
      </c>
      <c r="T36" s="29">
        <v>3.2024509999999999</v>
      </c>
      <c r="U36" s="29">
        <v>3.248777</v>
      </c>
      <c r="V36" s="29">
        <v>3.3027730000000002</v>
      </c>
      <c r="W36" s="29">
        <v>3.3465240000000001</v>
      </c>
      <c r="X36" s="29">
        <v>3.3874270000000002</v>
      </c>
      <c r="Y36" s="29">
        <v>3.422771</v>
      </c>
      <c r="Z36" s="29">
        <v>3.4548359999999998</v>
      </c>
      <c r="AA36" s="29">
        <v>3.4927160000000002</v>
      </c>
      <c r="AB36" s="29">
        <v>3.5330560000000002</v>
      </c>
      <c r="AC36" s="29">
        <v>3.5768520000000001</v>
      </c>
      <c r="AD36" s="29">
        <v>3.6211289999999998</v>
      </c>
      <c r="AE36" s="29">
        <v>3.6626300000000001</v>
      </c>
      <c r="AF36" s="30">
        <v>2.7070000000000002E-3</v>
      </c>
      <c r="AG36" s="19"/>
    </row>
    <row r="37" spans="1:33" ht="12" customHeight="1" x14ac:dyDescent="0.25">
      <c r="A37" s="18" t="s">
        <v>54</v>
      </c>
      <c r="B37" s="28" t="s">
        <v>55</v>
      </c>
      <c r="C37" s="29">
        <v>2.581785</v>
      </c>
      <c r="D37" s="29">
        <v>2.5468009999999999</v>
      </c>
      <c r="E37" s="29">
        <v>2.4966339999999998</v>
      </c>
      <c r="F37" s="29">
        <v>2.490621</v>
      </c>
      <c r="G37" s="29">
        <v>2.5078320000000001</v>
      </c>
      <c r="H37" s="29">
        <v>2.5485690000000001</v>
      </c>
      <c r="I37" s="29">
        <v>2.5946669999999998</v>
      </c>
      <c r="J37" s="29">
        <v>2.642293</v>
      </c>
      <c r="K37" s="29">
        <v>2.6897280000000001</v>
      </c>
      <c r="L37" s="29">
        <v>2.737641</v>
      </c>
      <c r="M37" s="29">
        <v>2.7894489999999998</v>
      </c>
      <c r="N37" s="29">
        <v>2.8465530000000001</v>
      </c>
      <c r="O37" s="29">
        <v>2.9044490000000001</v>
      </c>
      <c r="P37" s="29">
        <v>2.9601009999999999</v>
      </c>
      <c r="Q37" s="29">
        <v>3.0127890000000002</v>
      </c>
      <c r="R37" s="29">
        <v>3.0633149999999998</v>
      </c>
      <c r="S37" s="29">
        <v>3.1143079999999999</v>
      </c>
      <c r="T37" s="29">
        <v>3.1652330000000002</v>
      </c>
      <c r="U37" s="29">
        <v>3.2174469999999999</v>
      </c>
      <c r="V37" s="29">
        <v>3.273809</v>
      </c>
      <c r="W37" s="29">
        <v>3.3289840000000002</v>
      </c>
      <c r="X37" s="29">
        <v>3.3839969999999999</v>
      </c>
      <c r="Y37" s="29">
        <v>3.4389940000000001</v>
      </c>
      <c r="Z37" s="29">
        <v>3.4936349999999998</v>
      </c>
      <c r="AA37" s="29">
        <v>3.5512039999999998</v>
      </c>
      <c r="AB37" s="29">
        <v>3.6106419999999999</v>
      </c>
      <c r="AC37" s="29">
        <v>3.671284</v>
      </c>
      <c r="AD37" s="29">
        <v>3.733161</v>
      </c>
      <c r="AE37" s="29">
        <v>3.7946610000000001</v>
      </c>
      <c r="AF37" s="30">
        <v>1.3849E-2</v>
      </c>
      <c r="AG37" s="19"/>
    </row>
    <row r="38" spans="1:33" ht="12" customHeight="1" x14ac:dyDescent="0.25">
      <c r="A38" s="1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2" customHeight="1" x14ac:dyDescent="0.25">
      <c r="A39" s="15"/>
      <c r="B39" s="27" t="s">
        <v>56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2" customHeight="1" x14ac:dyDescent="0.25">
      <c r="A40" s="18" t="s">
        <v>57</v>
      </c>
      <c r="B40" s="28" t="s">
        <v>58</v>
      </c>
      <c r="C40" s="29">
        <v>1.5617080000000001</v>
      </c>
      <c r="D40" s="29">
        <v>3.5883720000000001</v>
      </c>
      <c r="E40" s="29">
        <v>3.1009980000000001</v>
      </c>
      <c r="F40" s="29">
        <v>2.647176</v>
      </c>
      <c r="G40" s="29">
        <v>2.6271149999999999</v>
      </c>
      <c r="H40" s="29">
        <v>2.628746</v>
      </c>
      <c r="I40" s="29">
        <v>2.6308699999999998</v>
      </c>
      <c r="J40" s="29">
        <v>2.6298050000000002</v>
      </c>
      <c r="K40" s="29">
        <v>2.6277979999999999</v>
      </c>
      <c r="L40" s="29">
        <v>2.625734</v>
      </c>
      <c r="M40" s="29">
        <v>2.6262859999999999</v>
      </c>
      <c r="N40" s="29">
        <v>2.6270639999999998</v>
      </c>
      <c r="O40" s="29">
        <v>2.6270639999999998</v>
      </c>
      <c r="P40" s="29">
        <v>2.6270639999999998</v>
      </c>
      <c r="Q40" s="29">
        <v>2.6270639999999998</v>
      </c>
      <c r="R40" s="29">
        <v>2.6270639999999998</v>
      </c>
      <c r="S40" s="29">
        <v>2.6270639999999998</v>
      </c>
      <c r="T40" s="29">
        <v>2.6270639999999998</v>
      </c>
      <c r="U40" s="29">
        <v>2.6270639999999998</v>
      </c>
      <c r="V40" s="29">
        <v>2.6270639999999998</v>
      </c>
      <c r="W40" s="29">
        <v>2.6270639999999998</v>
      </c>
      <c r="X40" s="29">
        <v>2.6270639999999998</v>
      </c>
      <c r="Y40" s="29">
        <v>2.6270639999999998</v>
      </c>
      <c r="Z40" s="29">
        <v>2.6270639999999998</v>
      </c>
      <c r="AA40" s="29">
        <v>2.6270639999999998</v>
      </c>
      <c r="AB40" s="29">
        <v>2.6270639999999998</v>
      </c>
      <c r="AC40" s="29">
        <v>2.6270639999999998</v>
      </c>
      <c r="AD40" s="29">
        <v>2.6270639999999998</v>
      </c>
      <c r="AE40" s="29">
        <v>2.6270639999999998</v>
      </c>
      <c r="AF40" s="30" t="s">
        <v>59</v>
      </c>
      <c r="AG40" s="19"/>
    </row>
    <row r="41" spans="1:33" ht="12" customHeight="1" x14ac:dyDescent="0.25">
      <c r="A41" s="18" t="s">
        <v>60</v>
      </c>
      <c r="B41" s="28" t="s">
        <v>61</v>
      </c>
      <c r="C41" s="29">
        <v>2.755023</v>
      </c>
      <c r="D41" s="29">
        <v>3.1438649999999999</v>
      </c>
      <c r="E41" s="29">
        <v>3.0515569999999999</v>
      </c>
      <c r="F41" s="29">
        <v>3.107526</v>
      </c>
      <c r="G41" s="29">
        <v>3.156965</v>
      </c>
      <c r="H41" s="29">
        <v>3.1615199999999999</v>
      </c>
      <c r="I41" s="29">
        <v>3.1266699999999998</v>
      </c>
      <c r="J41" s="29">
        <v>3.094843</v>
      </c>
      <c r="K41" s="29">
        <v>3.0891099999999998</v>
      </c>
      <c r="L41" s="29">
        <v>3.117362</v>
      </c>
      <c r="M41" s="29">
        <v>3.1500170000000001</v>
      </c>
      <c r="N41" s="29">
        <v>3.1559520000000001</v>
      </c>
      <c r="O41" s="29">
        <v>3.1413359999999999</v>
      </c>
      <c r="P41" s="29">
        <v>3.1252200000000001</v>
      </c>
      <c r="Q41" s="29">
        <v>3.1093479999999998</v>
      </c>
      <c r="R41" s="29">
        <v>3.0984850000000002</v>
      </c>
      <c r="S41" s="29">
        <v>3.09951</v>
      </c>
      <c r="T41" s="29">
        <v>3.1058500000000002</v>
      </c>
      <c r="U41" s="29">
        <v>3.1081479999999999</v>
      </c>
      <c r="V41" s="29">
        <v>3.104241</v>
      </c>
      <c r="W41" s="29">
        <v>3.0848529999999998</v>
      </c>
      <c r="X41" s="29">
        <v>3.0789580000000001</v>
      </c>
      <c r="Y41" s="29">
        <v>3.0841880000000002</v>
      </c>
      <c r="Z41" s="29">
        <v>3.0999500000000002</v>
      </c>
      <c r="AA41" s="29">
        <v>3.1243280000000002</v>
      </c>
      <c r="AB41" s="29">
        <v>3.1419999999999999</v>
      </c>
      <c r="AC41" s="29">
        <v>3.1465139999999998</v>
      </c>
      <c r="AD41" s="29">
        <v>3.139081</v>
      </c>
      <c r="AE41" s="29">
        <v>3.1260759999999999</v>
      </c>
      <c r="AF41" s="30" t="s">
        <v>59</v>
      </c>
      <c r="AG41" s="19"/>
    </row>
    <row r="42" spans="1:33" ht="12" customHeight="1" x14ac:dyDescent="0.25">
      <c r="A42" s="18" t="s">
        <v>62</v>
      </c>
      <c r="B42" s="28" t="s">
        <v>63</v>
      </c>
      <c r="C42" s="29">
        <v>4.3672079999999998</v>
      </c>
      <c r="D42" s="29">
        <v>4.9548360000000002</v>
      </c>
      <c r="E42" s="29">
        <v>4.9197920000000002</v>
      </c>
      <c r="F42" s="29">
        <v>4.915896</v>
      </c>
      <c r="G42" s="29">
        <v>4.8562200000000004</v>
      </c>
      <c r="H42" s="29">
        <v>4.845923</v>
      </c>
      <c r="I42" s="29">
        <v>4.8433640000000002</v>
      </c>
      <c r="J42" s="29">
        <v>4.8394659999999998</v>
      </c>
      <c r="K42" s="29">
        <v>4.8743699999999999</v>
      </c>
      <c r="L42" s="29">
        <v>4.8930049999999996</v>
      </c>
      <c r="M42" s="29">
        <v>4.8924560000000001</v>
      </c>
      <c r="N42" s="29">
        <v>4.8952429999999998</v>
      </c>
      <c r="O42" s="29">
        <v>4.8644290000000003</v>
      </c>
      <c r="P42" s="29">
        <v>4.8336009999999998</v>
      </c>
      <c r="Q42" s="29">
        <v>4.8389860000000002</v>
      </c>
      <c r="R42" s="29">
        <v>4.8366470000000001</v>
      </c>
      <c r="S42" s="29">
        <v>4.8359110000000003</v>
      </c>
      <c r="T42" s="29">
        <v>4.852754</v>
      </c>
      <c r="U42" s="29">
        <v>4.8189669999999998</v>
      </c>
      <c r="V42" s="29">
        <v>4.780742</v>
      </c>
      <c r="W42" s="29">
        <v>4.772913</v>
      </c>
      <c r="X42" s="29">
        <v>4.7829480000000002</v>
      </c>
      <c r="Y42" s="29">
        <v>4.8269849999999996</v>
      </c>
      <c r="Z42" s="29">
        <v>4.8741390000000004</v>
      </c>
      <c r="AA42" s="29">
        <v>4.9033860000000002</v>
      </c>
      <c r="AB42" s="29">
        <v>4.9213300000000002</v>
      </c>
      <c r="AC42" s="29">
        <v>4.9147990000000004</v>
      </c>
      <c r="AD42" s="29">
        <v>4.9088149999999997</v>
      </c>
      <c r="AE42" s="29">
        <v>4.9051689999999999</v>
      </c>
      <c r="AF42" s="30" t="s">
        <v>59</v>
      </c>
      <c r="AG42" s="19"/>
    </row>
    <row r="43" spans="1:33" ht="12" customHeight="1" x14ac:dyDescent="0.25">
      <c r="A43" s="1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2" customHeight="1" x14ac:dyDescent="0.25">
      <c r="A44" s="15"/>
      <c r="B44" s="27" t="s">
        <v>64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2" customHeight="1" x14ac:dyDescent="0.25">
      <c r="A45" s="18" t="s">
        <v>65</v>
      </c>
      <c r="B45" s="28" t="s">
        <v>66</v>
      </c>
      <c r="C45" s="32">
        <v>27284.304688</v>
      </c>
      <c r="D45" s="32">
        <v>28061.748047000001</v>
      </c>
      <c r="E45" s="32">
        <v>28462.419922000001</v>
      </c>
      <c r="F45" s="32">
        <v>28999.794922000001</v>
      </c>
      <c r="G45" s="32">
        <v>29707.601562</v>
      </c>
      <c r="H45" s="32">
        <v>30400.320312</v>
      </c>
      <c r="I45" s="32">
        <v>31019.080077999999</v>
      </c>
      <c r="J45" s="32">
        <v>31606.060547000001</v>
      </c>
      <c r="K45" s="32">
        <v>32185.199218999998</v>
      </c>
      <c r="L45" s="32">
        <v>32779.21875</v>
      </c>
      <c r="M45" s="32">
        <v>33465.238280999998</v>
      </c>
      <c r="N45" s="32">
        <v>34248.429687999997</v>
      </c>
      <c r="O45" s="32">
        <v>35067.441405999998</v>
      </c>
      <c r="P45" s="32">
        <v>35896.929687999997</v>
      </c>
      <c r="Q45" s="32">
        <v>36750.597655999998</v>
      </c>
      <c r="R45" s="32">
        <v>37626.132812000003</v>
      </c>
      <c r="S45" s="32">
        <v>38535.46875</v>
      </c>
      <c r="T45" s="32">
        <v>39466.203125</v>
      </c>
      <c r="U45" s="32">
        <v>40449.542969000002</v>
      </c>
      <c r="V45" s="32">
        <v>41481.820312000003</v>
      </c>
      <c r="W45" s="32">
        <v>42510.386719000002</v>
      </c>
      <c r="X45" s="32">
        <v>43540.59375</v>
      </c>
      <c r="Y45" s="32">
        <v>44577.53125</v>
      </c>
      <c r="Z45" s="32">
        <v>45626.875</v>
      </c>
      <c r="AA45" s="32">
        <v>46719.3125</v>
      </c>
      <c r="AB45" s="32">
        <v>47854.386719000002</v>
      </c>
      <c r="AC45" s="32">
        <v>49040.996094000002</v>
      </c>
      <c r="AD45" s="32">
        <v>50266.15625</v>
      </c>
      <c r="AE45" s="32">
        <v>51533.066405999998</v>
      </c>
      <c r="AF45" s="30">
        <v>2.2970999999999998E-2</v>
      </c>
      <c r="AG45" s="19"/>
    </row>
    <row r="46" spans="1:33" ht="12" customHeight="1" x14ac:dyDescent="0.25">
      <c r="A46" s="18" t="s">
        <v>67</v>
      </c>
      <c r="B46" s="28" t="s">
        <v>68</v>
      </c>
      <c r="C46" s="32">
        <v>9378.9658199999994</v>
      </c>
      <c r="D46" s="32">
        <v>9386.4873050000006</v>
      </c>
      <c r="E46" s="32">
        <v>9392.2636719999991</v>
      </c>
      <c r="F46" s="32">
        <v>9484.09375</v>
      </c>
      <c r="G46" s="32">
        <v>9646.9394530000009</v>
      </c>
      <c r="H46" s="32">
        <v>9789.5195309999999</v>
      </c>
      <c r="I46" s="32">
        <v>9910.0498050000006</v>
      </c>
      <c r="J46" s="32">
        <v>10019.104492</v>
      </c>
      <c r="K46" s="32">
        <v>10095.203125</v>
      </c>
      <c r="L46" s="32">
        <v>10175.893555000001</v>
      </c>
      <c r="M46" s="32">
        <v>10297.90625</v>
      </c>
      <c r="N46" s="32">
        <v>10414.550781</v>
      </c>
      <c r="O46" s="32">
        <v>10534.357421999999</v>
      </c>
      <c r="P46" s="32">
        <v>10670.364258</v>
      </c>
      <c r="Q46" s="32">
        <v>10791.662109000001</v>
      </c>
      <c r="R46" s="32">
        <v>10918.400390999999</v>
      </c>
      <c r="S46" s="32">
        <v>11057.765625</v>
      </c>
      <c r="T46" s="32">
        <v>11179.495117</v>
      </c>
      <c r="U46" s="32">
        <v>11331.787109000001</v>
      </c>
      <c r="V46" s="32">
        <v>11515.017578000001</v>
      </c>
      <c r="W46" s="32">
        <v>11673.995117</v>
      </c>
      <c r="X46" s="32">
        <v>11814.837890999999</v>
      </c>
      <c r="Y46" s="32">
        <v>11930.325194999999</v>
      </c>
      <c r="Z46" s="32">
        <v>12037.428711</v>
      </c>
      <c r="AA46" s="32">
        <v>12161.927734000001</v>
      </c>
      <c r="AB46" s="32">
        <v>12297.460938</v>
      </c>
      <c r="AC46" s="32">
        <v>12445.620117</v>
      </c>
      <c r="AD46" s="32">
        <v>12592.865234000001</v>
      </c>
      <c r="AE46" s="32">
        <v>12757.334961</v>
      </c>
      <c r="AF46" s="30">
        <v>1.1048000000000001E-2</v>
      </c>
      <c r="AG46" s="19"/>
    </row>
    <row r="47" spans="1:33" ht="12" customHeight="1" x14ac:dyDescent="0.25">
      <c r="A47" s="18" t="s">
        <v>69</v>
      </c>
      <c r="B47" s="28" t="s">
        <v>70</v>
      </c>
      <c r="C47" s="32">
        <v>2681.0803219999998</v>
      </c>
      <c r="D47" s="32">
        <v>2629.1064449999999</v>
      </c>
      <c r="E47" s="32">
        <v>2622.7946780000002</v>
      </c>
      <c r="F47" s="32">
        <v>2656.9892580000001</v>
      </c>
      <c r="G47" s="32">
        <v>2693.929443</v>
      </c>
      <c r="H47" s="32">
        <v>2710.2028810000002</v>
      </c>
      <c r="I47" s="32">
        <v>2738.5561520000001</v>
      </c>
      <c r="J47" s="32">
        <v>2780.679932</v>
      </c>
      <c r="K47" s="32">
        <v>2808.7490229999999</v>
      </c>
      <c r="L47" s="32">
        <v>2815.8063959999999</v>
      </c>
      <c r="M47" s="32">
        <v>2823.2307129999999</v>
      </c>
      <c r="N47" s="32">
        <v>2836.2795409999999</v>
      </c>
      <c r="O47" s="32">
        <v>2848.336182</v>
      </c>
      <c r="P47" s="32">
        <v>2867.088135</v>
      </c>
      <c r="Q47" s="32">
        <v>2885.4653320000002</v>
      </c>
      <c r="R47" s="32">
        <v>2910.913086</v>
      </c>
      <c r="S47" s="32">
        <v>2938.5214839999999</v>
      </c>
      <c r="T47" s="32">
        <v>2961.102539</v>
      </c>
      <c r="U47" s="32">
        <v>2990.6152339999999</v>
      </c>
      <c r="V47" s="32">
        <v>3026.8554690000001</v>
      </c>
      <c r="W47" s="32">
        <v>3057.118164</v>
      </c>
      <c r="X47" s="32">
        <v>3083.3159179999998</v>
      </c>
      <c r="Y47" s="32">
        <v>3104.8139649999998</v>
      </c>
      <c r="Z47" s="32">
        <v>3126.0590820000002</v>
      </c>
      <c r="AA47" s="32">
        <v>3146.7983399999998</v>
      </c>
      <c r="AB47" s="32">
        <v>3166.881836</v>
      </c>
      <c r="AC47" s="32">
        <v>3194.264404</v>
      </c>
      <c r="AD47" s="32">
        <v>3220.9248050000001</v>
      </c>
      <c r="AE47" s="32">
        <v>3249.0590820000002</v>
      </c>
      <c r="AF47" s="30">
        <v>6.8859999999999998E-3</v>
      </c>
      <c r="AG47" s="19"/>
    </row>
    <row r="48" spans="1:33" ht="12" customHeight="1" x14ac:dyDescent="0.25">
      <c r="A48" s="18" t="s">
        <v>71</v>
      </c>
      <c r="B48" s="28" t="s">
        <v>72</v>
      </c>
      <c r="C48" s="32">
        <v>6697.8857420000004</v>
      </c>
      <c r="D48" s="32">
        <v>6757.3808589999999</v>
      </c>
      <c r="E48" s="32">
        <v>6769.46875</v>
      </c>
      <c r="F48" s="32">
        <v>6827.1049800000001</v>
      </c>
      <c r="G48" s="32">
        <v>6953.0107420000004</v>
      </c>
      <c r="H48" s="32">
        <v>7079.3168949999999</v>
      </c>
      <c r="I48" s="32">
        <v>7171.4931640000004</v>
      </c>
      <c r="J48" s="32">
        <v>7238.4248049999997</v>
      </c>
      <c r="K48" s="32">
        <v>7286.4536129999997</v>
      </c>
      <c r="L48" s="32">
        <v>7360.0869140000004</v>
      </c>
      <c r="M48" s="32">
        <v>7474.6757809999999</v>
      </c>
      <c r="N48" s="32">
        <v>7578.2705079999996</v>
      </c>
      <c r="O48" s="32">
        <v>7686.0209960000002</v>
      </c>
      <c r="P48" s="32">
        <v>7803.2758789999998</v>
      </c>
      <c r="Q48" s="32">
        <v>7906.1967770000001</v>
      </c>
      <c r="R48" s="32">
        <v>8007.486328</v>
      </c>
      <c r="S48" s="32">
        <v>8119.2451170000004</v>
      </c>
      <c r="T48" s="32">
        <v>8218.3925780000009</v>
      </c>
      <c r="U48" s="32">
        <v>8341.1738280000009</v>
      </c>
      <c r="V48" s="32">
        <v>8488.1630860000005</v>
      </c>
      <c r="W48" s="32">
        <v>8616.8759769999997</v>
      </c>
      <c r="X48" s="32">
        <v>8731.5224610000005</v>
      </c>
      <c r="Y48" s="32">
        <v>8825.5117190000001</v>
      </c>
      <c r="Z48" s="32">
        <v>8911.3681639999995</v>
      </c>
      <c r="AA48" s="32">
        <v>9015.1308590000008</v>
      </c>
      <c r="AB48" s="32">
        <v>9130.5791019999997</v>
      </c>
      <c r="AC48" s="32">
        <v>9251.3554690000001</v>
      </c>
      <c r="AD48" s="32">
        <v>9371.9404300000006</v>
      </c>
      <c r="AE48" s="32">
        <v>9508.2763670000004</v>
      </c>
      <c r="AF48" s="30">
        <v>1.2592000000000001E-2</v>
      </c>
      <c r="AG48" s="19"/>
    </row>
    <row r="49" spans="1:33" ht="12" customHeight="1" x14ac:dyDescent="0.25">
      <c r="A49" s="18" t="s">
        <v>73</v>
      </c>
      <c r="B49" s="28" t="s">
        <v>74</v>
      </c>
      <c r="C49" s="32">
        <v>2570.811768</v>
      </c>
      <c r="D49" s="32">
        <v>2621.3498540000001</v>
      </c>
      <c r="E49" s="32">
        <v>2611.5766600000002</v>
      </c>
      <c r="F49" s="32">
        <v>2634.0043949999999</v>
      </c>
      <c r="G49" s="32">
        <v>2671.703125</v>
      </c>
      <c r="H49" s="32">
        <v>2701.9692380000001</v>
      </c>
      <c r="I49" s="32">
        <v>2726.6164549999999</v>
      </c>
      <c r="J49" s="32">
        <v>2744.4028320000002</v>
      </c>
      <c r="K49" s="32">
        <v>2755.6345209999999</v>
      </c>
      <c r="L49" s="32">
        <v>2775.1176759999998</v>
      </c>
      <c r="M49" s="32">
        <v>2796.7651369999999</v>
      </c>
      <c r="N49" s="32">
        <v>2814.601807</v>
      </c>
      <c r="O49" s="32">
        <v>2838.6589359999998</v>
      </c>
      <c r="P49" s="32">
        <v>2862.6916500000002</v>
      </c>
      <c r="Q49" s="32">
        <v>2881.0815429999998</v>
      </c>
      <c r="R49" s="32">
        <v>2902.665039</v>
      </c>
      <c r="S49" s="32">
        <v>2924.6088869999999</v>
      </c>
      <c r="T49" s="32">
        <v>2944.2346189999998</v>
      </c>
      <c r="U49" s="32">
        <v>2973.9941410000001</v>
      </c>
      <c r="V49" s="32">
        <v>3005.3352049999999</v>
      </c>
      <c r="W49" s="32">
        <v>3031.3774410000001</v>
      </c>
      <c r="X49" s="32">
        <v>3055.874268</v>
      </c>
      <c r="Y49" s="32">
        <v>3073.5485840000001</v>
      </c>
      <c r="Z49" s="32">
        <v>3091.0078119999998</v>
      </c>
      <c r="AA49" s="32">
        <v>3111.1535640000002</v>
      </c>
      <c r="AB49" s="32">
        <v>3133.9809570000002</v>
      </c>
      <c r="AC49" s="32">
        <v>3159.3686520000001</v>
      </c>
      <c r="AD49" s="32">
        <v>3185.1120609999998</v>
      </c>
      <c r="AE49" s="32">
        <v>3211.969971</v>
      </c>
      <c r="AF49" s="30">
        <v>7.9839999999999998E-3</v>
      </c>
      <c r="AG49" s="19"/>
    </row>
    <row r="50" spans="1:33" ht="15" customHeight="1" x14ac:dyDescent="0.25">
      <c r="A50" s="18" t="s">
        <v>75</v>
      </c>
      <c r="B50" s="28" t="s">
        <v>76</v>
      </c>
      <c r="C50" s="32">
        <v>4127.0742190000001</v>
      </c>
      <c r="D50" s="32">
        <v>4136.03125</v>
      </c>
      <c r="E50" s="32">
        <v>4157.8920900000003</v>
      </c>
      <c r="F50" s="32">
        <v>4193.1005859999996</v>
      </c>
      <c r="G50" s="32">
        <v>4281.3066410000001</v>
      </c>
      <c r="H50" s="32">
        <v>4377.3476559999999</v>
      </c>
      <c r="I50" s="32">
        <v>4444.876953</v>
      </c>
      <c r="J50" s="32">
        <v>4494.0219729999999</v>
      </c>
      <c r="K50" s="32">
        <v>4530.8193359999996</v>
      </c>
      <c r="L50" s="32">
        <v>4584.9697269999997</v>
      </c>
      <c r="M50" s="32">
        <v>4677.9111329999996</v>
      </c>
      <c r="N50" s="32">
        <v>4763.6694340000004</v>
      </c>
      <c r="O50" s="32">
        <v>4847.3618159999996</v>
      </c>
      <c r="P50" s="32">
        <v>4940.5834960000002</v>
      </c>
      <c r="Q50" s="32">
        <v>5025.1152339999999</v>
      </c>
      <c r="R50" s="32">
        <v>5104.8203119999998</v>
      </c>
      <c r="S50" s="32">
        <v>5194.6357420000004</v>
      </c>
      <c r="T50" s="32">
        <v>5274.1586909999996</v>
      </c>
      <c r="U50" s="32">
        <v>5367.1787109999996</v>
      </c>
      <c r="V50" s="32">
        <v>5482.8276370000003</v>
      </c>
      <c r="W50" s="32">
        <v>5585.4985349999997</v>
      </c>
      <c r="X50" s="32">
        <v>5675.6474609999996</v>
      </c>
      <c r="Y50" s="32">
        <v>5751.9638670000004</v>
      </c>
      <c r="Z50" s="32">
        <v>5820.3608400000003</v>
      </c>
      <c r="AA50" s="32">
        <v>5903.9770509999998</v>
      </c>
      <c r="AB50" s="32">
        <v>5996.5976559999999</v>
      </c>
      <c r="AC50" s="32">
        <v>6091.9877930000002</v>
      </c>
      <c r="AD50" s="32">
        <v>6186.830078</v>
      </c>
      <c r="AE50" s="32">
        <v>6296.3061520000001</v>
      </c>
      <c r="AF50" s="30">
        <v>1.52E-2</v>
      </c>
      <c r="AG50" s="19"/>
    </row>
    <row r="51" spans="1:33" ht="15" customHeight="1" x14ac:dyDescent="0.25">
      <c r="A51" s="18" t="s">
        <v>77</v>
      </c>
      <c r="B51" s="27" t="s">
        <v>78</v>
      </c>
      <c r="C51" s="35">
        <v>36663.269530999998</v>
      </c>
      <c r="D51" s="35">
        <v>37448.234375</v>
      </c>
      <c r="E51" s="35">
        <v>37854.683594000002</v>
      </c>
      <c r="F51" s="35">
        <v>38483.890625</v>
      </c>
      <c r="G51" s="35">
        <v>39354.539062000003</v>
      </c>
      <c r="H51" s="35">
        <v>40189.839844000002</v>
      </c>
      <c r="I51" s="35">
        <v>40929.128905999998</v>
      </c>
      <c r="J51" s="35">
        <v>41625.164062000003</v>
      </c>
      <c r="K51" s="35">
        <v>42280.402344000002</v>
      </c>
      <c r="L51" s="35">
        <v>42955.113280999998</v>
      </c>
      <c r="M51" s="35">
        <v>43763.144530999998</v>
      </c>
      <c r="N51" s="35">
        <v>44662.980469000002</v>
      </c>
      <c r="O51" s="35">
        <v>45601.796875</v>
      </c>
      <c r="P51" s="35">
        <v>46567.292969000002</v>
      </c>
      <c r="Q51" s="35">
        <v>47542.257812000003</v>
      </c>
      <c r="R51" s="35">
        <v>48544.53125</v>
      </c>
      <c r="S51" s="35">
        <v>49593.234375</v>
      </c>
      <c r="T51" s="35">
        <v>50645.699219000002</v>
      </c>
      <c r="U51" s="35">
        <v>51781.328125</v>
      </c>
      <c r="V51" s="35">
        <v>52996.835937999997</v>
      </c>
      <c r="W51" s="35">
        <v>54184.382812000003</v>
      </c>
      <c r="X51" s="35">
        <v>55355.429687999997</v>
      </c>
      <c r="Y51" s="35">
        <v>56507.855469000002</v>
      </c>
      <c r="Z51" s="35">
        <v>57664.304687999997</v>
      </c>
      <c r="AA51" s="35">
        <v>58881.242187999997</v>
      </c>
      <c r="AB51" s="35">
        <v>60151.847655999998</v>
      </c>
      <c r="AC51" s="35">
        <v>61486.617187999997</v>
      </c>
      <c r="AD51" s="35">
        <v>62859.023437999997</v>
      </c>
      <c r="AE51" s="35">
        <v>64290.402344000002</v>
      </c>
      <c r="AF51" s="31">
        <v>2.0261000000000001E-2</v>
      </c>
      <c r="AG51" s="19"/>
    </row>
    <row r="52" spans="1:33" ht="15" customHeight="1" x14ac:dyDescent="0.25">
      <c r="A52" s="1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" customHeight="1" x14ac:dyDescent="0.25">
      <c r="A53" s="15"/>
      <c r="B53" s="27" t="s">
        <v>79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" customHeight="1" x14ac:dyDescent="0.25">
      <c r="A54" s="18" t="s">
        <v>80</v>
      </c>
      <c r="B54" s="28" t="s">
        <v>81</v>
      </c>
      <c r="C54" s="32">
        <v>333.105164</v>
      </c>
      <c r="D54" s="32">
        <v>334.47210699999999</v>
      </c>
      <c r="E54" s="32">
        <v>336.07922400000001</v>
      </c>
      <c r="F54" s="32">
        <v>337.73690800000003</v>
      </c>
      <c r="G54" s="32">
        <v>339.40451000000002</v>
      </c>
      <c r="H54" s="32">
        <v>341.08764600000001</v>
      </c>
      <c r="I54" s="32">
        <v>342.780823</v>
      </c>
      <c r="J54" s="32">
        <v>344.47436499999998</v>
      </c>
      <c r="K54" s="32">
        <v>346.16894500000001</v>
      </c>
      <c r="L54" s="32">
        <v>347.834564</v>
      </c>
      <c r="M54" s="32">
        <v>349.46328699999998</v>
      </c>
      <c r="N54" s="32">
        <v>351.054169</v>
      </c>
      <c r="O54" s="32">
        <v>352.59783900000002</v>
      </c>
      <c r="P54" s="32">
        <v>354.08975199999998</v>
      </c>
      <c r="Q54" s="32">
        <v>355.52593999999999</v>
      </c>
      <c r="R54" s="32">
        <v>356.90637199999998</v>
      </c>
      <c r="S54" s="32">
        <v>358.23675500000002</v>
      </c>
      <c r="T54" s="32">
        <v>359.52005000000003</v>
      </c>
      <c r="U54" s="32">
        <v>360.76068099999998</v>
      </c>
      <c r="V54" s="32">
        <v>361.96594199999998</v>
      </c>
      <c r="W54" s="32">
        <v>363.143372</v>
      </c>
      <c r="X54" s="32">
        <v>364.29699699999998</v>
      </c>
      <c r="Y54" s="32">
        <v>365.429688</v>
      </c>
      <c r="Z54" s="32">
        <v>366.54235799999998</v>
      </c>
      <c r="AA54" s="32">
        <v>367.63687099999999</v>
      </c>
      <c r="AB54" s="32">
        <v>368.719696</v>
      </c>
      <c r="AC54" s="32">
        <v>369.79351800000001</v>
      </c>
      <c r="AD54" s="32">
        <v>370.85867300000001</v>
      </c>
      <c r="AE54" s="32">
        <v>371.91851800000001</v>
      </c>
      <c r="AF54" s="30">
        <v>3.9439999999999996E-3</v>
      </c>
      <c r="AG54" s="19"/>
    </row>
    <row r="55" spans="1:33" ht="15" customHeight="1" x14ac:dyDescent="0.25">
      <c r="A55" s="18" t="s">
        <v>82</v>
      </c>
      <c r="B55" s="28" t="s">
        <v>83</v>
      </c>
      <c r="C55" s="32">
        <v>268.83245799999997</v>
      </c>
      <c r="D55" s="32">
        <v>270.803833</v>
      </c>
      <c r="E55" s="32">
        <v>272.96002199999998</v>
      </c>
      <c r="F55" s="32">
        <v>275.00262500000002</v>
      </c>
      <c r="G55" s="32">
        <v>276.94439699999998</v>
      </c>
      <c r="H55" s="32">
        <v>278.796356</v>
      </c>
      <c r="I55" s="32">
        <v>280.59716800000001</v>
      </c>
      <c r="J55" s="32">
        <v>282.38043199999998</v>
      </c>
      <c r="K55" s="32">
        <v>284.161835</v>
      </c>
      <c r="L55" s="32">
        <v>285.92175300000002</v>
      </c>
      <c r="M55" s="32">
        <v>287.60131799999999</v>
      </c>
      <c r="N55" s="32">
        <v>289.14794899999998</v>
      </c>
      <c r="O55" s="32">
        <v>290.57226600000001</v>
      </c>
      <c r="P55" s="32">
        <v>291.87973</v>
      </c>
      <c r="Q55" s="32">
        <v>293.06655899999998</v>
      </c>
      <c r="R55" s="32">
        <v>294.12655599999999</v>
      </c>
      <c r="S55" s="32">
        <v>295.262787</v>
      </c>
      <c r="T55" s="32">
        <v>296.38595600000002</v>
      </c>
      <c r="U55" s="32">
        <v>297.48138399999999</v>
      </c>
      <c r="V55" s="32">
        <v>298.54894999999999</v>
      </c>
      <c r="W55" s="32">
        <v>299.61111499999998</v>
      </c>
      <c r="X55" s="32">
        <v>300.67553700000002</v>
      </c>
      <c r="Y55" s="32">
        <v>301.73941000000002</v>
      </c>
      <c r="Z55" s="32">
        <v>302.79913299999998</v>
      </c>
      <c r="AA55" s="32">
        <v>303.86224399999998</v>
      </c>
      <c r="AB55" s="32">
        <v>304.92095899999998</v>
      </c>
      <c r="AC55" s="32">
        <v>305.97305299999999</v>
      </c>
      <c r="AD55" s="32">
        <v>307.02349900000002</v>
      </c>
      <c r="AE55" s="32">
        <v>308.07074</v>
      </c>
      <c r="AF55" s="30">
        <v>4.8780000000000004E-3</v>
      </c>
      <c r="AG55" s="19"/>
    </row>
    <row r="56" spans="1:33" ht="15" customHeight="1" x14ac:dyDescent="0.25">
      <c r="A56" s="18" t="s">
        <v>84</v>
      </c>
      <c r="B56" s="28" t="s">
        <v>85</v>
      </c>
      <c r="C56" s="32">
        <v>57.693092</v>
      </c>
      <c r="D56" s="32">
        <v>59.533755999999997</v>
      </c>
      <c r="E56" s="32">
        <v>61.375557000000001</v>
      </c>
      <c r="F56" s="32">
        <v>63.199134999999998</v>
      </c>
      <c r="G56" s="32">
        <v>64.993110999999999</v>
      </c>
      <c r="H56" s="32">
        <v>66.696090999999996</v>
      </c>
      <c r="I56" s="32">
        <v>68.296927999999994</v>
      </c>
      <c r="J56" s="32">
        <v>69.793602000000007</v>
      </c>
      <c r="K56" s="32">
        <v>71.096832000000006</v>
      </c>
      <c r="L56" s="32">
        <v>72.183586000000005</v>
      </c>
      <c r="M56" s="32">
        <v>73.140556000000004</v>
      </c>
      <c r="N56" s="32">
        <v>74.019988999999995</v>
      </c>
      <c r="O56" s="32">
        <v>74.914314000000005</v>
      </c>
      <c r="P56" s="32">
        <v>75.874808999999999</v>
      </c>
      <c r="Q56" s="32">
        <v>76.780006</v>
      </c>
      <c r="R56" s="32">
        <v>77.401199000000005</v>
      </c>
      <c r="S56" s="32">
        <v>77.804123000000004</v>
      </c>
      <c r="T56" s="32">
        <v>78.127480000000006</v>
      </c>
      <c r="U56" s="32">
        <v>78.445273999999998</v>
      </c>
      <c r="V56" s="32">
        <v>78.708832000000001</v>
      </c>
      <c r="W56" s="32">
        <v>79.043823000000003</v>
      </c>
      <c r="X56" s="32">
        <v>79.392905999999996</v>
      </c>
      <c r="Y56" s="32">
        <v>79.810462999999999</v>
      </c>
      <c r="Z56" s="32">
        <v>80.332840000000004</v>
      </c>
      <c r="AA56" s="32">
        <v>80.861366000000004</v>
      </c>
      <c r="AB56" s="32">
        <v>81.428436000000005</v>
      </c>
      <c r="AC56" s="32">
        <v>81.976523999999998</v>
      </c>
      <c r="AD56" s="32">
        <v>82.485252000000003</v>
      </c>
      <c r="AE56" s="32">
        <v>83.062720999999996</v>
      </c>
      <c r="AF56" s="30">
        <v>1.3101E-2</v>
      </c>
      <c r="AG56" s="19"/>
    </row>
    <row r="57" spans="1:33" ht="15" customHeight="1" x14ac:dyDescent="0.25">
      <c r="A57" s="18" t="s">
        <v>86</v>
      </c>
      <c r="B57" s="28" t="s">
        <v>87</v>
      </c>
      <c r="C57" s="32">
        <v>152.78814700000001</v>
      </c>
      <c r="D57" s="32">
        <v>154.298462</v>
      </c>
      <c r="E57" s="32">
        <v>153.27789300000001</v>
      </c>
      <c r="F57" s="32">
        <v>152.93365499999999</v>
      </c>
      <c r="G57" s="32">
        <v>153.65602100000001</v>
      </c>
      <c r="H57" s="32">
        <v>154.731369</v>
      </c>
      <c r="I57" s="32">
        <v>155.703384</v>
      </c>
      <c r="J57" s="32">
        <v>156.29843099999999</v>
      </c>
      <c r="K57" s="32">
        <v>156.51809700000001</v>
      </c>
      <c r="L57" s="32">
        <v>156.58952300000001</v>
      </c>
      <c r="M57" s="32">
        <v>157.00001499999999</v>
      </c>
      <c r="N57" s="32">
        <v>157.70204200000001</v>
      </c>
      <c r="O57" s="32">
        <v>158.788757</v>
      </c>
      <c r="P57" s="32">
        <v>159.745743</v>
      </c>
      <c r="Q57" s="32">
        <v>160.32122799999999</v>
      </c>
      <c r="R57" s="32">
        <v>160.93308999999999</v>
      </c>
      <c r="S57" s="32">
        <v>161.60022000000001</v>
      </c>
      <c r="T57" s="32">
        <v>162.165436</v>
      </c>
      <c r="U57" s="32">
        <v>162.89259300000001</v>
      </c>
      <c r="V57" s="32">
        <v>163.58523600000001</v>
      </c>
      <c r="W57" s="32">
        <v>164.264938</v>
      </c>
      <c r="X57" s="32">
        <v>164.70443700000001</v>
      </c>
      <c r="Y57" s="32">
        <v>165.00637800000001</v>
      </c>
      <c r="Z57" s="32">
        <v>165.33415199999999</v>
      </c>
      <c r="AA57" s="32">
        <v>165.777298</v>
      </c>
      <c r="AB57" s="32">
        <v>166.379074</v>
      </c>
      <c r="AC57" s="32">
        <v>167.052505</v>
      </c>
      <c r="AD57" s="32">
        <v>167.763687</v>
      </c>
      <c r="AE57" s="32">
        <v>168.52278100000001</v>
      </c>
      <c r="AF57" s="30">
        <v>3.5070000000000001E-3</v>
      </c>
      <c r="AG57" s="19"/>
    </row>
    <row r="58" spans="1:33" ht="15" customHeight="1" x14ac:dyDescent="0.25">
      <c r="A58" s="18" t="s">
        <v>88</v>
      </c>
      <c r="B58" s="28" t="s">
        <v>89</v>
      </c>
      <c r="C58" s="33">
        <v>12.779883</v>
      </c>
      <c r="D58" s="33">
        <v>12.517674</v>
      </c>
      <c r="E58" s="33">
        <v>12.077061</v>
      </c>
      <c r="F58" s="33">
        <v>11.779781</v>
      </c>
      <c r="G58" s="33">
        <v>11.713964000000001</v>
      </c>
      <c r="H58" s="33">
        <v>11.778644999999999</v>
      </c>
      <c r="I58" s="33">
        <v>11.778701999999999</v>
      </c>
      <c r="J58" s="33">
        <v>11.705368</v>
      </c>
      <c r="K58" s="33">
        <v>11.591797</v>
      </c>
      <c r="L58" s="33">
        <v>11.495767000000001</v>
      </c>
      <c r="M58" s="33">
        <v>11.427842999999999</v>
      </c>
      <c r="N58" s="33">
        <v>11.429724</v>
      </c>
      <c r="O58" s="33">
        <v>11.482796</v>
      </c>
      <c r="P58" s="33">
        <v>11.549455999999999</v>
      </c>
      <c r="Q58" s="33">
        <v>11.592397999999999</v>
      </c>
      <c r="R58" s="33">
        <v>11.621912</v>
      </c>
      <c r="S58" s="33">
        <v>11.680372</v>
      </c>
      <c r="T58" s="33">
        <v>11.737689</v>
      </c>
      <c r="U58" s="33">
        <v>11.774168</v>
      </c>
      <c r="V58" s="33">
        <v>11.819974</v>
      </c>
      <c r="W58" s="33">
        <v>11.876229</v>
      </c>
      <c r="X58" s="33">
        <v>11.877853</v>
      </c>
      <c r="Y58" s="33">
        <v>11.855677999999999</v>
      </c>
      <c r="Z58" s="33">
        <v>11.860417</v>
      </c>
      <c r="AA58" s="33">
        <v>11.877682</v>
      </c>
      <c r="AB58" s="33">
        <v>11.895357000000001</v>
      </c>
      <c r="AC58" s="33">
        <v>11.913264</v>
      </c>
      <c r="AD58" s="33">
        <v>11.921208</v>
      </c>
      <c r="AE58" s="33">
        <v>11.888048</v>
      </c>
      <c r="AF58" s="30">
        <v>-2.5799999999999998E-3</v>
      </c>
      <c r="AG58" s="19"/>
    </row>
    <row r="59" spans="1:33" ht="15" customHeight="1" x14ac:dyDescent="0.25">
      <c r="A59" s="15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" customHeight="1" x14ac:dyDescent="0.25">
      <c r="A60" s="15"/>
      <c r="B60" s="27" t="s">
        <v>90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" customHeight="1" x14ac:dyDescent="0.25">
      <c r="A61" s="18" t="s">
        <v>91</v>
      </c>
      <c r="B61" s="28" t="s">
        <v>92</v>
      </c>
      <c r="C61" s="32">
        <v>164.45040900000001</v>
      </c>
      <c r="D61" s="32">
        <v>165.61759900000001</v>
      </c>
      <c r="E61" s="32">
        <v>166.197678</v>
      </c>
      <c r="F61" s="32">
        <v>166.65310700000001</v>
      </c>
      <c r="G61" s="32">
        <v>167.123672</v>
      </c>
      <c r="H61" s="32">
        <v>167.68092300000001</v>
      </c>
      <c r="I61" s="32">
        <v>168.328552</v>
      </c>
      <c r="J61" s="32">
        <v>168.9599</v>
      </c>
      <c r="K61" s="32">
        <v>169.511032</v>
      </c>
      <c r="L61" s="32">
        <v>170.006744</v>
      </c>
      <c r="M61" s="32">
        <v>170.508072</v>
      </c>
      <c r="N61" s="32">
        <v>171.05294799999999</v>
      </c>
      <c r="O61" s="32">
        <v>171.62593100000001</v>
      </c>
      <c r="P61" s="32">
        <v>172.18130500000001</v>
      </c>
      <c r="Q61" s="32">
        <v>172.81770299999999</v>
      </c>
      <c r="R61" s="32">
        <v>173.62982199999999</v>
      </c>
      <c r="S61" s="32">
        <v>174.53758199999999</v>
      </c>
      <c r="T61" s="32">
        <v>175.376755</v>
      </c>
      <c r="U61" s="32">
        <v>176.13687100000001</v>
      </c>
      <c r="V61" s="32">
        <v>176.86140399999999</v>
      </c>
      <c r="W61" s="32">
        <v>177.49362199999999</v>
      </c>
      <c r="X61" s="32">
        <v>178.017822</v>
      </c>
      <c r="Y61" s="32">
        <v>178.51312300000001</v>
      </c>
      <c r="Z61" s="32">
        <v>178.98275799999999</v>
      </c>
      <c r="AA61" s="32">
        <v>179.43248</v>
      </c>
      <c r="AB61" s="32">
        <v>179.88857999999999</v>
      </c>
      <c r="AC61" s="32">
        <v>180.40649400000001</v>
      </c>
      <c r="AD61" s="32">
        <v>180.98779300000001</v>
      </c>
      <c r="AE61" s="32">
        <v>181.57049599999999</v>
      </c>
      <c r="AF61" s="30">
        <v>3.5430000000000001E-3</v>
      </c>
      <c r="AG61" s="19"/>
    </row>
    <row r="62" spans="1:33" ht="15" customHeight="1" x14ac:dyDescent="0.25">
      <c r="A62" s="18" t="s">
        <v>93</v>
      </c>
      <c r="B62" s="28" t="s">
        <v>94</v>
      </c>
      <c r="C62" s="29">
        <v>1.099372</v>
      </c>
      <c r="D62" s="29">
        <v>1.102908</v>
      </c>
      <c r="E62" s="29">
        <v>1.1254960000000001</v>
      </c>
      <c r="F62" s="29">
        <v>1.1498630000000001</v>
      </c>
      <c r="G62" s="29">
        <v>1.172598</v>
      </c>
      <c r="H62" s="29">
        <v>1.191646</v>
      </c>
      <c r="I62" s="29">
        <v>1.2099489999999999</v>
      </c>
      <c r="J62" s="29">
        <v>1.2283869999999999</v>
      </c>
      <c r="K62" s="29">
        <v>1.247987</v>
      </c>
      <c r="L62" s="29">
        <v>1.2696400000000001</v>
      </c>
      <c r="M62" s="29">
        <v>1.2924690000000001</v>
      </c>
      <c r="N62" s="29">
        <v>1.312516</v>
      </c>
      <c r="O62" s="29">
        <v>1.3385339999999999</v>
      </c>
      <c r="P62" s="29">
        <v>1.363745</v>
      </c>
      <c r="Q62" s="29">
        <v>1.3873390000000001</v>
      </c>
      <c r="R62" s="29">
        <v>1.4131750000000001</v>
      </c>
      <c r="S62" s="29">
        <v>1.440928</v>
      </c>
      <c r="T62" s="29">
        <v>1.4705220000000001</v>
      </c>
      <c r="U62" s="29">
        <v>1.5034380000000001</v>
      </c>
      <c r="V62" s="29">
        <v>1.537776</v>
      </c>
      <c r="W62" s="29">
        <v>1.5717939999999999</v>
      </c>
      <c r="X62" s="29">
        <v>1.6074580000000001</v>
      </c>
      <c r="Y62" s="29">
        <v>1.643875</v>
      </c>
      <c r="Z62" s="29">
        <v>1.6801999999999999</v>
      </c>
      <c r="AA62" s="29">
        <v>1.7174199999999999</v>
      </c>
      <c r="AB62" s="29">
        <v>1.755374</v>
      </c>
      <c r="AC62" s="29">
        <v>1.794591</v>
      </c>
      <c r="AD62" s="29">
        <v>1.834584</v>
      </c>
      <c r="AE62" s="29">
        <v>1.8758049999999999</v>
      </c>
      <c r="AF62" s="30">
        <v>1.9265000000000001E-2</v>
      </c>
      <c r="AG62" s="19"/>
    </row>
    <row r="63" spans="1:33" ht="15" customHeight="1" x14ac:dyDescent="0.25">
      <c r="A63" s="18" t="s">
        <v>95</v>
      </c>
      <c r="B63" s="28" t="s">
        <v>96</v>
      </c>
      <c r="C63" s="29">
        <v>3.6541350000000001</v>
      </c>
      <c r="D63" s="29">
        <v>3.857186</v>
      </c>
      <c r="E63" s="29">
        <v>4.5767600000000002</v>
      </c>
      <c r="F63" s="29">
        <v>4.8858319999999997</v>
      </c>
      <c r="G63" s="29">
        <v>4.6696650000000002</v>
      </c>
      <c r="H63" s="29">
        <v>4.3584199999999997</v>
      </c>
      <c r="I63" s="29">
        <v>4.1816490000000002</v>
      </c>
      <c r="J63" s="29">
        <v>4.1554849999999997</v>
      </c>
      <c r="K63" s="29">
        <v>4.2560710000000004</v>
      </c>
      <c r="L63" s="29">
        <v>4.4173439999999999</v>
      </c>
      <c r="M63" s="29">
        <v>4.4193879999999996</v>
      </c>
      <c r="N63" s="29">
        <v>4.3948580000000002</v>
      </c>
      <c r="O63" s="29">
        <v>4.3456739999999998</v>
      </c>
      <c r="P63" s="29">
        <v>4.300656</v>
      </c>
      <c r="Q63" s="29">
        <v>4.2688090000000001</v>
      </c>
      <c r="R63" s="29">
        <v>4.2654189999999996</v>
      </c>
      <c r="S63" s="29">
        <v>4.2392250000000002</v>
      </c>
      <c r="T63" s="29">
        <v>4.2204870000000003</v>
      </c>
      <c r="U63" s="29">
        <v>4.1661429999999999</v>
      </c>
      <c r="V63" s="29">
        <v>4.0798120000000004</v>
      </c>
      <c r="W63" s="29">
        <v>4.0379310000000004</v>
      </c>
      <c r="X63" s="29">
        <v>4.0429890000000004</v>
      </c>
      <c r="Y63" s="29">
        <v>4.1005529999999997</v>
      </c>
      <c r="Z63" s="29">
        <v>4.1864489999999996</v>
      </c>
      <c r="AA63" s="29">
        <v>4.2359840000000002</v>
      </c>
      <c r="AB63" s="29">
        <v>4.2581959999999999</v>
      </c>
      <c r="AC63" s="29">
        <v>4.2714410000000003</v>
      </c>
      <c r="AD63" s="29">
        <v>4.2710629999999998</v>
      </c>
      <c r="AE63" s="29">
        <v>4.2931629999999998</v>
      </c>
      <c r="AF63" s="30" t="s">
        <v>59</v>
      </c>
      <c r="AG63" s="19"/>
    </row>
    <row r="64" spans="1:33" ht="15" customHeight="1" x14ac:dyDescent="0.25">
      <c r="A64" s="15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" customHeight="1" x14ac:dyDescent="0.25">
      <c r="A65" s="15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2" customHeight="1" x14ac:dyDescent="0.25">
      <c r="A66" s="15"/>
      <c r="B66" s="27" t="s">
        <v>97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" customHeight="1" x14ac:dyDescent="0.25">
      <c r="A67" s="18" t="s">
        <v>98</v>
      </c>
      <c r="B67" s="28" t="s">
        <v>99</v>
      </c>
      <c r="C67" s="32">
        <v>15161.486328000001</v>
      </c>
      <c r="D67" s="32">
        <v>15698.672852</v>
      </c>
      <c r="E67" s="32">
        <v>16132.962890999999</v>
      </c>
      <c r="F67" s="32">
        <v>16507.783202999999</v>
      </c>
      <c r="G67" s="32">
        <v>16893.001952999999</v>
      </c>
      <c r="H67" s="32">
        <v>17390.587890999999</v>
      </c>
      <c r="I67" s="32">
        <v>17802.449218999998</v>
      </c>
      <c r="J67" s="32">
        <v>18157.601562</v>
      </c>
      <c r="K67" s="32">
        <v>18555.240234000001</v>
      </c>
      <c r="L67" s="32">
        <v>18989.894531000002</v>
      </c>
      <c r="M67" s="32">
        <v>19437.035156000002</v>
      </c>
      <c r="N67" s="32">
        <v>19919.529297000001</v>
      </c>
      <c r="O67" s="32">
        <v>20365.265625</v>
      </c>
      <c r="P67" s="32">
        <v>20831.779297000001</v>
      </c>
      <c r="Q67" s="32">
        <v>21315.105468999998</v>
      </c>
      <c r="R67" s="32">
        <v>21844.296875</v>
      </c>
      <c r="S67" s="32">
        <v>22379.919922000001</v>
      </c>
      <c r="T67" s="32">
        <v>22919.300781000002</v>
      </c>
      <c r="U67" s="32">
        <v>23493.220702999999</v>
      </c>
      <c r="V67" s="32">
        <v>24060.792968999998</v>
      </c>
      <c r="W67" s="32">
        <v>24640.037109000001</v>
      </c>
      <c r="X67" s="32">
        <v>25225.644531000002</v>
      </c>
      <c r="Y67" s="32">
        <v>25825.988281000002</v>
      </c>
      <c r="Z67" s="32">
        <v>26458.3125</v>
      </c>
      <c r="AA67" s="32">
        <v>27109.046875</v>
      </c>
      <c r="AB67" s="32">
        <v>27769.050781000002</v>
      </c>
      <c r="AC67" s="32">
        <v>28444.126952999999</v>
      </c>
      <c r="AD67" s="32">
        <v>29122.193359000001</v>
      </c>
      <c r="AE67" s="32">
        <v>29826.185547000001</v>
      </c>
      <c r="AF67" s="30">
        <v>2.4459999999999999E-2</v>
      </c>
      <c r="AG67" s="19"/>
    </row>
    <row r="68" spans="1:33" ht="15" customHeight="1" x14ac:dyDescent="0.25">
      <c r="A68" s="18" t="s">
        <v>100</v>
      </c>
      <c r="B68" s="28" t="s">
        <v>101</v>
      </c>
      <c r="C68" s="29">
        <v>1.6925159999999999</v>
      </c>
      <c r="D68" s="29">
        <v>1.486197</v>
      </c>
      <c r="E68" s="29">
        <v>1.483436</v>
      </c>
      <c r="F68" s="29">
        <v>1.510003</v>
      </c>
      <c r="G68" s="29">
        <v>1.5166360000000001</v>
      </c>
      <c r="H68" s="29">
        <v>1.5301020000000001</v>
      </c>
      <c r="I68" s="29">
        <v>1.539663</v>
      </c>
      <c r="J68" s="29">
        <v>1.527698</v>
      </c>
      <c r="K68" s="29">
        <v>1.491555</v>
      </c>
      <c r="L68" s="29">
        <v>1.465357</v>
      </c>
      <c r="M68" s="29">
        <v>1.4591179999999999</v>
      </c>
      <c r="N68" s="29">
        <v>1.4387000000000001</v>
      </c>
      <c r="O68" s="29">
        <v>1.410812</v>
      </c>
      <c r="P68" s="29">
        <v>1.4041669999999999</v>
      </c>
      <c r="Q68" s="29">
        <v>1.408855</v>
      </c>
      <c r="R68" s="29">
        <v>1.4025799999999999</v>
      </c>
      <c r="S68" s="29">
        <v>1.3998569999999999</v>
      </c>
      <c r="T68" s="29">
        <v>1.3923479999999999</v>
      </c>
      <c r="U68" s="29">
        <v>1.405794</v>
      </c>
      <c r="V68" s="29">
        <v>1.41509</v>
      </c>
      <c r="W68" s="29">
        <v>1.4030579999999999</v>
      </c>
      <c r="X68" s="29">
        <v>1.3916900000000001</v>
      </c>
      <c r="Y68" s="29">
        <v>1.377729</v>
      </c>
      <c r="Z68" s="29">
        <v>1.3643110000000001</v>
      </c>
      <c r="AA68" s="29">
        <v>1.351726</v>
      </c>
      <c r="AB68" s="29">
        <v>1.3475619999999999</v>
      </c>
      <c r="AC68" s="29">
        <v>1.3410550000000001</v>
      </c>
      <c r="AD68" s="29">
        <v>1.3385990000000001</v>
      </c>
      <c r="AE68" s="29">
        <v>1.3312580000000001</v>
      </c>
      <c r="AF68" s="30">
        <v>-8.5380000000000005E-3</v>
      </c>
      <c r="AG68" s="19"/>
    </row>
    <row r="69" spans="1:33" ht="15" customHeight="1" x14ac:dyDescent="0.25">
      <c r="A69" s="18" t="s">
        <v>102</v>
      </c>
      <c r="B69" s="28" t="s">
        <v>103</v>
      </c>
      <c r="C69" s="32">
        <v>95.471535000000003</v>
      </c>
      <c r="D69" s="32">
        <v>96.375457999999995</v>
      </c>
      <c r="E69" s="32">
        <v>97.356544</v>
      </c>
      <c r="F69" s="32">
        <v>98.505866999999995</v>
      </c>
      <c r="G69" s="32">
        <v>99.569823999999997</v>
      </c>
      <c r="H69" s="32">
        <v>100.589691</v>
      </c>
      <c r="I69" s="32">
        <v>101.705208</v>
      </c>
      <c r="J69" s="32">
        <v>102.923355</v>
      </c>
      <c r="K69" s="32">
        <v>104.220291</v>
      </c>
      <c r="L69" s="32">
        <v>105.565613</v>
      </c>
      <c r="M69" s="32">
        <v>106.88550600000001</v>
      </c>
      <c r="N69" s="32">
        <v>108.131989</v>
      </c>
      <c r="O69" s="32">
        <v>109.30493199999999</v>
      </c>
      <c r="P69" s="32">
        <v>110.401054</v>
      </c>
      <c r="Q69" s="32">
        <v>111.426163</v>
      </c>
      <c r="R69" s="32">
        <v>112.39413500000001</v>
      </c>
      <c r="S69" s="32">
        <v>113.308342</v>
      </c>
      <c r="T69" s="32">
        <v>114.175049</v>
      </c>
      <c r="U69" s="32">
        <v>115.00559199999999</v>
      </c>
      <c r="V69" s="32">
        <v>115.81036400000001</v>
      </c>
      <c r="W69" s="32">
        <v>116.60133399999999</v>
      </c>
      <c r="X69" s="32">
        <v>117.390602</v>
      </c>
      <c r="Y69" s="32">
        <v>118.18693500000001</v>
      </c>
      <c r="Z69" s="32">
        <v>118.99685700000001</v>
      </c>
      <c r="AA69" s="32">
        <v>119.82495900000001</v>
      </c>
      <c r="AB69" s="32">
        <v>120.673317</v>
      </c>
      <c r="AC69" s="32">
        <v>121.542419</v>
      </c>
      <c r="AD69" s="32">
        <v>122.43151899999999</v>
      </c>
      <c r="AE69" s="32">
        <v>123.338425</v>
      </c>
      <c r="AF69" s="30">
        <v>9.1889999999999993E-3</v>
      </c>
      <c r="AG69" s="19"/>
    </row>
    <row r="70" spans="1:33" ht="15" customHeight="1" x14ac:dyDescent="0.25">
      <c r="A70" s="18" t="s">
        <v>104</v>
      </c>
      <c r="B70" s="28" t="s">
        <v>105</v>
      </c>
      <c r="C70" s="33">
        <v>14.003451999999999</v>
      </c>
      <c r="D70" s="33">
        <v>15.523993000000001</v>
      </c>
      <c r="E70" s="33">
        <v>15.947908</v>
      </c>
      <c r="F70" s="33">
        <v>16.242901</v>
      </c>
      <c r="G70" s="33">
        <v>16.375820000000001</v>
      </c>
      <c r="H70" s="33">
        <v>16.254313</v>
      </c>
      <c r="I70" s="33">
        <v>16.116040999999999</v>
      </c>
      <c r="J70" s="33">
        <v>16.119983999999999</v>
      </c>
      <c r="K70" s="33">
        <v>16.006107</v>
      </c>
      <c r="L70" s="33">
        <v>15.950568000000001</v>
      </c>
      <c r="M70" s="33">
        <v>15.918101</v>
      </c>
      <c r="N70" s="33">
        <v>15.859857999999999</v>
      </c>
      <c r="O70" s="33">
        <v>15.918547999999999</v>
      </c>
      <c r="P70" s="33">
        <v>16.045824</v>
      </c>
      <c r="Q70" s="33">
        <v>16.165651</v>
      </c>
      <c r="R70" s="33">
        <v>16.299659999999999</v>
      </c>
      <c r="S70" s="33">
        <v>16.461673999999999</v>
      </c>
      <c r="T70" s="33">
        <v>16.552118</v>
      </c>
      <c r="U70" s="33">
        <v>16.707699000000002</v>
      </c>
      <c r="V70" s="33">
        <v>16.793951</v>
      </c>
      <c r="W70" s="33">
        <v>16.792577999999999</v>
      </c>
      <c r="X70" s="33">
        <v>16.837824000000001</v>
      </c>
      <c r="Y70" s="33">
        <v>16.898308</v>
      </c>
      <c r="Z70" s="33">
        <v>17.039857999999999</v>
      </c>
      <c r="AA70" s="33">
        <v>17.154585000000001</v>
      </c>
      <c r="AB70" s="33">
        <v>17.198557000000001</v>
      </c>
      <c r="AC70" s="33">
        <v>17.262007000000001</v>
      </c>
      <c r="AD70" s="33">
        <v>17.345638000000001</v>
      </c>
      <c r="AE70" s="33">
        <v>17.467390000000002</v>
      </c>
      <c r="AF70" s="30">
        <v>7.9249999999999998E-3</v>
      </c>
      <c r="AG70" s="19"/>
    </row>
    <row r="71" spans="1:33" ht="15" customHeight="1" thickBot="1" x14ac:dyDescent="0.3">
      <c r="A71" s="15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" customHeight="1" x14ac:dyDescent="0.25">
      <c r="A72" s="15"/>
      <c r="B72" s="34" t="s">
        <v>106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19"/>
    </row>
    <row r="73" spans="1:33" ht="12" customHeight="1" x14ac:dyDescent="0.25">
      <c r="A73" s="15"/>
      <c r="B73" s="19" t="s">
        <v>107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" customHeight="1" x14ac:dyDescent="0.25">
      <c r="A74" s="15"/>
      <c r="B74" s="19" t="s">
        <v>108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" customHeight="1" x14ac:dyDescent="0.25">
      <c r="A75" s="15"/>
      <c r="B75" s="19" t="s">
        <v>109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" customHeight="1" x14ac:dyDescent="0.25">
      <c r="A76" s="15"/>
      <c r="B76" s="19" t="s">
        <v>134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" customHeight="1" x14ac:dyDescent="0.25"/>
    <row r="78" spans="1:33" ht="15" customHeight="1" x14ac:dyDescent="0.25"/>
    <row r="79" spans="1:33" ht="12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ht="15" customHeight="1" x14ac:dyDescent="0.25"/>
    <row r="81" ht="12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2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spans="2:32" ht="15" customHeight="1" x14ac:dyDescent="0.25"/>
    <row r="98" spans="2:32" ht="15" customHeight="1" x14ac:dyDescent="0.25"/>
    <row r="99" spans="2:32" ht="15" customHeight="1" x14ac:dyDescent="0.25"/>
    <row r="100" spans="2:32" ht="15" customHeight="1" x14ac:dyDescent="0.25"/>
    <row r="101" spans="2:32" ht="12" customHeight="1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2:32" ht="12" customHeight="1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2:32" ht="15" customHeight="1" x14ac:dyDescent="0.25"/>
    <row r="104" spans="2:32" ht="15" customHeight="1" x14ac:dyDescent="0.25"/>
    <row r="105" spans="2:32" ht="15" customHeight="1" x14ac:dyDescent="0.25"/>
    <row r="106" spans="2:32" ht="15" customHeight="1" x14ac:dyDescent="0.25"/>
    <row r="107" spans="2:32" ht="15" customHeight="1" x14ac:dyDescent="0.25"/>
    <row r="108" spans="2:32" ht="15" customHeight="1" x14ac:dyDescent="0.25"/>
    <row r="109" spans="2:32" ht="15" customHeight="1" x14ac:dyDescent="0.25"/>
    <row r="110" spans="2:32" ht="15" customHeight="1" x14ac:dyDescent="0.25"/>
    <row r="111" spans="2:32" ht="15" customHeight="1" x14ac:dyDescent="0.2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2:32" ht="15" customHeight="1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2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2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2" customHeight="1" x14ac:dyDescent="0.25"/>
    <row r="205" ht="12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2" customHeight="1" x14ac:dyDescent="0.25"/>
    <row r="224" ht="15" customHeight="1" x14ac:dyDescent="0.25"/>
    <row r="225" ht="15" customHeight="1" x14ac:dyDescent="0.25"/>
    <row r="226" ht="12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2" customHeight="1" x14ac:dyDescent="0.25"/>
    <row r="257" ht="12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2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2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2" ht="15" customHeight="1" x14ac:dyDescent="0.25"/>
    <row r="306" spans="2:32" ht="15" customHeight="1" x14ac:dyDescent="0.25"/>
    <row r="307" spans="2:32" ht="15" customHeight="1" x14ac:dyDescent="0.25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spans="2:32" ht="15" customHeight="1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 spans="2:32" ht="15" customHeight="1" x14ac:dyDescent="0.25"/>
    <row r="310" spans="2:32" ht="15" customHeight="1" x14ac:dyDescent="0.25"/>
    <row r="311" spans="2:32" ht="15" customHeight="1" x14ac:dyDescent="0.25"/>
    <row r="312" spans="2:32" ht="15" customHeight="1" x14ac:dyDescent="0.25"/>
    <row r="313" spans="2:32" ht="15" customHeight="1" x14ac:dyDescent="0.25"/>
    <row r="314" spans="2:32" ht="15" customHeight="1" x14ac:dyDescent="0.25"/>
    <row r="315" spans="2:32" ht="15" customHeight="1" x14ac:dyDescent="0.25"/>
    <row r="316" spans="2:32" ht="15" customHeight="1" x14ac:dyDescent="0.25"/>
    <row r="317" spans="2:32" ht="15" customHeight="1" x14ac:dyDescent="0.25"/>
    <row r="318" spans="2:32" ht="15" customHeight="1" x14ac:dyDescent="0.25"/>
    <row r="319" spans="2:32" ht="15" customHeight="1" x14ac:dyDescent="0.25"/>
    <row r="320" spans="2:32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2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2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2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2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2" customHeight="1" x14ac:dyDescent="0.25"/>
    <row r="420" ht="12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2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2" customHeight="1" x14ac:dyDescent="0.25"/>
    <row r="444" ht="12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2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2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2" customHeight="1" x14ac:dyDescent="0.25"/>
    <row r="469" ht="12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2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2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499" spans="2:33" ht="12" customHeight="1" x14ac:dyDescent="0.25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2:33" ht="15" customHeight="1" x14ac:dyDescent="0.25"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09" spans="2:33" ht="12" customHeight="1" x14ac:dyDescent="0.25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2:33" ht="15" customHeight="1" x14ac:dyDescent="0.25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2:33" ht="15" customHeight="1" x14ac:dyDescent="0.25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5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2" customHeight="1" x14ac:dyDescent="0.25"/>
    <row r="587" ht="15" customHeight="1" x14ac:dyDescent="0.25"/>
    <row r="588" ht="12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2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2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2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2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2" customHeight="1" x14ac:dyDescent="0.25"/>
    <row r="639" ht="15" customHeight="1" x14ac:dyDescent="0.25"/>
    <row r="640" ht="12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2" customHeight="1" x14ac:dyDescent="0.25"/>
    <row r="660" ht="15" customHeight="1" x14ac:dyDescent="0.25"/>
    <row r="661" ht="12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2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2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2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2" ht="15" customHeight="1" x14ac:dyDescent="0.25"/>
    <row r="706" spans="2:32" ht="15" customHeight="1" x14ac:dyDescent="0.25"/>
    <row r="707" spans="2:32" ht="15" customHeight="1" x14ac:dyDescent="0.25"/>
    <row r="708" spans="2:32" ht="15" customHeight="1" x14ac:dyDescent="0.25"/>
    <row r="709" spans="2:32" ht="15" customHeight="1" x14ac:dyDescent="0.25"/>
    <row r="710" spans="2:32" ht="15" customHeight="1" x14ac:dyDescent="0.25"/>
    <row r="711" spans="2:32" ht="15" customHeight="1" x14ac:dyDescent="0.25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spans="2:32" ht="15" customHeight="1" x14ac:dyDescent="0.25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 spans="2:32" ht="15" customHeight="1" x14ac:dyDescent="0.25"/>
    <row r="714" spans="2:32" ht="15" customHeight="1" x14ac:dyDescent="0.25"/>
    <row r="715" spans="2:32" ht="15" customHeight="1" x14ac:dyDescent="0.25"/>
    <row r="716" spans="2:32" ht="15" customHeight="1" x14ac:dyDescent="0.25"/>
    <row r="717" spans="2:32" ht="15" customHeight="1" x14ac:dyDescent="0.25"/>
    <row r="718" spans="2:32" ht="15" customHeight="1" x14ac:dyDescent="0.25"/>
    <row r="719" spans="2:32" ht="15" customHeight="1" x14ac:dyDescent="0.25"/>
    <row r="720" spans="2:32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2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2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2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2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2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2" customHeight="1" x14ac:dyDescent="0.25"/>
    <row r="822" ht="15" customHeight="1" x14ac:dyDescent="0.25"/>
    <row r="823" ht="15" customHeight="1" x14ac:dyDescent="0.25"/>
    <row r="824" ht="12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2" customHeight="1" x14ac:dyDescent="0.25"/>
    <row r="840" ht="15" customHeight="1" x14ac:dyDescent="0.25"/>
    <row r="841" ht="12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2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2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2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2" ht="15" customHeight="1" x14ac:dyDescent="0.25"/>
    <row r="882" spans="2:32" ht="15" customHeight="1" x14ac:dyDescent="0.25"/>
    <row r="883" spans="2:32" ht="15" customHeight="1" x14ac:dyDescent="0.25"/>
    <row r="884" spans="2:32" ht="15" customHeight="1" x14ac:dyDescent="0.25"/>
    <row r="885" spans="2:32" ht="15" customHeight="1" x14ac:dyDescent="0.25"/>
    <row r="886" spans="2:32" ht="15" customHeight="1" x14ac:dyDescent="0.25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spans="2:32" ht="15" customHeight="1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 spans="2:32" ht="15" customHeight="1" x14ac:dyDescent="0.25"/>
    <row r="889" spans="2:32" ht="15" customHeight="1" x14ac:dyDescent="0.25"/>
    <row r="890" spans="2:32" ht="15" customHeight="1" x14ac:dyDescent="0.25"/>
    <row r="891" spans="2:32" ht="15" customHeight="1" x14ac:dyDescent="0.25"/>
    <row r="892" spans="2:32" ht="15" customHeight="1" x14ac:dyDescent="0.25"/>
    <row r="893" spans="2:32" ht="15" customHeight="1" x14ac:dyDescent="0.25"/>
    <row r="894" spans="2:32" ht="15" customHeight="1" x14ac:dyDescent="0.25"/>
    <row r="895" spans="2:32" ht="15" customHeight="1" x14ac:dyDescent="0.25"/>
    <row r="896" spans="2:32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2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2" customHeight="1" x14ac:dyDescent="0.25"/>
    <row r="987" ht="12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2" customHeight="1" x14ac:dyDescent="0.25"/>
    <row r="1018" ht="12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2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2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2" ht="15" customHeight="1" x14ac:dyDescent="0.25"/>
    <row r="1090" spans="2:32" ht="15" customHeight="1" x14ac:dyDescent="0.25"/>
    <row r="1091" spans="2:32" ht="15" customHeight="1" x14ac:dyDescent="0.25"/>
    <row r="1092" spans="2:32" ht="15" customHeight="1" x14ac:dyDescent="0.25"/>
    <row r="1093" spans="2:32" ht="15" customHeight="1" x14ac:dyDescent="0.25"/>
    <row r="1094" spans="2:32" ht="15" customHeight="1" x14ac:dyDescent="0.25"/>
    <row r="1095" spans="2:32" ht="15" customHeight="1" x14ac:dyDescent="0.25"/>
    <row r="1096" spans="2:32" ht="12" customHeight="1" x14ac:dyDescent="0.25"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</row>
    <row r="1097" spans="2:32" ht="15" customHeight="1" x14ac:dyDescent="0.25"/>
    <row r="1098" spans="2:32" ht="15" customHeight="1" x14ac:dyDescent="0.25"/>
    <row r="1099" spans="2:32" ht="15" customHeight="1" x14ac:dyDescent="0.25"/>
    <row r="1100" spans="2:32" ht="15" customHeight="1" x14ac:dyDescent="0.25"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</row>
    <row r="1101" spans="2:32" ht="15" customHeight="1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</row>
    <row r="1102" spans="2:32" ht="15" customHeight="1" x14ac:dyDescent="0.25"/>
    <row r="1103" spans="2:32" ht="15" customHeight="1" x14ac:dyDescent="0.25"/>
    <row r="1104" spans="2:32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2" customHeight="1" x14ac:dyDescent="0.25"/>
    <row r="1115" ht="12" customHeight="1" x14ac:dyDescent="0.25"/>
    <row r="1116" ht="12" customHeight="1" x14ac:dyDescent="0.25"/>
    <row r="1117" ht="12" customHeight="1" x14ac:dyDescent="0.25"/>
    <row r="1118" ht="12" customHeight="1" x14ac:dyDescent="0.25"/>
    <row r="1119" ht="12" customHeight="1" x14ac:dyDescent="0.25"/>
    <row r="1120" ht="12" customHeight="1" x14ac:dyDescent="0.25"/>
    <row r="1121" ht="12" customHeight="1" x14ac:dyDescent="0.25"/>
    <row r="1122" ht="12" customHeight="1" x14ac:dyDescent="0.25"/>
    <row r="1123" ht="12" customHeight="1" x14ac:dyDescent="0.25"/>
    <row r="1124" ht="12" customHeight="1" x14ac:dyDescent="0.25"/>
    <row r="1125" ht="12" customHeight="1" x14ac:dyDescent="0.25"/>
    <row r="1126" ht="12" customHeight="1" x14ac:dyDescent="0.25"/>
    <row r="1127" ht="12" customHeight="1" x14ac:dyDescent="0.25"/>
    <row r="1128" ht="12" customHeight="1" x14ac:dyDescent="0.25"/>
    <row r="1129" ht="12" customHeight="1" x14ac:dyDescent="0.25"/>
    <row r="1130" ht="12" customHeight="1" x14ac:dyDescent="0.25"/>
    <row r="1131" ht="12" customHeight="1" x14ac:dyDescent="0.25"/>
    <row r="1132" ht="12" customHeight="1" x14ac:dyDescent="0.25"/>
    <row r="1133" ht="12" customHeight="1" x14ac:dyDescent="0.25"/>
    <row r="1134" ht="12" customHeight="1" x14ac:dyDescent="0.25"/>
    <row r="1135" ht="12" customHeight="1" x14ac:dyDescent="0.25"/>
    <row r="1136" ht="12" customHeight="1" x14ac:dyDescent="0.25"/>
    <row r="1137" ht="12" customHeight="1" x14ac:dyDescent="0.25"/>
    <row r="1138" ht="12" customHeight="1" x14ac:dyDescent="0.25"/>
    <row r="1139" ht="12" customHeight="1" x14ac:dyDescent="0.25"/>
    <row r="1140" ht="12" customHeight="1" x14ac:dyDescent="0.25"/>
    <row r="1141" ht="12" customHeight="1" x14ac:dyDescent="0.25"/>
    <row r="1142" ht="12" customHeight="1" x14ac:dyDescent="0.25"/>
    <row r="1143" ht="12" customHeight="1" x14ac:dyDescent="0.25"/>
    <row r="1144" ht="12" customHeight="1" x14ac:dyDescent="0.25"/>
    <row r="1145" ht="12" customHeight="1" x14ac:dyDescent="0.25"/>
    <row r="1146" ht="12" customHeight="1" x14ac:dyDescent="0.25"/>
    <row r="1147" ht="12" customHeight="1" x14ac:dyDescent="0.25"/>
    <row r="1148" ht="12" customHeight="1" x14ac:dyDescent="0.25"/>
    <row r="1149" ht="12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2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2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2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2" ht="15" customHeight="1" x14ac:dyDescent="0.25"/>
    <row r="1218" spans="2:32" ht="15" customHeight="1" x14ac:dyDescent="0.25"/>
    <row r="1219" spans="2:32" ht="15" customHeight="1" x14ac:dyDescent="0.25"/>
    <row r="1220" spans="2:32" ht="15" customHeight="1" x14ac:dyDescent="0.25"/>
    <row r="1221" spans="2:32" ht="15" customHeight="1" x14ac:dyDescent="0.25"/>
    <row r="1222" spans="2:32" ht="15" customHeight="1" x14ac:dyDescent="0.25"/>
    <row r="1223" spans="2:32" ht="15" customHeight="1" x14ac:dyDescent="0.25"/>
    <row r="1224" spans="2:32" ht="15" customHeight="1" x14ac:dyDescent="0.25"/>
    <row r="1225" spans="2:32" ht="15" customHeight="1" x14ac:dyDescent="0.25"/>
    <row r="1226" spans="2:32" ht="15" customHeight="1" x14ac:dyDescent="0.25"/>
    <row r="1227" spans="2:32" ht="15" customHeight="1" x14ac:dyDescent="0.25"/>
    <row r="1228" spans="2:32" ht="15" customHeight="1" x14ac:dyDescent="0.25"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</row>
    <row r="1229" spans="2:32" ht="15" customHeight="1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</row>
    <row r="1230" spans="2:32" ht="15" customHeight="1" x14ac:dyDescent="0.25"/>
    <row r="1231" spans="2:32" ht="15" customHeight="1" x14ac:dyDescent="0.25"/>
    <row r="1232" spans="2: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2" customHeight="1" x14ac:dyDescent="0.25"/>
    <row r="1242" ht="12" customHeight="1" x14ac:dyDescent="0.25"/>
    <row r="1243" ht="12" customHeight="1" x14ac:dyDescent="0.25"/>
    <row r="1244" ht="12" customHeight="1" x14ac:dyDescent="0.25"/>
    <row r="1245" ht="12" customHeight="1" x14ac:dyDescent="0.25"/>
    <row r="1246" ht="12" customHeight="1" x14ac:dyDescent="0.25"/>
    <row r="1247" ht="12" customHeight="1" x14ac:dyDescent="0.25"/>
    <row r="1248" ht="12" customHeight="1" x14ac:dyDescent="0.25"/>
    <row r="1249" ht="12" customHeight="1" x14ac:dyDescent="0.25"/>
    <row r="1250" ht="12" customHeight="1" x14ac:dyDescent="0.25"/>
    <row r="1251" ht="12" customHeight="1" x14ac:dyDescent="0.25"/>
    <row r="1252" ht="12" customHeight="1" x14ac:dyDescent="0.25"/>
    <row r="1253" ht="12" customHeight="1" x14ac:dyDescent="0.25"/>
    <row r="1254" ht="12" customHeight="1" x14ac:dyDescent="0.25"/>
    <row r="1255" ht="12" customHeight="1" x14ac:dyDescent="0.25"/>
    <row r="1256" ht="12" customHeight="1" x14ac:dyDescent="0.25"/>
    <row r="1257" ht="12" customHeight="1" x14ac:dyDescent="0.25"/>
    <row r="1258" ht="12" customHeight="1" x14ac:dyDescent="0.25"/>
    <row r="1259" ht="12" customHeight="1" x14ac:dyDescent="0.25"/>
    <row r="1260" ht="12" customHeight="1" x14ac:dyDescent="0.25"/>
    <row r="1261" ht="12" customHeight="1" x14ac:dyDescent="0.25"/>
    <row r="1262" ht="12" customHeight="1" x14ac:dyDescent="0.25"/>
    <row r="1263" ht="12" customHeight="1" x14ac:dyDescent="0.25"/>
    <row r="1264" ht="12" customHeight="1" x14ac:dyDescent="0.25"/>
    <row r="1265" ht="12" customHeight="1" x14ac:dyDescent="0.25"/>
    <row r="1266" ht="12" customHeight="1" x14ac:dyDescent="0.25"/>
    <row r="1267" ht="12" customHeight="1" x14ac:dyDescent="0.25"/>
    <row r="1268" ht="12" customHeight="1" x14ac:dyDescent="0.25"/>
    <row r="1269" ht="12" customHeight="1" x14ac:dyDescent="0.25"/>
    <row r="1270" ht="12" customHeight="1" x14ac:dyDescent="0.25"/>
    <row r="1271" ht="12" customHeight="1" x14ac:dyDescent="0.25"/>
    <row r="1272" ht="12" customHeight="1" x14ac:dyDescent="0.25"/>
    <row r="1273" ht="12" customHeight="1" x14ac:dyDescent="0.25"/>
    <row r="1274" ht="12" customHeight="1" x14ac:dyDescent="0.25"/>
    <row r="1275" ht="12" customHeight="1" x14ac:dyDescent="0.25"/>
    <row r="1276" ht="12" customHeight="1" x14ac:dyDescent="0.25"/>
    <row r="1277" ht="12" customHeight="1" x14ac:dyDescent="0.25"/>
    <row r="1278" ht="12" customHeight="1" x14ac:dyDescent="0.25"/>
    <row r="1279" ht="12" customHeight="1" x14ac:dyDescent="0.25"/>
    <row r="1280" ht="12" customHeight="1" x14ac:dyDescent="0.25"/>
    <row r="1281" ht="12" customHeight="1" x14ac:dyDescent="0.25"/>
    <row r="1282" ht="12" customHeight="1" x14ac:dyDescent="0.25"/>
    <row r="1283" ht="12" customHeight="1" x14ac:dyDescent="0.25"/>
    <row r="1284" ht="12" customHeight="1" x14ac:dyDescent="0.25"/>
    <row r="1285" ht="12" customHeight="1" x14ac:dyDescent="0.25"/>
    <row r="1286" ht="12" customHeight="1" x14ac:dyDescent="0.25"/>
    <row r="1287" ht="12" customHeight="1" x14ac:dyDescent="0.25"/>
    <row r="1288" ht="12" customHeight="1" x14ac:dyDescent="0.25"/>
    <row r="1289" ht="12" customHeight="1" x14ac:dyDescent="0.25"/>
    <row r="1290" ht="12" customHeight="1" x14ac:dyDescent="0.25"/>
    <row r="1291" ht="12" customHeight="1" x14ac:dyDescent="0.25"/>
    <row r="1292" ht="12" customHeight="1" x14ac:dyDescent="0.25"/>
    <row r="1293" ht="12" customHeight="1" x14ac:dyDescent="0.25"/>
    <row r="1294" ht="12" customHeight="1" x14ac:dyDescent="0.25"/>
    <row r="1295" ht="12" customHeight="1" x14ac:dyDescent="0.25"/>
    <row r="1296" ht="12" customHeight="1" x14ac:dyDescent="0.25"/>
    <row r="1297" ht="12" customHeight="1" x14ac:dyDescent="0.25"/>
    <row r="1298" ht="12" customHeight="1" x14ac:dyDescent="0.25"/>
    <row r="1299" ht="12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2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2" customHeight="1" x14ac:dyDescent="0.25"/>
    <row r="1327" ht="15" customHeight="1" x14ac:dyDescent="0.25"/>
    <row r="1328" ht="12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2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2" customHeight="1" x14ac:dyDescent="0.25"/>
    <row r="1350" ht="15" customHeight="1" x14ac:dyDescent="0.25"/>
    <row r="1351" ht="12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2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2" customHeight="1" x14ac:dyDescent="0.25"/>
    <row r="1375" ht="15" customHeight="1" x14ac:dyDescent="0.25"/>
    <row r="1376" ht="15" customHeight="1" x14ac:dyDescent="0.25"/>
    <row r="1377" spans="2:32" ht="15" customHeight="1" x14ac:dyDescent="0.25"/>
    <row r="1378" spans="2:32" ht="15" customHeight="1" x14ac:dyDescent="0.25"/>
    <row r="1379" spans="2:32" ht="15" customHeight="1" x14ac:dyDescent="0.25"/>
    <row r="1380" spans="2:32" ht="15" customHeight="1" x14ac:dyDescent="0.25"/>
    <row r="1381" spans="2:32" ht="15" customHeight="1" x14ac:dyDescent="0.25"/>
    <row r="1382" spans="2:32" ht="15" customHeight="1" x14ac:dyDescent="0.25"/>
    <row r="1383" spans="2:32" ht="15" customHeight="1" x14ac:dyDescent="0.25"/>
    <row r="1384" spans="2:32" ht="12" customHeight="1" x14ac:dyDescent="0.25"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</row>
    <row r="1385" spans="2:32" ht="15" customHeight="1" x14ac:dyDescent="0.25"/>
    <row r="1386" spans="2:32" ht="15" customHeight="1" x14ac:dyDescent="0.25"/>
    <row r="1387" spans="2:32" ht="15" customHeight="1" x14ac:dyDescent="0.25"/>
    <row r="1388" spans="2:32" ht="15" customHeight="1" x14ac:dyDescent="0.25"/>
    <row r="1389" spans="2:32" ht="15" customHeight="1" x14ac:dyDescent="0.25"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</row>
    <row r="1390" spans="2:32" ht="15" customHeight="1" x14ac:dyDescent="0.25"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</row>
    <row r="1391" spans="2:32" ht="15" customHeight="1" x14ac:dyDescent="0.25"/>
    <row r="1392" spans="2:3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2" customHeight="1" x14ac:dyDescent="0.25"/>
    <row r="1412" ht="12" customHeight="1" x14ac:dyDescent="0.25"/>
    <row r="1413" ht="12" customHeight="1" x14ac:dyDescent="0.25"/>
    <row r="1414" ht="12" customHeight="1" x14ac:dyDescent="0.25"/>
    <row r="1415" ht="12" customHeight="1" x14ac:dyDescent="0.25"/>
    <row r="1416" ht="12" customHeight="1" x14ac:dyDescent="0.25"/>
    <row r="1417" ht="12" customHeight="1" x14ac:dyDescent="0.25"/>
    <row r="1418" ht="12" customHeight="1" x14ac:dyDescent="0.25"/>
    <row r="1419" ht="12" customHeight="1" x14ac:dyDescent="0.25"/>
    <row r="1420" ht="12" customHeight="1" x14ac:dyDescent="0.25"/>
    <row r="1421" ht="12" customHeight="1" x14ac:dyDescent="0.25"/>
    <row r="1422" ht="12" customHeight="1" x14ac:dyDescent="0.25"/>
    <row r="1423" ht="12" customHeight="1" x14ac:dyDescent="0.25"/>
    <row r="1424" ht="12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2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2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2" customHeight="1" x14ac:dyDescent="0.25"/>
    <row r="1489" spans="2:32" ht="15" customHeight="1" x14ac:dyDescent="0.25"/>
    <row r="1490" spans="2:32" ht="12" customHeight="1" x14ac:dyDescent="0.25"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5"/>
    </row>
    <row r="1491" spans="2:32" ht="15" customHeight="1" x14ac:dyDescent="0.25"/>
    <row r="1492" spans="2:32" ht="15" customHeight="1" x14ac:dyDescent="0.25"/>
    <row r="1493" spans="2:32" ht="15" customHeight="1" x14ac:dyDescent="0.25"/>
    <row r="1494" spans="2:32" ht="15" customHeight="1" x14ac:dyDescent="0.25"/>
    <row r="1495" spans="2:32" ht="15" customHeight="1" x14ac:dyDescent="0.25"/>
    <row r="1496" spans="2:32" ht="15" customHeight="1" x14ac:dyDescent="0.25"/>
    <row r="1497" spans="2:32" ht="15" customHeight="1" x14ac:dyDescent="0.25"/>
    <row r="1498" spans="2:32" ht="15" customHeight="1" x14ac:dyDescent="0.25"/>
    <row r="1499" spans="2:32" ht="12" customHeight="1" x14ac:dyDescent="0.25"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</row>
    <row r="1500" spans="2:32" ht="15" customHeight="1" x14ac:dyDescent="0.25"/>
    <row r="1501" spans="2:32" ht="15" customHeight="1" x14ac:dyDescent="0.25"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</row>
    <row r="1502" spans="2:32" ht="15" customHeight="1" x14ac:dyDescent="0.25">
      <c r="B1502" s="14"/>
      <c r="C1502" s="14"/>
      <c r="D1502" s="14"/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</row>
    <row r="1503" spans="2:32" ht="15" customHeight="1" x14ac:dyDescent="0.25"/>
    <row r="1504" spans="2:32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2" customHeight="1" x14ac:dyDescent="0.25"/>
    <row r="1529" ht="12" customHeight="1" x14ac:dyDescent="0.25"/>
    <row r="1530" ht="12" customHeight="1" x14ac:dyDescent="0.25"/>
    <row r="1531" ht="12" customHeight="1" x14ac:dyDescent="0.25"/>
    <row r="1532" ht="12" customHeight="1" x14ac:dyDescent="0.25"/>
    <row r="1533" ht="12" customHeight="1" x14ac:dyDescent="0.25"/>
    <row r="1534" ht="12" customHeight="1" x14ac:dyDescent="0.25"/>
    <row r="1535" ht="12" customHeight="1" x14ac:dyDescent="0.25"/>
    <row r="1536" ht="12" customHeight="1" x14ac:dyDescent="0.25"/>
    <row r="1537" ht="12" customHeight="1" x14ac:dyDescent="0.25"/>
    <row r="1538" ht="12" customHeight="1" x14ac:dyDescent="0.25"/>
    <row r="1539" ht="12" customHeight="1" x14ac:dyDescent="0.25"/>
    <row r="1540" ht="12" customHeight="1" x14ac:dyDescent="0.25"/>
    <row r="1541" ht="12" customHeight="1" x14ac:dyDescent="0.25"/>
    <row r="1542" ht="12" customHeight="1" x14ac:dyDescent="0.25"/>
    <row r="1543" ht="12" customHeight="1" x14ac:dyDescent="0.25"/>
    <row r="1544" ht="12" customHeight="1" x14ac:dyDescent="0.25"/>
    <row r="1545" ht="12" customHeight="1" x14ac:dyDescent="0.25"/>
    <row r="1546" ht="12" customHeight="1" x14ac:dyDescent="0.25"/>
    <row r="1547" ht="12" customHeight="1" x14ac:dyDescent="0.25"/>
    <row r="1548" ht="12" customHeight="1" x14ac:dyDescent="0.25"/>
    <row r="1549" ht="12" customHeight="1" x14ac:dyDescent="0.25"/>
    <row r="1550" ht="12" customHeight="1" x14ac:dyDescent="0.25"/>
    <row r="1551" ht="12" customHeight="1" x14ac:dyDescent="0.25"/>
    <row r="1552" ht="12" customHeight="1" x14ac:dyDescent="0.25"/>
    <row r="1553" ht="12" customHeight="1" x14ac:dyDescent="0.25"/>
    <row r="1554" ht="12" customHeight="1" x14ac:dyDescent="0.25"/>
    <row r="1555" ht="12" customHeight="1" x14ac:dyDescent="0.25"/>
    <row r="1556" ht="12" customHeight="1" x14ac:dyDescent="0.25"/>
    <row r="1557" ht="12" customHeight="1" x14ac:dyDescent="0.25"/>
    <row r="1558" ht="12" customHeight="1" x14ac:dyDescent="0.25"/>
    <row r="1559" ht="12" customHeight="1" x14ac:dyDescent="0.25"/>
    <row r="1560" ht="12" customHeight="1" x14ac:dyDescent="0.25"/>
    <row r="1561" ht="12" customHeight="1" x14ac:dyDescent="0.25"/>
    <row r="1562" ht="12" customHeight="1" x14ac:dyDescent="0.25"/>
    <row r="1563" ht="12" customHeight="1" x14ac:dyDescent="0.25"/>
    <row r="1564" ht="12" customHeight="1" x14ac:dyDescent="0.25"/>
    <row r="1565" ht="12" customHeight="1" x14ac:dyDescent="0.25"/>
    <row r="1566" ht="12" customHeight="1" x14ac:dyDescent="0.25"/>
    <row r="1567" ht="12" customHeight="1" x14ac:dyDescent="0.25"/>
    <row r="1568" ht="12" customHeight="1" x14ac:dyDescent="0.25"/>
    <row r="1569" ht="12" customHeight="1" x14ac:dyDescent="0.25"/>
    <row r="1570" ht="12" customHeight="1" x14ac:dyDescent="0.25"/>
    <row r="1571" ht="12" customHeight="1" x14ac:dyDescent="0.25"/>
    <row r="1572" ht="12" customHeight="1" x14ac:dyDescent="0.25"/>
    <row r="1573" ht="12" customHeight="1" x14ac:dyDescent="0.25"/>
    <row r="1574" ht="12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2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2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2" customHeight="1" x14ac:dyDescent="0.25"/>
    <row r="1592" ht="15" customHeight="1" x14ac:dyDescent="0.25"/>
    <row r="1593" ht="12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2" customHeight="1" x14ac:dyDescent="0.25"/>
    <row r="1599" ht="15" customHeight="1" x14ac:dyDescent="0.25"/>
    <row r="1600" ht="15" customHeight="1" x14ac:dyDescent="0.25"/>
    <row r="1601" spans="2:32" ht="15" customHeight="1" x14ac:dyDescent="0.25"/>
    <row r="1602" spans="2:32" ht="15" customHeight="1" x14ac:dyDescent="0.25"/>
    <row r="1603" spans="2:32" ht="15" customHeight="1" x14ac:dyDescent="0.25"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</row>
    <row r="1604" spans="2:32" ht="15" customHeight="1" x14ac:dyDescent="0.25">
      <c r="B1604" s="14"/>
      <c r="C1604" s="14"/>
      <c r="D1604" s="14"/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</row>
    <row r="1605" spans="2:32" ht="15" customHeight="1" x14ac:dyDescent="0.25"/>
    <row r="1606" spans="2:32" ht="15" customHeight="1" x14ac:dyDescent="0.25"/>
    <row r="1607" spans="2:32" ht="15" customHeight="1" x14ac:dyDescent="0.25"/>
    <row r="1608" spans="2:32" ht="15" customHeight="1" x14ac:dyDescent="0.25"/>
    <row r="1609" spans="2:32" ht="15" customHeight="1" x14ac:dyDescent="0.25"/>
    <row r="1610" spans="2:32" ht="15" customHeight="1" x14ac:dyDescent="0.25"/>
    <row r="1611" spans="2:32" ht="15" customHeight="1" x14ac:dyDescent="0.25"/>
    <row r="1612" spans="2:32" ht="12" customHeight="1" x14ac:dyDescent="0.25"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</row>
    <row r="1613" spans="2:32" ht="12" customHeight="1" x14ac:dyDescent="0.25"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</row>
    <row r="1614" spans="2:32" ht="12" customHeight="1" x14ac:dyDescent="0.25"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</row>
    <row r="1615" spans="2:32" ht="12" customHeight="1" x14ac:dyDescent="0.25"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</row>
    <row r="1616" spans="2:32" ht="12" customHeight="1" x14ac:dyDescent="0.25"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</row>
    <row r="1617" ht="12" customHeight="1" x14ac:dyDescent="0.25"/>
    <row r="1618" ht="12" customHeight="1" x14ac:dyDescent="0.25"/>
    <row r="1619" ht="12" customHeight="1" x14ac:dyDescent="0.25"/>
    <row r="1620" ht="12" customHeight="1" x14ac:dyDescent="0.25"/>
    <row r="1621" ht="12" customHeight="1" x14ac:dyDescent="0.25"/>
    <row r="1622" ht="12" customHeight="1" x14ac:dyDescent="0.25"/>
    <row r="1623" ht="12" customHeight="1" x14ac:dyDescent="0.25"/>
    <row r="1624" ht="12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2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2" customHeight="1" x14ac:dyDescent="0.25"/>
    <row r="1666" ht="15" customHeight="1" x14ac:dyDescent="0.25"/>
    <row r="1667" ht="12" customHeight="1" x14ac:dyDescent="0.25"/>
    <row r="1668" ht="12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2" customHeight="1" x14ac:dyDescent="0.25"/>
    <row r="1687" ht="15" customHeight="1" x14ac:dyDescent="0.25"/>
    <row r="1688" ht="12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2" ht="12" customHeight="1" x14ac:dyDescent="0.25"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</row>
    <row r="1698" spans="2:32" ht="15" customHeight="1" x14ac:dyDescent="0.25"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</row>
    <row r="1699" spans="2:32" ht="15" customHeight="1" x14ac:dyDescent="0.25">
      <c r="B1699" s="14"/>
      <c r="C1699" s="14"/>
      <c r="D1699" s="14"/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</row>
    <row r="1700" spans="2:32" ht="15" customHeight="1" x14ac:dyDescent="0.25"/>
    <row r="1701" spans="2:32" ht="15" customHeight="1" x14ac:dyDescent="0.25"/>
    <row r="1702" spans="2:32" ht="15" customHeight="1" x14ac:dyDescent="0.25"/>
    <row r="1703" spans="2:32" ht="15" customHeight="1" x14ac:dyDescent="0.25"/>
    <row r="1704" spans="2:32" ht="15" customHeight="1" x14ac:dyDescent="0.25"/>
    <row r="1705" spans="2:32" ht="15" customHeight="1" x14ac:dyDescent="0.25"/>
    <row r="1706" spans="2:32" ht="15" customHeight="1" x14ac:dyDescent="0.25"/>
    <row r="1707" spans="2:32" ht="15" customHeight="1" x14ac:dyDescent="0.25"/>
    <row r="1708" spans="2:32" ht="15" customHeight="1" x14ac:dyDescent="0.25"/>
    <row r="1709" spans="2:32" ht="15" customHeight="1" x14ac:dyDescent="0.25"/>
    <row r="1710" spans="2:32" ht="15" customHeight="1" x14ac:dyDescent="0.25"/>
    <row r="1711" spans="2:32" ht="15" customHeight="1" x14ac:dyDescent="0.25"/>
    <row r="1712" spans="2:3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2" customHeight="1" x14ac:dyDescent="0.25"/>
    <row r="1729" ht="12" customHeight="1" x14ac:dyDescent="0.25"/>
    <row r="1730" ht="12" customHeight="1" x14ac:dyDescent="0.25"/>
    <row r="1731" ht="12" customHeight="1" x14ac:dyDescent="0.25"/>
    <row r="1732" ht="12" customHeight="1" x14ac:dyDescent="0.25"/>
    <row r="1733" ht="12" customHeight="1" x14ac:dyDescent="0.25"/>
    <row r="1734" ht="12" customHeight="1" x14ac:dyDescent="0.25"/>
    <row r="1735" ht="12" customHeight="1" x14ac:dyDescent="0.25"/>
    <row r="1736" ht="12" customHeight="1" x14ac:dyDescent="0.25"/>
    <row r="1737" ht="12" customHeight="1" x14ac:dyDescent="0.25"/>
    <row r="1738" ht="12" customHeight="1" x14ac:dyDescent="0.25"/>
    <row r="1739" ht="12" customHeight="1" x14ac:dyDescent="0.25"/>
    <row r="1740" ht="12" customHeight="1" x14ac:dyDescent="0.25"/>
    <row r="1741" ht="12" customHeight="1" x14ac:dyDescent="0.25"/>
    <row r="1742" ht="12" customHeight="1" x14ac:dyDescent="0.25"/>
    <row r="1743" ht="12" customHeight="1" x14ac:dyDescent="0.25"/>
    <row r="1744" ht="12" customHeight="1" x14ac:dyDescent="0.25"/>
    <row r="1745" ht="12" customHeight="1" x14ac:dyDescent="0.25"/>
    <row r="1746" ht="12" customHeight="1" x14ac:dyDescent="0.25"/>
    <row r="1747" ht="12" customHeight="1" x14ac:dyDescent="0.25"/>
    <row r="1748" ht="12" customHeight="1" x14ac:dyDescent="0.25"/>
    <row r="1749" ht="12" customHeight="1" x14ac:dyDescent="0.25"/>
    <row r="1750" ht="12" customHeight="1" x14ac:dyDescent="0.25"/>
    <row r="1751" ht="12" customHeight="1" x14ac:dyDescent="0.25"/>
    <row r="1752" ht="12" customHeight="1" x14ac:dyDescent="0.25"/>
    <row r="1753" ht="12" customHeight="1" x14ac:dyDescent="0.25"/>
    <row r="1754" ht="12" customHeight="1" x14ac:dyDescent="0.25"/>
    <row r="1755" ht="12" customHeight="1" x14ac:dyDescent="0.25"/>
    <row r="1756" ht="12" customHeight="1" x14ac:dyDescent="0.25"/>
    <row r="1757" ht="12" customHeight="1" x14ac:dyDescent="0.25"/>
    <row r="1758" ht="12" customHeight="1" x14ac:dyDescent="0.25"/>
    <row r="1759" ht="12" customHeight="1" x14ac:dyDescent="0.25"/>
    <row r="1760" ht="12" customHeight="1" x14ac:dyDescent="0.25"/>
    <row r="1761" ht="12" customHeight="1" x14ac:dyDescent="0.25"/>
    <row r="1762" ht="12" customHeight="1" x14ac:dyDescent="0.25"/>
    <row r="1763" ht="12" customHeight="1" x14ac:dyDescent="0.25"/>
    <row r="1764" ht="12" customHeight="1" x14ac:dyDescent="0.25"/>
    <row r="1765" ht="12" customHeight="1" x14ac:dyDescent="0.25"/>
    <row r="1766" ht="12" customHeight="1" x14ac:dyDescent="0.25"/>
    <row r="1767" ht="12" customHeight="1" x14ac:dyDescent="0.25"/>
    <row r="1768" ht="12" customHeight="1" x14ac:dyDescent="0.25"/>
    <row r="1769" ht="12" customHeight="1" x14ac:dyDescent="0.25"/>
    <row r="1770" ht="12" customHeight="1" x14ac:dyDescent="0.25"/>
    <row r="1771" ht="12" customHeight="1" x14ac:dyDescent="0.25"/>
    <row r="1772" ht="12" customHeight="1" x14ac:dyDescent="0.25"/>
    <row r="1773" ht="12" customHeight="1" x14ac:dyDescent="0.25"/>
    <row r="1774" ht="12" customHeight="1" x14ac:dyDescent="0.25"/>
    <row r="1775" ht="12" customHeight="1" x14ac:dyDescent="0.25"/>
    <row r="1776" ht="12" customHeight="1" x14ac:dyDescent="0.25"/>
    <row r="1777" ht="12" customHeight="1" x14ac:dyDescent="0.25"/>
    <row r="1778" ht="12" customHeight="1" x14ac:dyDescent="0.25"/>
    <row r="1779" ht="12" customHeight="1" x14ac:dyDescent="0.25"/>
    <row r="1780" ht="12" customHeight="1" x14ac:dyDescent="0.25"/>
    <row r="1781" ht="12" customHeight="1" x14ac:dyDescent="0.25"/>
    <row r="1782" ht="12" customHeight="1" x14ac:dyDescent="0.25"/>
    <row r="1783" ht="12" customHeight="1" x14ac:dyDescent="0.25"/>
    <row r="1784" ht="12" customHeight="1" x14ac:dyDescent="0.25"/>
    <row r="1785" ht="12" customHeight="1" x14ac:dyDescent="0.25"/>
    <row r="1786" ht="12" customHeight="1" x14ac:dyDescent="0.25"/>
    <row r="1787" ht="12" customHeight="1" x14ac:dyDescent="0.25"/>
    <row r="1788" ht="12" customHeight="1" x14ac:dyDescent="0.25"/>
    <row r="1789" ht="12" customHeight="1" x14ac:dyDescent="0.25"/>
    <row r="1790" ht="12" customHeight="1" x14ac:dyDescent="0.25"/>
    <row r="1791" ht="12" customHeight="1" x14ac:dyDescent="0.25"/>
    <row r="1792" ht="12" customHeight="1" x14ac:dyDescent="0.25"/>
    <row r="1793" ht="12" customHeight="1" x14ac:dyDescent="0.25"/>
    <row r="1794" ht="12" customHeight="1" x14ac:dyDescent="0.25"/>
    <row r="1795" ht="12" customHeight="1" x14ac:dyDescent="0.25"/>
    <row r="1796" ht="12" customHeight="1" x14ac:dyDescent="0.25"/>
    <row r="1797" ht="12" customHeight="1" x14ac:dyDescent="0.25"/>
    <row r="1798" ht="12" customHeight="1" x14ac:dyDescent="0.25"/>
    <row r="1799" ht="12" customHeight="1" x14ac:dyDescent="0.25"/>
    <row r="1800" ht="12" customHeight="1" x14ac:dyDescent="0.25"/>
    <row r="1801" ht="12" customHeight="1" x14ac:dyDescent="0.25"/>
    <row r="1802" ht="12" customHeight="1" x14ac:dyDescent="0.25"/>
    <row r="1803" ht="12" customHeight="1" x14ac:dyDescent="0.25"/>
    <row r="1804" ht="12" customHeight="1" x14ac:dyDescent="0.25"/>
    <row r="1805" ht="12" customHeight="1" x14ac:dyDescent="0.25"/>
    <row r="1806" ht="12" customHeight="1" x14ac:dyDescent="0.25"/>
    <row r="1807" ht="12" customHeight="1" x14ac:dyDescent="0.25"/>
    <row r="1808" ht="12" customHeight="1" x14ac:dyDescent="0.25"/>
    <row r="1809" ht="12" customHeight="1" x14ac:dyDescent="0.25"/>
    <row r="1810" ht="12" customHeight="1" x14ac:dyDescent="0.25"/>
    <row r="1811" ht="12" customHeight="1" x14ac:dyDescent="0.25"/>
    <row r="1812" ht="12" customHeight="1" x14ac:dyDescent="0.25"/>
    <row r="1813" ht="12" customHeight="1" x14ac:dyDescent="0.25"/>
    <row r="1814" ht="12" customHeight="1" x14ac:dyDescent="0.25"/>
    <row r="1815" ht="12" customHeight="1" x14ac:dyDescent="0.25"/>
    <row r="1816" ht="12" customHeight="1" x14ac:dyDescent="0.25"/>
    <row r="1817" ht="12" customHeight="1" x14ac:dyDescent="0.25"/>
    <row r="1818" ht="12" customHeight="1" x14ac:dyDescent="0.25"/>
    <row r="1819" ht="12" customHeight="1" x14ac:dyDescent="0.25"/>
    <row r="1820" ht="12" customHeight="1" x14ac:dyDescent="0.25"/>
    <row r="1821" ht="12" customHeight="1" x14ac:dyDescent="0.25"/>
    <row r="1822" ht="12" customHeight="1" x14ac:dyDescent="0.25"/>
    <row r="1823" ht="12" customHeight="1" x14ac:dyDescent="0.25"/>
    <row r="1824" ht="12" customHeight="1" x14ac:dyDescent="0.25"/>
    <row r="1825" ht="12" customHeight="1" x14ac:dyDescent="0.25"/>
    <row r="1826" ht="12" customHeight="1" x14ac:dyDescent="0.25"/>
    <row r="1827" ht="12" customHeight="1" x14ac:dyDescent="0.25"/>
    <row r="1828" ht="12" customHeight="1" x14ac:dyDescent="0.25"/>
    <row r="1829" ht="12" customHeight="1" x14ac:dyDescent="0.25"/>
    <row r="1830" ht="12" customHeight="1" x14ac:dyDescent="0.25"/>
    <row r="1831" ht="12" customHeight="1" x14ac:dyDescent="0.25"/>
    <row r="1832" ht="12" customHeight="1" x14ac:dyDescent="0.25"/>
    <row r="1833" ht="12" customHeight="1" x14ac:dyDescent="0.25"/>
    <row r="1834" ht="12" customHeight="1" x14ac:dyDescent="0.25"/>
    <row r="1835" ht="12" customHeight="1" x14ac:dyDescent="0.25"/>
    <row r="1836" ht="12" customHeight="1" x14ac:dyDescent="0.25"/>
    <row r="1837" ht="12" customHeight="1" x14ac:dyDescent="0.25"/>
    <row r="1838" ht="12" customHeight="1" x14ac:dyDescent="0.25"/>
    <row r="1839" ht="12" customHeight="1" x14ac:dyDescent="0.25"/>
    <row r="1840" ht="12" customHeight="1" x14ac:dyDescent="0.25"/>
    <row r="1841" ht="12" customHeight="1" x14ac:dyDescent="0.25"/>
    <row r="1842" ht="12" customHeight="1" x14ac:dyDescent="0.25"/>
    <row r="1843" ht="12" customHeight="1" x14ac:dyDescent="0.25"/>
    <row r="1844" ht="12" customHeight="1" x14ac:dyDescent="0.25"/>
    <row r="1845" ht="12" customHeight="1" x14ac:dyDescent="0.25"/>
    <row r="1846" ht="12" customHeight="1" x14ac:dyDescent="0.25"/>
    <row r="1847" ht="12" customHeight="1" x14ac:dyDescent="0.25"/>
    <row r="1848" ht="12" customHeight="1" x14ac:dyDescent="0.25"/>
    <row r="1849" ht="12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2" customHeight="1" x14ac:dyDescent="0.25"/>
    <row r="1861" ht="15" customHeight="1" x14ac:dyDescent="0.25"/>
    <row r="1862" ht="12" customHeight="1" x14ac:dyDescent="0.25"/>
    <row r="1863" ht="15" customHeight="1" x14ac:dyDescent="0.25"/>
    <row r="1864" ht="15" customHeight="1" x14ac:dyDescent="0.25"/>
    <row r="1865" ht="15" customHeight="1" x14ac:dyDescent="0.25"/>
    <row r="1866" ht="12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2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2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2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2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2" customHeight="1" x14ac:dyDescent="0.25"/>
    <row r="1902" ht="12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2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2" customHeight="1" x14ac:dyDescent="0.25"/>
    <row r="1915" ht="15" customHeight="1" x14ac:dyDescent="0.25"/>
    <row r="1916" ht="15" customHeight="1" x14ac:dyDescent="0.25"/>
    <row r="1917" ht="15" customHeight="1" x14ac:dyDescent="0.25"/>
    <row r="1918" ht="12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2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2" customHeight="1" x14ac:dyDescent="0.25"/>
    <row r="1933" ht="15" customHeight="1" x14ac:dyDescent="0.25"/>
    <row r="1934" ht="15" customHeight="1" x14ac:dyDescent="0.25"/>
    <row r="1935" ht="15" customHeight="1" x14ac:dyDescent="0.25"/>
    <row r="1936" ht="12" customHeight="1" x14ac:dyDescent="0.25"/>
    <row r="1937" spans="2:32" ht="15" customHeight="1" x14ac:dyDescent="0.25"/>
    <row r="1938" spans="2:32" ht="15" customHeight="1" x14ac:dyDescent="0.25"/>
    <row r="1939" spans="2:32" ht="15" customHeight="1" x14ac:dyDescent="0.25"/>
    <row r="1940" spans="2:32" ht="15" customHeight="1" x14ac:dyDescent="0.25"/>
    <row r="1941" spans="2:32" ht="15" customHeight="1" x14ac:dyDescent="0.25"/>
    <row r="1942" spans="2:32" ht="15" customHeight="1" x14ac:dyDescent="0.25"/>
    <row r="1943" spans="2:32" ht="15" customHeight="1" x14ac:dyDescent="0.25"/>
    <row r="1944" spans="2:32" ht="15" customHeight="1" x14ac:dyDescent="0.2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AE1944" s="15"/>
      <c r="AF1944" s="15"/>
    </row>
    <row r="1945" spans="2:32" ht="15" customHeight="1" x14ac:dyDescent="0.25">
      <c r="B1945" s="14"/>
      <c r="C1945" s="14"/>
      <c r="D1945" s="14"/>
      <c r="E1945" s="14"/>
      <c r="F1945" s="14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  <c r="AB1945" s="14"/>
      <c r="AC1945" s="14"/>
      <c r="AD1945" s="14"/>
      <c r="AE1945" s="14"/>
      <c r="AF1945" s="14"/>
    </row>
    <row r="1946" spans="2:32" ht="15" customHeight="1" x14ac:dyDescent="0.25"/>
    <row r="1947" spans="2:32" ht="15" customHeight="1" x14ac:dyDescent="0.25"/>
    <row r="1948" spans="2:32" ht="15" customHeight="1" x14ac:dyDescent="0.25"/>
    <row r="1949" spans="2:32" ht="15" customHeight="1" x14ac:dyDescent="0.25"/>
    <row r="1950" spans="2:32" ht="15" customHeight="1" x14ac:dyDescent="0.25"/>
    <row r="1951" spans="2:32" ht="15" customHeight="1" x14ac:dyDescent="0.25"/>
    <row r="1952" spans="2:3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2" customHeight="1" x14ac:dyDescent="0.25"/>
    <row r="1957" ht="12" customHeight="1" x14ac:dyDescent="0.25"/>
    <row r="1958" ht="12" customHeight="1" x14ac:dyDescent="0.25"/>
    <row r="1959" ht="12" customHeight="1" x14ac:dyDescent="0.25"/>
    <row r="1960" ht="12" customHeight="1" x14ac:dyDescent="0.25"/>
    <row r="1961" ht="12" customHeight="1" x14ac:dyDescent="0.25"/>
    <row r="1962" ht="12" customHeight="1" x14ac:dyDescent="0.25"/>
    <row r="1963" ht="12" customHeight="1" x14ac:dyDescent="0.25"/>
    <row r="1964" ht="12" customHeight="1" x14ac:dyDescent="0.25"/>
    <row r="1965" ht="12" customHeight="1" x14ac:dyDescent="0.25"/>
    <row r="1966" ht="12" customHeight="1" x14ac:dyDescent="0.25"/>
    <row r="1967" ht="12" customHeight="1" x14ac:dyDescent="0.25"/>
    <row r="1968" ht="12" customHeight="1" x14ac:dyDescent="0.25"/>
    <row r="1969" ht="12" customHeight="1" x14ac:dyDescent="0.25"/>
    <row r="1970" ht="12" customHeight="1" x14ac:dyDescent="0.25"/>
    <row r="1971" ht="12" customHeight="1" x14ac:dyDescent="0.25"/>
    <row r="1972" ht="12" customHeight="1" x14ac:dyDescent="0.25"/>
    <row r="1973" ht="12" customHeight="1" x14ac:dyDescent="0.25"/>
    <row r="1974" ht="12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2" customHeight="1" x14ac:dyDescent="0.25"/>
    <row r="1984" ht="15" customHeight="1" x14ac:dyDescent="0.25"/>
    <row r="1985" ht="15" customHeight="1" x14ac:dyDescent="0.25"/>
    <row r="1986" ht="15" customHeight="1" x14ac:dyDescent="0.25"/>
    <row r="1987" ht="12" customHeight="1" x14ac:dyDescent="0.25"/>
    <row r="1988" ht="15" customHeight="1" x14ac:dyDescent="0.25"/>
    <row r="1989" ht="12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2" customHeight="1" x14ac:dyDescent="0.25"/>
    <row r="2004" ht="15" customHeight="1" x14ac:dyDescent="0.25"/>
    <row r="2005" ht="12" customHeight="1" x14ac:dyDescent="0.25"/>
    <row r="2006" ht="15" customHeight="1" x14ac:dyDescent="0.25"/>
    <row r="2007" ht="12" customHeight="1" x14ac:dyDescent="0.25"/>
    <row r="2008" ht="15" customHeight="1" x14ac:dyDescent="0.25"/>
    <row r="2009" ht="15" customHeight="1" x14ac:dyDescent="0.25"/>
    <row r="2010" ht="12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2" ht="15" customHeight="1" x14ac:dyDescent="0.25"/>
    <row r="2018" spans="2:32" ht="15" customHeight="1" x14ac:dyDescent="0.25"/>
    <row r="2019" spans="2:32" ht="15" customHeight="1" x14ac:dyDescent="0.25"/>
    <row r="2020" spans="2:32" ht="15" customHeight="1" x14ac:dyDescent="0.25"/>
    <row r="2021" spans="2:32" ht="12" customHeight="1" x14ac:dyDescent="0.2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AE2021" s="15"/>
      <c r="AF2021" s="15"/>
    </row>
    <row r="2022" spans="2:32" ht="15" customHeight="1" x14ac:dyDescent="0.25"/>
    <row r="2023" spans="2:32" ht="15" customHeight="1" x14ac:dyDescent="0.25"/>
    <row r="2024" spans="2:32" ht="15" customHeight="1" x14ac:dyDescent="0.25"/>
    <row r="2025" spans="2:32" ht="15" customHeight="1" x14ac:dyDescent="0.25"/>
    <row r="2026" spans="2:32" ht="15" customHeight="1" x14ac:dyDescent="0.25"/>
    <row r="2027" spans="2:32" ht="15" customHeight="1" x14ac:dyDescent="0.25"/>
    <row r="2028" spans="2:32" ht="15" customHeight="1" x14ac:dyDescent="0.25"/>
    <row r="2029" spans="2:32" ht="15" customHeight="1" x14ac:dyDescent="0.25"/>
    <row r="2030" spans="2:32" ht="15" customHeight="1" x14ac:dyDescent="0.2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  <c r="AC2030" s="15"/>
      <c r="AD2030" s="15"/>
      <c r="AE2030" s="15"/>
      <c r="AF2030" s="15"/>
    </row>
    <row r="2031" spans="2:32" ht="15" customHeight="1" x14ac:dyDescent="0.25">
      <c r="B2031" s="14"/>
      <c r="C2031" s="14"/>
      <c r="D2031" s="14"/>
      <c r="E2031" s="14"/>
      <c r="F2031" s="14"/>
      <c r="G2031" s="14"/>
      <c r="H2031" s="14"/>
      <c r="I2031" s="14"/>
      <c r="J2031" s="14"/>
      <c r="K2031" s="14"/>
      <c r="L2031" s="14"/>
      <c r="M2031" s="14"/>
      <c r="N2031" s="14"/>
      <c r="O2031" s="14"/>
      <c r="P2031" s="14"/>
      <c r="Q2031" s="14"/>
      <c r="R2031" s="14"/>
      <c r="S2031" s="14"/>
      <c r="T2031" s="14"/>
      <c r="U2031" s="14"/>
      <c r="V2031" s="14"/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/>
    </row>
    <row r="2032" spans="2: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2" customHeight="1" x14ac:dyDescent="0.25"/>
    <row r="2055" ht="12" customHeight="1" x14ac:dyDescent="0.25"/>
    <row r="2056" ht="12" customHeight="1" x14ac:dyDescent="0.25"/>
    <row r="2057" ht="12" customHeight="1" x14ac:dyDescent="0.25"/>
    <row r="2058" ht="12" customHeight="1" x14ac:dyDescent="0.25"/>
    <row r="2059" ht="12" customHeight="1" x14ac:dyDescent="0.25"/>
    <row r="2060" ht="12" customHeight="1" x14ac:dyDescent="0.25"/>
    <row r="2061" ht="12" customHeight="1" x14ac:dyDescent="0.25"/>
    <row r="2062" ht="12" customHeight="1" x14ac:dyDescent="0.25"/>
    <row r="2063" ht="12" customHeight="1" x14ac:dyDescent="0.25"/>
    <row r="2064" ht="12" customHeight="1" x14ac:dyDescent="0.25"/>
    <row r="2065" ht="12" customHeight="1" x14ac:dyDescent="0.25"/>
    <row r="2066" ht="12" customHeight="1" x14ac:dyDescent="0.25"/>
    <row r="2067" ht="12" customHeight="1" x14ac:dyDescent="0.25"/>
    <row r="2068" ht="12" customHeight="1" x14ac:dyDescent="0.25"/>
    <row r="2069" ht="12" customHeight="1" x14ac:dyDescent="0.25"/>
    <row r="2070" ht="12" customHeight="1" x14ac:dyDescent="0.25"/>
    <row r="2071" ht="12" customHeight="1" x14ac:dyDescent="0.25"/>
    <row r="2072" ht="12" customHeight="1" x14ac:dyDescent="0.25"/>
    <row r="2073" ht="12" customHeight="1" x14ac:dyDescent="0.25"/>
    <row r="2074" ht="12" customHeight="1" x14ac:dyDescent="0.25"/>
    <row r="2075" ht="12" customHeight="1" x14ac:dyDescent="0.25"/>
    <row r="2076" ht="12" customHeight="1" x14ac:dyDescent="0.25"/>
    <row r="2077" ht="12" customHeight="1" x14ac:dyDescent="0.25"/>
    <row r="2078" ht="12" customHeight="1" x14ac:dyDescent="0.25"/>
    <row r="2079" ht="12" customHeight="1" x14ac:dyDescent="0.25"/>
    <row r="2080" ht="12" customHeight="1" x14ac:dyDescent="0.25"/>
    <row r="2081" ht="12" customHeight="1" x14ac:dyDescent="0.25"/>
    <row r="2082" ht="12" customHeight="1" x14ac:dyDescent="0.25"/>
    <row r="2083" ht="12" customHeight="1" x14ac:dyDescent="0.25"/>
    <row r="2084" ht="12" customHeight="1" x14ac:dyDescent="0.25"/>
    <row r="2085" ht="12" customHeight="1" x14ac:dyDescent="0.25"/>
    <row r="2086" ht="12" customHeight="1" x14ac:dyDescent="0.25"/>
    <row r="2087" ht="12" customHeight="1" x14ac:dyDescent="0.25"/>
    <row r="2088" ht="12" customHeight="1" x14ac:dyDescent="0.25"/>
    <row r="2089" ht="12" customHeight="1" x14ac:dyDescent="0.25"/>
    <row r="2090" ht="12" customHeight="1" x14ac:dyDescent="0.25"/>
    <row r="2091" ht="12" customHeight="1" x14ac:dyDescent="0.25"/>
    <row r="2092" ht="12" customHeight="1" x14ac:dyDescent="0.25"/>
    <row r="2093" ht="12" customHeight="1" x14ac:dyDescent="0.25"/>
    <row r="2094" ht="12" customHeight="1" x14ac:dyDescent="0.25"/>
    <row r="2095" ht="12" customHeight="1" x14ac:dyDescent="0.25"/>
    <row r="2096" ht="12" customHeight="1" x14ac:dyDescent="0.25"/>
    <row r="2097" ht="12" customHeight="1" x14ac:dyDescent="0.25"/>
    <row r="2098" ht="12" customHeight="1" x14ac:dyDescent="0.25"/>
    <row r="2099" ht="12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2" customHeight="1" x14ac:dyDescent="0.25"/>
    <row r="2107" ht="15" customHeight="1" x14ac:dyDescent="0.25"/>
    <row r="2108" ht="15" customHeight="1" x14ac:dyDescent="0.25"/>
    <row r="2109" ht="12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2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2" customHeight="1" x14ac:dyDescent="0.25"/>
    <row r="2131" ht="15" customHeight="1" x14ac:dyDescent="0.25"/>
    <row r="2132" ht="12" customHeight="1" x14ac:dyDescent="0.25"/>
    <row r="2133" ht="15" customHeight="1" x14ac:dyDescent="0.25"/>
    <row r="2134" ht="15" customHeight="1" x14ac:dyDescent="0.25"/>
    <row r="2135" ht="12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2" ht="15" customHeight="1" x14ac:dyDescent="0.25"/>
    <row r="2146" spans="2:32" ht="15" customHeight="1" x14ac:dyDescent="0.25"/>
    <row r="2147" spans="2:32" ht="12" customHeight="1" x14ac:dyDescent="0.25"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5"/>
    </row>
    <row r="2148" spans="2:32" ht="15" customHeight="1" x14ac:dyDescent="0.25"/>
    <row r="2149" spans="2:32" ht="12" customHeight="1" x14ac:dyDescent="0.25"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5"/>
    </row>
    <row r="2150" spans="2:32" ht="12" customHeight="1" x14ac:dyDescent="0.25"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AE2150" s="15"/>
      <c r="AF2150" s="15"/>
    </row>
    <row r="2151" spans="2:32" ht="15" customHeight="1" x14ac:dyDescent="0.25"/>
    <row r="2152" spans="2:32" ht="15" customHeight="1" x14ac:dyDescent="0.25"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AE2152" s="15"/>
      <c r="AF2152" s="15"/>
    </row>
    <row r="2153" spans="2:32" ht="15" customHeight="1" x14ac:dyDescent="0.25">
      <c r="B2153" s="14"/>
      <c r="C2153" s="14"/>
      <c r="D2153" s="14"/>
      <c r="E2153" s="14"/>
      <c r="F2153" s="14"/>
      <c r="G2153" s="14"/>
      <c r="H2153" s="14"/>
      <c r="I2153" s="14"/>
      <c r="J2153" s="14"/>
      <c r="K2153" s="14"/>
      <c r="L2153" s="14"/>
      <c r="M2153" s="14"/>
      <c r="N2153" s="14"/>
      <c r="O2153" s="14"/>
      <c r="P2153" s="14"/>
      <c r="Q2153" s="14"/>
      <c r="R2153" s="14"/>
      <c r="S2153" s="14"/>
      <c r="T2153" s="14"/>
      <c r="U2153" s="14"/>
      <c r="V2153" s="14"/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/>
    </row>
    <row r="2154" spans="2:32" ht="15" customHeight="1" x14ac:dyDescent="0.25"/>
    <row r="2155" spans="2:32" ht="15" customHeight="1" x14ac:dyDescent="0.25"/>
    <row r="2156" spans="2:32" ht="15" customHeight="1" x14ac:dyDescent="0.25"/>
    <row r="2157" spans="2:32" ht="15" customHeight="1" x14ac:dyDescent="0.25"/>
    <row r="2158" spans="2:32" ht="15" customHeight="1" x14ac:dyDescent="0.25"/>
    <row r="2159" spans="2:32" ht="15" customHeight="1" x14ac:dyDescent="0.25"/>
    <row r="2160" spans="2:32" ht="15" customHeight="1" x14ac:dyDescent="0.25"/>
    <row r="2161" ht="15" customHeight="1" x14ac:dyDescent="0.25"/>
    <row r="2162" ht="15" customHeight="1" x14ac:dyDescent="0.25"/>
    <row r="2163" ht="12" customHeight="1" x14ac:dyDescent="0.25"/>
    <row r="2164" ht="12" customHeight="1" x14ac:dyDescent="0.25"/>
    <row r="2165" ht="12" customHeight="1" x14ac:dyDescent="0.25"/>
    <row r="2166" ht="12" customHeight="1" x14ac:dyDescent="0.25"/>
    <row r="2167" ht="12" customHeight="1" x14ac:dyDescent="0.25"/>
    <row r="2168" ht="12" customHeight="1" x14ac:dyDescent="0.25"/>
    <row r="2169" ht="12" customHeight="1" x14ac:dyDescent="0.25"/>
    <row r="2170" ht="12" customHeight="1" x14ac:dyDescent="0.25"/>
    <row r="2171" ht="12" customHeight="1" x14ac:dyDescent="0.25"/>
    <row r="2172" ht="12" customHeight="1" x14ac:dyDescent="0.25"/>
    <row r="2173" ht="12" customHeight="1" x14ac:dyDescent="0.25"/>
    <row r="2174" ht="12" customHeight="1" x14ac:dyDescent="0.25"/>
    <row r="2175" ht="12" customHeight="1" x14ac:dyDescent="0.25"/>
    <row r="2176" ht="12" customHeight="1" x14ac:dyDescent="0.25"/>
    <row r="2177" ht="12" customHeight="1" x14ac:dyDescent="0.25"/>
    <row r="2178" ht="12" customHeight="1" x14ac:dyDescent="0.25"/>
    <row r="2179" ht="12" customHeight="1" x14ac:dyDescent="0.25"/>
    <row r="2180" ht="12" customHeight="1" x14ac:dyDescent="0.25"/>
    <row r="2181" ht="12" customHeight="1" x14ac:dyDescent="0.25"/>
    <row r="2182" ht="12" customHeight="1" x14ac:dyDescent="0.25"/>
    <row r="2183" ht="12" customHeight="1" x14ac:dyDescent="0.25"/>
    <row r="2184" ht="12" customHeight="1" x14ac:dyDescent="0.25"/>
    <row r="2185" ht="12" customHeight="1" x14ac:dyDescent="0.25"/>
    <row r="2186" ht="12" customHeight="1" x14ac:dyDescent="0.25"/>
    <row r="2187" ht="12" customHeight="1" x14ac:dyDescent="0.25"/>
    <row r="2188" ht="12" customHeight="1" x14ac:dyDescent="0.25"/>
    <row r="2189" ht="12" customHeight="1" x14ac:dyDescent="0.25"/>
    <row r="2190" ht="12" customHeight="1" x14ac:dyDescent="0.25"/>
    <row r="2191" ht="12" customHeight="1" x14ac:dyDescent="0.25"/>
    <row r="2192" ht="12" customHeight="1" x14ac:dyDescent="0.25"/>
    <row r="2193" ht="12" customHeight="1" x14ac:dyDescent="0.25"/>
    <row r="2194" ht="12" customHeight="1" x14ac:dyDescent="0.25"/>
    <row r="2195" ht="12" customHeight="1" x14ac:dyDescent="0.25"/>
    <row r="2196" ht="12" customHeight="1" x14ac:dyDescent="0.25"/>
    <row r="2197" ht="12" customHeight="1" x14ac:dyDescent="0.25"/>
    <row r="2198" ht="12" customHeight="1" x14ac:dyDescent="0.25"/>
    <row r="2199" ht="12" customHeight="1" x14ac:dyDescent="0.25"/>
    <row r="2200" ht="12" customHeight="1" x14ac:dyDescent="0.25"/>
    <row r="2201" ht="12" customHeight="1" x14ac:dyDescent="0.25"/>
    <row r="2202" ht="12" customHeight="1" x14ac:dyDescent="0.25"/>
    <row r="2203" ht="12" customHeight="1" x14ac:dyDescent="0.25"/>
    <row r="2204" ht="12" customHeight="1" x14ac:dyDescent="0.25"/>
    <row r="2205" ht="12" customHeight="1" x14ac:dyDescent="0.25"/>
    <row r="2206" ht="12" customHeight="1" x14ac:dyDescent="0.25"/>
    <row r="2207" ht="12" customHeight="1" x14ac:dyDescent="0.25"/>
    <row r="2208" ht="12" customHeight="1" x14ac:dyDescent="0.25"/>
    <row r="2209" ht="12" customHeight="1" x14ac:dyDescent="0.25"/>
    <row r="2210" ht="12" customHeight="1" x14ac:dyDescent="0.25"/>
    <row r="2211" ht="12" customHeight="1" x14ac:dyDescent="0.25"/>
    <row r="2212" ht="12" customHeight="1" x14ac:dyDescent="0.25"/>
    <row r="2213" ht="12" customHeight="1" x14ac:dyDescent="0.25"/>
    <row r="2214" ht="12" customHeight="1" x14ac:dyDescent="0.25"/>
    <row r="2215" ht="12" customHeight="1" x14ac:dyDescent="0.25"/>
    <row r="2216" ht="12" customHeight="1" x14ac:dyDescent="0.25"/>
    <row r="2217" ht="12" customHeight="1" x14ac:dyDescent="0.25"/>
    <row r="2218" ht="12" customHeight="1" x14ac:dyDescent="0.25"/>
    <row r="2219" ht="12" customHeight="1" x14ac:dyDescent="0.25"/>
    <row r="2220" ht="12" customHeight="1" x14ac:dyDescent="0.25"/>
    <row r="2221" ht="12" customHeight="1" x14ac:dyDescent="0.25"/>
    <row r="2222" ht="12" customHeight="1" x14ac:dyDescent="0.25"/>
    <row r="2223" ht="12" customHeight="1" x14ac:dyDescent="0.25"/>
    <row r="2224" ht="12" customHeight="1" x14ac:dyDescent="0.25"/>
    <row r="2225" ht="12" customHeight="1" x14ac:dyDescent="0.25"/>
    <row r="2226" ht="12" customHeight="1" x14ac:dyDescent="0.25"/>
    <row r="2227" ht="12" customHeight="1" x14ac:dyDescent="0.25"/>
    <row r="2228" ht="12" customHeight="1" x14ac:dyDescent="0.25"/>
    <row r="2229" ht="12" customHeight="1" x14ac:dyDescent="0.25"/>
    <row r="2230" ht="12" customHeight="1" x14ac:dyDescent="0.25"/>
    <row r="2231" ht="12" customHeight="1" x14ac:dyDescent="0.25"/>
    <row r="2232" ht="12" customHeight="1" x14ac:dyDescent="0.25"/>
    <row r="2233" ht="12" customHeight="1" x14ac:dyDescent="0.25"/>
    <row r="2234" ht="12" customHeight="1" x14ac:dyDescent="0.25"/>
    <row r="2235" ht="12" customHeight="1" x14ac:dyDescent="0.25"/>
    <row r="2236" ht="12" customHeight="1" x14ac:dyDescent="0.25"/>
    <row r="2237" ht="12" customHeight="1" x14ac:dyDescent="0.25"/>
    <row r="2238" ht="12" customHeight="1" x14ac:dyDescent="0.25"/>
    <row r="2239" ht="12" customHeight="1" x14ac:dyDescent="0.25"/>
    <row r="2240" ht="12" customHeight="1" x14ac:dyDescent="0.25"/>
    <row r="2241" ht="12" customHeight="1" x14ac:dyDescent="0.25"/>
    <row r="2242" ht="12" customHeight="1" x14ac:dyDescent="0.25"/>
    <row r="2243" ht="12" customHeight="1" x14ac:dyDescent="0.25"/>
    <row r="2244" ht="12" customHeight="1" x14ac:dyDescent="0.25"/>
    <row r="2245" ht="12" customHeight="1" x14ac:dyDescent="0.25"/>
    <row r="2246" ht="12" customHeight="1" x14ac:dyDescent="0.25"/>
    <row r="2247" ht="12" customHeight="1" x14ac:dyDescent="0.25"/>
    <row r="2248" ht="12" customHeight="1" x14ac:dyDescent="0.25"/>
    <row r="2249" ht="12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2" customHeight="1" x14ac:dyDescent="0.25"/>
    <row r="2260" ht="15" customHeight="1" x14ac:dyDescent="0.25"/>
    <row r="2261" ht="15" customHeight="1" x14ac:dyDescent="0.25"/>
    <row r="2262" ht="15" customHeight="1" x14ac:dyDescent="0.25"/>
    <row r="2263" ht="12" customHeight="1" x14ac:dyDescent="0.25"/>
    <row r="2264" ht="15" customHeight="1" x14ac:dyDescent="0.25"/>
    <row r="2265" ht="12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2" customHeight="1" x14ac:dyDescent="0.25"/>
    <row r="2271" ht="15" customHeight="1" x14ac:dyDescent="0.25"/>
    <row r="2272" ht="12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2" customHeight="1" x14ac:dyDescent="0.25"/>
    <row r="2282" ht="15" customHeight="1" x14ac:dyDescent="0.25"/>
    <row r="2283" ht="12" customHeight="1" x14ac:dyDescent="0.25"/>
    <row r="2284" ht="15" customHeight="1" x14ac:dyDescent="0.25"/>
    <row r="2285" ht="15" customHeight="1" x14ac:dyDescent="0.25"/>
    <row r="2286" ht="15" customHeight="1" x14ac:dyDescent="0.25"/>
    <row r="2287" ht="12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2" customHeight="1" x14ac:dyDescent="0.25"/>
    <row r="2300" ht="12" customHeight="1" x14ac:dyDescent="0.25"/>
    <row r="2301" ht="15" customHeight="1" x14ac:dyDescent="0.25"/>
    <row r="2302" ht="15" customHeight="1" x14ac:dyDescent="0.25"/>
    <row r="2303" ht="15" customHeight="1" x14ac:dyDescent="0.25"/>
    <row r="2304" ht="12" customHeight="1" x14ac:dyDescent="0.25"/>
    <row r="2305" spans="2:32" ht="15" customHeight="1" x14ac:dyDescent="0.25"/>
    <row r="2306" spans="2:32" ht="15" customHeight="1" x14ac:dyDescent="0.25"/>
    <row r="2307" spans="2:32" ht="15" customHeight="1" x14ac:dyDescent="0.25"/>
    <row r="2308" spans="2:32" ht="15" customHeight="1" x14ac:dyDescent="0.25"/>
    <row r="2309" spans="2:32" ht="15" customHeight="1" x14ac:dyDescent="0.25"/>
    <row r="2310" spans="2:32" ht="15" customHeight="1" x14ac:dyDescent="0.25"/>
    <row r="2311" spans="2:32" ht="15" customHeight="1" x14ac:dyDescent="0.25"/>
    <row r="2312" spans="2:32" ht="15" customHeight="1" x14ac:dyDescent="0.25"/>
    <row r="2313" spans="2:32" ht="15" customHeight="1" x14ac:dyDescent="0.25"/>
    <row r="2314" spans="2:32" ht="15" customHeight="1" x14ac:dyDescent="0.25"/>
    <row r="2315" spans="2:32" ht="15" customHeight="1" x14ac:dyDescent="0.25"/>
    <row r="2316" spans="2:32" ht="15" customHeight="1" x14ac:dyDescent="0.25"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5"/>
      <c r="AC2316" s="15"/>
      <c r="AD2316" s="15"/>
      <c r="AE2316" s="15"/>
      <c r="AF2316" s="15"/>
    </row>
    <row r="2317" spans="2:32" ht="15" customHeight="1" x14ac:dyDescent="0.25">
      <c r="B2317" s="14"/>
      <c r="C2317" s="14"/>
      <c r="D2317" s="14"/>
      <c r="E2317" s="14"/>
      <c r="F2317" s="14"/>
      <c r="G2317" s="14"/>
      <c r="H2317" s="14"/>
      <c r="I2317" s="14"/>
      <c r="J2317" s="14"/>
      <c r="K2317" s="14"/>
      <c r="L2317" s="14"/>
      <c r="M2317" s="1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/>
    </row>
    <row r="2318" spans="2:32" ht="15" customHeight="1" x14ac:dyDescent="0.25"/>
    <row r="2319" spans="2:32" ht="15" customHeight="1" x14ac:dyDescent="0.25"/>
    <row r="2320" spans="2:32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2" customHeight="1" x14ac:dyDescent="0.25"/>
    <row r="2336" ht="12" customHeight="1" x14ac:dyDescent="0.25"/>
    <row r="2337" ht="12" customHeight="1" x14ac:dyDescent="0.25"/>
    <row r="2338" ht="12" customHeight="1" x14ac:dyDescent="0.25"/>
    <row r="2339" ht="12" customHeight="1" x14ac:dyDescent="0.25"/>
    <row r="2340" ht="12" customHeight="1" x14ac:dyDescent="0.25"/>
    <row r="2341" ht="12" customHeight="1" x14ac:dyDescent="0.25"/>
    <row r="2342" ht="12" customHeight="1" x14ac:dyDescent="0.25"/>
    <row r="2343" ht="12" customHeight="1" x14ac:dyDescent="0.25"/>
    <row r="2344" ht="12" customHeight="1" x14ac:dyDescent="0.25"/>
    <row r="2345" ht="12" customHeight="1" x14ac:dyDescent="0.25"/>
    <row r="2346" ht="12" customHeight="1" x14ac:dyDescent="0.25"/>
    <row r="2347" ht="12" customHeight="1" x14ac:dyDescent="0.25"/>
    <row r="2348" ht="12" customHeight="1" x14ac:dyDescent="0.25"/>
    <row r="2349" ht="12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2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2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2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2" customHeight="1" x14ac:dyDescent="0.25"/>
    <row r="2399" ht="12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2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2" ht="15" customHeight="1" x14ac:dyDescent="0.25"/>
    <row r="2418" spans="2:32" ht="15" customHeight="1" x14ac:dyDescent="0.25"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5"/>
      <c r="AC2418" s="15"/>
      <c r="AD2418" s="15"/>
      <c r="AE2418" s="15"/>
      <c r="AF2418" s="15"/>
    </row>
    <row r="2419" spans="2:32" ht="15" customHeight="1" x14ac:dyDescent="0.25">
      <c r="B2419" s="14"/>
      <c r="C2419" s="14"/>
      <c r="D2419" s="14"/>
      <c r="E2419" s="14"/>
      <c r="F2419" s="14"/>
      <c r="G2419" s="14"/>
      <c r="H2419" s="14"/>
      <c r="I2419" s="14"/>
      <c r="J2419" s="14"/>
      <c r="K2419" s="14"/>
      <c r="L2419" s="14"/>
      <c r="M2419" s="1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  <c r="AA2419" s="14"/>
      <c r="AB2419" s="14"/>
      <c r="AC2419" s="14"/>
      <c r="AD2419" s="14"/>
      <c r="AE2419" s="14"/>
      <c r="AF2419" s="14"/>
    </row>
    <row r="2420" spans="2:32" ht="15" customHeight="1" x14ac:dyDescent="0.25"/>
    <row r="2421" spans="2:32" ht="15" customHeight="1" x14ac:dyDescent="0.25"/>
    <row r="2422" spans="2:32" ht="15" customHeight="1" x14ac:dyDescent="0.25"/>
    <row r="2423" spans="2:32" ht="15" customHeight="1" x14ac:dyDescent="0.25"/>
    <row r="2424" spans="2:32" ht="15" customHeight="1" x14ac:dyDescent="0.25"/>
    <row r="2425" spans="2:32" ht="15" customHeight="1" x14ac:dyDescent="0.25"/>
    <row r="2426" spans="2:32" ht="15" customHeight="1" x14ac:dyDescent="0.25"/>
    <row r="2427" spans="2:32" ht="15" customHeight="1" x14ac:dyDescent="0.25"/>
    <row r="2428" spans="2:32" ht="15" customHeight="1" x14ac:dyDescent="0.25"/>
    <row r="2429" spans="2:32" ht="15" customHeight="1" x14ac:dyDescent="0.25"/>
    <row r="2430" spans="2:32" ht="15" customHeight="1" x14ac:dyDescent="0.25"/>
    <row r="2431" spans="2:32" ht="15" customHeight="1" x14ac:dyDescent="0.25"/>
    <row r="2432" spans="2: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2" customHeight="1" x14ac:dyDescent="0.25"/>
    <row r="2440" ht="12" customHeight="1" x14ac:dyDescent="0.25"/>
    <row r="2441" ht="12" customHeight="1" x14ac:dyDescent="0.25"/>
    <row r="2442" ht="12" customHeight="1" x14ac:dyDescent="0.25"/>
    <row r="2443" ht="12" customHeight="1" x14ac:dyDescent="0.25"/>
    <row r="2444" ht="12" customHeight="1" x14ac:dyDescent="0.25"/>
    <row r="2445" ht="12" customHeight="1" x14ac:dyDescent="0.25"/>
    <row r="2446" ht="12" customHeight="1" x14ac:dyDescent="0.25"/>
    <row r="2447" ht="12" customHeight="1" x14ac:dyDescent="0.25"/>
    <row r="2448" ht="12" customHeight="1" x14ac:dyDescent="0.25"/>
    <row r="2449" ht="12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2" customHeight="1" x14ac:dyDescent="0.25"/>
    <row r="2457" ht="15" customHeight="1" x14ac:dyDescent="0.25"/>
    <row r="2458" ht="12" customHeight="1" x14ac:dyDescent="0.25"/>
    <row r="2459" ht="15" customHeight="1" x14ac:dyDescent="0.25"/>
    <row r="2460" ht="12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2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2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2" customHeight="1" x14ac:dyDescent="0.25"/>
    <row r="2486" ht="15" customHeight="1" x14ac:dyDescent="0.25"/>
    <row r="2487" ht="12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2" customHeight="1" x14ac:dyDescent="0.25"/>
    <row r="2494" ht="12" customHeight="1" x14ac:dyDescent="0.25"/>
    <row r="2495" ht="15" customHeight="1" x14ac:dyDescent="0.25"/>
    <row r="2496" ht="15" customHeight="1" x14ac:dyDescent="0.25"/>
    <row r="2497" spans="2:32" ht="12" customHeight="1" x14ac:dyDescent="0.25">
      <c r="B2497" s="15"/>
      <c r="C2497" s="15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5"/>
      <c r="AC2497" s="15"/>
      <c r="AD2497" s="15"/>
      <c r="AE2497" s="15"/>
      <c r="AF2497" s="15"/>
    </row>
    <row r="2498" spans="2:32" ht="15" customHeight="1" x14ac:dyDescent="0.25"/>
    <row r="2499" spans="2:32" ht="15" customHeight="1" x14ac:dyDescent="0.25"/>
    <row r="2500" spans="2:32" ht="15" customHeight="1" x14ac:dyDescent="0.25"/>
    <row r="2501" spans="2:32" ht="15" customHeight="1" x14ac:dyDescent="0.25"/>
    <row r="2502" spans="2:32" ht="15" customHeight="1" x14ac:dyDescent="0.25"/>
    <row r="2503" spans="2:32" ht="12" customHeight="1" x14ac:dyDescent="0.25">
      <c r="B2503" s="15"/>
      <c r="C2503" s="15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5"/>
      <c r="AC2503" s="15"/>
      <c r="AD2503" s="15"/>
      <c r="AE2503" s="15"/>
      <c r="AF2503" s="15"/>
    </row>
    <row r="2504" spans="2:32" ht="15" customHeight="1" x14ac:dyDescent="0.25"/>
    <row r="2505" spans="2:32" ht="15" customHeight="1" x14ac:dyDescent="0.25"/>
    <row r="2506" spans="2:32" ht="15" customHeight="1" x14ac:dyDescent="0.25"/>
    <row r="2507" spans="2:32" ht="15" customHeight="1" x14ac:dyDescent="0.25"/>
    <row r="2508" spans="2:32" ht="15" customHeight="1" x14ac:dyDescent="0.25">
      <c r="B2508" s="15"/>
      <c r="C2508" s="15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5"/>
      <c r="AC2508" s="15"/>
      <c r="AD2508" s="15"/>
      <c r="AE2508" s="15"/>
      <c r="AF2508" s="15"/>
    </row>
    <row r="2509" spans="2:32" ht="15" customHeight="1" x14ac:dyDescent="0.25">
      <c r="B2509" s="14"/>
      <c r="C2509" s="14"/>
      <c r="D2509" s="14"/>
      <c r="E2509" s="14"/>
      <c r="F2509" s="14"/>
      <c r="G2509" s="14"/>
      <c r="H2509" s="14"/>
      <c r="I2509" s="14"/>
      <c r="J2509" s="14"/>
      <c r="K2509" s="14"/>
      <c r="L2509" s="14"/>
      <c r="M2509" s="1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4"/>
      <c r="X2509" s="14"/>
      <c r="Y2509" s="14"/>
      <c r="Z2509" s="14"/>
      <c r="AA2509" s="14"/>
      <c r="AB2509" s="14"/>
      <c r="AC2509" s="14"/>
      <c r="AD2509" s="14"/>
      <c r="AE2509" s="14"/>
      <c r="AF2509" s="14"/>
    </row>
    <row r="2510" spans="2:32" ht="15" customHeight="1" x14ac:dyDescent="0.25"/>
    <row r="2511" spans="2:32" ht="15" customHeight="1" x14ac:dyDescent="0.25"/>
    <row r="2512" spans="2:3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2" customHeight="1" x14ac:dyDescent="0.25"/>
    <row r="2532" ht="12" customHeight="1" x14ac:dyDescent="0.25"/>
    <row r="2533" ht="12" customHeight="1" x14ac:dyDescent="0.25"/>
    <row r="2534" ht="12" customHeight="1" x14ac:dyDescent="0.25"/>
    <row r="2535" ht="12" customHeight="1" x14ac:dyDescent="0.25"/>
    <row r="2536" ht="12" customHeight="1" x14ac:dyDescent="0.25"/>
    <row r="2537" ht="12" customHeight="1" x14ac:dyDescent="0.25"/>
    <row r="2538" ht="12" customHeight="1" x14ac:dyDescent="0.25"/>
    <row r="2539" ht="12" customHeight="1" x14ac:dyDescent="0.25"/>
    <row r="2540" ht="12" customHeight="1" x14ac:dyDescent="0.25"/>
    <row r="2541" ht="12" customHeight="1" x14ac:dyDescent="0.25"/>
    <row r="2542" ht="12" customHeight="1" x14ac:dyDescent="0.25"/>
    <row r="2543" ht="12" customHeight="1" x14ac:dyDescent="0.25"/>
    <row r="2544" ht="12" customHeight="1" x14ac:dyDescent="0.25"/>
    <row r="2545" ht="12" customHeight="1" x14ac:dyDescent="0.25"/>
    <row r="2546" ht="12" customHeight="1" x14ac:dyDescent="0.25"/>
    <row r="2547" ht="12" customHeight="1" x14ac:dyDescent="0.25"/>
    <row r="2548" ht="12" customHeight="1" x14ac:dyDescent="0.25"/>
    <row r="2549" ht="12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2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2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2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2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2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2" ht="15" customHeight="1" x14ac:dyDescent="0.25"/>
    <row r="2594" spans="2:32" ht="12" customHeight="1" x14ac:dyDescent="0.25">
      <c r="B2594" s="15"/>
      <c r="C2594" s="15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  <c r="Y2594" s="15"/>
      <c r="Z2594" s="15"/>
      <c r="AA2594" s="15"/>
      <c r="AB2594" s="15"/>
      <c r="AC2594" s="15"/>
      <c r="AD2594" s="15"/>
      <c r="AE2594" s="15"/>
      <c r="AF2594" s="15"/>
    </row>
    <row r="2595" spans="2:32" ht="15" customHeight="1" x14ac:dyDescent="0.25"/>
    <row r="2596" spans="2:32" ht="15" customHeight="1" x14ac:dyDescent="0.25"/>
    <row r="2597" spans="2:32" ht="15" customHeight="1" x14ac:dyDescent="0.25">
      <c r="B2597" s="15"/>
      <c r="C2597" s="15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  <c r="Y2597" s="15"/>
      <c r="Z2597" s="15"/>
      <c r="AA2597" s="15"/>
      <c r="AB2597" s="15"/>
      <c r="AC2597" s="15"/>
      <c r="AD2597" s="15"/>
      <c r="AE2597" s="15"/>
      <c r="AF2597" s="15"/>
    </row>
    <row r="2598" spans="2:32" ht="15" customHeight="1" x14ac:dyDescent="0.25">
      <c r="B2598" s="14"/>
      <c r="C2598" s="14"/>
      <c r="D2598" s="14"/>
      <c r="E2598" s="14"/>
      <c r="F2598" s="14"/>
      <c r="G2598" s="14"/>
      <c r="H2598" s="14"/>
      <c r="I2598" s="14"/>
      <c r="J2598" s="14"/>
      <c r="K2598" s="14"/>
      <c r="L2598" s="14"/>
      <c r="M2598" s="14"/>
      <c r="N2598" s="14"/>
      <c r="O2598" s="14"/>
      <c r="P2598" s="14"/>
      <c r="Q2598" s="14"/>
      <c r="R2598" s="14"/>
      <c r="S2598" s="14"/>
      <c r="T2598" s="14"/>
      <c r="U2598" s="14"/>
      <c r="V2598" s="14"/>
      <c r="W2598" s="14"/>
      <c r="X2598" s="14"/>
      <c r="Y2598" s="14"/>
      <c r="Z2598" s="14"/>
      <c r="AA2598" s="14"/>
      <c r="AB2598" s="14"/>
      <c r="AC2598" s="14"/>
      <c r="AD2598" s="14"/>
      <c r="AE2598" s="14"/>
      <c r="AF2598" s="14"/>
    </row>
    <row r="2599" spans="2:32" ht="15" customHeight="1" x14ac:dyDescent="0.25"/>
    <row r="2600" spans="2:32" ht="15" customHeight="1" x14ac:dyDescent="0.25"/>
    <row r="2601" spans="2:32" ht="15" customHeight="1" x14ac:dyDescent="0.25"/>
    <row r="2602" spans="2:32" ht="15" customHeight="1" x14ac:dyDescent="0.25"/>
    <row r="2603" spans="2:32" ht="15" customHeight="1" x14ac:dyDescent="0.25"/>
    <row r="2604" spans="2:32" ht="15" customHeight="1" x14ac:dyDescent="0.25"/>
    <row r="2605" spans="2:32" ht="15" customHeight="1" x14ac:dyDescent="0.25"/>
    <row r="2606" spans="2:32" ht="15" customHeight="1" x14ac:dyDescent="0.25"/>
    <row r="2607" spans="2:32" ht="15" customHeight="1" x14ac:dyDescent="0.25"/>
    <row r="2608" spans="2:32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2" customHeight="1" x14ac:dyDescent="0.25"/>
    <row r="2617" ht="12" customHeight="1" x14ac:dyDescent="0.25"/>
    <row r="2618" ht="12" customHeight="1" x14ac:dyDescent="0.25"/>
    <row r="2619" ht="12" customHeight="1" x14ac:dyDescent="0.25"/>
    <row r="2620" ht="12" customHeight="1" x14ac:dyDescent="0.25"/>
    <row r="2621" ht="12" customHeight="1" x14ac:dyDescent="0.25"/>
    <row r="2622" ht="12" customHeight="1" x14ac:dyDescent="0.25"/>
    <row r="2623" ht="12" customHeight="1" x14ac:dyDescent="0.25"/>
    <row r="2624" ht="12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2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2" customHeight="1" x14ac:dyDescent="0.25"/>
    <row r="2661" ht="12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2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2" ht="12" customHeight="1" x14ac:dyDescent="0.25">
      <c r="B2705" s="15"/>
      <c r="C2705" s="15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  <c r="Y2705" s="15"/>
      <c r="Z2705" s="15"/>
      <c r="AA2705" s="15"/>
      <c r="AB2705" s="15"/>
      <c r="AC2705" s="15"/>
      <c r="AD2705" s="15"/>
      <c r="AE2705" s="15"/>
      <c r="AF2705" s="15"/>
    </row>
    <row r="2706" spans="2:32" ht="12" customHeight="1" x14ac:dyDescent="0.25">
      <c r="B2706" s="15"/>
      <c r="C2706" s="15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  <c r="Y2706" s="15"/>
      <c r="Z2706" s="15"/>
      <c r="AA2706" s="15"/>
      <c r="AB2706" s="15"/>
      <c r="AC2706" s="15"/>
      <c r="AD2706" s="15"/>
      <c r="AE2706" s="15"/>
      <c r="AF2706" s="15"/>
    </row>
    <row r="2707" spans="2:32" ht="15" customHeight="1" x14ac:dyDescent="0.25"/>
    <row r="2708" spans="2:32" ht="15" customHeight="1" x14ac:dyDescent="0.25"/>
    <row r="2709" spans="2:32" ht="15" customHeight="1" x14ac:dyDescent="0.25"/>
    <row r="2710" spans="2:32" ht="15" customHeight="1" x14ac:dyDescent="0.25"/>
    <row r="2711" spans="2:32" ht="15" customHeight="1" x14ac:dyDescent="0.25"/>
    <row r="2712" spans="2:32" ht="15" customHeight="1" x14ac:dyDescent="0.25"/>
    <row r="2713" spans="2:32" ht="15" customHeight="1" x14ac:dyDescent="0.25"/>
    <row r="2714" spans="2:32" ht="15" customHeight="1" x14ac:dyDescent="0.25"/>
    <row r="2715" spans="2:32" ht="15" customHeight="1" x14ac:dyDescent="0.25"/>
    <row r="2716" spans="2:32" ht="15" customHeight="1" x14ac:dyDescent="0.25"/>
    <row r="2717" spans="2:32" ht="15" customHeight="1" x14ac:dyDescent="0.25"/>
    <row r="2718" spans="2:32" ht="15" customHeight="1" x14ac:dyDescent="0.25">
      <c r="B2718" s="15"/>
      <c r="C2718" s="15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  <c r="Y2718" s="15"/>
      <c r="Z2718" s="15"/>
      <c r="AA2718" s="15"/>
      <c r="AB2718" s="15"/>
      <c r="AC2718" s="15"/>
      <c r="AD2718" s="15"/>
      <c r="AE2718" s="15"/>
      <c r="AF2718" s="15"/>
    </row>
    <row r="2719" spans="2:32" ht="15" customHeight="1" x14ac:dyDescent="0.25">
      <c r="B2719" s="14"/>
      <c r="C2719" s="14"/>
      <c r="D2719" s="14"/>
      <c r="E2719" s="14"/>
      <c r="F2719" s="14"/>
      <c r="G2719" s="14"/>
      <c r="H2719" s="14"/>
      <c r="I2719" s="14"/>
      <c r="J2719" s="14"/>
      <c r="K2719" s="14"/>
      <c r="L2719" s="14"/>
      <c r="M2719" s="14"/>
      <c r="N2719" s="14"/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/>
      <c r="AC2719" s="14"/>
      <c r="AD2719" s="14"/>
      <c r="AE2719" s="14"/>
      <c r="AF2719" s="14"/>
    </row>
    <row r="2720" spans="2:32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2" customHeight="1" x14ac:dyDescent="0.25"/>
    <row r="2747" ht="12" customHeight="1" x14ac:dyDescent="0.25"/>
    <row r="2748" ht="12" customHeight="1" x14ac:dyDescent="0.25"/>
    <row r="2749" ht="12" customHeight="1" x14ac:dyDescent="0.25"/>
    <row r="2750" ht="12" customHeight="1" x14ac:dyDescent="0.25"/>
    <row r="2751" ht="12" customHeight="1" x14ac:dyDescent="0.25"/>
    <row r="2752" ht="12" customHeight="1" x14ac:dyDescent="0.25"/>
    <row r="2753" ht="12" customHeight="1" x14ac:dyDescent="0.25"/>
    <row r="2754" ht="12" customHeight="1" x14ac:dyDescent="0.25"/>
    <row r="2755" ht="12" customHeight="1" x14ac:dyDescent="0.25"/>
    <row r="2756" ht="12" customHeight="1" x14ac:dyDescent="0.25"/>
    <row r="2757" ht="12" customHeight="1" x14ac:dyDescent="0.25"/>
    <row r="2758" ht="12" customHeight="1" x14ac:dyDescent="0.25"/>
    <row r="2759" ht="12" customHeight="1" x14ac:dyDescent="0.25"/>
    <row r="2760" ht="12" customHeight="1" x14ac:dyDescent="0.25"/>
    <row r="2761" ht="12" customHeight="1" x14ac:dyDescent="0.25"/>
    <row r="2762" ht="12" customHeight="1" x14ac:dyDescent="0.25"/>
    <row r="2763" ht="12" customHeight="1" x14ac:dyDescent="0.25"/>
    <row r="2764" ht="12" customHeight="1" x14ac:dyDescent="0.25"/>
    <row r="2765" ht="12" customHeight="1" x14ac:dyDescent="0.25"/>
    <row r="2766" ht="12" customHeight="1" x14ac:dyDescent="0.25"/>
    <row r="2767" ht="12" customHeight="1" x14ac:dyDescent="0.25"/>
    <row r="2768" ht="12" customHeight="1" x14ac:dyDescent="0.25"/>
    <row r="2769" ht="12" customHeight="1" x14ac:dyDescent="0.25"/>
    <row r="2770" ht="12" customHeight="1" x14ac:dyDescent="0.25"/>
    <row r="2771" ht="12" customHeight="1" x14ac:dyDescent="0.25"/>
    <row r="2772" ht="12" customHeight="1" x14ac:dyDescent="0.25"/>
    <row r="2773" ht="12" customHeight="1" x14ac:dyDescent="0.25"/>
    <row r="2774" ht="12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2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2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2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2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2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2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2" customHeight="1" x14ac:dyDescent="0.25"/>
    <row r="2830" ht="12" customHeight="1" x14ac:dyDescent="0.25"/>
    <row r="2831" ht="15" customHeight="1" x14ac:dyDescent="0.25"/>
    <row r="2832" ht="15" customHeight="1" x14ac:dyDescent="0.25"/>
    <row r="2833" spans="2:32" ht="15" customHeight="1" x14ac:dyDescent="0.25"/>
    <row r="2834" spans="2:32" ht="15" customHeight="1" x14ac:dyDescent="0.25"/>
    <row r="2835" spans="2:32" ht="15" customHeight="1" x14ac:dyDescent="0.25"/>
    <row r="2836" spans="2:32" ht="15" customHeight="1" x14ac:dyDescent="0.25">
      <c r="B2836" s="15"/>
      <c r="C2836" s="15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  <c r="Y2836" s="15"/>
      <c r="Z2836" s="15"/>
      <c r="AA2836" s="15"/>
      <c r="AB2836" s="15"/>
      <c r="AC2836" s="15"/>
      <c r="AD2836" s="15"/>
      <c r="AE2836" s="15"/>
      <c r="AF2836" s="15"/>
    </row>
    <row r="2837" spans="2:32" ht="15" customHeight="1" x14ac:dyDescent="0.25">
      <c r="B2837" s="14"/>
      <c r="C2837" s="14"/>
      <c r="D2837" s="14"/>
      <c r="E2837" s="14"/>
      <c r="F2837" s="14"/>
      <c r="G2837" s="14"/>
      <c r="H2837" s="14"/>
      <c r="I2837" s="14"/>
      <c r="J2837" s="14"/>
      <c r="K2837" s="14"/>
      <c r="L2837" s="14"/>
      <c r="M2837" s="14"/>
      <c r="N2837" s="14"/>
      <c r="O2837" s="14"/>
      <c r="P2837" s="14"/>
      <c r="Q2837" s="14"/>
      <c r="R2837" s="14"/>
      <c r="S2837" s="14"/>
      <c r="T2837" s="14"/>
      <c r="U2837" s="14"/>
      <c r="V2837" s="14"/>
      <c r="W2837" s="14"/>
      <c r="X2837" s="14"/>
      <c r="Y2837" s="14"/>
      <c r="Z2837" s="14"/>
      <c r="AA2837" s="14"/>
      <c r="AB2837" s="14"/>
      <c r="AC2837" s="14"/>
      <c r="AD2837" s="14"/>
      <c r="AE2837" s="14"/>
      <c r="AF2837" s="14"/>
    </row>
    <row r="2838" spans="2:32" ht="15" customHeight="1" x14ac:dyDescent="0.25"/>
    <row r="2839" spans="2:32" ht="15" customHeight="1" x14ac:dyDescent="0.25"/>
    <row r="2840" spans="2:32" ht="15" customHeight="1" x14ac:dyDescent="0.25"/>
    <row r="2841" spans="2:32" ht="15" customHeight="1" x14ac:dyDescent="0.25"/>
  </sheetData>
  <mergeCells count="21">
    <mergeCell ref="B2598:AF2598"/>
    <mergeCell ref="B1945:AF1945"/>
    <mergeCell ref="B112:AF112"/>
    <mergeCell ref="B308:AF308"/>
    <mergeCell ref="B511:AF511"/>
    <mergeCell ref="B712:AF712"/>
    <mergeCell ref="B887:AF887"/>
    <mergeCell ref="B1101:AF1101"/>
    <mergeCell ref="B1229:AF1229"/>
    <mergeCell ref="B1390:AF1390"/>
    <mergeCell ref="B1502:AF1502"/>
    <mergeCell ref="B1604:AF1604"/>
    <mergeCell ref="B1699:AF1699"/>
    <mergeCell ref="B500:AG500"/>
    <mergeCell ref="B2719:AF2719"/>
    <mergeCell ref="B2837:AF2837"/>
    <mergeCell ref="B2031:AF2031"/>
    <mergeCell ref="B2153:AF2153"/>
    <mergeCell ref="B2317:AF2317"/>
    <mergeCell ref="B2419:AF2419"/>
    <mergeCell ref="B2509:AF25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31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6" t="s">
        <v>4</v>
      </c>
      <c r="B1" s="5" t="s">
        <v>3</v>
      </c>
    </row>
    <row r="2" spans="1:2" x14ac:dyDescent="0.25">
      <c r="A2">
        <v>2021</v>
      </c>
      <c r="B2" s="12">
        <f>'BEA Data'!D3*10^6*About!A20</f>
        <v>19991319900409.637</v>
      </c>
    </row>
    <row r="3" spans="1:2" x14ac:dyDescent="0.25">
      <c r="A3">
        <v>2022</v>
      </c>
      <c r="B3" s="12">
        <f>'BEA Data'!E3*10^6*About!A21</f>
        <v>20196793945608.313</v>
      </c>
    </row>
    <row r="4" spans="1:2" x14ac:dyDescent="0.25">
      <c r="A4">
        <v>2023</v>
      </c>
      <c r="B4">
        <f>$B$3*INDEX('AEO Table 20'!$15:$15,MATCH(BGDP!A4,'AEO Table 20'!$13:$13,0))/INDEX('AEO Table 20'!$15:$15,MATCH(BGDP!$A$3,'AEO Table 20'!$13:$13,0))</f>
        <v>20355653845431.664</v>
      </c>
    </row>
    <row r="5" spans="1:2" x14ac:dyDescent="0.25">
      <c r="A5">
        <v>2024</v>
      </c>
      <c r="B5">
        <f>$B$3*INDEX('AEO Table 20'!$15:$15,MATCH(BGDP!A5,'AEO Table 20'!$13:$13,0))/INDEX('AEO Table 20'!$15:$15,MATCH(BGDP!$A$3,'AEO Table 20'!$13:$13,0))</f>
        <v>20535910638556.066</v>
      </c>
    </row>
    <row r="6" spans="1:2" x14ac:dyDescent="0.25">
      <c r="A6">
        <v>2025</v>
      </c>
      <c r="B6">
        <f>$B$3*INDEX('AEO Table 20'!$15:$15,MATCH(BGDP!A6,'AEO Table 20'!$13:$13,0))/INDEX('AEO Table 20'!$15:$15,MATCH(BGDP!$A$3,'AEO Table 20'!$13:$13,0))</f>
        <v>20847135274200.789</v>
      </c>
    </row>
    <row r="7" spans="1:2" x14ac:dyDescent="0.25">
      <c r="A7">
        <v>2026</v>
      </c>
      <c r="B7">
        <f>$B$3*INDEX('AEO Table 20'!$15:$15,MATCH(BGDP!A7,'AEO Table 20'!$13:$13,0))/INDEX('AEO Table 20'!$15:$15,MATCH(BGDP!$A$3,'AEO Table 20'!$13:$13,0))</f>
        <v>21313095420276.418</v>
      </c>
    </row>
    <row r="8" spans="1:2" x14ac:dyDescent="0.25">
      <c r="A8">
        <v>2027</v>
      </c>
      <c r="B8">
        <f>$B$3*INDEX('AEO Table 20'!$15:$15,MATCH(BGDP!A8,'AEO Table 20'!$13:$13,0))/INDEX('AEO Table 20'!$15:$15,MATCH(BGDP!$A$3,'AEO Table 20'!$13:$13,0))</f>
        <v>21769049178473.781</v>
      </c>
    </row>
    <row r="9" spans="1:2" x14ac:dyDescent="0.25">
      <c r="A9">
        <v>2028</v>
      </c>
      <c r="B9">
        <f>$B$3*INDEX('AEO Table 20'!$15:$15,MATCH(BGDP!A9,'AEO Table 20'!$13:$13,0))/INDEX('AEO Table 20'!$15:$15,MATCH(BGDP!$A$3,'AEO Table 20'!$13:$13,0))</f>
        <v>22186401446829.887</v>
      </c>
    </row>
    <row r="10" spans="1:2" x14ac:dyDescent="0.25">
      <c r="A10">
        <v>2029</v>
      </c>
      <c r="B10">
        <f>$B$3*INDEX('AEO Table 20'!$15:$15,MATCH(BGDP!A10,'AEO Table 20'!$13:$13,0))/INDEX('AEO Table 20'!$15:$15,MATCH(BGDP!$A$3,'AEO Table 20'!$13:$13,0))</f>
        <v>22559390064353.852</v>
      </c>
    </row>
    <row r="11" spans="1:2" x14ac:dyDescent="0.25">
      <c r="A11">
        <v>2030</v>
      </c>
      <c r="B11">
        <f>$B$3*INDEX('AEO Table 20'!$15:$15,MATCH(BGDP!A11,'AEO Table 20'!$13:$13,0))/INDEX('AEO Table 20'!$15:$15,MATCH(BGDP!$A$3,'AEO Table 20'!$13:$13,0))</f>
        <v>22886802679077.426</v>
      </c>
    </row>
    <row r="12" spans="1:2" x14ac:dyDescent="0.25">
      <c r="A12">
        <v>2031</v>
      </c>
      <c r="B12">
        <f>$B$3*INDEX('AEO Table 20'!$15:$15,MATCH(BGDP!A12,'AEO Table 20'!$13:$13,0))/INDEX('AEO Table 20'!$15:$15,MATCH(BGDP!$A$3,'AEO Table 20'!$13:$13,0))</f>
        <v>23235360530203.363</v>
      </c>
    </row>
    <row r="13" spans="1:2" x14ac:dyDescent="0.25">
      <c r="A13">
        <v>2032</v>
      </c>
      <c r="B13">
        <f>$B$3*INDEX('AEO Table 20'!$15:$15,MATCH(BGDP!A13,'AEO Table 20'!$13:$13,0))/INDEX('AEO Table 20'!$15:$15,MATCH(BGDP!$A$3,'AEO Table 20'!$13:$13,0))</f>
        <v>23655273315187.582</v>
      </c>
    </row>
    <row r="14" spans="1:2" x14ac:dyDescent="0.25">
      <c r="A14">
        <v>2033</v>
      </c>
      <c r="B14">
        <f>$B$3*INDEX('AEO Table 20'!$15:$15,MATCH(BGDP!A14,'AEO Table 20'!$13:$13,0))/INDEX('AEO Table 20'!$15:$15,MATCH(BGDP!$A$3,'AEO Table 20'!$13:$13,0))</f>
        <v>24118535131720.434</v>
      </c>
    </row>
    <row r="15" spans="1:2" x14ac:dyDescent="0.25">
      <c r="A15">
        <v>2034</v>
      </c>
      <c r="B15">
        <f>$B$3*INDEX('AEO Table 20'!$15:$15,MATCH(BGDP!A15,'AEO Table 20'!$13:$13,0))/INDEX('AEO Table 20'!$15:$15,MATCH(BGDP!$A$3,'AEO Table 20'!$13:$13,0))</f>
        <v>24598701952078.734</v>
      </c>
    </row>
    <row r="16" spans="1:2" x14ac:dyDescent="0.25">
      <c r="A16">
        <v>2035</v>
      </c>
      <c r="B16">
        <f>$B$3*INDEX('AEO Table 20'!$15:$15,MATCH(BGDP!A16,'AEO Table 20'!$13:$13,0))/INDEX('AEO Table 20'!$15:$15,MATCH(BGDP!$A$3,'AEO Table 20'!$13:$13,0))</f>
        <v>25088525636674.469</v>
      </c>
    </row>
    <row r="17" spans="1:2" x14ac:dyDescent="0.25">
      <c r="A17">
        <v>2036</v>
      </c>
      <c r="B17">
        <f>$B$3*INDEX('AEO Table 20'!$15:$15,MATCH(BGDP!A17,'AEO Table 20'!$13:$13,0))/INDEX('AEO Table 20'!$15:$15,MATCH(BGDP!$A$3,'AEO Table 20'!$13:$13,0))</f>
        <v>25592238427418.395</v>
      </c>
    </row>
    <row r="18" spans="1:2" x14ac:dyDescent="0.25">
      <c r="A18">
        <v>2037</v>
      </c>
      <c r="B18">
        <f>$B$3*INDEX('AEO Table 20'!$15:$15,MATCH(BGDP!A18,'AEO Table 20'!$13:$13,0))/INDEX('AEO Table 20'!$15:$15,MATCH(BGDP!$A$3,'AEO Table 20'!$13:$13,0))</f>
        <v>26118188966992.789</v>
      </c>
    </row>
    <row r="19" spans="1:2" x14ac:dyDescent="0.25">
      <c r="A19">
        <v>2038</v>
      </c>
      <c r="B19">
        <f>$B$3*INDEX('AEO Table 20'!$15:$15,MATCH(BGDP!A19,'AEO Table 20'!$13:$13,0))/INDEX('AEO Table 20'!$15:$15,MATCH(BGDP!$A$3,'AEO Table 20'!$13:$13,0))</f>
        <v>26665526414092.066</v>
      </c>
    </row>
    <row r="20" spans="1:2" x14ac:dyDescent="0.25">
      <c r="A20">
        <v>2039</v>
      </c>
      <c r="B20">
        <f>$B$3*INDEX('AEO Table 20'!$15:$15,MATCH(BGDP!A20,'AEO Table 20'!$13:$13,0))/INDEX('AEO Table 20'!$15:$15,MATCH(BGDP!$A$3,'AEO Table 20'!$13:$13,0))</f>
        <v>27208120314817.051</v>
      </c>
    </row>
    <row r="21" spans="1:2" x14ac:dyDescent="0.25">
      <c r="A21">
        <v>2040</v>
      </c>
      <c r="B21">
        <f>$B$3*INDEX('AEO Table 20'!$15:$15,MATCH(BGDP!A21,'AEO Table 20'!$13:$13,0))/INDEX('AEO Table 20'!$15:$15,MATCH(BGDP!$A$3,'AEO Table 20'!$13:$13,0))</f>
        <v>27810534839597.168</v>
      </c>
    </row>
    <row r="22" spans="1:2" x14ac:dyDescent="0.25">
      <c r="A22">
        <v>2041</v>
      </c>
      <c r="B22">
        <f>$B$3*INDEX('AEO Table 20'!$15:$15,MATCH(BGDP!A22,'AEO Table 20'!$13:$13,0))/INDEX('AEO Table 20'!$15:$15,MATCH(BGDP!$A$3,'AEO Table 20'!$13:$13,0))</f>
        <v>28438908052700.195</v>
      </c>
    </row>
    <row r="23" spans="1:2" x14ac:dyDescent="0.25">
      <c r="A23">
        <v>2042</v>
      </c>
      <c r="B23">
        <f>$B$3*INDEX('AEO Table 20'!$15:$15,MATCH(BGDP!A23,'AEO Table 20'!$13:$13,0))/INDEX('AEO Table 20'!$15:$15,MATCH(BGDP!$A$3,'AEO Table 20'!$13:$13,0))</f>
        <v>29046887007831.664</v>
      </c>
    </row>
    <row r="24" spans="1:2" x14ac:dyDescent="0.25">
      <c r="A24">
        <v>2043</v>
      </c>
      <c r="B24">
        <f>$B$3*INDEX('AEO Table 20'!$15:$15,MATCH(BGDP!A24,'AEO Table 20'!$13:$13,0))/INDEX('AEO Table 20'!$15:$15,MATCH(BGDP!$A$3,'AEO Table 20'!$13:$13,0))</f>
        <v>29651911982211.195</v>
      </c>
    </row>
    <row r="25" spans="1:2" x14ac:dyDescent="0.25">
      <c r="A25">
        <v>2044</v>
      </c>
      <c r="B25">
        <f>$B$3*INDEX('AEO Table 20'!$15:$15,MATCH(BGDP!A25,'AEO Table 20'!$13:$13,0))/INDEX('AEO Table 20'!$15:$15,MATCH(BGDP!$A$3,'AEO Table 20'!$13:$13,0))</f>
        <v>30240405443291.535</v>
      </c>
    </row>
    <row r="26" spans="1:2" x14ac:dyDescent="0.25">
      <c r="A26">
        <v>2045</v>
      </c>
      <c r="B26">
        <f>$B$3*INDEX('AEO Table 20'!$15:$15,MATCH(BGDP!A26,'AEO Table 20'!$13:$13,0))/INDEX('AEO Table 20'!$15:$15,MATCH(BGDP!$A$3,'AEO Table 20'!$13:$13,0))</f>
        <v>30825924951044.98</v>
      </c>
    </row>
    <row r="27" spans="1:2" x14ac:dyDescent="0.25">
      <c r="A27">
        <v>2046</v>
      </c>
      <c r="B27">
        <f>$B$3*INDEX('AEO Table 20'!$15:$15,MATCH(BGDP!A27,'AEO Table 20'!$13:$13,0))/INDEX('AEO Table 20'!$15:$15,MATCH(BGDP!$A$3,'AEO Table 20'!$13:$13,0))</f>
        <v>31439152766571.172</v>
      </c>
    </row>
    <row r="28" spans="1:2" x14ac:dyDescent="0.25">
      <c r="A28">
        <v>2047</v>
      </c>
      <c r="B28">
        <f>$B$3*INDEX('AEO Table 20'!$15:$15,MATCH(BGDP!A28,'AEO Table 20'!$13:$13,0))/INDEX('AEO Table 20'!$15:$15,MATCH(BGDP!$A$3,'AEO Table 20'!$13:$13,0))</f>
        <v>32078227421546.281</v>
      </c>
    </row>
    <row r="29" spans="1:2" x14ac:dyDescent="0.25">
      <c r="A29">
        <v>2048</v>
      </c>
      <c r="B29">
        <f>$B$3*INDEX('AEO Table 20'!$15:$15,MATCH(BGDP!A29,'AEO Table 20'!$13:$13,0))/INDEX('AEO Table 20'!$15:$15,MATCH(BGDP!$A$3,'AEO Table 20'!$13:$13,0))</f>
        <v>32757824953433.945</v>
      </c>
    </row>
    <row r="30" spans="1:2" x14ac:dyDescent="0.25">
      <c r="A30">
        <v>2049</v>
      </c>
      <c r="B30">
        <f>$B$3*INDEX('AEO Table 20'!$15:$15,MATCH(BGDP!A30,'AEO Table 20'!$13:$13,0))/INDEX('AEO Table 20'!$15:$15,MATCH(BGDP!$A$3,'AEO Table 20'!$13:$13,0))</f>
        <v>33450678452356.113</v>
      </c>
    </row>
    <row r="31" spans="1:2" x14ac:dyDescent="0.25">
      <c r="A31">
        <v>2050</v>
      </c>
      <c r="B31">
        <f>$B$3*INDEX('AEO Table 20'!$15:$15,MATCH(BGDP!A31,'AEO Table 20'!$13:$13,0))/INDEX('AEO Table 20'!$15:$15,MATCH(BGDP!$A$3,'AEO Table 20'!$13:$13,0))</f>
        <v>34158913028511.914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BEA Data</vt:lpstr>
      <vt:lpstr>AEO Table 20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2024-07-01T21:05:54Z</dcterms:modified>
</cp:coreProperties>
</file>