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us\InputData\bldgs\PCFURfE\"/>
    </mc:Choice>
  </mc:AlternateContent>
  <xr:revisionPtr revIDLastSave="0" documentId="13_ncr:1_{06B3E536-E5ED-4E05-BF83-85AB81B74CB8}" xr6:coauthVersionLast="47" xr6:coauthVersionMax="47" xr10:uidLastSave="{00000000-0000-0000-0000-000000000000}"/>
  <bookViews>
    <workbookView xWindow="15345" yWindow="-16320" windowWidth="29040" windowHeight="15840" activeTab="4" xr2:uid="{00000000-000D-0000-FFFF-FFFF00000000}"/>
  </bookViews>
  <sheets>
    <sheet name="About" sheetId="1" r:id="rId1"/>
    <sheet name="AEO21 Table 4" sheetId="6" r:id="rId2"/>
    <sheet name="AEO21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6" i="2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7" i="2" l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<sst xmlns="http://schemas.openxmlformats.org/spreadsheetml/2006/main" count="575" uniqueCount="408">
  <si>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</si>
  <si>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</si>
  <si>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</si>
  <si>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</si>
  <si>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</si>
  <si>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</si>
  <si>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</si>
  <si>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</si>
  <si>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</si>
  <si>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</si>
  <si>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</si>
  <si>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</si>
  <si>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</si>
  <si>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</si>
  <si>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</si>
  <si>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</si>
  <si>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</si>
  <si>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</si>
  <si>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</si>
  <si>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</si>
  <si>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</si>
  <si>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</si>
  <si>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</si>
  <si>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</si>
  <si>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</si>
  <si>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</si>
  <si>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</si>
  <si>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</si>
  <si>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</si>
  <si>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</si>
  <si>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</si>
  <si>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</si>
  <si>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</si>
  <si>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</si>
  <si>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</si>
  <si>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</si>
  <si>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</si>
  <si>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</si>
  <si>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</si>
  <si>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</si>
  <si>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</si>
  <si>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</si>
  <si>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</si>
  <si>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</si>
  <si>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</si>
  <si>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</si>
  <si>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</si>
  <si>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</si>
  <si>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</si>
  <si>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</si>
  <si>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</si>
  <si>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</si>
  <si>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</si>
  <si>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</si>
  <si>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</si>
  <si>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</si>
  <si>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</si>
  <si>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</si>
  <si>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</si>
  <si>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</si>
  <si>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</si>
  <si>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</si>
  <si>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</si>
  <si>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</si>
  <si>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</si>
  <si>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</si>
  <si>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</si>
  <si>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</si>
  <si>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</si>
  <si>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</si>
  <si>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</si>
  <si>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</si>
  <si>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</si>
  <si>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</si>
  <si>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</si>
  <si>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</si>
  <si>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</si>
  <si>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</si>
  <si>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</si>
  <si>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</si>
  <si>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</si>
  <si>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</si>
  <si>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</si>
  <si>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</si>
  <si>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</si>
  <si>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</si>
  <si>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</si>
  <si>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</si>
  <si>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</si>
  <si>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</si>
  <si>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</si>
  <si>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</si>
  <si>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</si>
  <si>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</si>
  <si>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</si>
  <si>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</si>
  <si>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</si>
  <si>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</si>
  <si>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</si>
  <si>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</si>
  <si>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</si>
  <si>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</si>
  <si>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</si>
  <si>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</si>
  <si>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</si>
  <si>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</si>
  <si>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</si>
  <si>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</si>
  <si>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</si>
  <si>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</si>
  <si>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</si>
  <si>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</si>
  <si>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</si>
  <si>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</si>
  <si>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</si>
  <si>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</si>
  <si>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</si>
  <si>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</si>
  <si>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</si>
  <si>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</si>
  <si>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</si>
  <si>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</si>
  <si>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</si>
  <si>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</si>
  <si>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</si>
  <si>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</si>
  <si>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</si>
  <si>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</si>
  <si>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</si>
  <si>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</si>
  <si>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</si>
  <si>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</si>
  <si>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</si>
  <si>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</si>
  <si>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</si>
  <si>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</si>
  <si>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</si>
  <si>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</si>
  <si>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</si>
  <si>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</si>
  <si>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</si>
  <si>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</si>
  <si>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</si>
  <si>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</si>
  <si>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</si>
  <si>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</si>
  <si>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</si>
  <si>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</si>
  <si>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</si>
  <si>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</si>
  <si>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</si>
  <si>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</si>
  <si>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</si>
  <si>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</si>
  <si>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</si>
  <si>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</si>
  <si>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</si>
  <si>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</si>
  <si>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</si>
  <si>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</si>
  <si>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</si>
  <si>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</si>
  <si>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</si>
  <si>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</si>
  <si>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</si>
  <si>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</si>
  <si>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</si>
  <si>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</si>
  <si>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</si>
  <si>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</si>
  <si>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</si>
  <si>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</si>
  <si>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</si>
  <si>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</si>
  <si>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</si>
  <si>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</si>
  <si>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</si>
  <si>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</si>
  <si>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</si>
  <si>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</si>
  <si>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</si>
  <si>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</si>
  <si>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</si>
  <si>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</si>
  <si>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</si>
  <si>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</si>
  <si>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</si>
  <si>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</si>
  <si>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</si>
  <si>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</si>
  <si>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</si>
  <si>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</si>
  <si>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</si>
  <si>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</si>
  <si>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</si>
  <si>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</si>
  <si>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</si>
  <si>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</si>
  <si>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</si>
  <si>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</si>
  <si>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</si>
  <si>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</si>
  <si>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</si>
  <si>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</si>
  <si>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</si>
  <si>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</si>
  <si>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</si>
  <si>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</si>
  <si>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</si>
  <si>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</si>
  <si>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</si>
  <si>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</si>
  <si>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</si>
  <si>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</si>
  <si>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</si>
  <si>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</si>
  <si>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</si>
  <si>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</si>
  <si>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</si>
  <si>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</si>
  <si>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</si>
  <si>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</si>
  <si>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</si>
  <si>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</si>
  <si>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</si>
  <si>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</si>
  <si>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</si>
  <si>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</si>
  <si>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</si>
  <si>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</si>
  <si>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</si>
  <si>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</si>
  <si>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</si>
  <si>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</si>
  <si>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</si>
  <si>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</si>
  <si>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</si>
  <si>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</si>
  <si>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</si>
  <si>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</si>
  <si>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</si>
  <si>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</si>
  <si>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</si>
  <si>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</si>
  <si>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</si>
  <si>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</si>
  <si>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</si>
  <si>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</si>
  <si>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</si>
  <si>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</si>
  <si>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</si>
  <si>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</si>
  <si>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</si>
  <si>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</si>
  <si>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</si>
  <si>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</si>
  <si>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</si>
  <si>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</si>
  <si>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</si>
  <si>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</si>
  <si>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</si>
  <si>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</si>
  <si>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</si>
  <si>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</si>
  <si>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</si>
  <si>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</si>
  <si>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</si>
  <si>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</si>
  <si>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</si>
  <si>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</si>
  <si>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</si>
  <si>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</si>
  <si>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</si>
  <si>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</si>
  <si>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</si>
  <si>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</si>
  <si>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</si>
  <si>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</si>
  <si>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</si>
  <si>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</si>
  <si>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</si>
  <si>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</si>
  <si>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</si>
  <si>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</si>
  <si>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</si>
  <si>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</si>
  <si>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</si>
  <si>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</si>
  <si>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</si>
  <si>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</si>
  <si>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</si>
  <si>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</si>
  <si>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</si>
  <si>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</si>
  <si>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</si>
  <si>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</si>
  <si>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</si>
  <si>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</si>
  <si>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</si>
  <si>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</si>
  <si>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</si>
  <si>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</si>
  <si>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</si>
  <si>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</si>
  <si>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</si>
  <si>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</si>
  <si>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</si>
  <si>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</si>
  <si>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</si>
  <si>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</si>
  <si>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</si>
  <si>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</si>
  <si>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</si>
  <si>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</si>
  <si>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</si>
  <si>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</si>
  <si>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</si>
  <si>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</si>
  <si>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</si>
  <si>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</si>
  <si>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</si>
  <si>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</si>
  <si>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</si>
  <si>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</si>
  <si>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</si>
  <si>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</si>
  <si>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</si>
  <si>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</si>
  <si>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</si>
  <si>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</si>
  <si>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</si>
  <si>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</si>
  <si>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</si>
  <si>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</si>
  <si>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</si>
  <si>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</si>
  <si>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</si>
  <si>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</si>
  <si>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</si>
  <si>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</si>
  <si>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</si>
  <si>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</si>
  <si>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</si>
  <si>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</si>
  <si>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</si>
  <si>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</si>
  <si>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</si>
  <si>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</si>
  <si>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</si>
  <si>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</si>
  <si>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</si>
  <si>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</si>
  <si>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</si>
  <si>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</si>
  <si>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</si>
  <si>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</si>
  <si>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</si>
  <si>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</si>
  <si>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</si>
  <si>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</si>
  <si>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</si>
  <si>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</si>
  <si>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</si>
  <si>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</si>
  <si>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</si>
  <si>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</si>
  <si>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</si>
  <si>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</si>
  <si>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</si>
  <si>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</si>
  <si>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</si>
  <si>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</si>
  <si>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</si>
  <si>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</si>
  <si>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</si>
  <si>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</si>
  <si>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</si>
  <si>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</si>
  <si>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</si>
  <si>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</si>
  <si>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</si>
  <si>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</si>
  <si>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</si>
  <si>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</si>
  <si>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</si>
  <si>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</si>
  <si>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</si>
  <si>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</si>
  <si>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</si>
  <si>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</si>
  <si>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</si>
  <si>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</si>
  <si>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</si>
  <si>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</si>
  <si>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</si>
  <si>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</si>
  <si>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</si>
  <si>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</si>
  <si>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</si>
  <si>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</si>
  <si>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</si>
  <si>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</si>
  <si>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</si>
  <si>
    <t>Energy Consumption</t>
  </si>
  <si>
    <t>EIA</t>
  </si>
  <si>
    <t>https://www.eia.gov/outlooks/aeo/tables_side.php</t>
  </si>
  <si>
    <t>2021, 2022</t>
  </si>
  <si>
    <t>AEO 2021, AEO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</si>
</sst>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  <xf numFmtId="0" fontId="4" fillId="0" borderId="0"/>
  </cellStyleXfs>
  <cellXfs count="6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0" fontId="0" fillId="0" borderId="0" xfId="0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0" fontId="0" fillId="0" borderId="0" xfId="0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</cellXfs>
  <cellStyles count="16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Normal 2" xfId="15" xr:uid="{1B35F5B2-BA06-4746-BB83-170B9BA8C646}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D18" sqref="D18"/>
    </sheetView>
  </sheetViews>
  <sheetFormatPr defaultRowHeight="14.5" x14ac:dyDescent="0.35"/>
  <cols>
    <col min="1" max="1" width="9" customWidth="1"/>
    <col min="2" max="2" width="71.54296875" customWidth="1"/>
  </cols>
  <sheetData>
    <row r="1" spans="1:2" x14ac:dyDescent="0.35">
      <c r="A1" s="1" t="s">
        <v>13</v>
      </c>
    </row>
    <row r="3" spans="1:2" x14ac:dyDescent="0.35">
      <c r="A3" t="s">
        <v>0</v>
      </c>
      <c r="B3" s="5" t="s">
        <v>299</v>
      </c>
    </row>
    <row r="4" spans="1:2" x14ac:dyDescent="0.35">
      <c r="B4" t="s">
        <v>300</v>
      </c>
    </row>
    <row r="5" spans="1:2" x14ac:dyDescent="0.35">
      <c r="B5" s="3">
        <v>2018</v>
      </c>
    </row>
    <row r="6" spans="1:2" x14ac:dyDescent="0.35">
      <c r="B6" t="s">
        <v>301</v>
      </c>
    </row>
    <row r="7" spans="1:2" x14ac:dyDescent="0.35">
      <c r="B7" s="2" t="s">
        <v>302</v>
      </c>
    </row>
    <row r="9" spans="1:2" s="38" customFormat="1" x14ac:dyDescent="0.35">
      <c r="B9" s="5" t="s">
        <v>403</v>
      </c>
    </row>
    <row r="10" spans="1:2" s="38" customFormat="1" x14ac:dyDescent="0.35">
      <c r="B10" s="38" t="s">
        <v>404</v>
      </c>
    </row>
    <row r="11" spans="1:2" s="38" customFormat="1" x14ac:dyDescent="0.35">
      <c r="B11" s="3" t="s">
        <v>406</v>
      </c>
    </row>
    <row r="12" spans="1:2" s="38" customFormat="1" x14ac:dyDescent="0.35">
      <c r="B12" s="38" t="s">
        <v>407</v>
      </c>
    </row>
    <row r="13" spans="1:2" s="38" customFormat="1" x14ac:dyDescent="0.35">
      <c r="B13" s="38" t="s">
        <v>405</v>
      </c>
    </row>
    <row r="15" spans="1:2" x14ac:dyDescent="0.35">
      <c r="A15" s="1" t="s">
        <v>12</v>
      </c>
    </row>
    <row r="16" spans="1:2" x14ac:dyDescent="0.35">
      <c r="A16" s="14" t="s">
        <v>303</v>
      </c>
    </row>
    <row r="17" spans="1:1" x14ac:dyDescent="0.35">
      <c r="A17" s="14" t="s">
        <v>304</v>
      </c>
    </row>
    <row r="18" spans="1:1" x14ac:dyDescent="0.35">
      <c r="A18" s="14" t="s">
        <v>305</v>
      </c>
    </row>
    <row r="19" spans="1:1" x14ac:dyDescent="0.35">
      <c r="A19" s="14" t="s">
        <v>306</v>
      </c>
    </row>
    <row r="20" spans="1:1" x14ac:dyDescent="0.35">
      <c r="A20" s="14" t="s">
        <v>317</v>
      </c>
    </row>
    <row r="21" spans="1:1" x14ac:dyDescent="0.35">
      <c r="A21" s="1"/>
    </row>
    <row r="22" spans="1:1" x14ac:dyDescent="0.35">
      <c r="A22" s="1"/>
    </row>
    <row r="23" spans="1:1" x14ac:dyDescent="0.35">
      <c r="A23" t="s">
        <v>307</v>
      </c>
    </row>
    <row r="24" spans="1:1" x14ac:dyDescent="0.35">
      <c r="A24" t="s">
        <v>308</v>
      </c>
    </row>
    <row r="25" spans="1:1" x14ac:dyDescent="0.35">
      <c r="A25" t="s">
        <v>309</v>
      </c>
    </row>
    <row r="27" spans="1:1" x14ac:dyDescent="0.35">
      <c r="A27" t="s">
        <v>310</v>
      </c>
    </row>
    <row r="28" spans="1:1" x14ac:dyDescent="0.35">
      <c r="A28" t="s">
        <v>311</v>
      </c>
    </row>
    <row r="29" spans="1:1" x14ac:dyDescent="0.35">
      <c r="A29" t="s">
        <v>312</v>
      </c>
    </row>
    <row r="30" spans="1:1" x14ac:dyDescent="0.35">
      <c r="A30" t="s">
        <v>313</v>
      </c>
    </row>
    <row r="31" spans="1:1" x14ac:dyDescent="0.35">
      <c r="A31" t="s">
        <v>314</v>
      </c>
    </row>
    <row r="32" spans="1:1" x14ac:dyDescent="0.35">
      <c r="A32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87" activePane="bottomRight" state="frozen"/>
      <selection activeCell="B58" sqref="B58"/>
      <selection pane="topRight" activeCell="B58" sqref="B58"/>
      <selection pane="bottomLeft" activeCell="B58" sqref="B58"/>
      <selection pane="bottomRight" activeCell="C98" sqref="C98"/>
    </sheetView>
  </sheetViews>
  <sheetFormatPr defaultRowHeight="15" customHeight="1" x14ac:dyDescent="0.35"/>
  <cols>
    <col min="1" max="1" width="37.1796875" customWidth="1"/>
    <col min="2" max="2" width="49" customWidth="1"/>
  </cols>
  <sheetData>
    <row r="1" spans="1:34" ht="15" customHeight="1" thickBot="1" x14ac:dyDescent="0.4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35"/>
    <row r="3" spans="1:34" ht="15" customHeight="1" x14ac:dyDescent="0.35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35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35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35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35">
      <c r="C7" s="21"/>
      <c r="D7" s="21"/>
      <c r="E7" s="21"/>
      <c r="F7" s="21"/>
      <c r="G7" s="21"/>
      <c r="H7" s="21"/>
    </row>
    <row r="10" spans="1:34" ht="15" customHeight="1" x14ac:dyDescent="0.35">
      <c r="A10" s="12" t="s">
        <v>48</v>
      </c>
      <c r="B10" s="22" t="s">
        <v>49</v>
      </c>
      <c r="AH10" s="23" t="s">
        <v>323</v>
      </c>
    </row>
    <row r="11" spans="1:34" ht="15" customHeight="1" x14ac:dyDescent="0.35">
      <c r="B11" s="18" t="s">
        <v>50</v>
      </c>
      <c r="AH11" s="23" t="s">
        <v>324</v>
      </c>
    </row>
    <row r="12" spans="1:34" ht="15" customHeight="1" x14ac:dyDescent="0.35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4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35"/>
    <row r="15" spans="1:34" ht="15" customHeight="1" x14ac:dyDescent="0.35">
      <c r="B15" s="25" t="s">
        <v>52</v>
      </c>
    </row>
    <row r="16" spans="1:34" ht="15" customHeight="1" x14ac:dyDescent="0.35">
      <c r="B16" s="25" t="s">
        <v>53</v>
      </c>
    </row>
    <row r="17" spans="1:34" ht="15" customHeight="1" x14ac:dyDescent="0.35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35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35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35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35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35">
      <c r="B24" s="25" t="s">
        <v>64</v>
      </c>
    </row>
    <row r="25" spans="1:34" ht="15" customHeight="1" x14ac:dyDescent="0.35">
      <c r="B25" s="25" t="s">
        <v>65</v>
      </c>
    </row>
    <row r="26" spans="1:34" ht="15" customHeight="1" x14ac:dyDescent="0.35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35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35">
      <c r="B28" s="25" t="s">
        <v>68</v>
      </c>
    </row>
    <row r="29" spans="1:34" ht="15" customHeight="1" x14ac:dyDescent="0.35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35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ht="14.5" x14ac:dyDescent="0.35">
      <c r="B32" s="25" t="s">
        <v>328</v>
      </c>
    </row>
    <row r="33" spans="1:34" ht="14.5" x14ac:dyDescent="0.35">
      <c r="B33" s="25" t="s">
        <v>329</v>
      </c>
    </row>
    <row r="34" spans="1:34" ht="14.5" x14ac:dyDescent="0.35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ht="14.5" x14ac:dyDescent="0.35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ht="14.5" x14ac:dyDescent="0.35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ht="14.5" x14ac:dyDescent="0.35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ht="14.5" x14ac:dyDescent="0.35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ht="14.5" x14ac:dyDescent="0.35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ht="14.5" x14ac:dyDescent="0.35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ht="14.5" x14ac:dyDescent="0.35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ht="14.5" x14ac:dyDescent="0.35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ht="14.5" x14ac:dyDescent="0.35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ht="14.5" x14ac:dyDescent="0.35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ht="14.5" x14ac:dyDescent="0.35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ht="14.5" x14ac:dyDescent="0.35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ht="14.5" x14ac:dyDescent="0.35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ht="14.5" x14ac:dyDescent="0.35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ht="14.5" x14ac:dyDescent="0.35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35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35">
      <c r="B52" s="25" t="s">
        <v>97</v>
      </c>
    </row>
    <row r="53" spans="1:34" ht="15" customHeight="1" x14ac:dyDescent="0.35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35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35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35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35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35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35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35">
      <c r="B61" s="25" t="s">
        <v>339</v>
      </c>
    </row>
    <row r="62" spans="1:34" ht="15" customHeight="1" x14ac:dyDescent="0.35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35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35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35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35">
      <c r="B67" s="25" t="s">
        <v>111</v>
      </c>
    </row>
    <row r="68" spans="1:34" ht="15" customHeight="1" x14ac:dyDescent="0.35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35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35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35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35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35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35">
      <c r="B76" s="25" t="s">
        <v>343</v>
      </c>
    </row>
    <row r="77" spans="1:34" ht="15" customHeight="1" x14ac:dyDescent="0.35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35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ht="14.5" x14ac:dyDescent="0.35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35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ht="14.5" x14ac:dyDescent="0.35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35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35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35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35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35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35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35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35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35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35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ht="14.5" x14ac:dyDescent="0.35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35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35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35">
      <c r="B97" s="25" t="s">
        <v>354</v>
      </c>
    </row>
    <row r="98" spans="1:34" s="16" customFormat="1" ht="15" customHeight="1" x14ac:dyDescent="0.35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35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35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ht="14.5" x14ac:dyDescent="0.35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ht="14.5" x14ac:dyDescent="0.35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35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35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35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35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35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35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35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35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35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35">
      <c r="A112" s="12" t="s">
        <v>159</v>
      </c>
      <c r="B112" s="56" t="s">
        <v>355</v>
      </c>
      <c r="C112" s="57">
        <v>21.012035000000001</v>
      </c>
      <c r="D112" s="57">
        <v>21.043247000000001</v>
      </c>
      <c r="E112" s="57">
        <v>21.216681999999999</v>
      </c>
      <c r="F112" s="57">
        <v>21.018280000000001</v>
      </c>
      <c r="G112" s="57">
        <v>20.85379</v>
      </c>
      <c r="H112" s="57">
        <v>20.627789</v>
      </c>
      <c r="I112" s="57">
        <v>20.385228999999999</v>
      </c>
      <c r="J112" s="57">
        <v>20.220219</v>
      </c>
      <c r="K112" s="57">
        <v>20.168883999999998</v>
      </c>
      <c r="L112" s="57">
        <v>20.144856999999998</v>
      </c>
      <c r="M112" s="57">
        <v>20.183903000000001</v>
      </c>
      <c r="N112" s="57">
        <v>20.200790000000001</v>
      </c>
      <c r="O112" s="57">
        <v>20.210455</v>
      </c>
      <c r="P112" s="57">
        <v>20.251712999999999</v>
      </c>
      <c r="Q112" s="57">
        <v>20.298100000000002</v>
      </c>
      <c r="R112" s="57">
        <v>20.374268000000001</v>
      </c>
      <c r="S112" s="57">
        <v>20.453151999999999</v>
      </c>
      <c r="T112" s="57">
        <v>20.522358000000001</v>
      </c>
      <c r="U112" s="57">
        <v>20.597715000000001</v>
      </c>
      <c r="V112" s="57">
        <v>20.691054999999999</v>
      </c>
      <c r="W112" s="57">
        <v>20.79027</v>
      </c>
      <c r="X112" s="57">
        <v>20.887352</v>
      </c>
      <c r="Y112" s="57">
        <v>20.988150000000001</v>
      </c>
      <c r="Z112" s="57">
        <v>21.068726000000002</v>
      </c>
      <c r="AA112" s="57">
        <v>21.118212</v>
      </c>
      <c r="AB112" s="57">
        <v>21.216028000000001</v>
      </c>
      <c r="AC112" s="57">
        <v>21.321000999999999</v>
      </c>
      <c r="AD112" s="57">
        <v>21.423819999999999</v>
      </c>
      <c r="AE112" s="57">
        <v>21.530754000000002</v>
      </c>
      <c r="AF112" s="57">
        <v>21.665205</v>
      </c>
      <c r="AG112" s="57">
        <v>21.802175999999999</v>
      </c>
      <c r="AH112" s="58">
        <v>1.2310000000000001E-3</v>
      </c>
    </row>
    <row r="113" spans="1:34" ht="15" customHeight="1" x14ac:dyDescent="0.35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35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35">
      <c r="B116" s="25" t="s">
        <v>360</v>
      </c>
    </row>
    <row r="117" spans="1:34" ht="15" customHeight="1" x14ac:dyDescent="0.35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35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35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35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35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35">
      <c r="B123" s="25" t="s">
        <v>170</v>
      </c>
    </row>
    <row r="124" spans="1:34" ht="15" customHeight="1" x14ac:dyDescent="0.35">
      <c r="A124" s="12" t="s">
        <v>172</v>
      </c>
      <c r="B124" s="26" t="s">
        <v>171</v>
      </c>
      <c r="C124" s="36">
        <v>5958</v>
      </c>
      <c r="D124" s="36">
        <v>6244</v>
      </c>
      <c r="E124" s="36">
        <v>6198</v>
      </c>
      <c r="F124" s="36">
        <v>6187</v>
      </c>
      <c r="G124" s="36">
        <v>6176</v>
      </c>
      <c r="H124" s="36">
        <v>6165</v>
      </c>
      <c r="I124" s="36">
        <v>6153</v>
      </c>
      <c r="J124" s="36">
        <v>6142</v>
      </c>
      <c r="K124" s="36">
        <v>6130</v>
      </c>
      <c r="L124" s="36">
        <v>6118</v>
      </c>
      <c r="M124" s="36">
        <v>6107</v>
      </c>
      <c r="N124" s="36">
        <v>6095</v>
      </c>
      <c r="O124" s="36">
        <v>6083</v>
      </c>
      <c r="P124" s="36">
        <v>6071</v>
      </c>
      <c r="Q124" s="36">
        <v>6059</v>
      </c>
      <c r="R124" s="36">
        <v>6048</v>
      </c>
      <c r="S124" s="36">
        <v>6036</v>
      </c>
      <c r="T124" s="36">
        <v>6024</v>
      </c>
      <c r="U124" s="36">
        <v>6012</v>
      </c>
      <c r="V124" s="36">
        <v>6000</v>
      </c>
      <c r="W124" s="36">
        <v>5988</v>
      </c>
      <c r="X124" s="36">
        <v>5976</v>
      </c>
      <c r="Y124" s="36">
        <v>5964</v>
      </c>
      <c r="Z124" s="36">
        <v>5952</v>
      </c>
      <c r="AA124" s="36">
        <v>5940</v>
      </c>
      <c r="AB124" s="36">
        <v>5929</v>
      </c>
      <c r="AC124" s="36">
        <v>5917</v>
      </c>
      <c r="AD124" s="36">
        <v>5905</v>
      </c>
      <c r="AE124" s="36">
        <v>5893</v>
      </c>
      <c r="AF124" s="36">
        <v>5881</v>
      </c>
      <c r="AG124" s="36">
        <v>5869</v>
      </c>
      <c r="AH124" s="28">
        <v>-5.0199999999999995E-4</v>
      </c>
    </row>
    <row r="125" spans="1:34" ht="15" customHeight="1" x14ac:dyDescent="0.35">
      <c r="A125" s="12" t="s">
        <v>174</v>
      </c>
      <c r="B125" s="26" t="s">
        <v>173</v>
      </c>
      <c r="C125" s="36">
        <v>5371</v>
      </c>
      <c r="D125" s="36">
        <v>5595</v>
      </c>
      <c r="E125" s="36">
        <v>5569</v>
      </c>
      <c r="F125" s="36">
        <v>5558</v>
      </c>
      <c r="G125" s="36">
        <v>5548</v>
      </c>
      <c r="H125" s="36">
        <v>5538</v>
      </c>
      <c r="I125" s="36">
        <v>5528</v>
      </c>
      <c r="J125" s="36">
        <v>5517</v>
      </c>
      <c r="K125" s="36">
        <v>5507</v>
      </c>
      <c r="L125" s="36">
        <v>5497</v>
      </c>
      <c r="M125" s="36">
        <v>5487</v>
      </c>
      <c r="N125" s="36">
        <v>5477</v>
      </c>
      <c r="O125" s="36">
        <v>5467</v>
      </c>
      <c r="P125" s="36">
        <v>5457</v>
      </c>
      <c r="Q125" s="36">
        <v>5446</v>
      </c>
      <c r="R125" s="36">
        <v>5436</v>
      </c>
      <c r="S125" s="36">
        <v>5426</v>
      </c>
      <c r="T125" s="36">
        <v>5416</v>
      </c>
      <c r="U125" s="36">
        <v>5406</v>
      </c>
      <c r="V125" s="36">
        <v>5396</v>
      </c>
      <c r="W125" s="36">
        <v>5386</v>
      </c>
      <c r="X125" s="36">
        <v>5376</v>
      </c>
      <c r="Y125" s="36">
        <v>5366</v>
      </c>
      <c r="Z125" s="36">
        <v>5355</v>
      </c>
      <c r="AA125" s="36">
        <v>5345</v>
      </c>
      <c r="AB125" s="36">
        <v>5335</v>
      </c>
      <c r="AC125" s="36">
        <v>5325</v>
      </c>
      <c r="AD125" s="36">
        <v>5315</v>
      </c>
      <c r="AE125" s="36">
        <v>5305</v>
      </c>
      <c r="AF125" s="36">
        <v>5295</v>
      </c>
      <c r="AG125" s="36">
        <v>5285</v>
      </c>
      <c r="AH125" s="28">
        <v>-5.3799999999999996E-4</v>
      </c>
    </row>
    <row r="126" spans="1:34" ht="15" customHeight="1" x14ac:dyDescent="0.35">
      <c r="A126" s="12" t="s">
        <v>176</v>
      </c>
      <c r="B126" s="26" t="s">
        <v>175</v>
      </c>
      <c r="C126" s="36">
        <v>6000</v>
      </c>
      <c r="D126" s="36">
        <v>6217</v>
      </c>
      <c r="E126" s="36">
        <v>6172</v>
      </c>
      <c r="F126" s="36">
        <v>6167</v>
      </c>
      <c r="G126" s="36">
        <v>6163</v>
      </c>
      <c r="H126" s="36">
        <v>6159</v>
      </c>
      <c r="I126" s="36">
        <v>6155</v>
      </c>
      <c r="J126" s="36">
        <v>6151</v>
      </c>
      <c r="K126" s="36">
        <v>6147</v>
      </c>
      <c r="L126" s="36">
        <v>6143</v>
      </c>
      <c r="M126" s="36">
        <v>6138</v>
      </c>
      <c r="N126" s="36">
        <v>6134</v>
      </c>
      <c r="O126" s="36">
        <v>6130</v>
      </c>
      <c r="P126" s="36">
        <v>6126</v>
      </c>
      <c r="Q126" s="36">
        <v>6122</v>
      </c>
      <c r="R126" s="36">
        <v>6118</v>
      </c>
      <c r="S126" s="36">
        <v>6114</v>
      </c>
      <c r="T126" s="36">
        <v>6109</v>
      </c>
      <c r="U126" s="36">
        <v>6105</v>
      </c>
      <c r="V126" s="36">
        <v>6101</v>
      </c>
      <c r="W126" s="36">
        <v>6097</v>
      </c>
      <c r="X126" s="36">
        <v>6093</v>
      </c>
      <c r="Y126" s="36">
        <v>6089</v>
      </c>
      <c r="Z126" s="36">
        <v>6084</v>
      </c>
      <c r="AA126" s="36">
        <v>6080</v>
      </c>
      <c r="AB126" s="36">
        <v>6076</v>
      </c>
      <c r="AC126" s="36">
        <v>6072</v>
      </c>
      <c r="AD126" s="36">
        <v>6068</v>
      </c>
      <c r="AE126" s="36">
        <v>6064</v>
      </c>
      <c r="AF126" s="36">
        <v>6059</v>
      </c>
      <c r="AG126" s="36">
        <v>6055</v>
      </c>
      <c r="AH126" s="28">
        <v>3.0400000000000002E-4</v>
      </c>
    </row>
    <row r="127" spans="1:34" ht="15" customHeight="1" x14ac:dyDescent="0.35">
      <c r="A127" s="12" t="s">
        <v>178</v>
      </c>
      <c r="B127" s="26" t="s">
        <v>177</v>
      </c>
      <c r="C127" s="36">
        <v>6410</v>
      </c>
      <c r="D127" s="36">
        <v>6529</v>
      </c>
      <c r="E127" s="36">
        <v>6490</v>
      </c>
      <c r="F127" s="36">
        <v>6489</v>
      </c>
      <c r="G127" s="36">
        <v>6487</v>
      </c>
      <c r="H127" s="36">
        <v>6485</v>
      </c>
      <c r="I127" s="36">
        <v>6483</v>
      </c>
      <c r="J127" s="36">
        <v>6481</v>
      </c>
      <c r="K127" s="36">
        <v>6479</v>
      </c>
      <c r="L127" s="36">
        <v>6477</v>
      </c>
      <c r="M127" s="36">
        <v>6474</v>
      </c>
      <c r="N127" s="36">
        <v>6472</v>
      </c>
      <c r="O127" s="36">
        <v>6470</v>
      </c>
      <c r="P127" s="36">
        <v>6467</v>
      </c>
      <c r="Q127" s="36">
        <v>6465</v>
      </c>
      <c r="R127" s="36">
        <v>6462</v>
      </c>
      <c r="S127" s="36">
        <v>6459</v>
      </c>
      <c r="T127" s="36">
        <v>6457</v>
      </c>
      <c r="U127" s="36">
        <v>6454</v>
      </c>
      <c r="V127" s="36">
        <v>6451</v>
      </c>
      <c r="W127" s="36">
        <v>6449</v>
      </c>
      <c r="X127" s="36">
        <v>6446</v>
      </c>
      <c r="Y127" s="36">
        <v>6443</v>
      </c>
      <c r="Z127" s="36">
        <v>6440</v>
      </c>
      <c r="AA127" s="36">
        <v>6437</v>
      </c>
      <c r="AB127" s="36">
        <v>6434</v>
      </c>
      <c r="AC127" s="36">
        <v>6431</v>
      </c>
      <c r="AD127" s="36">
        <v>6428</v>
      </c>
      <c r="AE127" s="36">
        <v>6426</v>
      </c>
      <c r="AF127" s="36">
        <v>6423</v>
      </c>
      <c r="AG127" s="36">
        <v>6420</v>
      </c>
      <c r="AH127" s="28">
        <v>5.1999999999999997E-5</v>
      </c>
    </row>
    <row r="128" spans="1:34" ht="15" customHeight="1" x14ac:dyDescent="0.35">
      <c r="A128" s="12" t="s">
        <v>180</v>
      </c>
      <c r="B128" s="26" t="s">
        <v>179</v>
      </c>
      <c r="C128" s="36">
        <v>2335</v>
      </c>
      <c r="D128" s="36">
        <v>2486</v>
      </c>
      <c r="E128" s="36">
        <v>2520</v>
      </c>
      <c r="F128" s="36">
        <v>2511</v>
      </c>
      <c r="G128" s="36">
        <v>2503</v>
      </c>
      <c r="H128" s="36">
        <v>2495</v>
      </c>
      <c r="I128" s="36">
        <v>2487</v>
      </c>
      <c r="J128" s="36">
        <v>2479</v>
      </c>
      <c r="K128" s="36">
        <v>2471</v>
      </c>
      <c r="L128" s="36">
        <v>2463</v>
      </c>
      <c r="M128" s="36">
        <v>2455</v>
      </c>
      <c r="N128" s="36">
        <v>2448</v>
      </c>
      <c r="O128" s="36">
        <v>2440</v>
      </c>
      <c r="P128" s="36">
        <v>2432</v>
      </c>
      <c r="Q128" s="36">
        <v>2424</v>
      </c>
      <c r="R128" s="36">
        <v>2417</v>
      </c>
      <c r="S128" s="36">
        <v>2409</v>
      </c>
      <c r="T128" s="36">
        <v>2401</v>
      </c>
      <c r="U128" s="36">
        <v>2393</v>
      </c>
      <c r="V128" s="36">
        <v>2385</v>
      </c>
      <c r="W128" s="36">
        <v>2378</v>
      </c>
      <c r="X128" s="36">
        <v>2370</v>
      </c>
      <c r="Y128" s="36">
        <v>2362</v>
      </c>
      <c r="Z128" s="36">
        <v>2355</v>
      </c>
      <c r="AA128" s="36">
        <v>2347</v>
      </c>
      <c r="AB128" s="36">
        <v>2339</v>
      </c>
      <c r="AC128" s="36">
        <v>2332</v>
      </c>
      <c r="AD128" s="36">
        <v>2324</v>
      </c>
      <c r="AE128" s="36">
        <v>2316</v>
      </c>
      <c r="AF128" s="36">
        <v>2309</v>
      </c>
      <c r="AG128" s="36">
        <v>2301</v>
      </c>
      <c r="AH128" s="28">
        <v>-4.8899999999999996E-4</v>
      </c>
    </row>
    <row r="129" spans="1:34" ht="15" customHeight="1" x14ac:dyDescent="0.35">
      <c r="A129" s="12" t="s">
        <v>182</v>
      </c>
      <c r="B129" s="26" t="s">
        <v>181</v>
      </c>
      <c r="C129" s="36">
        <v>3119</v>
      </c>
      <c r="D129" s="36">
        <v>3304</v>
      </c>
      <c r="E129" s="36">
        <v>3319</v>
      </c>
      <c r="F129" s="36">
        <v>3314</v>
      </c>
      <c r="G129" s="36">
        <v>3310</v>
      </c>
      <c r="H129" s="36">
        <v>3306</v>
      </c>
      <c r="I129" s="36">
        <v>3302</v>
      </c>
      <c r="J129" s="36">
        <v>3297</v>
      </c>
      <c r="K129" s="36">
        <v>3293</v>
      </c>
      <c r="L129" s="36">
        <v>3288</v>
      </c>
      <c r="M129" s="36">
        <v>3284</v>
      </c>
      <c r="N129" s="36">
        <v>3280</v>
      </c>
      <c r="O129" s="36">
        <v>3275</v>
      </c>
      <c r="P129" s="36">
        <v>3271</v>
      </c>
      <c r="Q129" s="36">
        <v>3266</v>
      </c>
      <c r="R129" s="36">
        <v>3262</v>
      </c>
      <c r="S129" s="36">
        <v>3257</v>
      </c>
      <c r="T129" s="36">
        <v>3252</v>
      </c>
      <c r="U129" s="36">
        <v>3248</v>
      </c>
      <c r="V129" s="36">
        <v>3243</v>
      </c>
      <c r="W129" s="36">
        <v>3238</v>
      </c>
      <c r="X129" s="36">
        <v>3234</v>
      </c>
      <c r="Y129" s="36">
        <v>3229</v>
      </c>
      <c r="Z129" s="36">
        <v>3224</v>
      </c>
      <c r="AA129" s="36">
        <v>3220</v>
      </c>
      <c r="AB129" s="36">
        <v>3215</v>
      </c>
      <c r="AC129" s="36">
        <v>3210</v>
      </c>
      <c r="AD129" s="36">
        <v>3206</v>
      </c>
      <c r="AE129" s="36">
        <v>3201</v>
      </c>
      <c r="AF129" s="36">
        <v>3196</v>
      </c>
      <c r="AG129" s="36">
        <v>3191</v>
      </c>
      <c r="AH129" s="28">
        <v>7.6099999999999996E-4</v>
      </c>
    </row>
    <row r="130" spans="1:34" ht="15" customHeight="1" x14ac:dyDescent="0.35">
      <c r="A130" s="12" t="s">
        <v>184</v>
      </c>
      <c r="B130" s="26" t="s">
        <v>183</v>
      </c>
      <c r="C130" s="36">
        <v>1829</v>
      </c>
      <c r="D130" s="36">
        <v>1910</v>
      </c>
      <c r="E130" s="36">
        <v>2015</v>
      </c>
      <c r="F130" s="36">
        <v>2009</v>
      </c>
      <c r="G130" s="36">
        <v>2004</v>
      </c>
      <c r="H130" s="36">
        <v>1999</v>
      </c>
      <c r="I130" s="36">
        <v>1994</v>
      </c>
      <c r="J130" s="36">
        <v>1988</v>
      </c>
      <c r="K130" s="36">
        <v>1983</v>
      </c>
      <c r="L130" s="36">
        <v>1978</v>
      </c>
      <c r="M130" s="36">
        <v>1973</v>
      </c>
      <c r="N130" s="36">
        <v>1967</v>
      </c>
      <c r="O130" s="36">
        <v>1962</v>
      </c>
      <c r="P130" s="36">
        <v>1957</v>
      </c>
      <c r="Q130" s="36">
        <v>1952</v>
      </c>
      <c r="R130" s="36">
        <v>1947</v>
      </c>
      <c r="S130" s="36">
        <v>1942</v>
      </c>
      <c r="T130" s="36">
        <v>1937</v>
      </c>
      <c r="U130" s="36">
        <v>1932</v>
      </c>
      <c r="V130" s="36">
        <v>1927</v>
      </c>
      <c r="W130" s="36">
        <v>1922</v>
      </c>
      <c r="X130" s="36">
        <v>1917</v>
      </c>
      <c r="Y130" s="36">
        <v>1912</v>
      </c>
      <c r="Z130" s="36">
        <v>1907</v>
      </c>
      <c r="AA130" s="36">
        <v>1902</v>
      </c>
      <c r="AB130" s="36">
        <v>1897</v>
      </c>
      <c r="AC130" s="36">
        <v>1892</v>
      </c>
      <c r="AD130" s="36">
        <v>1887</v>
      </c>
      <c r="AE130" s="36">
        <v>1882</v>
      </c>
      <c r="AF130" s="36">
        <v>1877</v>
      </c>
      <c r="AG130" s="36">
        <v>1873</v>
      </c>
      <c r="AH130" s="28">
        <v>7.9299999999999998E-4</v>
      </c>
    </row>
    <row r="131" spans="1:34" ht="15" customHeight="1" x14ac:dyDescent="0.35">
      <c r="A131" s="12" t="s">
        <v>186</v>
      </c>
      <c r="B131" s="26" t="s">
        <v>185</v>
      </c>
      <c r="C131" s="36">
        <v>4810</v>
      </c>
      <c r="D131" s="36">
        <v>4802</v>
      </c>
      <c r="E131" s="36">
        <v>4793</v>
      </c>
      <c r="F131" s="36">
        <v>4780</v>
      </c>
      <c r="G131" s="36">
        <v>4768</v>
      </c>
      <c r="H131" s="36">
        <v>4755</v>
      </c>
      <c r="I131" s="36">
        <v>4742</v>
      </c>
      <c r="J131" s="36">
        <v>4730</v>
      </c>
      <c r="K131" s="36">
        <v>4717</v>
      </c>
      <c r="L131" s="36">
        <v>4704</v>
      </c>
      <c r="M131" s="36">
        <v>4691</v>
      </c>
      <c r="N131" s="36">
        <v>4678</v>
      </c>
      <c r="O131" s="36">
        <v>4664</v>
      </c>
      <c r="P131" s="36">
        <v>4651</v>
      </c>
      <c r="Q131" s="36">
        <v>4638</v>
      </c>
      <c r="R131" s="36">
        <v>4624</v>
      </c>
      <c r="S131" s="36">
        <v>4611</v>
      </c>
      <c r="T131" s="36">
        <v>4597</v>
      </c>
      <c r="U131" s="36">
        <v>4584</v>
      </c>
      <c r="V131" s="36">
        <v>4570</v>
      </c>
      <c r="W131" s="36">
        <v>4557</v>
      </c>
      <c r="X131" s="36">
        <v>4543</v>
      </c>
      <c r="Y131" s="36">
        <v>4530</v>
      </c>
      <c r="Z131" s="36">
        <v>4517</v>
      </c>
      <c r="AA131" s="36">
        <v>4503</v>
      </c>
      <c r="AB131" s="36">
        <v>4490</v>
      </c>
      <c r="AC131" s="36">
        <v>4476</v>
      </c>
      <c r="AD131" s="36">
        <v>4463</v>
      </c>
      <c r="AE131" s="36">
        <v>4450</v>
      </c>
      <c r="AF131" s="36">
        <v>4436</v>
      </c>
      <c r="AG131" s="36">
        <v>4423</v>
      </c>
      <c r="AH131" s="28">
        <v>-2.7920000000000002E-3</v>
      </c>
    </row>
    <row r="132" spans="1:34" ht="15" customHeight="1" x14ac:dyDescent="0.35">
      <c r="A132" s="12" t="s">
        <v>188</v>
      </c>
      <c r="B132" s="26" t="s">
        <v>187</v>
      </c>
      <c r="C132" s="36">
        <v>3335</v>
      </c>
      <c r="D132" s="36">
        <v>3363</v>
      </c>
      <c r="E132" s="36">
        <v>3253</v>
      </c>
      <c r="F132" s="36">
        <v>3243</v>
      </c>
      <c r="G132" s="36">
        <v>3232</v>
      </c>
      <c r="H132" s="36">
        <v>3222</v>
      </c>
      <c r="I132" s="36">
        <v>3212</v>
      </c>
      <c r="J132" s="36">
        <v>3201</v>
      </c>
      <c r="K132" s="36">
        <v>3191</v>
      </c>
      <c r="L132" s="36">
        <v>3180</v>
      </c>
      <c r="M132" s="36">
        <v>3169</v>
      </c>
      <c r="N132" s="36">
        <v>3159</v>
      </c>
      <c r="O132" s="36">
        <v>3148</v>
      </c>
      <c r="P132" s="36">
        <v>3137</v>
      </c>
      <c r="Q132" s="36">
        <v>3126</v>
      </c>
      <c r="R132" s="36">
        <v>3116</v>
      </c>
      <c r="S132" s="36">
        <v>3105</v>
      </c>
      <c r="T132" s="36">
        <v>3094</v>
      </c>
      <c r="U132" s="36">
        <v>3083</v>
      </c>
      <c r="V132" s="36">
        <v>3072</v>
      </c>
      <c r="W132" s="36">
        <v>3061</v>
      </c>
      <c r="X132" s="36">
        <v>3050</v>
      </c>
      <c r="Y132" s="36">
        <v>3039</v>
      </c>
      <c r="Z132" s="36">
        <v>3028</v>
      </c>
      <c r="AA132" s="36">
        <v>3017</v>
      </c>
      <c r="AB132" s="36">
        <v>3005</v>
      </c>
      <c r="AC132" s="36">
        <v>2994</v>
      </c>
      <c r="AD132" s="36">
        <v>2983</v>
      </c>
      <c r="AE132" s="36">
        <v>2972</v>
      </c>
      <c r="AF132" s="36">
        <v>2961</v>
      </c>
      <c r="AG132" s="36">
        <v>2950</v>
      </c>
      <c r="AH132" s="28">
        <v>-4.0810000000000004E-3</v>
      </c>
    </row>
    <row r="133" spans="1:34" ht="15" customHeight="1" x14ac:dyDescent="0.35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35">
      <c r="B135" s="25" t="s">
        <v>191</v>
      </c>
    </row>
    <row r="136" spans="1:34" ht="15" customHeight="1" x14ac:dyDescent="0.35">
      <c r="A136" s="12" t="s">
        <v>192</v>
      </c>
      <c r="B136" s="26" t="s">
        <v>171</v>
      </c>
      <c r="C136" s="36">
        <v>652</v>
      </c>
      <c r="D136" s="36">
        <v>505</v>
      </c>
      <c r="E136" s="36">
        <v>579</v>
      </c>
      <c r="F136" s="36">
        <v>584</v>
      </c>
      <c r="G136" s="36">
        <v>590</v>
      </c>
      <c r="H136" s="36">
        <v>596</v>
      </c>
      <c r="I136" s="36">
        <v>602</v>
      </c>
      <c r="J136" s="36">
        <v>608</v>
      </c>
      <c r="K136" s="36">
        <v>614</v>
      </c>
      <c r="L136" s="36">
        <v>620</v>
      </c>
      <c r="M136" s="36">
        <v>626</v>
      </c>
      <c r="N136" s="36">
        <v>632</v>
      </c>
      <c r="O136" s="36">
        <v>638</v>
      </c>
      <c r="P136" s="36">
        <v>644</v>
      </c>
      <c r="Q136" s="36">
        <v>650</v>
      </c>
      <c r="R136" s="36">
        <v>656</v>
      </c>
      <c r="S136" s="36">
        <v>662</v>
      </c>
      <c r="T136" s="36">
        <v>668</v>
      </c>
      <c r="U136" s="36">
        <v>674</v>
      </c>
      <c r="V136" s="36">
        <v>680</v>
      </c>
      <c r="W136" s="36">
        <v>686</v>
      </c>
      <c r="X136" s="36">
        <v>692</v>
      </c>
      <c r="Y136" s="36">
        <v>698</v>
      </c>
      <c r="Z136" s="36">
        <v>704</v>
      </c>
      <c r="AA136" s="36">
        <v>710</v>
      </c>
      <c r="AB136" s="36">
        <v>716</v>
      </c>
      <c r="AC136" s="36">
        <v>723</v>
      </c>
      <c r="AD136" s="36">
        <v>729</v>
      </c>
      <c r="AE136" s="36">
        <v>735</v>
      </c>
      <c r="AF136" s="36">
        <v>741</v>
      </c>
      <c r="AG136" s="36">
        <v>747</v>
      </c>
      <c r="AH136" s="28">
        <v>4.5440000000000003E-3</v>
      </c>
    </row>
    <row r="137" spans="1:34" ht="15" customHeight="1" x14ac:dyDescent="0.35">
      <c r="A137" s="12" t="s">
        <v>193</v>
      </c>
      <c r="B137" s="26" t="s">
        <v>173</v>
      </c>
      <c r="C137" s="36">
        <v>840</v>
      </c>
      <c r="D137" s="36">
        <v>706</v>
      </c>
      <c r="E137" s="36">
        <v>826</v>
      </c>
      <c r="F137" s="36">
        <v>834</v>
      </c>
      <c r="G137" s="36">
        <v>842</v>
      </c>
      <c r="H137" s="36">
        <v>850</v>
      </c>
      <c r="I137" s="36">
        <v>858</v>
      </c>
      <c r="J137" s="36">
        <v>867</v>
      </c>
      <c r="K137" s="36">
        <v>875</v>
      </c>
      <c r="L137" s="36">
        <v>883</v>
      </c>
      <c r="M137" s="36">
        <v>891</v>
      </c>
      <c r="N137" s="36">
        <v>899</v>
      </c>
      <c r="O137" s="36">
        <v>907</v>
      </c>
      <c r="P137" s="36">
        <v>916</v>
      </c>
      <c r="Q137" s="36">
        <v>924</v>
      </c>
      <c r="R137" s="36">
        <v>932</v>
      </c>
      <c r="S137" s="36">
        <v>940</v>
      </c>
      <c r="T137" s="36">
        <v>948</v>
      </c>
      <c r="U137" s="36">
        <v>956</v>
      </c>
      <c r="V137" s="36">
        <v>965</v>
      </c>
      <c r="W137" s="36">
        <v>973</v>
      </c>
      <c r="X137" s="36">
        <v>981</v>
      </c>
      <c r="Y137" s="36">
        <v>989</v>
      </c>
      <c r="Z137" s="36">
        <v>997</v>
      </c>
      <c r="AA137" s="36">
        <v>1005</v>
      </c>
      <c r="AB137" s="36">
        <v>1014</v>
      </c>
      <c r="AC137" s="36">
        <v>1022</v>
      </c>
      <c r="AD137" s="36">
        <v>1030</v>
      </c>
      <c r="AE137" s="36">
        <v>1038</v>
      </c>
      <c r="AF137" s="36">
        <v>1046</v>
      </c>
      <c r="AG137" s="36">
        <v>1054</v>
      </c>
      <c r="AH137" s="28">
        <v>7.5940000000000001E-3</v>
      </c>
    </row>
    <row r="138" spans="1:34" ht="15" customHeight="1" x14ac:dyDescent="0.35">
      <c r="A138" s="12" t="s">
        <v>194</v>
      </c>
      <c r="B138" s="26" t="s">
        <v>175</v>
      </c>
      <c r="C138" s="36">
        <v>831</v>
      </c>
      <c r="D138" s="36">
        <v>767</v>
      </c>
      <c r="E138" s="36">
        <v>857</v>
      </c>
      <c r="F138" s="36">
        <v>864</v>
      </c>
      <c r="G138" s="36">
        <v>870</v>
      </c>
      <c r="H138" s="36">
        <v>876</v>
      </c>
      <c r="I138" s="36">
        <v>882</v>
      </c>
      <c r="J138" s="36">
        <v>889</v>
      </c>
      <c r="K138" s="36">
        <v>895</v>
      </c>
      <c r="L138" s="36">
        <v>901</v>
      </c>
      <c r="M138" s="36">
        <v>907</v>
      </c>
      <c r="N138" s="36">
        <v>914</v>
      </c>
      <c r="O138" s="36">
        <v>920</v>
      </c>
      <c r="P138" s="36">
        <v>926</v>
      </c>
      <c r="Q138" s="36">
        <v>932</v>
      </c>
      <c r="R138" s="36">
        <v>939</v>
      </c>
      <c r="S138" s="36">
        <v>945</v>
      </c>
      <c r="T138" s="36">
        <v>951</v>
      </c>
      <c r="U138" s="36">
        <v>958</v>
      </c>
      <c r="V138" s="36">
        <v>964</v>
      </c>
      <c r="W138" s="36">
        <v>970</v>
      </c>
      <c r="X138" s="36">
        <v>976</v>
      </c>
      <c r="Y138" s="36">
        <v>983</v>
      </c>
      <c r="Z138" s="36">
        <v>989</v>
      </c>
      <c r="AA138" s="36">
        <v>995</v>
      </c>
      <c r="AB138" s="36">
        <v>1002</v>
      </c>
      <c r="AC138" s="36">
        <v>1008</v>
      </c>
      <c r="AD138" s="36">
        <v>1014</v>
      </c>
      <c r="AE138" s="36">
        <v>1021</v>
      </c>
      <c r="AF138" s="36">
        <v>1027</v>
      </c>
      <c r="AG138" s="36">
        <v>1033</v>
      </c>
      <c r="AH138" s="28">
        <v>7.28E-3</v>
      </c>
    </row>
    <row r="139" spans="1:34" ht="15" customHeight="1" x14ac:dyDescent="0.35">
      <c r="A139" s="12" t="s">
        <v>195</v>
      </c>
      <c r="B139" s="26" t="s">
        <v>177</v>
      </c>
      <c r="C139" s="36">
        <v>975</v>
      </c>
      <c r="D139" s="36">
        <v>956</v>
      </c>
      <c r="E139" s="36">
        <v>1035</v>
      </c>
      <c r="F139" s="36">
        <v>1040</v>
      </c>
      <c r="G139" s="36">
        <v>1046</v>
      </c>
      <c r="H139" s="36">
        <v>1051</v>
      </c>
      <c r="I139" s="36">
        <v>1057</v>
      </c>
      <c r="J139" s="36">
        <v>1062</v>
      </c>
      <c r="K139" s="36">
        <v>1068</v>
      </c>
      <c r="L139" s="36">
        <v>1074</v>
      </c>
      <c r="M139" s="36">
        <v>1079</v>
      </c>
      <c r="N139" s="36">
        <v>1085</v>
      </c>
      <c r="O139" s="36">
        <v>1091</v>
      </c>
      <c r="P139" s="36">
        <v>1096</v>
      </c>
      <c r="Q139" s="36">
        <v>1102</v>
      </c>
      <c r="R139" s="36">
        <v>1108</v>
      </c>
      <c r="S139" s="36">
        <v>1114</v>
      </c>
      <c r="T139" s="36">
        <v>1119</v>
      </c>
      <c r="U139" s="36">
        <v>1125</v>
      </c>
      <c r="V139" s="36">
        <v>1131</v>
      </c>
      <c r="W139" s="36">
        <v>1137</v>
      </c>
      <c r="X139" s="36">
        <v>1142</v>
      </c>
      <c r="Y139" s="36">
        <v>1148</v>
      </c>
      <c r="Z139" s="36">
        <v>1154</v>
      </c>
      <c r="AA139" s="36">
        <v>1160</v>
      </c>
      <c r="AB139" s="36">
        <v>1166</v>
      </c>
      <c r="AC139" s="36">
        <v>1171</v>
      </c>
      <c r="AD139" s="36">
        <v>1177</v>
      </c>
      <c r="AE139" s="36">
        <v>1183</v>
      </c>
      <c r="AF139" s="36">
        <v>1189</v>
      </c>
      <c r="AG139" s="36">
        <v>1195</v>
      </c>
      <c r="AH139" s="28">
        <v>6.8050000000000003E-3</v>
      </c>
    </row>
    <row r="140" spans="1:34" ht="15" customHeight="1" x14ac:dyDescent="0.35">
      <c r="A140" s="12" t="s">
        <v>196</v>
      </c>
      <c r="B140" s="26" t="s">
        <v>179</v>
      </c>
      <c r="C140" s="36">
        <v>2274</v>
      </c>
      <c r="D140" s="36">
        <v>2219</v>
      </c>
      <c r="E140" s="36">
        <v>2359</v>
      </c>
      <c r="F140" s="36">
        <v>2373</v>
      </c>
      <c r="G140" s="36">
        <v>2388</v>
      </c>
      <c r="H140" s="36">
        <v>2402</v>
      </c>
      <c r="I140" s="36">
        <v>2417</v>
      </c>
      <c r="J140" s="36">
        <v>2431</v>
      </c>
      <c r="K140" s="36">
        <v>2445</v>
      </c>
      <c r="L140" s="36">
        <v>2460</v>
      </c>
      <c r="M140" s="36">
        <v>2474</v>
      </c>
      <c r="N140" s="36">
        <v>2488</v>
      </c>
      <c r="O140" s="36">
        <v>2503</v>
      </c>
      <c r="P140" s="36">
        <v>2517</v>
      </c>
      <c r="Q140" s="36">
        <v>2531</v>
      </c>
      <c r="R140" s="36">
        <v>2546</v>
      </c>
      <c r="S140" s="36">
        <v>2560</v>
      </c>
      <c r="T140" s="36">
        <v>2575</v>
      </c>
      <c r="U140" s="36">
        <v>2589</v>
      </c>
      <c r="V140" s="36">
        <v>2603</v>
      </c>
      <c r="W140" s="36">
        <v>2618</v>
      </c>
      <c r="X140" s="36">
        <v>2632</v>
      </c>
      <c r="Y140" s="36">
        <v>2647</v>
      </c>
      <c r="Z140" s="36">
        <v>2661</v>
      </c>
      <c r="AA140" s="36">
        <v>2676</v>
      </c>
      <c r="AB140" s="36">
        <v>2690</v>
      </c>
      <c r="AC140" s="36">
        <v>2705</v>
      </c>
      <c r="AD140" s="36">
        <v>2719</v>
      </c>
      <c r="AE140" s="36">
        <v>2734</v>
      </c>
      <c r="AF140" s="36">
        <v>2748</v>
      </c>
      <c r="AG140" s="36">
        <v>2763</v>
      </c>
      <c r="AH140" s="28">
        <v>6.5139999999999998E-3</v>
      </c>
    </row>
    <row r="141" spans="1:34" ht="14.5" x14ac:dyDescent="0.35">
      <c r="A141" s="12" t="s">
        <v>197</v>
      </c>
      <c r="B141" s="26" t="s">
        <v>181</v>
      </c>
      <c r="C141" s="36">
        <v>1623</v>
      </c>
      <c r="D141" s="36">
        <v>1710</v>
      </c>
      <c r="E141" s="36">
        <v>1808</v>
      </c>
      <c r="F141" s="36">
        <v>1818</v>
      </c>
      <c r="G141" s="36">
        <v>1828</v>
      </c>
      <c r="H141" s="36">
        <v>1838</v>
      </c>
      <c r="I141" s="36">
        <v>1848</v>
      </c>
      <c r="J141" s="36">
        <v>1858</v>
      </c>
      <c r="K141" s="36">
        <v>1868</v>
      </c>
      <c r="L141" s="36">
        <v>1878</v>
      </c>
      <c r="M141" s="36">
        <v>1888</v>
      </c>
      <c r="N141" s="36">
        <v>1898</v>
      </c>
      <c r="O141" s="36">
        <v>1909</v>
      </c>
      <c r="P141" s="36">
        <v>1919</v>
      </c>
      <c r="Q141" s="36">
        <v>1929</v>
      </c>
      <c r="R141" s="36">
        <v>1939</v>
      </c>
      <c r="S141" s="36">
        <v>1949</v>
      </c>
      <c r="T141" s="36">
        <v>1959</v>
      </c>
      <c r="U141" s="36">
        <v>1969</v>
      </c>
      <c r="V141" s="36">
        <v>1980</v>
      </c>
      <c r="W141" s="36">
        <v>1990</v>
      </c>
      <c r="X141" s="36">
        <v>2000</v>
      </c>
      <c r="Y141" s="36">
        <v>2010</v>
      </c>
      <c r="Z141" s="36">
        <v>2020</v>
      </c>
      <c r="AA141" s="36">
        <v>2031</v>
      </c>
      <c r="AB141" s="36">
        <v>2041</v>
      </c>
      <c r="AC141" s="36">
        <v>2051</v>
      </c>
      <c r="AD141" s="36">
        <v>2061</v>
      </c>
      <c r="AE141" s="36">
        <v>2071</v>
      </c>
      <c r="AF141" s="36">
        <v>2082</v>
      </c>
      <c r="AG141" s="36">
        <v>2092</v>
      </c>
      <c r="AH141" s="28">
        <v>8.4969999999999993E-3</v>
      </c>
    </row>
    <row r="142" spans="1:34" ht="14.5" x14ac:dyDescent="0.35">
      <c r="A142" s="12" t="s">
        <v>198</v>
      </c>
      <c r="B142" s="26" t="s">
        <v>183</v>
      </c>
      <c r="C142" s="36">
        <v>2730</v>
      </c>
      <c r="D142" s="36">
        <v>2770</v>
      </c>
      <c r="E142" s="36">
        <v>2861</v>
      </c>
      <c r="F142" s="36">
        <v>2875</v>
      </c>
      <c r="G142" s="36">
        <v>2889</v>
      </c>
      <c r="H142" s="36">
        <v>2904</v>
      </c>
      <c r="I142" s="36">
        <v>2918</v>
      </c>
      <c r="J142" s="36">
        <v>2932</v>
      </c>
      <c r="K142" s="36">
        <v>2947</v>
      </c>
      <c r="L142" s="36">
        <v>2961</v>
      </c>
      <c r="M142" s="36">
        <v>2976</v>
      </c>
      <c r="N142" s="36">
        <v>2990</v>
      </c>
      <c r="O142" s="36">
        <v>3004</v>
      </c>
      <c r="P142" s="36">
        <v>3018</v>
      </c>
      <c r="Q142" s="36">
        <v>3033</v>
      </c>
      <c r="R142" s="36">
        <v>3047</v>
      </c>
      <c r="S142" s="36">
        <v>3061</v>
      </c>
      <c r="T142" s="36">
        <v>3076</v>
      </c>
      <c r="U142" s="36">
        <v>3090</v>
      </c>
      <c r="V142" s="36">
        <v>3104</v>
      </c>
      <c r="W142" s="36">
        <v>3119</v>
      </c>
      <c r="X142" s="36">
        <v>3133</v>
      </c>
      <c r="Y142" s="36">
        <v>3147</v>
      </c>
      <c r="Z142" s="36">
        <v>3161</v>
      </c>
      <c r="AA142" s="36">
        <v>3176</v>
      </c>
      <c r="AB142" s="36">
        <v>3190</v>
      </c>
      <c r="AC142" s="36">
        <v>3204</v>
      </c>
      <c r="AD142" s="36">
        <v>3218</v>
      </c>
      <c r="AE142" s="36">
        <v>3233</v>
      </c>
      <c r="AF142" s="36">
        <v>3247</v>
      </c>
      <c r="AG142" s="36">
        <v>3261</v>
      </c>
      <c r="AH142" s="28">
        <v>5.9420000000000002E-3</v>
      </c>
    </row>
    <row r="143" spans="1:34" ht="14.5" x14ac:dyDescent="0.35">
      <c r="A143" s="12" t="s">
        <v>199</v>
      </c>
      <c r="B143" s="26" t="s">
        <v>185</v>
      </c>
      <c r="C143" s="36">
        <v>1639</v>
      </c>
      <c r="D143" s="36">
        <v>1471</v>
      </c>
      <c r="E143" s="36">
        <v>1560</v>
      </c>
      <c r="F143" s="36">
        <v>1568</v>
      </c>
      <c r="G143" s="36">
        <v>1577</v>
      </c>
      <c r="H143" s="36">
        <v>1586</v>
      </c>
      <c r="I143" s="36">
        <v>1595</v>
      </c>
      <c r="J143" s="36">
        <v>1604</v>
      </c>
      <c r="K143" s="36">
        <v>1613</v>
      </c>
      <c r="L143" s="36">
        <v>1622</v>
      </c>
      <c r="M143" s="36">
        <v>1631</v>
      </c>
      <c r="N143" s="36">
        <v>1641</v>
      </c>
      <c r="O143" s="36">
        <v>1650</v>
      </c>
      <c r="P143" s="36">
        <v>1659</v>
      </c>
      <c r="Q143" s="36">
        <v>1668</v>
      </c>
      <c r="R143" s="36">
        <v>1678</v>
      </c>
      <c r="S143" s="36">
        <v>1687</v>
      </c>
      <c r="T143" s="36">
        <v>1697</v>
      </c>
      <c r="U143" s="36">
        <v>1706</v>
      </c>
      <c r="V143" s="36">
        <v>1715</v>
      </c>
      <c r="W143" s="36">
        <v>1725</v>
      </c>
      <c r="X143" s="36">
        <v>1734</v>
      </c>
      <c r="Y143" s="36">
        <v>1744</v>
      </c>
      <c r="Z143" s="36">
        <v>1753</v>
      </c>
      <c r="AA143" s="36">
        <v>1763</v>
      </c>
      <c r="AB143" s="36">
        <v>1772</v>
      </c>
      <c r="AC143" s="36">
        <v>1782</v>
      </c>
      <c r="AD143" s="36">
        <v>1791</v>
      </c>
      <c r="AE143" s="36">
        <v>1801</v>
      </c>
      <c r="AF143" s="36">
        <v>1810</v>
      </c>
      <c r="AG143" s="36">
        <v>1820</v>
      </c>
      <c r="AH143" s="28">
        <v>3.4979999999999998E-3</v>
      </c>
    </row>
    <row r="144" spans="1:34" ht="14.5" x14ac:dyDescent="0.35">
      <c r="A144" s="12" t="s">
        <v>200</v>
      </c>
      <c r="B144" s="26" t="s">
        <v>187</v>
      </c>
      <c r="C144" s="36">
        <v>1012</v>
      </c>
      <c r="D144" s="36">
        <v>840</v>
      </c>
      <c r="E144" s="36">
        <v>963</v>
      </c>
      <c r="F144" s="36">
        <v>969</v>
      </c>
      <c r="G144" s="36">
        <v>975</v>
      </c>
      <c r="H144" s="36">
        <v>982</v>
      </c>
      <c r="I144" s="36">
        <v>988</v>
      </c>
      <c r="J144" s="36">
        <v>994</v>
      </c>
      <c r="K144" s="36">
        <v>1001</v>
      </c>
      <c r="L144" s="36">
        <v>1007</v>
      </c>
      <c r="M144" s="36">
        <v>1013</v>
      </c>
      <c r="N144" s="36">
        <v>1020</v>
      </c>
      <c r="O144" s="36">
        <v>1026</v>
      </c>
      <c r="P144" s="36">
        <v>1032</v>
      </c>
      <c r="Q144" s="36">
        <v>1039</v>
      </c>
      <c r="R144" s="36">
        <v>1045</v>
      </c>
      <c r="S144" s="36">
        <v>1052</v>
      </c>
      <c r="T144" s="36">
        <v>1058</v>
      </c>
      <c r="U144" s="36">
        <v>1065</v>
      </c>
      <c r="V144" s="36">
        <v>1071</v>
      </c>
      <c r="W144" s="36">
        <v>1078</v>
      </c>
      <c r="X144" s="36">
        <v>1084</v>
      </c>
      <c r="Y144" s="36">
        <v>1091</v>
      </c>
      <c r="Z144" s="36">
        <v>1097</v>
      </c>
      <c r="AA144" s="36">
        <v>1104</v>
      </c>
      <c r="AB144" s="36">
        <v>1110</v>
      </c>
      <c r="AC144" s="36">
        <v>1117</v>
      </c>
      <c r="AD144" s="36">
        <v>1123</v>
      </c>
      <c r="AE144" s="36">
        <v>1130</v>
      </c>
      <c r="AF144" s="36">
        <v>1136</v>
      </c>
      <c r="AG144" s="36">
        <v>1143</v>
      </c>
      <c r="AH144" s="28">
        <v>4.0660000000000002E-3</v>
      </c>
    </row>
    <row r="145" spans="1:34" ht="14.5" x14ac:dyDescent="0.35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thickBot="1" x14ac:dyDescent="0.4"/>
    <row r="147" spans="1:34" ht="14.5" x14ac:dyDescent="0.35">
      <c r="B147" s="59" t="s">
        <v>361</v>
      </c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37"/>
    </row>
    <row r="148" spans="1:34" ht="14.5" x14ac:dyDescent="0.35">
      <c r="B148" s="13" t="s">
        <v>362</v>
      </c>
    </row>
    <row r="149" spans="1:34" ht="14.5" x14ac:dyDescent="0.35">
      <c r="B149" s="13" t="s">
        <v>363</v>
      </c>
    </row>
    <row r="150" spans="1:34" ht="15" customHeight="1" x14ac:dyDescent="0.35">
      <c r="B150" s="13" t="s">
        <v>364</v>
      </c>
    </row>
    <row r="151" spans="1:34" ht="15" customHeight="1" x14ac:dyDescent="0.35">
      <c r="B151" s="13" t="s">
        <v>365</v>
      </c>
    </row>
    <row r="152" spans="1:34" ht="15" customHeight="1" x14ac:dyDescent="0.35">
      <c r="B152" s="13" t="s">
        <v>366</v>
      </c>
    </row>
    <row r="153" spans="1:34" ht="15" customHeight="1" x14ac:dyDescent="0.35">
      <c r="B153" s="13" t="s">
        <v>202</v>
      </c>
    </row>
    <row r="154" spans="1:34" ht="15" customHeight="1" x14ac:dyDescent="0.35">
      <c r="B154" s="13" t="s">
        <v>367</v>
      </c>
    </row>
    <row r="155" spans="1:34" ht="15" customHeight="1" x14ac:dyDescent="0.35">
      <c r="B155" s="13" t="s">
        <v>368</v>
      </c>
    </row>
    <row r="156" spans="1:34" ht="15" customHeight="1" x14ac:dyDescent="0.35">
      <c r="B156" s="13" t="s">
        <v>369</v>
      </c>
    </row>
    <row r="157" spans="1:34" ht="15" customHeight="1" x14ac:dyDescent="0.35">
      <c r="B157" s="13" t="s">
        <v>370</v>
      </c>
    </row>
    <row r="158" spans="1:34" ht="15" customHeight="1" x14ac:dyDescent="0.35">
      <c r="B158" s="13" t="s">
        <v>371</v>
      </c>
    </row>
    <row r="159" spans="1:34" ht="15" customHeight="1" x14ac:dyDescent="0.35">
      <c r="B159" s="13" t="s">
        <v>203</v>
      </c>
    </row>
    <row r="160" spans="1:34" ht="15" customHeight="1" x14ac:dyDescent="0.35">
      <c r="B160" s="13" t="s">
        <v>372</v>
      </c>
    </row>
    <row r="161" spans="2:2" ht="15" customHeight="1" x14ac:dyDescent="0.35">
      <c r="B161" s="13" t="s">
        <v>373</v>
      </c>
    </row>
    <row r="162" spans="2:2" ht="15" customHeight="1" x14ac:dyDescent="0.35">
      <c r="B162" s="13" t="s">
        <v>374</v>
      </c>
    </row>
    <row r="163" spans="2:2" ht="15" customHeight="1" x14ac:dyDescent="0.35">
      <c r="B163" s="13" t="s">
        <v>375</v>
      </c>
    </row>
    <row r="164" spans="2:2" ht="15" customHeight="1" x14ac:dyDescent="0.35">
      <c r="B164" s="13" t="s">
        <v>376</v>
      </c>
    </row>
    <row r="165" spans="2:2" ht="14.5" x14ac:dyDescent="0.35">
      <c r="B165" s="13" t="s">
        <v>377</v>
      </c>
    </row>
    <row r="166" spans="2:2" ht="15" customHeight="1" x14ac:dyDescent="0.35">
      <c r="B166" s="13" t="s">
        <v>378</v>
      </c>
    </row>
    <row r="167" spans="2:2" ht="15" customHeight="1" x14ac:dyDescent="0.35">
      <c r="B167" s="13" t="s">
        <v>379</v>
      </c>
    </row>
    <row r="308" spans="2:34" ht="15" customHeight="1" x14ac:dyDescent="0.35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</row>
    <row r="511" spans="2:34" ht="15" customHeight="1" x14ac:dyDescent="0.35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</row>
    <row r="712" spans="2:34" ht="15" customHeight="1" x14ac:dyDescent="0.35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</row>
    <row r="887" spans="2:34" ht="15" customHeight="1" x14ac:dyDescent="0.35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</row>
    <row r="1100" spans="2:34" ht="15" customHeight="1" x14ac:dyDescent="0.35">
      <c r="B1100" s="55"/>
      <c r="C1100" s="55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  <c r="S1100" s="55"/>
      <c r="T1100" s="55"/>
      <c r="U1100" s="55"/>
      <c r="V1100" s="55"/>
      <c r="W1100" s="55"/>
      <c r="X1100" s="55"/>
      <c r="Y1100" s="55"/>
      <c r="Z1100" s="55"/>
      <c r="AA1100" s="55"/>
      <c r="AB1100" s="55"/>
      <c r="AC1100" s="55"/>
      <c r="AD1100" s="55"/>
      <c r="AE1100" s="55"/>
      <c r="AF1100" s="55"/>
      <c r="AG1100" s="55"/>
      <c r="AH1100" s="55"/>
    </row>
    <row r="1227" spans="2:34" ht="15" customHeight="1" x14ac:dyDescent="0.35">
      <c r="B1227" s="55"/>
      <c r="C1227" s="55"/>
      <c r="D1227" s="55"/>
      <c r="E1227" s="55"/>
      <c r="F1227" s="55"/>
      <c r="G1227" s="55"/>
      <c r="H1227" s="55"/>
      <c r="I1227" s="55"/>
      <c r="J1227" s="55"/>
      <c r="K1227" s="55"/>
      <c r="L1227" s="55"/>
      <c r="M1227" s="55"/>
      <c r="N1227" s="55"/>
      <c r="O1227" s="55"/>
      <c r="P1227" s="55"/>
      <c r="Q1227" s="55"/>
      <c r="R1227" s="55"/>
      <c r="S1227" s="55"/>
      <c r="T1227" s="55"/>
      <c r="U1227" s="55"/>
      <c r="V1227" s="55"/>
      <c r="W1227" s="55"/>
      <c r="X1227" s="55"/>
      <c r="Y1227" s="55"/>
      <c r="Z1227" s="55"/>
      <c r="AA1227" s="55"/>
      <c r="AB1227" s="55"/>
      <c r="AC1227" s="55"/>
      <c r="AD1227" s="55"/>
      <c r="AE1227" s="55"/>
      <c r="AF1227" s="55"/>
      <c r="AG1227" s="55"/>
      <c r="AH1227" s="55"/>
    </row>
    <row r="1390" spans="2:34" ht="15" customHeight="1" x14ac:dyDescent="0.35">
      <c r="B1390" s="55"/>
      <c r="C1390" s="55"/>
      <c r="D1390" s="55"/>
      <c r="E1390" s="55"/>
      <c r="F1390" s="55"/>
      <c r="G1390" s="55"/>
      <c r="H1390" s="55"/>
      <c r="I1390" s="55"/>
      <c r="J1390" s="55"/>
      <c r="K1390" s="55"/>
      <c r="L1390" s="55"/>
      <c r="M1390" s="55"/>
      <c r="N1390" s="55"/>
      <c r="O1390" s="55"/>
      <c r="P1390" s="55"/>
      <c r="Q1390" s="55"/>
      <c r="R1390" s="55"/>
      <c r="S1390" s="55"/>
      <c r="T1390" s="55"/>
      <c r="U1390" s="55"/>
      <c r="V1390" s="55"/>
      <c r="W1390" s="55"/>
      <c r="X1390" s="55"/>
      <c r="Y1390" s="55"/>
      <c r="Z1390" s="55"/>
      <c r="AA1390" s="55"/>
      <c r="AB1390" s="55"/>
      <c r="AC1390" s="55"/>
      <c r="AD1390" s="55"/>
      <c r="AE1390" s="55"/>
      <c r="AF1390" s="55"/>
      <c r="AG1390" s="55"/>
      <c r="AH1390" s="55"/>
    </row>
    <row r="1502" spans="2:34" ht="15" customHeight="1" x14ac:dyDescent="0.35">
      <c r="B1502" s="55"/>
      <c r="C1502" s="55"/>
      <c r="D1502" s="55"/>
      <c r="E1502" s="55"/>
      <c r="F1502" s="55"/>
      <c r="G1502" s="55"/>
      <c r="H1502" s="55"/>
      <c r="I1502" s="55"/>
      <c r="J1502" s="55"/>
      <c r="K1502" s="55"/>
      <c r="L1502" s="55"/>
      <c r="M1502" s="55"/>
      <c r="N1502" s="55"/>
      <c r="O1502" s="55"/>
      <c r="P1502" s="55"/>
      <c r="Q1502" s="55"/>
      <c r="R1502" s="55"/>
      <c r="S1502" s="55"/>
      <c r="T1502" s="55"/>
      <c r="U1502" s="55"/>
      <c r="V1502" s="55"/>
      <c r="W1502" s="55"/>
      <c r="X1502" s="55"/>
      <c r="Y1502" s="55"/>
      <c r="Z1502" s="55"/>
      <c r="AA1502" s="55"/>
      <c r="AB1502" s="55"/>
      <c r="AC1502" s="55"/>
      <c r="AD1502" s="55"/>
      <c r="AE1502" s="55"/>
      <c r="AF1502" s="55"/>
      <c r="AG1502" s="55"/>
      <c r="AH1502" s="55"/>
    </row>
    <row r="1604" spans="2:34" ht="15" customHeight="1" x14ac:dyDescent="0.35">
      <c r="B1604" s="55"/>
      <c r="C1604" s="55"/>
      <c r="D1604" s="55"/>
      <c r="E1604" s="55"/>
      <c r="F1604" s="55"/>
      <c r="G1604" s="55"/>
      <c r="H1604" s="55"/>
      <c r="I1604" s="55"/>
      <c r="J1604" s="55"/>
      <c r="K1604" s="55"/>
      <c r="L1604" s="55"/>
      <c r="M1604" s="55"/>
      <c r="N1604" s="55"/>
      <c r="O1604" s="55"/>
      <c r="P1604" s="55"/>
      <c r="Q1604" s="55"/>
      <c r="R1604" s="55"/>
      <c r="S1604" s="55"/>
      <c r="T1604" s="55"/>
      <c r="U1604" s="55"/>
      <c r="V1604" s="55"/>
      <c r="W1604" s="55"/>
      <c r="X1604" s="55"/>
      <c r="Y1604" s="55"/>
      <c r="Z1604" s="55"/>
      <c r="AA1604" s="55"/>
      <c r="AB1604" s="55"/>
      <c r="AC1604" s="55"/>
      <c r="AD1604" s="55"/>
      <c r="AE1604" s="55"/>
      <c r="AF1604" s="55"/>
      <c r="AG1604" s="55"/>
      <c r="AH1604" s="55"/>
    </row>
    <row r="1698" spans="2:34" ht="15" customHeight="1" x14ac:dyDescent="0.35">
      <c r="B1698" s="55"/>
      <c r="C1698" s="55"/>
      <c r="D1698" s="55"/>
      <c r="E1698" s="55"/>
      <c r="F1698" s="55"/>
      <c r="G1698" s="55"/>
      <c r="H1698" s="55"/>
      <c r="I1698" s="55"/>
      <c r="J1698" s="55"/>
      <c r="K1698" s="55"/>
      <c r="L1698" s="55"/>
      <c r="M1698" s="55"/>
      <c r="N1698" s="55"/>
      <c r="O1698" s="55"/>
      <c r="P1698" s="55"/>
      <c r="Q1698" s="55"/>
      <c r="R1698" s="55"/>
      <c r="S1698" s="55"/>
      <c r="T1698" s="55"/>
      <c r="U1698" s="55"/>
      <c r="V1698" s="55"/>
      <c r="W1698" s="55"/>
      <c r="X1698" s="55"/>
      <c r="Y1698" s="55"/>
      <c r="Z1698" s="55"/>
      <c r="AA1698" s="55"/>
      <c r="AB1698" s="55"/>
      <c r="AC1698" s="55"/>
      <c r="AD1698" s="55"/>
      <c r="AE1698" s="55"/>
      <c r="AF1698" s="55"/>
      <c r="AG1698" s="55"/>
      <c r="AH1698" s="55"/>
    </row>
    <row r="1945" spans="2:34" ht="15" customHeight="1" x14ac:dyDescent="0.35">
      <c r="B1945" s="55"/>
      <c r="C1945" s="55"/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55"/>
      <c r="Y1945" s="55"/>
      <c r="Z1945" s="55"/>
      <c r="AA1945" s="55"/>
      <c r="AB1945" s="55"/>
      <c r="AC1945" s="55"/>
      <c r="AD1945" s="55"/>
      <c r="AE1945" s="55"/>
      <c r="AF1945" s="55"/>
      <c r="AG1945" s="55"/>
      <c r="AH1945" s="55"/>
    </row>
    <row r="2031" spans="2:34" ht="15" customHeight="1" x14ac:dyDescent="0.35">
      <c r="B2031" s="55"/>
      <c r="C2031" s="55"/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  <c r="W2031" s="55"/>
      <c r="X2031" s="55"/>
      <c r="Y2031" s="55"/>
      <c r="Z2031" s="55"/>
      <c r="AA2031" s="55"/>
      <c r="AB2031" s="55"/>
      <c r="AC2031" s="55"/>
      <c r="AD2031" s="55"/>
      <c r="AE2031" s="55"/>
      <c r="AF2031" s="55"/>
      <c r="AG2031" s="55"/>
      <c r="AH2031" s="55"/>
    </row>
    <row r="2153" spans="2:34" ht="15" customHeight="1" x14ac:dyDescent="0.35">
      <c r="B2153" s="55"/>
      <c r="C2153" s="55"/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  <c r="W2153" s="55"/>
      <c r="X2153" s="55"/>
      <c r="Y2153" s="55"/>
      <c r="Z2153" s="55"/>
      <c r="AA2153" s="55"/>
      <c r="AB2153" s="55"/>
      <c r="AC2153" s="55"/>
      <c r="AD2153" s="55"/>
      <c r="AE2153" s="55"/>
      <c r="AF2153" s="55"/>
      <c r="AG2153" s="55"/>
      <c r="AH2153" s="55"/>
    </row>
    <row r="2317" spans="2:34" ht="15" customHeight="1" x14ac:dyDescent="0.35">
      <c r="B2317" s="55"/>
      <c r="C2317" s="55"/>
      <c r="D2317" s="55"/>
      <c r="E2317" s="55"/>
      <c r="F2317" s="55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5"/>
      <c r="S2317" s="55"/>
      <c r="T2317" s="55"/>
      <c r="U2317" s="55"/>
      <c r="V2317" s="55"/>
      <c r="W2317" s="55"/>
      <c r="X2317" s="55"/>
      <c r="Y2317" s="55"/>
      <c r="Z2317" s="55"/>
      <c r="AA2317" s="55"/>
      <c r="AB2317" s="55"/>
      <c r="AC2317" s="55"/>
      <c r="AD2317" s="55"/>
      <c r="AE2317" s="55"/>
      <c r="AF2317" s="55"/>
      <c r="AG2317" s="55"/>
      <c r="AH2317" s="55"/>
    </row>
    <row r="2419" spans="2:34" ht="15" customHeight="1" x14ac:dyDescent="0.35">
      <c r="B2419" s="55"/>
      <c r="C2419" s="55"/>
      <c r="D2419" s="55"/>
      <c r="E2419" s="55"/>
      <c r="F2419" s="55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5"/>
      <c r="S2419" s="55"/>
      <c r="T2419" s="55"/>
      <c r="U2419" s="55"/>
      <c r="V2419" s="55"/>
      <c r="W2419" s="55"/>
      <c r="X2419" s="55"/>
      <c r="Y2419" s="55"/>
      <c r="Z2419" s="55"/>
      <c r="AA2419" s="55"/>
      <c r="AB2419" s="55"/>
      <c r="AC2419" s="55"/>
      <c r="AD2419" s="55"/>
      <c r="AE2419" s="55"/>
      <c r="AF2419" s="55"/>
      <c r="AG2419" s="55"/>
      <c r="AH2419" s="55"/>
    </row>
    <row r="2509" spans="2:34" ht="15" customHeight="1" x14ac:dyDescent="0.35">
      <c r="B2509" s="55"/>
      <c r="C2509" s="55"/>
      <c r="D2509" s="55"/>
      <c r="E2509" s="55"/>
      <c r="F2509" s="55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5"/>
      <c r="S2509" s="55"/>
      <c r="T2509" s="55"/>
      <c r="U2509" s="55"/>
      <c r="V2509" s="55"/>
      <c r="W2509" s="55"/>
      <c r="X2509" s="55"/>
      <c r="Y2509" s="55"/>
      <c r="Z2509" s="55"/>
      <c r="AA2509" s="55"/>
      <c r="AB2509" s="55"/>
      <c r="AC2509" s="55"/>
      <c r="AD2509" s="55"/>
      <c r="AE2509" s="55"/>
      <c r="AF2509" s="55"/>
      <c r="AG2509" s="55"/>
      <c r="AH2509" s="55"/>
    </row>
    <row r="2598" spans="2:34" ht="15" customHeight="1" x14ac:dyDescent="0.35">
      <c r="B2598" s="55"/>
      <c r="C2598" s="55"/>
      <c r="D2598" s="55"/>
      <c r="E2598" s="55"/>
      <c r="F2598" s="55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5"/>
      <c r="S2598" s="55"/>
      <c r="T2598" s="55"/>
      <c r="U2598" s="55"/>
      <c r="V2598" s="55"/>
      <c r="W2598" s="55"/>
      <c r="X2598" s="55"/>
      <c r="Y2598" s="55"/>
      <c r="Z2598" s="55"/>
      <c r="AA2598" s="55"/>
      <c r="AB2598" s="55"/>
      <c r="AC2598" s="55"/>
      <c r="AD2598" s="55"/>
      <c r="AE2598" s="55"/>
      <c r="AF2598" s="55"/>
      <c r="AG2598" s="55"/>
      <c r="AH2598" s="55"/>
    </row>
    <row r="2719" spans="2:34" ht="15" customHeight="1" x14ac:dyDescent="0.35">
      <c r="B2719" s="55"/>
      <c r="C2719" s="55"/>
      <c r="D2719" s="55"/>
      <c r="E2719" s="55"/>
      <c r="F2719" s="55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5"/>
      <c r="S2719" s="55"/>
      <c r="T2719" s="55"/>
      <c r="U2719" s="55"/>
      <c r="V2719" s="55"/>
      <c r="W2719" s="55"/>
      <c r="X2719" s="55"/>
      <c r="Y2719" s="55"/>
      <c r="Z2719" s="55"/>
      <c r="AA2719" s="55"/>
      <c r="AB2719" s="55"/>
      <c r="AC2719" s="55"/>
      <c r="AD2719" s="55"/>
      <c r="AE2719" s="55"/>
      <c r="AF2719" s="55"/>
      <c r="AG2719" s="55"/>
      <c r="AH2719" s="55"/>
    </row>
    <row r="2837" spans="2:34" ht="15" customHeight="1" x14ac:dyDescent="0.35">
      <c r="B2837" s="55"/>
      <c r="C2837" s="55"/>
      <c r="D2837" s="55"/>
      <c r="E2837" s="55"/>
      <c r="F2837" s="55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5"/>
      <c r="S2837" s="55"/>
      <c r="T2837" s="55"/>
      <c r="U2837" s="55"/>
      <c r="V2837" s="55"/>
      <c r="W2837" s="55"/>
      <c r="X2837" s="55"/>
      <c r="Y2837" s="55"/>
      <c r="Z2837" s="55"/>
      <c r="AA2837" s="55"/>
      <c r="AB2837" s="55"/>
      <c r="AC2837" s="55"/>
      <c r="AD2837" s="55"/>
      <c r="AE2837" s="55"/>
      <c r="AF2837" s="55"/>
      <c r="AG2837" s="55"/>
      <c r="AH2837" s="55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3" activePane="bottomRight" state="frozen"/>
      <selection activeCell="B58" sqref="B58"/>
      <selection pane="topRight" activeCell="B58" sqref="B58"/>
      <selection pane="bottomLeft" activeCell="B58" sqref="B58"/>
      <selection pane="bottomRight" activeCell="C61" sqref="C61"/>
    </sheetView>
  </sheetViews>
  <sheetFormatPr defaultRowHeight="15" customHeight="1" x14ac:dyDescent="0.35"/>
  <cols>
    <col min="1" max="1" width="22.453125" hidden="1" customWidth="1"/>
    <col min="2" max="2" width="49" customWidth="1"/>
  </cols>
  <sheetData>
    <row r="1" spans="1:34" ht="15" customHeight="1" thickBot="1" x14ac:dyDescent="0.4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35"/>
    <row r="3" spans="1:34" ht="15" customHeight="1" x14ac:dyDescent="0.35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35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35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35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35">
      <c r="C7" s="21"/>
      <c r="D7" s="21"/>
      <c r="E7" s="21"/>
      <c r="F7" s="21"/>
      <c r="G7" s="21"/>
      <c r="H7" s="21"/>
    </row>
    <row r="10" spans="1:34" ht="15" customHeight="1" x14ac:dyDescent="0.35">
      <c r="A10" s="12" t="s">
        <v>204</v>
      </c>
      <c r="B10" s="22" t="s">
        <v>205</v>
      </c>
      <c r="AH10" s="23" t="s">
        <v>323</v>
      </c>
    </row>
    <row r="11" spans="1:34" ht="15" customHeight="1" x14ac:dyDescent="0.35">
      <c r="B11" s="18" t="s">
        <v>50</v>
      </c>
      <c r="AH11" s="23" t="s">
        <v>324</v>
      </c>
    </row>
    <row r="12" spans="1:34" ht="15" customHeight="1" x14ac:dyDescent="0.35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4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35"/>
    <row r="15" spans="1:34" ht="15" customHeight="1" x14ac:dyDescent="0.35">
      <c r="B15" s="25" t="s">
        <v>52</v>
      </c>
    </row>
    <row r="17" spans="1:34" ht="15" customHeight="1" x14ac:dyDescent="0.35">
      <c r="B17" s="25" t="s">
        <v>206</v>
      </c>
    </row>
    <row r="18" spans="1:34" ht="15" customHeight="1" x14ac:dyDescent="0.35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35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35">
      <c r="A20" s="12" t="s">
        <v>211</v>
      </c>
      <c r="B20" s="25" t="s">
        <v>61</v>
      </c>
      <c r="C20" s="39">
        <v>93.582397</v>
      </c>
      <c r="D20" s="39">
        <v>94.523658999999995</v>
      </c>
      <c r="E20" s="39">
        <v>95.346710000000002</v>
      </c>
      <c r="F20" s="39">
        <v>96.302993999999998</v>
      </c>
      <c r="G20" s="39">
        <v>97.337845000000002</v>
      </c>
      <c r="H20" s="39">
        <v>98.385131999999999</v>
      </c>
      <c r="I20" s="39">
        <v>99.418007000000003</v>
      </c>
      <c r="J20" s="39">
        <v>100.435867</v>
      </c>
      <c r="K20" s="39">
        <v>101.440735</v>
      </c>
      <c r="L20" s="39">
        <v>102.432587</v>
      </c>
      <c r="M20" s="39">
        <v>103.426018</v>
      </c>
      <c r="N20" s="39">
        <v>104.436516</v>
      </c>
      <c r="O20" s="39">
        <v>105.47370100000001</v>
      </c>
      <c r="P20" s="39">
        <v>106.52668799999999</v>
      </c>
      <c r="Q20" s="39">
        <v>107.58678399999999</v>
      </c>
      <c r="R20" s="39">
        <v>108.643562</v>
      </c>
      <c r="S20" s="39">
        <v>109.68611900000001</v>
      </c>
      <c r="T20" s="39">
        <v>110.70533</v>
      </c>
      <c r="U20" s="39">
        <v>111.715248</v>
      </c>
      <c r="V20" s="39">
        <v>112.72905</v>
      </c>
      <c r="W20" s="39">
        <v>113.76078800000001</v>
      </c>
      <c r="X20" s="39">
        <v>114.80397000000001</v>
      </c>
      <c r="Y20" s="39">
        <v>115.85629299999999</v>
      </c>
      <c r="Z20" s="39">
        <v>116.915871</v>
      </c>
      <c r="AA20" s="39">
        <v>117.977081</v>
      </c>
      <c r="AB20" s="39">
        <v>119.05152099999999</v>
      </c>
      <c r="AC20" s="39">
        <v>120.132271</v>
      </c>
      <c r="AD20" s="39">
        <v>121.20697</v>
      </c>
      <c r="AE20" s="39">
        <v>122.28743</v>
      </c>
      <c r="AF20" s="39">
        <v>123.37091100000001</v>
      </c>
      <c r="AG20" s="39">
        <v>124.454002</v>
      </c>
      <c r="AH20" s="30">
        <v>9.5479999999999992E-3</v>
      </c>
    </row>
    <row r="22" spans="1:34" ht="15" customHeight="1" x14ac:dyDescent="0.35">
      <c r="B22" s="25" t="s">
        <v>212</v>
      </c>
    </row>
    <row r="23" spans="1:34" ht="15" customHeight="1" x14ac:dyDescent="0.35">
      <c r="B23" s="25" t="s">
        <v>68</v>
      </c>
    </row>
    <row r="24" spans="1:34" ht="15" customHeight="1" x14ac:dyDescent="0.35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35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35">
      <c r="B27" s="25" t="s">
        <v>328</v>
      </c>
    </row>
    <row r="28" spans="1:34" ht="15" customHeight="1" x14ac:dyDescent="0.35">
      <c r="B28" s="25" t="s">
        <v>329</v>
      </c>
    </row>
    <row r="29" spans="1:34" ht="15" customHeight="1" x14ac:dyDescent="0.35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35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ht="14.5" x14ac:dyDescent="0.35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ht="14.5" x14ac:dyDescent="0.35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ht="14.5" x14ac:dyDescent="0.35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ht="14.5" x14ac:dyDescent="0.35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ht="14.5" x14ac:dyDescent="0.35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ht="14.5" x14ac:dyDescent="0.35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ht="14.5" x14ac:dyDescent="0.35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ht="14.5" x14ac:dyDescent="0.35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ht="14.5" x14ac:dyDescent="0.35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ht="14.5" x14ac:dyDescent="0.35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ht="14.5" x14ac:dyDescent="0.35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ht="14.5" x14ac:dyDescent="0.35">
      <c r="B43" s="25" t="s">
        <v>97</v>
      </c>
    </row>
    <row r="44" spans="1:34" ht="14.5" x14ac:dyDescent="0.35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ht="14.5" x14ac:dyDescent="0.35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ht="14.5" x14ac:dyDescent="0.35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ht="14.5" x14ac:dyDescent="0.35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ht="14.5" x14ac:dyDescent="0.35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ht="14.5" x14ac:dyDescent="0.35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35">
      <c r="B51" s="25" t="s">
        <v>236</v>
      </c>
    </row>
    <row r="52" spans="1:34" ht="15" customHeight="1" x14ac:dyDescent="0.35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35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35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35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35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35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35">
      <c r="B60" s="25" t="s">
        <v>343</v>
      </c>
    </row>
    <row r="61" spans="1:34" ht="15" customHeight="1" x14ac:dyDescent="0.35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35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54" customFormat="1" ht="15" customHeight="1" x14ac:dyDescent="0.35">
      <c r="A63" s="50" t="s">
        <v>246</v>
      </c>
      <c r="B63" s="51" t="s">
        <v>382</v>
      </c>
      <c r="C63" s="52">
        <v>0.64426799999999995</v>
      </c>
      <c r="D63" s="52">
        <v>0.64257699999999995</v>
      </c>
      <c r="E63" s="52">
        <v>0.641509</v>
      </c>
      <c r="F63" s="52">
        <v>0.64612700000000001</v>
      </c>
      <c r="G63" s="52">
        <v>0.65510500000000005</v>
      </c>
      <c r="H63" s="52">
        <v>0.66229199999999999</v>
      </c>
      <c r="I63" s="52">
        <v>0.66683899999999996</v>
      </c>
      <c r="J63" s="52">
        <v>0.66959100000000005</v>
      </c>
      <c r="K63" s="52">
        <v>0.67210499999999995</v>
      </c>
      <c r="L63" s="52">
        <v>0.67374800000000001</v>
      </c>
      <c r="M63" s="52">
        <v>0.67294600000000004</v>
      </c>
      <c r="N63" s="52">
        <v>0.67375200000000002</v>
      </c>
      <c r="O63" s="52">
        <v>0.67605800000000005</v>
      </c>
      <c r="P63" s="52">
        <v>0.67913500000000004</v>
      </c>
      <c r="Q63" s="52">
        <v>0.68264199999999997</v>
      </c>
      <c r="R63" s="52">
        <v>0.68672699999999998</v>
      </c>
      <c r="S63" s="52">
        <v>0.69102600000000003</v>
      </c>
      <c r="T63" s="52">
        <v>0.69512700000000005</v>
      </c>
      <c r="U63" s="52">
        <v>0.69935199999999997</v>
      </c>
      <c r="V63" s="52">
        <v>0.70380799999999999</v>
      </c>
      <c r="W63" s="52">
        <v>0.70833400000000002</v>
      </c>
      <c r="X63" s="52">
        <v>0.71299699999999999</v>
      </c>
      <c r="Y63" s="52">
        <v>0.71738599999999997</v>
      </c>
      <c r="Z63" s="52">
        <v>0.72174499999999997</v>
      </c>
      <c r="AA63" s="52">
        <v>0.72599400000000003</v>
      </c>
      <c r="AB63" s="52">
        <v>0.73025600000000002</v>
      </c>
      <c r="AC63" s="52">
        <v>0.73468699999999998</v>
      </c>
      <c r="AD63" s="52">
        <v>0.73926400000000003</v>
      </c>
      <c r="AE63" s="52">
        <v>0.74431800000000004</v>
      </c>
      <c r="AF63" s="52">
        <v>0.74924900000000005</v>
      </c>
      <c r="AG63" s="52">
        <v>0.75371200000000005</v>
      </c>
      <c r="AH63" s="53">
        <v>5.2440000000000004E-3</v>
      </c>
    </row>
    <row r="64" spans="1:34" ht="15" customHeight="1" x14ac:dyDescent="0.35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54" customFormat="1" ht="15" customHeight="1" x14ac:dyDescent="0.35">
      <c r="A65" s="50" t="s">
        <v>248</v>
      </c>
      <c r="B65" s="51" t="s">
        <v>80</v>
      </c>
      <c r="C65" s="52">
        <v>0.429176</v>
      </c>
      <c r="D65" s="52">
        <v>0.43017899999999998</v>
      </c>
      <c r="E65" s="52">
        <v>0.43247400000000003</v>
      </c>
      <c r="F65" s="52">
        <v>0.438166</v>
      </c>
      <c r="G65" s="52">
        <v>0.446272</v>
      </c>
      <c r="H65" s="52">
        <v>0.45343699999999998</v>
      </c>
      <c r="I65" s="52">
        <v>0.45917200000000002</v>
      </c>
      <c r="J65" s="52">
        <v>0.46388499999999999</v>
      </c>
      <c r="K65" s="52">
        <v>0.46830100000000002</v>
      </c>
      <c r="L65" s="52">
        <v>0.472109</v>
      </c>
      <c r="M65" s="52">
        <v>0.47386600000000001</v>
      </c>
      <c r="N65" s="52">
        <v>0.47666999999999998</v>
      </c>
      <c r="O65" s="52">
        <v>0.480327</v>
      </c>
      <c r="P65" s="52">
        <v>0.48453400000000002</v>
      </c>
      <c r="Q65" s="52">
        <v>0.48890699999999998</v>
      </c>
      <c r="R65" s="52">
        <v>0.49354199999999998</v>
      </c>
      <c r="S65" s="52">
        <v>0.49818299999999999</v>
      </c>
      <c r="T65" s="52">
        <v>0.50261400000000001</v>
      </c>
      <c r="U65" s="52">
        <v>0.50695400000000002</v>
      </c>
      <c r="V65" s="52">
        <v>0.511347</v>
      </c>
      <c r="W65" s="52">
        <v>0.51578100000000004</v>
      </c>
      <c r="X65" s="52">
        <v>0.52051199999999997</v>
      </c>
      <c r="Y65" s="52">
        <v>0.52507599999999999</v>
      </c>
      <c r="Z65" s="52">
        <v>0.52961199999999997</v>
      </c>
      <c r="AA65" s="52">
        <v>0.53404399999999996</v>
      </c>
      <c r="AB65" s="52">
        <v>0.53846799999999995</v>
      </c>
      <c r="AC65" s="52">
        <v>0.54296900000000003</v>
      </c>
      <c r="AD65" s="52">
        <v>0.54744599999999999</v>
      </c>
      <c r="AE65" s="52">
        <v>0.55214300000000005</v>
      </c>
      <c r="AF65" s="52">
        <v>0.55677200000000004</v>
      </c>
      <c r="AG65" s="52">
        <v>0.56108000000000002</v>
      </c>
      <c r="AH65" s="53">
        <v>8.9730000000000001E-3</v>
      </c>
    </row>
    <row r="66" spans="1:34" ht="14.5" x14ac:dyDescent="0.35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35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35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35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35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35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35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ht="14.5" x14ac:dyDescent="0.35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35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35">
      <c r="B77" s="25" t="s">
        <v>144</v>
      </c>
    </row>
    <row r="78" spans="1:34" ht="15" customHeight="1" x14ac:dyDescent="0.35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ht="14.5" x14ac:dyDescent="0.35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44" customFormat="1" ht="15" customHeight="1" x14ac:dyDescent="0.35">
      <c r="A80" s="40" t="s">
        <v>259</v>
      </c>
      <c r="B80" s="41" t="s">
        <v>382</v>
      </c>
      <c r="C80" s="42">
        <v>0.69043399999999999</v>
      </c>
      <c r="D80" s="42">
        <v>0.68777500000000003</v>
      </c>
      <c r="E80" s="42">
        <v>0.68591199999999997</v>
      </c>
      <c r="F80" s="42">
        <v>0.68877999999999995</v>
      </c>
      <c r="G80" s="42">
        <v>0.69621200000000005</v>
      </c>
      <c r="H80" s="42">
        <v>0.70161300000000004</v>
      </c>
      <c r="I80" s="42">
        <v>0.70428599999999997</v>
      </c>
      <c r="J80" s="42">
        <v>0.70554300000000003</v>
      </c>
      <c r="K80" s="42">
        <v>0.70706100000000005</v>
      </c>
      <c r="L80" s="42">
        <v>0.70783600000000002</v>
      </c>
      <c r="M80" s="42">
        <v>0.70649300000000004</v>
      </c>
      <c r="N80" s="42">
        <v>0.70668299999999995</v>
      </c>
      <c r="O80" s="42">
        <v>0.70835700000000001</v>
      </c>
      <c r="P80" s="42">
        <v>0.71090600000000004</v>
      </c>
      <c r="Q80" s="42">
        <v>0.71386499999999997</v>
      </c>
      <c r="R80" s="42">
        <v>0.71748100000000004</v>
      </c>
      <c r="S80" s="42">
        <v>0.72131000000000001</v>
      </c>
      <c r="T80" s="42">
        <v>0.724912</v>
      </c>
      <c r="U80" s="42">
        <v>0.72865000000000002</v>
      </c>
      <c r="V80" s="42">
        <v>0.73268100000000003</v>
      </c>
      <c r="W80" s="42">
        <v>0.736815</v>
      </c>
      <c r="X80" s="42">
        <v>0.74112100000000003</v>
      </c>
      <c r="Y80" s="42">
        <v>0.74516499999999997</v>
      </c>
      <c r="Z80" s="42">
        <v>0.74911899999999998</v>
      </c>
      <c r="AA80" s="42">
        <v>0.75286900000000001</v>
      </c>
      <c r="AB80" s="42">
        <v>0.75677799999999995</v>
      </c>
      <c r="AC80" s="42">
        <v>0.76086200000000004</v>
      </c>
      <c r="AD80" s="42">
        <v>0.76511300000000004</v>
      </c>
      <c r="AE80" s="42">
        <v>0.76983500000000005</v>
      </c>
      <c r="AF80" s="42">
        <v>0.77451899999999996</v>
      </c>
      <c r="AG80" s="42">
        <v>0.778729</v>
      </c>
      <c r="AH80" s="43">
        <v>4.019E-3</v>
      </c>
    </row>
    <row r="81" spans="1:34" ht="14.5" x14ac:dyDescent="0.35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49" customFormat="1" ht="15" customHeight="1" x14ac:dyDescent="0.35">
      <c r="A82" s="45" t="s">
        <v>261</v>
      </c>
      <c r="B82" s="46" t="s">
        <v>80</v>
      </c>
      <c r="C82" s="47">
        <v>0.58410099999999998</v>
      </c>
      <c r="D82" s="47">
        <v>0.58340000000000003</v>
      </c>
      <c r="E82" s="47">
        <v>0.58459700000000003</v>
      </c>
      <c r="F82" s="47">
        <v>0.58573900000000001</v>
      </c>
      <c r="G82" s="47">
        <v>0.58982900000000005</v>
      </c>
      <c r="H82" s="47">
        <v>0.59200299999999995</v>
      </c>
      <c r="I82" s="47">
        <v>0.59231599999999995</v>
      </c>
      <c r="J82" s="47">
        <v>0.59284999999999999</v>
      </c>
      <c r="K82" s="47">
        <v>0.59478200000000003</v>
      </c>
      <c r="L82" s="47">
        <v>0.59648400000000001</v>
      </c>
      <c r="M82" s="47">
        <v>0.59722600000000003</v>
      </c>
      <c r="N82" s="47">
        <v>0.598688</v>
      </c>
      <c r="O82" s="47">
        <v>0.600881</v>
      </c>
      <c r="P82" s="47">
        <v>0.60396000000000005</v>
      </c>
      <c r="Q82" s="47">
        <v>0.60707199999999994</v>
      </c>
      <c r="R82" s="47">
        <v>0.61068999999999996</v>
      </c>
      <c r="S82" s="47">
        <v>0.61424400000000001</v>
      </c>
      <c r="T82" s="47">
        <v>0.61745099999999997</v>
      </c>
      <c r="U82" s="47">
        <v>0.62058599999999997</v>
      </c>
      <c r="V82" s="47">
        <v>0.62398600000000004</v>
      </c>
      <c r="W82" s="47">
        <v>0.62752699999999995</v>
      </c>
      <c r="X82" s="47">
        <v>0.63148400000000005</v>
      </c>
      <c r="Y82" s="47">
        <v>0.635293</v>
      </c>
      <c r="Z82" s="47">
        <v>0.63880599999999998</v>
      </c>
      <c r="AA82" s="47">
        <v>0.64180899999999996</v>
      </c>
      <c r="AB82" s="47">
        <v>0.64534899999999995</v>
      </c>
      <c r="AC82" s="47">
        <v>0.64896500000000001</v>
      </c>
      <c r="AD82" s="47">
        <v>0.65261400000000003</v>
      </c>
      <c r="AE82" s="47">
        <v>0.65642800000000001</v>
      </c>
      <c r="AF82" s="47">
        <v>0.66048700000000005</v>
      </c>
      <c r="AG82" s="47">
        <v>0.66417999999999999</v>
      </c>
      <c r="AH82" s="48">
        <v>4.2919999999999998E-3</v>
      </c>
    </row>
    <row r="83" spans="1:34" ht="15" customHeight="1" x14ac:dyDescent="0.35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35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35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35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35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35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35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35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ht="14.5" x14ac:dyDescent="0.35">
      <c r="B92" s="25" t="s">
        <v>393</v>
      </c>
    </row>
    <row r="93" spans="1:34" ht="15" customHeight="1" x14ac:dyDescent="0.35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35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35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35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35">
      <c r="B98" s="25" t="s">
        <v>170</v>
      </c>
    </row>
    <row r="99" spans="1:34" ht="15" customHeight="1" x14ac:dyDescent="0.35">
      <c r="A99" s="12" t="s">
        <v>273</v>
      </c>
      <c r="B99" s="26" t="s">
        <v>171</v>
      </c>
      <c r="C99" s="36">
        <v>5958</v>
      </c>
      <c r="D99" s="36">
        <v>6244</v>
      </c>
      <c r="E99" s="36">
        <v>6198</v>
      </c>
      <c r="F99" s="36">
        <v>6187</v>
      </c>
      <c r="G99" s="36">
        <v>6176</v>
      </c>
      <c r="H99" s="36">
        <v>6165</v>
      </c>
      <c r="I99" s="36">
        <v>6153</v>
      </c>
      <c r="J99" s="36">
        <v>6142</v>
      </c>
      <c r="K99" s="36">
        <v>6130</v>
      </c>
      <c r="L99" s="36">
        <v>6118</v>
      </c>
      <c r="M99" s="36">
        <v>6107</v>
      </c>
      <c r="N99" s="36">
        <v>6095</v>
      </c>
      <c r="O99" s="36">
        <v>6083</v>
      </c>
      <c r="P99" s="36">
        <v>6071</v>
      </c>
      <c r="Q99" s="36">
        <v>6059</v>
      </c>
      <c r="R99" s="36">
        <v>6048</v>
      </c>
      <c r="S99" s="36">
        <v>6036</v>
      </c>
      <c r="T99" s="36">
        <v>6024</v>
      </c>
      <c r="U99" s="36">
        <v>6012</v>
      </c>
      <c r="V99" s="36">
        <v>6000</v>
      </c>
      <c r="W99" s="36">
        <v>5988</v>
      </c>
      <c r="X99" s="36">
        <v>5976</v>
      </c>
      <c r="Y99" s="36">
        <v>5964</v>
      </c>
      <c r="Z99" s="36">
        <v>5952</v>
      </c>
      <c r="AA99" s="36">
        <v>5940</v>
      </c>
      <c r="AB99" s="36">
        <v>5929</v>
      </c>
      <c r="AC99" s="36">
        <v>5917</v>
      </c>
      <c r="AD99" s="36">
        <v>5905</v>
      </c>
      <c r="AE99" s="36">
        <v>5893</v>
      </c>
      <c r="AF99" s="36">
        <v>5881</v>
      </c>
      <c r="AG99" s="36">
        <v>5869</v>
      </c>
      <c r="AH99" s="28">
        <v>-5.0199999999999995E-4</v>
      </c>
    </row>
    <row r="100" spans="1:34" ht="15" customHeight="1" x14ac:dyDescent="0.35">
      <c r="A100" s="12" t="s">
        <v>274</v>
      </c>
      <c r="B100" s="26" t="s">
        <v>173</v>
      </c>
      <c r="C100" s="36">
        <v>5371</v>
      </c>
      <c r="D100" s="36">
        <v>5595</v>
      </c>
      <c r="E100" s="36">
        <v>5569</v>
      </c>
      <c r="F100" s="36">
        <v>5558</v>
      </c>
      <c r="G100" s="36">
        <v>5548</v>
      </c>
      <c r="H100" s="36">
        <v>5538</v>
      </c>
      <c r="I100" s="36">
        <v>5528</v>
      </c>
      <c r="J100" s="36">
        <v>5517</v>
      </c>
      <c r="K100" s="36">
        <v>5507</v>
      </c>
      <c r="L100" s="36">
        <v>5497</v>
      </c>
      <c r="M100" s="36">
        <v>5487</v>
      </c>
      <c r="N100" s="36">
        <v>5477</v>
      </c>
      <c r="O100" s="36">
        <v>5467</v>
      </c>
      <c r="P100" s="36">
        <v>5457</v>
      </c>
      <c r="Q100" s="36">
        <v>5446</v>
      </c>
      <c r="R100" s="36">
        <v>5436</v>
      </c>
      <c r="S100" s="36">
        <v>5426</v>
      </c>
      <c r="T100" s="36">
        <v>5416</v>
      </c>
      <c r="U100" s="36">
        <v>5406</v>
      </c>
      <c r="V100" s="36">
        <v>5396</v>
      </c>
      <c r="W100" s="36">
        <v>5386</v>
      </c>
      <c r="X100" s="36">
        <v>5376</v>
      </c>
      <c r="Y100" s="36">
        <v>5366</v>
      </c>
      <c r="Z100" s="36">
        <v>5355</v>
      </c>
      <c r="AA100" s="36">
        <v>5345</v>
      </c>
      <c r="AB100" s="36">
        <v>5335</v>
      </c>
      <c r="AC100" s="36">
        <v>5325</v>
      </c>
      <c r="AD100" s="36">
        <v>5315</v>
      </c>
      <c r="AE100" s="36">
        <v>5305</v>
      </c>
      <c r="AF100" s="36">
        <v>5295</v>
      </c>
      <c r="AG100" s="36">
        <v>5285</v>
      </c>
      <c r="AH100" s="28">
        <v>-5.3799999999999996E-4</v>
      </c>
    </row>
    <row r="101" spans="1:34" ht="14.5" x14ac:dyDescent="0.35">
      <c r="A101" s="12" t="s">
        <v>275</v>
      </c>
      <c r="B101" s="26" t="s">
        <v>175</v>
      </c>
      <c r="C101" s="36">
        <v>6000</v>
      </c>
      <c r="D101" s="36">
        <v>6217</v>
      </c>
      <c r="E101" s="36">
        <v>6172</v>
      </c>
      <c r="F101" s="36">
        <v>6167</v>
      </c>
      <c r="G101" s="36">
        <v>6163</v>
      </c>
      <c r="H101" s="36">
        <v>6159</v>
      </c>
      <c r="I101" s="36">
        <v>6155</v>
      </c>
      <c r="J101" s="36">
        <v>6151</v>
      </c>
      <c r="K101" s="36">
        <v>6147</v>
      </c>
      <c r="L101" s="36">
        <v>6143</v>
      </c>
      <c r="M101" s="36">
        <v>6138</v>
      </c>
      <c r="N101" s="36">
        <v>6134</v>
      </c>
      <c r="O101" s="36">
        <v>6130</v>
      </c>
      <c r="P101" s="36">
        <v>6126</v>
      </c>
      <c r="Q101" s="36">
        <v>6122</v>
      </c>
      <c r="R101" s="36">
        <v>6118</v>
      </c>
      <c r="S101" s="36">
        <v>6114</v>
      </c>
      <c r="T101" s="36">
        <v>6109</v>
      </c>
      <c r="U101" s="36">
        <v>6105</v>
      </c>
      <c r="V101" s="36">
        <v>6101</v>
      </c>
      <c r="W101" s="36">
        <v>6097</v>
      </c>
      <c r="X101" s="36">
        <v>6093</v>
      </c>
      <c r="Y101" s="36">
        <v>6089</v>
      </c>
      <c r="Z101" s="36">
        <v>6084</v>
      </c>
      <c r="AA101" s="36">
        <v>6080</v>
      </c>
      <c r="AB101" s="36">
        <v>6076</v>
      </c>
      <c r="AC101" s="36">
        <v>6072</v>
      </c>
      <c r="AD101" s="36">
        <v>6068</v>
      </c>
      <c r="AE101" s="36">
        <v>6064</v>
      </c>
      <c r="AF101" s="36">
        <v>6059</v>
      </c>
      <c r="AG101" s="36">
        <v>6055</v>
      </c>
      <c r="AH101" s="28">
        <v>3.0400000000000002E-4</v>
      </c>
    </row>
    <row r="102" spans="1:34" ht="14.5" x14ac:dyDescent="0.35">
      <c r="A102" s="12" t="s">
        <v>276</v>
      </c>
      <c r="B102" s="26" t="s">
        <v>177</v>
      </c>
      <c r="C102" s="36">
        <v>6410</v>
      </c>
      <c r="D102" s="36">
        <v>6529</v>
      </c>
      <c r="E102" s="36">
        <v>6490</v>
      </c>
      <c r="F102" s="36">
        <v>6489</v>
      </c>
      <c r="G102" s="36">
        <v>6487</v>
      </c>
      <c r="H102" s="36">
        <v>6485</v>
      </c>
      <c r="I102" s="36">
        <v>6483</v>
      </c>
      <c r="J102" s="36">
        <v>6481</v>
      </c>
      <c r="K102" s="36">
        <v>6479</v>
      </c>
      <c r="L102" s="36">
        <v>6477</v>
      </c>
      <c r="M102" s="36">
        <v>6474</v>
      </c>
      <c r="N102" s="36">
        <v>6472</v>
      </c>
      <c r="O102" s="36">
        <v>6470</v>
      </c>
      <c r="P102" s="36">
        <v>6467</v>
      </c>
      <c r="Q102" s="36">
        <v>6465</v>
      </c>
      <c r="R102" s="36">
        <v>6462</v>
      </c>
      <c r="S102" s="36">
        <v>6459</v>
      </c>
      <c r="T102" s="36">
        <v>6457</v>
      </c>
      <c r="U102" s="36">
        <v>6454</v>
      </c>
      <c r="V102" s="36">
        <v>6451</v>
      </c>
      <c r="W102" s="36">
        <v>6449</v>
      </c>
      <c r="X102" s="36">
        <v>6446</v>
      </c>
      <c r="Y102" s="36">
        <v>6443</v>
      </c>
      <c r="Z102" s="36">
        <v>6440</v>
      </c>
      <c r="AA102" s="36">
        <v>6437</v>
      </c>
      <c r="AB102" s="36">
        <v>6434</v>
      </c>
      <c r="AC102" s="36">
        <v>6431</v>
      </c>
      <c r="AD102" s="36">
        <v>6428</v>
      </c>
      <c r="AE102" s="36">
        <v>6426</v>
      </c>
      <c r="AF102" s="36">
        <v>6423</v>
      </c>
      <c r="AG102" s="36">
        <v>6420</v>
      </c>
      <c r="AH102" s="28">
        <v>5.1999999999999997E-5</v>
      </c>
    </row>
    <row r="103" spans="1:34" ht="15" customHeight="1" x14ac:dyDescent="0.35">
      <c r="A103" s="12" t="s">
        <v>277</v>
      </c>
      <c r="B103" s="26" t="s">
        <v>179</v>
      </c>
      <c r="C103" s="36">
        <v>2335</v>
      </c>
      <c r="D103" s="36">
        <v>2486</v>
      </c>
      <c r="E103" s="36">
        <v>2520</v>
      </c>
      <c r="F103" s="36">
        <v>2511</v>
      </c>
      <c r="G103" s="36">
        <v>2503</v>
      </c>
      <c r="H103" s="36">
        <v>2495</v>
      </c>
      <c r="I103" s="36">
        <v>2487</v>
      </c>
      <c r="J103" s="36">
        <v>2479</v>
      </c>
      <c r="K103" s="36">
        <v>2471</v>
      </c>
      <c r="L103" s="36">
        <v>2463</v>
      </c>
      <c r="M103" s="36">
        <v>2455</v>
      </c>
      <c r="N103" s="36">
        <v>2448</v>
      </c>
      <c r="O103" s="36">
        <v>2440</v>
      </c>
      <c r="P103" s="36">
        <v>2432</v>
      </c>
      <c r="Q103" s="36">
        <v>2424</v>
      </c>
      <c r="R103" s="36">
        <v>2417</v>
      </c>
      <c r="S103" s="36">
        <v>2409</v>
      </c>
      <c r="T103" s="36">
        <v>2401</v>
      </c>
      <c r="U103" s="36">
        <v>2393</v>
      </c>
      <c r="V103" s="36">
        <v>2385</v>
      </c>
      <c r="W103" s="36">
        <v>2378</v>
      </c>
      <c r="X103" s="36">
        <v>2370</v>
      </c>
      <c r="Y103" s="36">
        <v>2362</v>
      </c>
      <c r="Z103" s="36">
        <v>2355</v>
      </c>
      <c r="AA103" s="36">
        <v>2347</v>
      </c>
      <c r="AB103" s="36">
        <v>2339</v>
      </c>
      <c r="AC103" s="36">
        <v>2332</v>
      </c>
      <c r="AD103" s="36">
        <v>2324</v>
      </c>
      <c r="AE103" s="36">
        <v>2316</v>
      </c>
      <c r="AF103" s="36">
        <v>2309</v>
      </c>
      <c r="AG103" s="36">
        <v>2301</v>
      </c>
      <c r="AH103" s="28">
        <v>-4.8899999999999996E-4</v>
      </c>
    </row>
    <row r="104" spans="1:34" ht="15" customHeight="1" x14ac:dyDescent="0.35">
      <c r="A104" s="12" t="s">
        <v>278</v>
      </c>
      <c r="B104" s="26" t="s">
        <v>181</v>
      </c>
      <c r="C104" s="36">
        <v>3119</v>
      </c>
      <c r="D104" s="36">
        <v>3304</v>
      </c>
      <c r="E104" s="36">
        <v>3319</v>
      </c>
      <c r="F104" s="36">
        <v>3314</v>
      </c>
      <c r="G104" s="36">
        <v>3310</v>
      </c>
      <c r="H104" s="36">
        <v>3306</v>
      </c>
      <c r="I104" s="36">
        <v>3302</v>
      </c>
      <c r="J104" s="36">
        <v>3297</v>
      </c>
      <c r="K104" s="36">
        <v>3293</v>
      </c>
      <c r="L104" s="36">
        <v>3288</v>
      </c>
      <c r="M104" s="36">
        <v>3284</v>
      </c>
      <c r="N104" s="36">
        <v>3280</v>
      </c>
      <c r="O104" s="36">
        <v>3275</v>
      </c>
      <c r="P104" s="36">
        <v>3271</v>
      </c>
      <c r="Q104" s="36">
        <v>3266</v>
      </c>
      <c r="R104" s="36">
        <v>3262</v>
      </c>
      <c r="S104" s="36">
        <v>3257</v>
      </c>
      <c r="T104" s="36">
        <v>3252</v>
      </c>
      <c r="U104" s="36">
        <v>3248</v>
      </c>
      <c r="V104" s="36">
        <v>3243</v>
      </c>
      <c r="W104" s="36">
        <v>3238</v>
      </c>
      <c r="X104" s="36">
        <v>3234</v>
      </c>
      <c r="Y104" s="36">
        <v>3229</v>
      </c>
      <c r="Z104" s="36">
        <v>3224</v>
      </c>
      <c r="AA104" s="36">
        <v>3220</v>
      </c>
      <c r="AB104" s="36">
        <v>3215</v>
      </c>
      <c r="AC104" s="36">
        <v>3210</v>
      </c>
      <c r="AD104" s="36">
        <v>3206</v>
      </c>
      <c r="AE104" s="36">
        <v>3201</v>
      </c>
      <c r="AF104" s="36">
        <v>3196</v>
      </c>
      <c r="AG104" s="36">
        <v>3191</v>
      </c>
      <c r="AH104" s="28">
        <v>7.6099999999999996E-4</v>
      </c>
    </row>
    <row r="105" spans="1:34" ht="15" customHeight="1" x14ac:dyDescent="0.35">
      <c r="A105" s="12" t="s">
        <v>279</v>
      </c>
      <c r="B105" s="26" t="s">
        <v>183</v>
      </c>
      <c r="C105" s="36">
        <v>1829</v>
      </c>
      <c r="D105" s="36">
        <v>1910</v>
      </c>
      <c r="E105" s="36">
        <v>2015</v>
      </c>
      <c r="F105" s="36">
        <v>2009</v>
      </c>
      <c r="G105" s="36">
        <v>2004</v>
      </c>
      <c r="H105" s="36">
        <v>1999</v>
      </c>
      <c r="I105" s="36">
        <v>1994</v>
      </c>
      <c r="J105" s="36">
        <v>1988</v>
      </c>
      <c r="K105" s="36">
        <v>1983</v>
      </c>
      <c r="L105" s="36">
        <v>1978</v>
      </c>
      <c r="M105" s="36">
        <v>1973</v>
      </c>
      <c r="N105" s="36">
        <v>1967</v>
      </c>
      <c r="O105" s="36">
        <v>1962</v>
      </c>
      <c r="P105" s="36">
        <v>1957</v>
      </c>
      <c r="Q105" s="36">
        <v>1952</v>
      </c>
      <c r="R105" s="36">
        <v>1947</v>
      </c>
      <c r="S105" s="36">
        <v>1942</v>
      </c>
      <c r="T105" s="36">
        <v>1937</v>
      </c>
      <c r="U105" s="36">
        <v>1932</v>
      </c>
      <c r="V105" s="36">
        <v>1927</v>
      </c>
      <c r="W105" s="36">
        <v>1922</v>
      </c>
      <c r="X105" s="36">
        <v>1917</v>
      </c>
      <c r="Y105" s="36">
        <v>1912</v>
      </c>
      <c r="Z105" s="36">
        <v>1907</v>
      </c>
      <c r="AA105" s="36">
        <v>1902</v>
      </c>
      <c r="AB105" s="36">
        <v>1897</v>
      </c>
      <c r="AC105" s="36">
        <v>1892</v>
      </c>
      <c r="AD105" s="36">
        <v>1887</v>
      </c>
      <c r="AE105" s="36">
        <v>1882</v>
      </c>
      <c r="AF105" s="36">
        <v>1877</v>
      </c>
      <c r="AG105" s="36">
        <v>1873</v>
      </c>
      <c r="AH105" s="28">
        <v>7.9299999999999998E-4</v>
      </c>
    </row>
    <row r="106" spans="1:34" ht="15" customHeight="1" x14ac:dyDescent="0.35">
      <c r="A106" s="12" t="s">
        <v>280</v>
      </c>
      <c r="B106" s="26" t="s">
        <v>185</v>
      </c>
      <c r="C106" s="36">
        <v>4810</v>
      </c>
      <c r="D106" s="36">
        <v>4802</v>
      </c>
      <c r="E106" s="36">
        <v>4793</v>
      </c>
      <c r="F106" s="36">
        <v>4780</v>
      </c>
      <c r="G106" s="36">
        <v>4768</v>
      </c>
      <c r="H106" s="36">
        <v>4755</v>
      </c>
      <c r="I106" s="36">
        <v>4742</v>
      </c>
      <c r="J106" s="36">
        <v>4730</v>
      </c>
      <c r="K106" s="36">
        <v>4717</v>
      </c>
      <c r="L106" s="36">
        <v>4704</v>
      </c>
      <c r="M106" s="36">
        <v>4691</v>
      </c>
      <c r="N106" s="36">
        <v>4678</v>
      </c>
      <c r="O106" s="36">
        <v>4664</v>
      </c>
      <c r="P106" s="36">
        <v>4651</v>
      </c>
      <c r="Q106" s="36">
        <v>4638</v>
      </c>
      <c r="R106" s="36">
        <v>4624</v>
      </c>
      <c r="S106" s="36">
        <v>4611</v>
      </c>
      <c r="T106" s="36">
        <v>4597</v>
      </c>
      <c r="U106" s="36">
        <v>4584</v>
      </c>
      <c r="V106" s="36">
        <v>4570</v>
      </c>
      <c r="W106" s="36">
        <v>4557</v>
      </c>
      <c r="X106" s="36">
        <v>4543</v>
      </c>
      <c r="Y106" s="36">
        <v>4530</v>
      </c>
      <c r="Z106" s="36">
        <v>4517</v>
      </c>
      <c r="AA106" s="36">
        <v>4503</v>
      </c>
      <c r="AB106" s="36">
        <v>4490</v>
      </c>
      <c r="AC106" s="36">
        <v>4476</v>
      </c>
      <c r="AD106" s="36">
        <v>4463</v>
      </c>
      <c r="AE106" s="36">
        <v>4450</v>
      </c>
      <c r="AF106" s="36">
        <v>4436</v>
      </c>
      <c r="AG106" s="36">
        <v>4423</v>
      </c>
      <c r="AH106" s="28">
        <v>-2.7920000000000002E-3</v>
      </c>
    </row>
    <row r="107" spans="1:34" ht="15" customHeight="1" x14ac:dyDescent="0.35">
      <c r="A107" s="12" t="s">
        <v>281</v>
      </c>
      <c r="B107" s="26" t="s">
        <v>187</v>
      </c>
      <c r="C107" s="36">
        <v>3335</v>
      </c>
      <c r="D107" s="36">
        <v>3363</v>
      </c>
      <c r="E107" s="36">
        <v>3253</v>
      </c>
      <c r="F107" s="36">
        <v>3243</v>
      </c>
      <c r="G107" s="36">
        <v>3232</v>
      </c>
      <c r="H107" s="36">
        <v>3222</v>
      </c>
      <c r="I107" s="36">
        <v>3212</v>
      </c>
      <c r="J107" s="36">
        <v>3201</v>
      </c>
      <c r="K107" s="36">
        <v>3191</v>
      </c>
      <c r="L107" s="36">
        <v>3180</v>
      </c>
      <c r="M107" s="36">
        <v>3169</v>
      </c>
      <c r="N107" s="36">
        <v>3159</v>
      </c>
      <c r="O107" s="36">
        <v>3148</v>
      </c>
      <c r="P107" s="36">
        <v>3137</v>
      </c>
      <c r="Q107" s="36">
        <v>3126</v>
      </c>
      <c r="R107" s="36">
        <v>3116</v>
      </c>
      <c r="S107" s="36">
        <v>3105</v>
      </c>
      <c r="T107" s="36">
        <v>3094</v>
      </c>
      <c r="U107" s="36">
        <v>3083</v>
      </c>
      <c r="V107" s="36">
        <v>3072</v>
      </c>
      <c r="W107" s="36">
        <v>3061</v>
      </c>
      <c r="X107" s="36">
        <v>3050</v>
      </c>
      <c r="Y107" s="36">
        <v>3039</v>
      </c>
      <c r="Z107" s="36">
        <v>3028</v>
      </c>
      <c r="AA107" s="36">
        <v>3017</v>
      </c>
      <c r="AB107" s="36">
        <v>3005</v>
      </c>
      <c r="AC107" s="36">
        <v>2994</v>
      </c>
      <c r="AD107" s="36">
        <v>2983</v>
      </c>
      <c r="AE107" s="36">
        <v>2972</v>
      </c>
      <c r="AF107" s="36">
        <v>2961</v>
      </c>
      <c r="AG107" s="36">
        <v>2950</v>
      </c>
      <c r="AH107" s="28">
        <v>-4.0810000000000004E-3</v>
      </c>
    </row>
    <row r="108" spans="1:34" ht="15" customHeight="1" x14ac:dyDescent="0.35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35">
      <c r="B110" s="25" t="s">
        <v>191</v>
      </c>
    </row>
    <row r="111" spans="1:34" ht="15" customHeight="1" x14ac:dyDescent="0.35">
      <c r="A111" s="12" t="s">
        <v>283</v>
      </c>
      <c r="B111" s="26" t="s">
        <v>171</v>
      </c>
      <c r="C111" s="36">
        <v>652</v>
      </c>
      <c r="D111" s="36">
        <v>505</v>
      </c>
      <c r="E111" s="36">
        <v>579</v>
      </c>
      <c r="F111" s="36">
        <v>584</v>
      </c>
      <c r="G111" s="36">
        <v>590</v>
      </c>
      <c r="H111" s="36">
        <v>596</v>
      </c>
      <c r="I111" s="36">
        <v>602</v>
      </c>
      <c r="J111" s="36">
        <v>608</v>
      </c>
      <c r="K111" s="36">
        <v>614</v>
      </c>
      <c r="L111" s="36">
        <v>620</v>
      </c>
      <c r="M111" s="36">
        <v>626</v>
      </c>
      <c r="N111" s="36">
        <v>632</v>
      </c>
      <c r="O111" s="36">
        <v>638</v>
      </c>
      <c r="P111" s="36">
        <v>644</v>
      </c>
      <c r="Q111" s="36">
        <v>650</v>
      </c>
      <c r="R111" s="36">
        <v>656</v>
      </c>
      <c r="S111" s="36">
        <v>662</v>
      </c>
      <c r="T111" s="36">
        <v>668</v>
      </c>
      <c r="U111" s="36">
        <v>674</v>
      </c>
      <c r="V111" s="36">
        <v>680</v>
      </c>
      <c r="W111" s="36">
        <v>686</v>
      </c>
      <c r="X111" s="36">
        <v>692</v>
      </c>
      <c r="Y111" s="36">
        <v>698</v>
      </c>
      <c r="Z111" s="36">
        <v>704</v>
      </c>
      <c r="AA111" s="36">
        <v>710</v>
      </c>
      <c r="AB111" s="36">
        <v>716</v>
      </c>
      <c r="AC111" s="36">
        <v>723</v>
      </c>
      <c r="AD111" s="36">
        <v>729</v>
      </c>
      <c r="AE111" s="36">
        <v>735</v>
      </c>
      <c r="AF111" s="36">
        <v>741</v>
      </c>
      <c r="AG111" s="36">
        <v>747</v>
      </c>
      <c r="AH111" s="28">
        <v>4.5440000000000003E-3</v>
      </c>
    </row>
    <row r="112" spans="1:34" ht="15" customHeight="1" x14ac:dyDescent="0.35">
      <c r="A112" s="12" t="s">
        <v>284</v>
      </c>
      <c r="B112" s="61" t="s">
        <v>173</v>
      </c>
      <c r="C112" s="62">
        <v>840</v>
      </c>
      <c r="D112" s="62">
        <v>706</v>
      </c>
      <c r="E112" s="62">
        <v>826</v>
      </c>
      <c r="F112" s="62">
        <v>834</v>
      </c>
      <c r="G112" s="62">
        <v>842</v>
      </c>
      <c r="H112" s="62">
        <v>850</v>
      </c>
      <c r="I112" s="62">
        <v>858</v>
      </c>
      <c r="J112" s="62">
        <v>867</v>
      </c>
      <c r="K112" s="62">
        <v>875</v>
      </c>
      <c r="L112" s="62">
        <v>883</v>
      </c>
      <c r="M112" s="62">
        <v>891</v>
      </c>
      <c r="N112" s="62">
        <v>899</v>
      </c>
      <c r="O112" s="62">
        <v>907</v>
      </c>
      <c r="P112" s="62">
        <v>916</v>
      </c>
      <c r="Q112" s="62">
        <v>924</v>
      </c>
      <c r="R112" s="62">
        <v>932</v>
      </c>
      <c r="S112" s="62">
        <v>940</v>
      </c>
      <c r="T112" s="62">
        <v>948</v>
      </c>
      <c r="U112" s="62">
        <v>956</v>
      </c>
      <c r="V112" s="62">
        <v>965</v>
      </c>
      <c r="W112" s="62">
        <v>973</v>
      </c>
      <c r="X112" s="62">
        <v>981</v>
      </c>
      <c r="Y112" s="62">
        <v>989</v>
      </c>
      <c r="Z112" s="62">
        <v>997</v>
      </c>
      <c r="AA112" s="62">
        <v>1005</v>
      </c>
      <c r="AB112" s="62">
        <v>1014</v>
      </c>
      <c r="AC112" s="62">
        <v>1022</v>
      </c>
      <c r="AD112" s="62">
        <v>1030</v>
      </c>
      <c r="AE112" s="62">
        <v>1038</v>
      </c>
      <c r="AF112" s="62">
        <v>1046</v>
      </c>
      <c r="AG112" s="62">
        <v>1054</v>
      </c>
      <c r="AH112" s="63">
        <v>7.5940000000000001E-3</v>
      </c>
    </row>
    <row r="113" spans="1:34" ht="15" customHeight="1" x14ac:dyDescent="0.35">
      <c r="A113" s="12" t="s">
        <v>285</v>
      </c>
      <c r="B113" s="26" t="s">
        <v>175</v>
      </c>
      <c r="C113" s="36">
        <v>831</v>
      </c>
      <c r="D113" s="36">
        <v>767</v>
      </c>
      <c r="E113" s="36">
        <v>857</v>
      </c>
      <c r="F113" s="36">
        <v>864</v>
      </c>
      <c r="G113" s="36">
        <v>870</v>
      </c>
      <c r="H113" s="36">
        <v>876</v>
      </c>
      <c r="I113" s="36">
        <v>882</v>
      </c>
      <c r="J113" s="36">
        <v>889</v>
      </c>
      <c r="K113" s="36">
        <v>895</v>
      </c>
      <c r="L113" s="36">
        <v>901</v>
      </c>
      <c r="M113" s="36">
        <v>907</v>
      </c>
      <c r="N113" s="36">
        <v>914</v>
      </c>
      <c r="O113" s="36">
        <v>920</v>
      </c>
      <c r="P113" s="36">
        <v>926</v>
      </c>
      <c r="Q113" s="36">
        <v>932</v>
      </c>
      <c r="R113" s="36">
        <v>939</v>
      </c>
      <c r="S113" s="36">
        <v>945</v>
      </c>
      <c r="T113" s="36">
        <v>951</v>
      </c>
      <c r="U113" s="36">
        <v>958</v>
      </c>
      <c r="V113" s="36">
        <v>964</v>
      </c>
      <c r="W113" s="36">
        <v>970</v>
      </c>
      <c r="X113" s="36">
        <v>976</v>
      </c>
      <c r="Y113" s="36">
        <v>983</v>
      </c>
      <c r="Z113" s="36">
        <v>989</v>
      </c>
      <c r="AA113" s="36">
        <v>995</v>
      </c>
      <c r="AB113" s="36">
        <v>1002</v>
      </c>
      <c r="AC113" s="36">
        <v>1008</v>
      </c>
      <c r="AD113" s="36">
        <v>1014</v>
      </c>
      <c r="AE113" s="36">
        <v>1021</v>
      </c>
      <c r="AF113" s="36">
        <v>1027</v>
      </c>
      <c r="AG113" s="36">
        <v>1033</v>
      </c>
      <c r="AH113" s="28">
        <v>7.28E-3</v>
      </c>
    </row>
    <row r="114" spans="1:34" ht="15" customHeight="1" x14ac:dyDescent="0.35">
      <c r="A114" s="12" t="s">
        <v>286</v>
      </c>
      <c r="B114" s="26" t="s">
        <v>177</v>
      </c>
      <c r="C114" s="36">
        <v>975</v>
      </c>
      <c r="D114" s="36">
        <v>956</v>
      </c>
      <c r="E114" s="36">
        <v>1035</v>
      </c>
      <c r="F114" s="36">
        <v>1040</v>
      </c>
      <c r="G114" s="36">
        <v>1046</v>
      </c>
      <c r="H114" s="36">
        <v>1051</v>
      </c>
      <c r="I114" s="36">
        <v>1057</v>
      </c>
      <c r="J114" s="36">
        <v>1062</v>
      </c>
      <c r="K114" s="36">
        <v>1068</v>
      </c>
      <c r="L114" s="36">
        <v>1074</v>
      </c>
      <c r="M114" s="36">
        <v>1079</v>
      </c>
      <c r="N114" s="36">
        <v>1085</v>
      </c>
      <c r="O114" s="36">
        <v>1091</v>
      </c>
      <c r="P114" s="36">
        <v>1096</v>
      </c>
      <c r="Q114" s="36">
        <v>1102</v>
      </c>
      <c r="R114" s="36">
        <v>1108</v>
      </c>
      <c r="S114" s="36">
        <v>1114</v>
      </c>
      <c r="T114" s="36">
        <v>1119</v>
      </c>
      <c r="U114" s="36">
        <v>1125</v>
      </c>
      <c r="V114" s="36">
        <v>1131</v>
      </c>
      <c r="W114" s="36">
        <v>1137</v>
      </c>
      <c r="X114" s="36">
        <v>1142</v>
      </c>
      <c r="Y114" s="36">
        <v>1148</v>
      </c>
      <c r="Z114" s="36">
        <v>1154</v>
      </c>
      <c r="AA114" s="36">
        <v>1160</v>
      </c>
      <c r="AB114" s="36">
        <v>1166</v>
      </c>
      <c r="AC114" s="36">
        <v>1171</v>
      </c>
      <c r="AD114" s="36">
        <v>1177</v>
      </c>
      <c r="AE114" s="36">
        <v>1183</v>
      </c>
      <c r="AF114" s="36">
        <v>1189</v>
      </c>
      <c r="AG114" s="36">
        <v>1195</v>
      </c>
      <c r="AH114" s="28">
        <v>6.8050000000000003E-3</v>
      </c>
    </row>
    <row r="115" spans="1:34" ht="15" customHeight="1" x14ac:dyDescent="0.35">
      <c r="A115" s="12" t="s">
        <v>287</v>
      </c>
      <c r="B115" s="26" t="s">
        <v>179</v>
      </c>
      <c r="C115" s="36">
        <v>2274</v>
      </c>
      <c r="D115" s="36">
        <v>2219</v>
      </c>
      <c r="E115" s="36">
        <v>2359</v>
      </c>
      <c r="F115" s="36">
        <v>2373</v>
      </c>
      <c r="G115" s="36">
        <v>2388</v>
      </c>
      <c r="H115" s="36">
        <v>2402</v>
      </c>
      <c r="I115" s="36">
        <v>2417</v>
      </c>
      <c r="J115" s="36">
        <v>2431</v>
      </c>
      <c r="K115" s="36">
        <v>2445</v>
      </c>
      <c r="L115" s="36">
        <v>2460</v>
      </c>
      <c r="M115" s="36">
        <v>2474</v>
      </c>
      <c r="N115" s="36">
        <v>2488</v>
      </c>
      <c r="O115" s="36">
        <v>2503</v>
      </c>
      <c r="P115" s="36">
        <v>2517</v>
      </c>
      <c r="Q115" s="36">
        <v>2531</v>
      </c>
      <c r="R115" s="36">
        <v>2546</v>
      </c>
      <c r="S115" s="36">
        <v>2560</v>
      </c>
      <c r="T115" s="36">
        <v>2575</v>
      </c>
      <c r="U115" s="36">
        <v>2589</v>
      </c>
      <c r="V115" s="36">
        <v>2603</v>
      </c>
      <c r="W115" s="36">
        <v>2618</v>
      </c>
      <c r="X115" s="36">
        <v>2632</v>
      </c>
      <c r="Y115" s="36">
        <v>2647</v>
      </c>
      <c r="Z115" s="36">
        <v>2661</v>
      </c>
      <c r="AA115" s="36">
        <v>2676</v>
      </c>
      <c r="AB115" s="36">
        <v>2690</v>
      </c>
      <c r="AC115" s="36">
        <v>2705</v>
      </c>
      <c r="AD115" s="36">
        <v>2719</v>
      </c>
      <c r="AE115" s="36">
        <v>2734</v>
      </c>
      <c r="AF115" s="36">
        <v>2748</v>
      </c>
      <c r="AG115" s="36">
        <v>2763</v>
      </c>
      <c r="AH115" s="28">
        <v>6.5139999999999998E-3</v>
      </c>
    </row>
    <row r="116" spans="1:34" ht="15" customHeight="1" x14ac:dyDescent="0.35">
      <c r="A116" s="12" t="s">
        <v>288</v>
      </c>
      <c r="B116" s="26" t="s">
        <v>181</v>
      </c>
      <c r="C116" s="36">
        <v>1623</v>
      </c>
      <c r="D116" s="36">
        <v>1710</v>
      </c>
      <c r="E116" s="36">
        <v>1808</v>
      </c>
      <c r="F116" s="36">
        <v>1818</v>
      </c>
      <c r="G116" s="36">
        <v>1828</v>
      </c>
      <c r="H116" s="36">
        <v>1838</v>
      </c>
      <c r="I116" s="36">
        <v>1848</v>
      </c>
      <c r="J116" s="36">
        <v>1858</v>
      </c>
      <c r="K116" s="36">
        <v>1868</v>
      </c>
      <c r="L116" s="36">
        <v>1878</v>
      </c>
      <c r="M116" s="36">
        <v>1888</v>
      </c>
      <c r="N116" s="36">
        <v>1898</v>
      </c>
      <c r="O116" s="36">
        <v>1909</v>
      </c>
      <c r="P116" s="36">
        <v>1919</v>
      </c>
      <c r="Q116" s="36">
        <v>1929</v>
      </c>
      <c r="R116" s="36">
        <v>1939</v>
      </c>
      <c r="S116" s="36">
        <v>1949</v>
      </c>
      <c r="T116" s="36">
        <v>1959</v>
      </c>
      <c r="U116" s="36">
        <v>1969</v>
      </c>
      <c r="V116" s="36">
        <v>1980</v>
      </c>
      <c r="W116" s="36">
        <v>1990</v>
      </c>
      <c r="X116" s="36">
        <v>2000</v>
      </c>
      <c r="Y116" s="36">
        <v>2010</v>
      </c>
      <c r="Z116" s="36">
        <v>2020</v>
      </c>
      <c r="AA116" s="36">
        <v>2031</v>
      </c>
      <c r="AB116" s="36">
        <v>2041</v>
      </c>
      <c r="AC116" s="36">
        <v>2051</v>
      </c>
      <c r="AD116" s="36">
        <v>2061</v>
      </c>
      <c r="AE116" s="36">
        <v>2071</v>
      </c>
      <c r="AF116" s="36">
        <v>2082</v>
      </c>
      <c r="AG116" s="36">
        <v>2092</v>
      </c>
      <c r="AH116" s="28">
        <v>8.4969999999999993E-3</v>
      </c>
    </row>
    <row r="117" spans="1:34" ht="15" customHeight="1" x14ac:dyDescent="0.35">
      <c r="A117" s="12" t="s">
        <v>289</v>
      </c>
      <c r="B117" s="26" t="s">
        <v>183</v>
      </c>
      <c r="C117" s="36">
        <v>2730</v>
      </c>
      <c r="D117" s="36">
        <v>2770</v>
      </c>
      <c r="E117" s="36">
        <v>2861</v>
      </c>
      <c r="F117" s="36">
        <v>2875</v>
      </c>
      <c r="G117" s="36">
        <v>2889</v>
      </c>
      <c r="H117" s="36">
        <v>2904</v>
      </c>
      <c r="I117" s="36">
        <v>2918</v>
      </c>
      <c r="J117" s="36">
        <v>2932</v>
      </c>
      <c r="K117" s="36">
        <v>2947</v>
      </c>
      <c r="L117" s="36">
        <v>2961</v>
      </c>
      <c r="M117" s="36">
        <v>2976</v>
      </c>
      <c r="N117" s="36">
        <v>2990</v>
      </c>
      <c r="O117" s="36">
        <v>3004</v>
      </c>
      <c r="P117" s="36">
        <v>3018</v>
      </c>
      <c r="Q117" s="36">
        <v>3033</v>
      </c>
      <c r="R117" s="36">
        <v>3047</v>
      </c>
      <c r="S117" s="36">
        <v>3061</v>
      </c>
      <c r="T117" s="36">
        <v>3076</v>
      </c>
      <c r="U117" s="36">
        <v>3090</v>
      </c>
      <c r="V117" s="36">
        <v>3104</v>
      </c>
      <c r="W117" s="36">
        <v>3119</v>
      </c>
      <c r="X117" s="36">
        <v>3133</v>
      </c>
      <c r="Y117" s="36">
        <v>3147</v>
      </c>
      <c r="Z117" s="36">
        <v>3161</v>
      </c>
      <c r="AA117" s="36">
        <v>3176</v>
      </c>
      <c r="AB117" s="36">
        <v>3190</v>
      </c>
      <c r="AC117" s="36">
        <v>3204</v>
      </c>
      <c r="AD117" s="36">
        <v>3218</v>
      </c>
      <c r="AE117" s="36">
        <v>3233</v>
      </c>
      <c r="AF117" s="36">
        <v>3247</v>
      </c>
      <c r="AG117" s="36">
        <v>3261</v>
      </c>
      <c r="AH117" s="28">
        <v>5.9420000000000002E-3</v>
      </c>
    </row>
    <row r="118" spans="1:34" ht="15" customHeight="1" x14ac:dyDescent="0.35">
      <c r="A118" s="12" t="s">
        <v>290</v>
      </c>
      <c r="B118" s="26" t="s">
        <v>185</v>
      </c>
      <c r="C118" s="36">
        <v>1639</v>
      </c>
      <c r="D118" s="36">
        <v>1471</v>
      </c>
      <c r="E118" s="36">
        <v>1560</v>
      </c>
      <c r="F118" s="36">
        <v>1568</v>
      </c>
      <c r="G118" s="36">
        <v>1577</v>
      </c>
      <c r="H118" s="36">
        <v>1586</v>
      </c>
      <c r="I118" s="36">
        <v>1595</v>
      </c>
      <c r="J118" s="36">
        <v>1604</v>
      </c>
      <c r="K118" s="36">
        <v>1613</v>
      </c>
      <c r="L118" s="36">
        <v>1622</v>
      </c>
      <c r="M118" s="36">
        <v>1631</v>
      </c>
      <c r="N118" s="36">
        <v>1641</v>
      </c>
      <c r="O118" s="36">
        <v>1650</v>
      </c>
      <c r="P118" s="36">
        <v>1659</v>
      </c>
      <c r="Q118" s="36">
        <v>1668</v>
      </c>
      <c r="R118" s="36">
        <v>1678</v>
      </c>
      <c r="S118" s="36">
        <v>1687</v>
      </c>
      <c r="T118" s="36">
        <v>1697</v>
      </c>
      <c r="U118" s="36">
        <v>1706</v>
      </c>
      <c r="V118" s="36">
        <v>1715</v>
      </c>
      <c r="W118" s="36">
        <v>1725</v>
      </c>
      <c r="X118" s="36">
        <v>1734</v>
      </c>
      <c r="Y118" s="36">
        <v>1744</v>
      </c>
      <c r="Z118" s="36">
        <v>1753</v>
      </c>
      <c r="AA118" s="36">
        <v>1763</v>
      </c>
      <c r="AB118" s="36">
        <v>1772</v>
      </c>
      <c r="AC118" s="36">
        <v>1782</v>
      </c>
      <c r="AD118" s="36">
        <v>1791</v>
      </c>
      <c r="AE118" s="36">
        <v>1801</v>
      </c>
      <c r="AF118" s="36">
        <v>1810</v>
      </c>
      <c r="AG118" s="36">
        <v>1820</v>
      </c>
      <c r="AH118" s="28">
        <v>3.4979999999999998E-3</v>
      </c>
    </row>
    <row r="119" spans="1:34" ht="15" customHeight="1" x14ac:dyDescent="0.35">
      <c r="A119" s="12" t="s">
        <v>291</v>
      </c>
      <c r="B119" s="26" t="s">
        <v>187</v>
      </c>
      <c r="C119" s="36">
        <v>1012</v>
      </c>
      <c r="D119" s="36">
        <v>840</v>
      </c>
      <c r="E119" s="36">
        <v>963</v>
      </c>
      <c r="F119" s="36">
        <v>969</v>
      </c>
      <c r="G119" s="36">
        <v>975</v>
      </c>
      <c r="H119" s="36">
        <v>982</v>
      </c>
      <c r="I119" s="36">
        <v>988</v>
      </c>
      <c r="J119" s="36">
        <v>994</v>
      </c>
      <c r="K119" s="36">
        <v>1001</v>
      </c>
      <c r="L119" s="36">
        <v>1007</v>
      </c>
      <c r="M119" s="36">
        <v>1013</v>
      </c>
      <c r="N119" s="36">
        <v>1020</v>
      </c>
      <c r="O119" s="36">
        <v>1026</v>
      </c>
      <c r="P119" s="36">
        <v>1032</v>
      </c>
      <c r="Q119" s="36">
        <v>1039</v>
      </c>
      <c r="R119" s="36">
        <v>1045</v>
      </c>
      <c r="S119" s="36">
        <v>1052</v>
      </c>
      <c r="T119" s="36">
        <v>1058</v>
      </c>
      <c r="U119" s="36">
        <v>1065</v>
      </c>
      <c r="V119" s="36">
        <v>1071</v>
      </c>
      <c r="W119" s="36">
        <v>1078</v>
      </c>
      <c r="X119" s="36">
        <v>1084</v>
      </c>
      <c r="Y119" s="36">
        <v>1091</v>
      </c>
      <c r="Z119" s="36">
        <v>1097</v>
      </c>
      <c r="AA119" s="36">
        <v>1104</v>
      </c>
      <c r="AB119" s="36">
        <v>1110</v>
      </c>
      <c r="AC119" s="36">
        <v>1117</v>
      </c>
      <c r="AD119" s="36">
        <v>1123</v>
      </c>
      <c r="AE119" s="36">
        <v>1130</v>
      </c>
      <c r="AF119" s="36">
        <v>1136</v>
      </c>
      <c r="AG119" s="36">
        <v>1143</v>
      </c>
      <c r="AH119" s="28">
        <v>4.0660000000000002E-3</v>
      </c>
    </row>
    <row r="120" spans="1:34" ht="15" customHeight="1" x14ac:dyDescent="0.35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4"/>
    <row r="122" spans="1:34" ht="15" customHeight="1" x14ac:dyDescent="0.35">
      <c r="B122" s="59" t="s">
        <v>361</v>
      </c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37"/>
    </row>
    <row r="123" spans="1:34" ht="15" customHeight="1" x14ac:dyDescent="0.35">
      <c r="B123" s="13" t="s">
        <v>362</v>
      </c>
    </row>
    <row r="124" spans="1:34" ht="15" customHeight="1" x14ac:dyDescent="0.35">
      <c r="B124" s="13" t="s">
        <v>394</v>
      </c>
    </row>
    <row r="125" spans="1:34" ht="15" customHeight="1" x14ac:dyDescent="0.35">
      <c r="B125" s="13" t="s">
        <v>395</v>
      </c>
    </row>
    <row r="126" spans="1:34" ht="15" customHeight="1" x14ac:dyDescent="0.35">
      <c r="B126" s="13" t="s">
        <v>293</v>
      </c>
    </row>
    <row r="127" spans="1:34" ht="15" customHeight="1" x14ac:dyDescent="0.35">
      <c r="B127" s="13" t="s">
        <v>396</v>
      </c>
    </row>
    <row r="128" spans="1:34" ht="15" customHeight="1" x14ac:dyDescent="0.35">
      <c r="B128" s="13" t="s">
        <v>294</v>
      </c>
    </row>
    <row r="129" spans="2:2" ht="15" customHeight="1" x14ac:dyDescent="0.35">
      <c r="B129" s="13" t="s">
        <v>397</v>
      </c>
    </row>
    <row r="130" spans="2:2" ht="15" customHeight="1" x14ac:dyDescent="0.35">
      <c r="B130" s="13" t="s">
        <v>398</v>
      </c>
    </row>
    <row r="131" spans="2:2" ht="15" customHeight="1" x14ac:dyDescent="0.35">
      <c r="B131" s="13" t="s">
        <v>399</v>
      </c>
    </row>
    <row r="132" spans="2:2" ht="15" customHeight="1" x14ac:dyDescent="0.35">
      <c r="B132" s="13" t="s">
        <v>295</v>
      </c>
    </row>
    <row r="133" spans="2:2" ht="15" customHeight="1" x14ac:dyDescent="0.35">
      <c r="B133" s="13" t="s">
        <v>400</v>
      </c>
    </row>
    <row r="134" spans="2:2" ht="15" customHeight="1" x14ac:dyDescent="0.35">
      <c r="B134" s="13" t="s">
        <v>401</v>
      </c>
    </row>
    <row r="135" spans="2:2" ht="15" customHeight="1" x14ac:dyDescent="0.35">
      <c r="B135" s="13" t="s">
        <v>402</v>
      </c>
    </row>
    <row r="136" spans="2:2" ht="15" customHeight="1" x14ac:dyDescent="0.35">
      <c r="B136" s="13" t="s">
        <v>375</v>
      </c>
    </row>
    <row r="137" spans="2:2" ht="15" customHeight="1" x14ac:dyDescent="0.35">
      <c r="B137" s="13" t="s">
        <v>376</v>
      </c>
    </row>
    <row r="138" spans="2:2" ht="15" customHeight="1" x14ac:dyDescent="0.35">
      <c r="B138" s="13" t="s">
        <v>377</v>
      </c>
    </row>
    <row r="139" spans="2:2" ht="15" customHeight="1" x14ac:dyDescent="0.35">
      <c r="B139" s="13" t="s">
        <v>378</v>
      </c>
    </row>
    <row r="140" spans="2:2" ht="15" customHeight="1" x14ac:dyDescent="0.35">
      <c r="B140" s="13" t="s">
        <v>379</v>
      </c>
    </row>
    <row r="308" spans="2:34" ht="15" customHeight="1" x14ac:dyDescent="0.35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</row>
    <row r="511" spans="2:34" ht="15" customHeight="1" x14ac:dyDescent="0.35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</row>
    <row r="712" spans="2:34" ht="15" customHeight="1" x14ac:dyDescent="0.35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</row>
    <row r="887" spans="2:34" ht="15" customHeight="1" x14ac:dyDescent="0.35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</row>
    <row r="1100" spans="2:34" ht="15" customHeight="1" x14ac:dyDescent="0.35">
      <c r="B1100" s="55"/>
      <c r="C1100" s="55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  <c r="S1100" s="55"/>
      <c r="T1100" s="55"/>
      <c r="U1100" s="55"/>
      <c r="V1100" s="55"/>
      <c r="W1100" s="55"/>
      <c r="X1100" s="55"/>
      <c r="Y1100" s="55"/>
      <c r="Z1100" s="55"/>
      <c r="AA1100" s="55"/>
      <c r="AB1100" s="55"/>
      <c r="AC1100" s="55"/>
      <c r="AD1100" s="55"/>
      <c r="AE1100" s="55"/>
      <c r="AF1100" s="55"/>
      <c r="AG1100" s="55"/>
      <c r="AH1100" s="55"/>
    </row>
    <row r="1227" spans="2:34" ht="15" customHeight="1" x14ac:dyDescent="0.35">
      <c r="B1227" s="55"/>
      <c r="C1227" s="55"/>
      <c r="D1227" s="55"/>
      <c r="E1227" s="55"/>
      <c r="F1227" s="55"/>
      <c r="G1227" s="55"/>
      <c r="H1227" s="55"/>
      <c r="I1227" s="55"/>
      <c r="J1227" s="55"/>
      <c r="K1227" s="55"/>
      <c r="L1227" s="55"/>
      <c r="M1227" s="55"/>
      <c r="N1227" s="55"/>
      <c r="O1227" s="55"/>
      <c r="P1227" s="55"/>
      <c r="Q1227" s="55"/>
      <c r="R1227" s="55"/>
      <c r="S1227" s="55"/>
      <c r="T1227" s="55"/>
      <c r="U1227" s="55"/>
      <c r="V1227" s="55"/>
      <c r="W1227" s="55"/>
      <c r="X1227" s="55"/>
      <c r="Y1227" s="55"/>
      <c r="Z1227" s="55"/>
      <c r="AA1227" s="55"/>
      <c r="AB1227" s="55"/>
      <c r="AC1227" s="55"/>
      <c r="AD1227" s="55"/>
      <c r="AE1227" s="55"/>
      <c r="AF1227" s="55"/>
      <c r="AG1227" s="55"/>
      <c r="AH1227" s="55"/>
    </row>
    <row r="1390" spans="2:34" ht="15" customHeight="1" x14ac:dyDescent="0.35">
      <c r="B1390" s="55"/>
      <c r="C1390" s="55"/>
      <c r="D1390" s="55"/>
      <c r="E1390" s="55"/>
      <c r="F1390" s="55"/>
      <c r="G1390" s="55"/>
      <c r="H1390" s="55"/>
      <c r="I1390" s="55"/>
      <c r="J1390" s="55"/>
      <c r="K1390" s="55"/>
      <c r="L1390" s="55"/>
      <c r="M1390" s="55"/>
      <c r="N1390" s="55"/>
      <c r="O1390" s="55"/>
      <c r="P1390" s="55"/>
      <c r="Q1390" s="55"/>
      <c r="R1390" s="55"/>
      <c r="S1390" s="55"/>
      <c r="T1390" s="55"/>
      <c r="U1390" s="55"/>
      <c r="V1390" s="55"/>
      <c r="W1390" s="55"/>
      <c r="X1390" s="55"/>
      <c r="Y1390" s="55"/>
      <c r="Z1390" s="55"/>
      <c r="AA1390" s="55"/>
      <c r="AB1390" s="55"/>
      <c r="AC1390" s="55"/>
      <c r="AD1390" s="55"/>
      <c r="AE1390" s="55"/>
      <c r="AF1390" s="55"/>
      <c r="AG1390" s="55"/>
      <c r="AH1390" s="55"/>
    </row>
    <row r="1502" spans="2:34" ht="15" customHeight="1" x14ac:dyDescent="0.35">
      <c r="B1502" s="55"/>
      <c r="C1502" s="55"/>
      <c r="D1502" s="55"/>
      <c r="E1502" s="55"/>
      <c r="F1502" s="55"/>
      <c r="G1502" s="55"/>
      <c r="H1502" s="55"/>
      <c r="I1502" s="55"/>
      <c r="J1502" s="55"/>
      <c r="K1502" s="55"/>
      <c r="L1502" s="55"/>
      <c r="M1502" s="55"/>
      <c r="N1502" s="55"/>
      <c r="O1502" s="55"/>
      <c r="P1502" s="55"/>
      <c r="Q1502" s="55"/>
      <c r="R1502" s="55"/>
      <c r="S1502" s="55"/>
      <c r="T1502" s="55"/>
      <c r="U1502" s="55"/>
      <c r="V1502" s="55"/>
      <c r="W1502" s="55"/>
      <c r="X1502" s="55"/>
      <c r="Y1502" s="55"/>
      <c r="Z1502" s="55"/>
      <c r="AA1502" s="55"/>
      <c r="AB1502" s="55"/>
      <c r="AC1502" s="55"/>
      <c r="AD1502" s="55"/>
      <c r="AE1502" s="55"/>
      <c r="AF1502" s="55"/>
      <c r="AG1502" s="55"/>
      <c r="AH1502" s="55"/>
    </row>
    <row r="1604" spans="2:34" ht="15" customHeight="1" x14ac:dyDescent="0.35">
      <c r="B1604" s="55"/>
      <c r="C1604" s="55"/>
      <c r="D1604" s="55"/>
      <c r="E1604" s="55"/>
      <c r="F1604" s="55"/>
      <c r="G1604" s="55"/>
      <c r="H1604" s="55"/>
      <c r="I1604" s="55"/>
      <c r="J1604" s="55"/>
      <c r="K1604" s="55"/>
      <c r="L1604" s="55"/>
      <c r="M1604" s="55"/>
      <c r="N1604" s="55"/>
      <c r="O1604" s="55"/>
      <c r="P1604" s="55"/>
      <c r="Q1604" s="55"/>
      <c r="R1604" s="55"/>
      <c r="S1604" s="55"/>
      <c r="T1604" s="55"/>
      <c r="U1604" s="55"/>
      <c r="V1604" s="55"/>
      <c r="W1604" s="55"/>
      <c r="X1604" s="55"/>
      <c r="Y1604" s="55"/>
      <c r="Z1604" s="55"/>
      <c r="AA1604" s="55"/>
      <c r="AB1604" s="55"/>
      <c r="AC1604" s="55"/>
      <c r="AD1604" s="55"/>
      <c r="AE1604" s="55"/>
      <c r="AF1604" s="55"/>
      <c r="AG1604" s="55"/>
      <c r="AH1604" s="55"/>
    </row>
    <row r="1698" spans="2:34" ht="15" customHeight="1" x14ac:dyDescent="0.35">
      <c r="B1698" s="55"/>
      <c r="C1698" s="55"/>
      <c r="D1698" s="55"/>
      <c r="E1698" s="55"/>
      <c r="F1698" s="55"/>
      <c r="G1698" s="55"/>
      <c r="H1698" s="55"/>
      <c r="I1698" s="55"/>
      <c r="J1698" s="55"/>
      <c r="K1698" s="55"/>
      <c r="L1698" s="55"/>
      <c r="M1698" s="55"/>
      <c r="N1698" s="55"/>
      <c r="O1698" s="55"/>
      <c r="P1698" s="55"/>
      <c r="Q1698" s="55"/>
      <c r="R1698" s="55"/>
      <c r="S1698" s="55"/>
      <c r="T1698" s="55"/>
      <c r="U1698" s="55"/>
      <c r="V1698" s="55"/>
      <c r="W1698" s="55"/>
      <c r="X1698" s="55"/>
      <c r="Y1698" s="55"/>
      <c r="Z1698" s="55"/>
      <c r="AA1698" s="55"/>
      <c r="AB1698" s="55"/>
      <c r="AC1698" s="55"/>
      <c r="AD1698" s="55"/>
      <c r="AE1698" s="55"/>
      <c r="AF1698" s="55"/>
      <c r="AG1698" s="55"/>
      <c r="AH1698" s="55"/>
    </row>
    <row r="1945" spans="2:34" ht="15" customHeight="1" x14ac:dyDescent="0.35">
      <c r="B1945" s="55"/>
      <c r="C1945" s="55"/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55"/>
      <c r="Y1945" s="55"/>
      <c r="Z1945" s="55"/>
      <c r="AA1945" s="55"/>
      <c r="AB1945" s="55"/>
      <c r="AC1945" s="55"/>
      <c r="AD1945" s="55"/>
      <c r="AE1945" s="55"/>
      <c r="AF1945" s="55"/>
      <c r="AG1945" s="55"/>
      <c r="AH1945" s="55"/>
    </row>
    <row r="2031" spans="2:34" ht="15" customHeight="1" x14ac:dyDescent="0.35">
      <c r="B2031" s="55"/>
      <c r="C2031" s="55"/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  <c r="W2031" s="55"/>
      <c r="X2031" s="55"/>
      <c r="Y2031" s="55"/>
      <c r="Z2031" s="55"/>
      <c r="AA2031" s="55"/>
      <c r="AB2031" s="55"/>
      <c r="AC2031" s="55"/>
      <c r="AD2031" s="55"/>
      <c r="AE2031" s="55"/>
      <c r="AF2031" s="55"/>
      <c r="AG2031" s="55"/>
      <c r="AH2031" s="55"/>
    </row>
    <row r="2153" spans="2:34" ht="15" customHeight="1" x14ac:dyDescent="0.35">
      <c r="B2153" s="55"/>
      <c r="C2153" s="55"/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  <c r="W2153" s="55"/>
      <c r="X2153" s="55"/>
      <c r="Y2153" s="55"/>
      <c r="Z2153" s="55"/>
      <c r="AA2153" s="55"/>
      <c r="AB2153" s="55"/>
      <c r="AC2153" s="55"/>
      <c r="AD2153" s="55"/>
      <c r="AE2153" s="55"/>
      <c r="AF2153" s="55"/>
      <c r="AG2153" s="55"/>
      <c r="AH2153" s="55"/>
    </row>
    <row r="2317" spans="2:34" ht="15" customHeight="1" x14ac:dyDescent="0.35">
      <c r="B2317" s="55"/>
      <c r="C2317" s="55"/>
      <c r="D2317" s="55"/>
      <c r="E2317" s="55"/>
      <c r="F2317" s="55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5"/>
      <c r="S2317" s="55"/>
      <c r="T2317" s="55"/>
      <c r="U2317" s="55"/>
      <c r="V2317" s="55"/>
      <c r="W2317" s="55"/>
      <c r="X2317" s="55"/>
      <c r="Y2317" s="55"/>
      <c r="Z2317" s="55"/>
      <c r="AA2317" s="55"/>
      <c r="AB2317" s="55"/>
      <c r="AC2317" s="55"/>
      <c r="AD2317" s="55"/>
      <c r="AE2317" s="55"/>
      <c r="AF2317" s="55"/>
      <c r="AG2317" s="55"/>
      <c r="AH2317" s="55"/>
    </row>
    <row r="2419" spans="2:34" ht="15" customHeight="1" x14ac:dyDescent="0.35">
      <c r="B2419" s="55"/>
      <c r="C2419" s="55"/>
      <c r="D2419" s="55"/>
      <c r="E2419" s="55"/>
      <c r="F2419" s="55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5"/>
      <c r="S2419" s="55"/>
      <c r="T2419" s="55"/>
      <c r="U2419" s="55"/>
      <c r="V2419" s="55"/>
      <c r="W2419" s="55"/>
      <c r="X2419" s="55"/>
      <c r="Y2419" s="55"/>
      <c r="Z2419" s="55"/>
      <c r="AA2419" s="55"/>
      <c r="AB2419" s="55"/>
      <c r="AC2419" s="55"/>
      <c r="AD2419" s="55"/>
      <c r="AE2419" s="55"/>
      <c r="AF2419" s="55"/>
      <c r="AG2419" s="55"/>
      <c r="AH2419" s="55"/>
    </row>
    <row r="2509" spans="2:34" ht="15" customHeight="1" x14ac:dyDescent="0.35">
      <c r="B2509" s="55"/>
      <c r="C2509" s="55"/>
      <c r="D2509" s="55"/>
      <c r="E2509" s="55"/>
      <c r="F2509" s="55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5"/>
      <c r="S2509" s="55"/>
      <c r="T2509" s="55"/>
      <c r="U2509" s="55"/>
      <c r="V2509" s="55"/>
      <c r="W2509" s="55"/>
      <c r="X2509" s="55"/>
      <c r="Y2509" s="55"/>
      <c r="Z2509" s="55"/>
      <c r="AA2509" s="55"/>
      <c r="AB2509" s="55"/>
      <c r="AC2509" s="55"/>
      <c r="AD2509" s="55"/>
      <c r="AE2509" s="55"/>
      <c r="AF2509" s="55"/>
      <c r="AG2509" s="55"/>
      <c r="AH2509" s="55"/>
    </row>
    <row r="2598" spans="2:34" ht="15" customHeight="1" x14ac:dyDescent="0.35">
      <c r="B2598" s="55"/>
      <c r="C2598" s="55"/>
      <c r="D2598" s="55"/>
      <c r="E2598" s="55"/>
      <c r="F2598" s="55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5"/>
      <c r="S2598" s="55"/>
      <c r="T2598" s="55"/>
      <c r="U2598" s="55"/>
      <c r="V2598" s="55"/>
      <c r="W2598" s="55"/>
      <c r="X2598" s="55"/>
      <c r="Y2598" s="55"/>
      <c r="Z2598" s="55"/>
      <c r="AA2598" s="55"/>
      <c r="AB2598" s="55"/>
      <c r="AC2598" s="55"/>
      <c r="AD2598" s="55"/>
      <c r="AE2598" s="55"/>
      <c r="AF2598" s="55"/>
      <c r="AG2598" s="55"/>
      <c r="AH2598" s="55"/>
    </row>
    <row r="2719" spans="2:34" ht="15" customHeight="1" x14ac:dyDescent="0.35">
      <c r="B2719" s="55"/>
      <c r="C2719" s="55"/>
      <c r="D2719" s="55"/>
      <c r="E2719" s="55"/>
      <c r="F2719" s="55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5"/>
      <c r="S2719" s="55"/>
      <c r="T2719" s="55"/>
      <c r="U2719" s="55"/>
      <c r="V2719" s="55"/>
      <c r="W2719" s="55"/>
      <c r="X2719" s="55"/>
      <c r="Y2719" s="55"/>
      <c r="Z2719" s="55"/>
      <c r="AA2719" s="55"/>
      <c r="AB2719" s="55"/>
      <c r="AC2719" s="55"/>
      <c r="AD2719" s="55"/>
      <c r="AE2719" s="55"/>
      <c r="AF2719" s="55"/>
      <c r="AG2719" s="55"/>
      <c r="AH2719" s="55"/>
    </row>
    <row r="2837" spans="2:34" ht="15" customHeight="1" x14ac:dyDescent="0.35">
      <c r="B2837" s="55"/>
      <c r="C2837" s="55"/>
      <c r="D2837" s="55"/>
      <c r="E2837" s="55"/>
      <c r="F2837" s="55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5"/>
      <c r="S2837" s="55"/>
      <c r="T2837" s="55"/>
      <c r="U2837" s="55"/>
      <c r="V2837" s="55"/>
      <c r="W2837" s="55"/>
      <c r="X2837" s="55"/>
      <c r="Y2837" s="55"/>
      <c r="Z2837" s="55"/>
      <c r="AA2837" s="55"/>
      <c r="AB2837" s="55"/>
      <c r="AC2837" s="55"/>
      <c r="AD2837" s="55"/>
      <c r="AE2837" s="55"/>
      <c r="AF2837" s="55"/>
      <c r="AG2837" s="55"/>
      <c r="AH2837" s="55"/>
    </row>
  </sheetData>
  <mergeCells count="21">
    <mergeCell ref="B112:AH112"/>
    <mergeCell ref="B122:AG12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B2" sqref="B2"/>
    </sheetView>
  </sheetViews>
  <sheetFormatPr defaultRowHeight="14.5" x14ac:dyDescent="0.35"/>
  <cols>
    <col min="1" max="1" width="25" customWidth="1"/>
    <col min="2" max="2" width="16.81640625" customWidth="1"/>
    <col min="3" max="3" width="22" customWidth="1"/>
    <col min="4" max="4" width="25.81640625" customWidth="1"/>
    <col min="5" max="5" width="28.54296875" customWidth="1"/>
    <col min="6" max="6" width="22" bestFit="1" customWidth="1"/>
  </cols>
  <sheetData>
    <row r="1" spans="1:6" x14ac:dyDescent="0.35">
      <c r="A1" s="1" t="s">
        <v>7</v>
      </c>
      <c r="B1" s="4" t="s">
        <v>10</v>
      </c>
      <c r="C1" s="4" t="s">
        <v>8</v>
      </c>
    </row>
    <row r="2" spans="1:6" x14ac:dyDescent="0.35">
      <c r="A2" s="1" t="s">
        <v>1</v>
      </c>
      <c r="B2" s="7">
        <f>-((1-F12/F13)*'AEO21 Table 4'!C98+(1-F19/F18)*'AEO21 Table 5'!C61)/SUM('AEO21 Table 5'!C61,'AEO21 Table 4'!C98)</f>
        <v>-0.67217630383678018</v>
      </c>
      <c r="C2" s="3" t="s">
        <v>296</v>
      </c>
    </row>
    <row r="3" spans="1:6" x14ac:dyDescent="0.35">
      <c r="A3" s="1" t="s">
        <v>2</v>
      </c>
      <c r="B3" s="8">
        <v>0</v>
      </c>
      <c r="C3" s="3" t="s">
        <v>9</v>
      </c>
    </row>
    <row r="4" spans="1:6" x14ac:dyDescent="0.35">
      <c r="A4" s="1" t="s">
        <v>3</v>
      </c>
      <c r="B4" s="8">
        <v>0</v>
      </c>
      <c r="C4" s="3" t="s">
        <v>11</v>
      </c>
    </row>
    <row r="5" spans="1:6" x14ac:dyDescent="0.35">
      <c r="A5" s="1" t="s">
        <v>4</v>
      </c>
      <c r="B5" s="8">
        <v>0</v>
      </c>
      <c r="C5" s="3" t="s">
        <v>9</v>
      </c>
    </row>
    <row r="6" spans="1:6" x14ac:dyDescent="0.35">
      <c r="A6" s="1" t="s">
        <v>5</v>
      </c>
      <c r="B6" s="7">
        <f>-(((1-F15/F14)*'AEO21 Table 4'!C100+(1-F17/F16)*'AEO21 Table 4'!C103)/SUM('AEO21 Table 4'!C100,'AEO21 Table 4'!C103)*SUM('AEO21 Table 4'!C100,'AEO21 Table 4'!C103)+((1-F21/F20)*'AEO21 Table 5'!C63+(1-F23/F22)*'AEO21 Table 5'!C65)*SUM('AEO21 Table 5'!C63,'AEO21 Table 5'!C65))/SUM('AEO21 Table 5'!C63,'AEO21 Table 5'!C65,'AEO21 Table 4'!C100,'AEO21 Table 4'!C103)</f>
        <v>-0.69311452545228336</v>
      </c>
      <c r="C6" s="3" t="s">
        <v>297</v>
      </c>
    </row>
    <row r="7" spans="1:6" x14ac:dyDescent="0.35">
      <c r="A7" s="1" t="s">
        <v>6</v>
      </c>
      <c r="B7" s="6">
        <f>B2</f>
        <v>-0.67217630383678018</v>
      </c>
      <c r="C7" s="3" t="s">
        <v>298</v>
      </c>
    </row>
    <row r="11" spans="1:6" x14ac:dyDescent="0.35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35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35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35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35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35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35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35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35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35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35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35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35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35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tabSelected="1" workbookViewId="0">
      <selection activeCell="B3" sqref="B3"/>
    </sheetView>
  </sheetViews>
  <sheetFormatPr defaultRowHeight="14.5" x14ac:dyDescent="0.35"/>
  <cols>
    <col min="1" max="1" width="22.1796875" customWidth="1"/>
    <col min="2" max="2" width="23.81640625" customWidth="1"/>
  </cols>
  <sheetData>
    <row r="1" spans="1:2" ht="29" x14ac:dyDescent="0.35">
      <c r="B1" s="15" t="s">
        <v>316</v>
      </c>
    </row>
    <row r="2" spans="1:2" x14ac:dyDescent="0.35">
      <c r="A2" t="s">
        <v>1</v>
      </c>
      <c r="B2" s="9">
        <f>-Calculations!B2</f>
        <v>0.67217630383678018</v>
      </c>
    </row>
    <row r="3" spans="1:2" x14ac:dyDescent="0.35">
      <c r="A3" t="s">
        <v>2</v>
      </c>
      <c r="B3" s="9">
        <f>-Calculations!B3</f>
        <v>0</v>
      </c>
    </row>
    <row r="4" spans="1:2" x14ac:dyDescent="0.35">
      <c r="A4" t="s">
        <v>3</v>
      </c>
      <c r="B4" s="9">
        <f>-Calculations!B4</f>
        <v>0</v>
      </c>
    </row>
    <row r="5" spans="1:2" x14ac:dyDescent="0.35">
      <c r="A5" t="s">
        <v>4</v>
      </c>
      <c r="B5" s="9">
        <f>-Calculations!B5</f>
        <v>0</v>
      </c>
    </row>
    <row r="6" spans="1:2" x14ac:dyDescent="0.35">
      <c r="A6" t="s">
        <v>5</v>
      </c>
      <c r="B6" s="9">
        <f>-Calculations!B6</f>
        <v>0.69311452545228336</v>
      </c>
    </row>
    <row r="7" spans="1:2" x14ac:dyDescent="0.35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AEO21 Table 4</vt:lpstr>
      <vt:lpstr>AEO21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2015-04-08T04:41:36Z</dcterms:created>
  <dcterms:modified xsi:type="dcterms:W3CDTF">2022-05-06T20:18:19Z</dcterms:modified>
</cp:coreProperties>
</file>