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Mary Francis Swint\Vensim\eps-us\InputData\elec\EIaE\"/>
    </mc:Choice>
  </mc:AlternateContent>
  <xr:revisionPtr revIDLastSave="0" documentId="13_ncr:1_{C54614FC-2C00-4180-991D-05FB5A9C4DB8}" xr6:coauthVersionLast="47" xr6:coauthVersionMax="47" xr10:uidLastSave="{00000000-0000-0000-0000-000000000000}"/>
  <bookViews>
    <workbookView xWindow="-19305" yWindow="-5760" windowWidth="19410" windowHeight="20985" firstSheet="9" activeTab="13" xr2:uid="{00000000-000D-0000-FFFF-FFFF00000000}"/>
  </bookViews>
  <sheets>
    <sheet name="About" sheetId="1" r:id="rId1"/>
    <sheet name="AEO Table 10 2023" sheetId="13" r:id="rId2"/>
    <sheet name="AEO Table 10 2022" sheetId="15" r:id="rId3"/>
    <sheet name="AEO Table 10 2021" sheetId="6" r:id="rId4"/>
    <sheet name="Canada Generation Projection" sheetId="7" r:id="rId5"/>
    <sheet name="Canada NG Gen by Turbine Type" sheetId="14" r:id="rId6"/>
    <sheet name="Canada Elec Mix" sheetId="8" r:id="rId7"/>
    <sheet name="AEO Table 3 2023" sheetId="12" r:id="rId8"/>
    <sheet name="AEO Table 3 2022" sheetId="16" r:id="rId9"/>
    <sheet name="AEO Table 3 2021" sheetId="11" r:id="rId10"/>
    <sheet name="EIaE-BIE" sheetId="3" r:id="rId11"/>
    <sheet name="EIaE-BEE" sheetId="5" r:id="rId12"/>
    <sheet name="EIaE-IEP" sheetId="9" r:id="rId13"/>
    <sheet name="EIaE-BEEP" sheetId="10" r:id="rId14"/>
  </sheets>
  <externalReferences>
    <externalReference r:id="rId15"/>
  </externalReferences>
  <definedNames>
    <definedName name="lignite_multiplier">'[1]Hard Coal and Lig Multipliers'!$N$16</definedName>
    <definedName name="nonlignite_multiplier">'[1]Hard Coal and Lig Multipliers'!$N$17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0" l="1"/>
  <c r="C2" i="9"/>
  <c r="C2" i="5"/>
  <c r="C3" i="3"/>
  <c r="C4" i="3"/>
  <c r="C5" i="3"/>
  <c r="C6" i="3"/>
  <c r="C7" i="3"/>
  <c r="C8" i="3"/>
  <c r="C9" i="3"/>
  <c r="C10" i="3"/>
  <c r="C11" i="3"/>
  <c r="C12" i="3"/>
  <c r="C13" i="3"/>
  <c r="C14" i="3"/>
  <c r="C15" i="3"/>
  <c r="C16" i="3"/>
  <c r="C17" i="3"/>
  <c r="C18" i="3"/>
  <c r="C2" i="3"/>
  <c r="B4" i="3"/>
  <c r="D4" i="3"/>
  <c r="E4" i="3"/>
  <c r="F4" i="3"/>
  <c r="G4" i="3"/>
  <c r="H4" i="3"/>
  <c r="I4" i="3"/>
  <c r="J4" i="3"/>
  <c r="K4" i="3"/>
  <c r="L4" i="3"/>
  <c r="M4" i="3"/>
  <c r="N4" i="3"/>
  <c r="O4" i="3"/>
  <c r="P4" i="3"/>
  <c r="Q4" i="3"/>
  <c r="R4" i="3"/>
  <c r="S4" i="3"/>
  <c r="T4" i="3"/>
  <c r="U4" i="3"/>
  <c r="V4" i="3"/>
  <c r="W4" i="3"/>
  <c r="X4" i="3"/>
  <c r="Y4" i="3"/>
  <c r="Z4" i="3"/>
  <c r="AA4" i="3"/>
  <c r="AB4" i="3"/>
  <c r="AC4" i="3"/>
  <c r="AD4" i="3"/>
  <c r="AE4" i="3"/>
  <c r="AF4" i="3"/>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D2" i="9"/>
  <c r="E2" i="9"/>
  <c r="F2" i="9"/>
  <c r="G2" i="9"/>
  <c r="H2" i="9"/>
  <c r="I2" i="9"/>
  <c r="J2" i="9"/>
  <c r="K2" i="9"/>
  <c r="L2" i="9"/>
  <c r="M2" i="9"/>
  <c r="N2" i="9"/>
  <c r="O2" i="9"/>
  <c r="P2" i="9"/>
  <c r="Q2" i="9"/>
  <c r="R2" i="9"/>
  <c r="S2" i="9"/>
  <c r="T2" i="9"/>
  <c r="U2" i="9"/>
  <c r="V2" i="9"/>
  <c r="W2" i="9"/>
  <c r="X2" i="9"/>
  <c r="Y2" i="9"/>
  <c r="Z2" i="9"/>
  <c r="AA2" i="9"/>
  <c r="AB2" i="9"/>
  <c r="AC2" i="9"/>
  <c r="AD2" i="9"/>
  <c r="AE2" i="9"/>
  <c r="AF2" i="9"/>
  <c r="D2" i="5" l="1"/>
  <c r="E2" i="5"/>
  <c r="F2" i="5"/>
  <c r="G2" i="5"/>
  <c r="H2" i="5"/>
  <c r="I2" i="5"/>
  <c r="J2" i="5"/>
  <c r="K2" i="5"/>
  <c r="L2" i="5"/>
  <c r="M2" i="5"/>
  <c r="N2" i="5"/>
  <c r="O2" i="5"/>
  <c r="P2" i="5"/>
  <c r="Q2" i="5"/>
  <c r="R2" i="5"/>
  <c r="S2" i="5"/>
  <c r="T2" i="5"/>
  <c r="U2" i="5"/>
  <c r="V2" i="5"/>
  <c r="W2" i="5"/>
  <c r="X2" i="5"/>
  <c r="Y2" i="5"/>
  <c r="Z2" i="5"/>
  <c r="AA2" i="5"/>
  <c r="AB2" i="5"/>
  <c r="AC2" i="5"/>
  <c r="AD2" i="5"/>
  <c r="AE2" i="5"/>
  <c r="AF2" i="5"/>
  <c r="D9" i="3"/>
  <c r="E9" i="3"/>
  <c r="F9" i="3"/>
  <c r="G9" i="3"/>
  <c r="H9" i="3"/>
  <c r="I9" i="3"/>
  <c r="J9" i="3"/>
  <c r="K9" i="3"/>
  <c r="L9" i="3"/>
  <c r="M9" i="3"/>
  <c r="N9" i="3"/>
  <c r="O9" i="3"/>
  <c r="P9" i="3"/>
  <c r="Q9" i="3"/>
  <c r="R9" i="3"/>
  <c r="S9" i="3"/>
  <c r="T9" i="3"/>
  <c r="U9" i="3"/>
  <c r="V9" i="3"/>
  <c r="W9" i="3"/>
  <c r="X9" i="3"/>
  <c r="Y9" i="3"/>
  <c r="Z9" i="3"/>
  <c r="AA9" i="3"/>
  <c r="AB9" i="3"/>
  <c r="AC9" i="3"/>
  <c r="AD9" i="3"/>
  <c r="AE9" i="3"/>
  <c r="AF9" i="3"/>
  <c r="D11" i="3"/>
  <c r="E11" i="3"/>
  <c r="F11" i="3"/>
  <c r="G11" i="3"/>
  <c r="H11" i="3"/>
  <c r="I11" i="3"/>
  <c r="J11" i="3"/>
  <c r="K11" i="3"/>
  <c r="L11" i="3"/>
  <c r="M11" i="3"/>
  <c r="N11" i="3"/>
  <c r="O11" i="3"/>
  <c r="P11" i="3"/>
  <c r="Q11" i="3"/>
  <c r="R11" i="3"/>
  <c r="S11" i="3"/>
  <c r="T11" i="3"/>
  <c r="U11" i="3"/>
  <c r="V11" i="3"/>
  <c r="W11" i="3"/>
  <c r="X11" i="3"/>
  <c r="Y11" i="3"/>
  <c r="Z11" i="3"/>
  <c r="AA11" i="3"/>
  <c r="AB11" i="3"/>
  <c r="AC11" i="3"/>
  <c r="AD11" i="3"/>
  <c r="AE11" i="3"/>
  <c r="AF11" i="3"/>
  <c r="F12" i="3"/>
  <c r="H12" i="3"/>
  <c r="N12" i="3"/>
  <c r="P12" i="3"/>
  <c r="V12" i="3"/>
  <c r="X12" i="3"/>
  <c r="AD12" i="3"/>
  <c r="AF12" i="3"/>
  <c r="D13" i="3"/>
  <c r="E13" i="3"/>
  <c r="F13" i="3"/>
  <c r="G13" i="3"/>
  <c r="H13" i="3"/>
  <c r="I13" i="3"/>
  <c r="J13" i="3"/>
  <c r="K13" i="3"/>
  <c r="L13" i="3"/>
  <c r="M13" i="3"/>
  <c r="N13" i="3"/>
  <c r="O13" i="3"/>
  <c r="P13" i="3"/>
  <c r="Q13" i="3"/>
  <c r="R13" i="3"/>
  <c r="S13" i="3"/>
  <c r="T13" i="3"/>
  <c r="U13" i="3"/>
  <c r="V13" i="3"/>
  <c r="W13" i="3"/>
  <c r="X13" i="3"/>
  <c r="Y13" i="3"/>
  <c r="Z13" i="3"/>
  <c r="AA13" i="3"/>
  <c r="AB13" i="3"/>
  <c r="AC13" i="3"/>
  <c r="AD13" i="3"/>
  <c r="AE13" i="3"/>
  <c r="AF13" i="3"/>
  <c r="D14" i="3"/>
  <c r="E14" i="3"/>
  <c r="F14" i="3"/>
  <c r="G14" i="3"/>
  <c r="H14" i="3"/>
  <c r="I14" i="3"/>
  <c r="J14" i="3"/>
  <c r="K14" i="3"/>
  <c r="L14" i="3"/>
  <c r="M14" i="3"/>
  <c r="N14" i="3"/>
  <c r="O14" i="3"/>
  <c r="P14" i="3"/>
  <c r="Q14" i="3"/>
  <c r="R14" i="3"/>
  <c r="S14" i="3"/>
  <c r="T14" i="3"/>
  <c r="U14" i="3"/>
  <c r="V14" i="3"/>
  <c r="W14" i="3"/>
  <c r="X14" i="3"/>
  <c r="Y14" i="3"/>
  <c r="Z14" i="3"/>
  <c r="AA14" i="3"/>
  <c r="AB14" i="3"/>
  <c r="AC14" i="3"/>
  <c r="AD14" i="3"/>
  <c r="AE14" i="3"/>
  <c r="AF14" i="3"/>
  <c r="D15" i="3"/>
  <c r="E15" i="3"/>
  <c r="F15" i="3"/>
  <c r="G15" i="3"/>
  <c r="H15" i="3"/>
  <c r="I15" i="3"/>
  <c r="J15" i="3"/>
  <c r="K15" i="3"/>
  <c r="L15" i="3"/>
  <c r="M15" i="3"/>
  <c r="N15" i="3"/>
  <c r="O15" i="3"/>
  <c r="P15" i="3"/>
  <c r="Q15" i="3"/>
  <c r="R15" i="3"/>
  <c r="S15" i="3"/>
  <c r="T15" i="3"/>
  <c r="U15" i="3"/>
  <c r="V15" i="3"/>
  <c r="W15" i="3"/>
  <c r="X15" i="3"/>
  <c r="Y15" i="3"/>
  <c r="Z15" i="3"/>
  <c r="AA15" i="3"/>
  <c r="AB15" i="3"/>
  <c r="AC15" i="3"/>
  <c r="AD15" i="3"/>
  <c r="AE15" i="3"/>
  <c r="AF15"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D18" i="3"/>
  <c r="E18" i="3"/>
  <c r="F18" i="3"/>
  <c r="G18" i="3"/>
  <c r="H18" i="3"/>
  <c r="I18" i="3"/>
  <c r="J18" i="3"/>
  <c r="K18" i="3"/>
  <c r="L18" i="3"/>
  <c r="M18" i="3"/>
  <c r="N18" i="3"/>
  <c r="O18" i="3"/>
  <c r="P18" i="3"/>
  <c r="Q18" i="3"/>
  <c r="R18" i="3"/>
  <c r="S18" i="3"/>
  <c r="T18" i="3"/>
  <c r="U18" i="3"/>
  <c r="V18" i="3"/>
  <c r="W18" i="3"/>
  <c r="X18" i="3"/>
  <c r="Y18" i="3"/>
  <c r="Z18" i="3"/>
  <c r="AA18" i="3"/>
  <c r="AB18" i="3"/>
  <c r="AC18" i="3"/>
  <c r="AD18" i="3"/>
  <c r="AE18" i="3"/>
  <c r="AF18" i="3"/>
  <c r="D2" i="8"/>
  <c r="D2" i="3" s="1"/>
  <c r="F2" i="8"/>
  <c r="F2" i="3" s="1"/>
  <c r="J2" i="8"/>
  <c r="J2" i="3" s="1"/>
  <c r="L2" i="8"/>
  <c r="L2" i="3" s="1"/>
  <c r="N2" i="8"/>
  <c r="N2" i="3" s="1"/>
  <c r="R2" i="8"/>
  <c r="R2" i="3" s="1"/>
  <c r="T2" i="8"/>
  <c r="T2" i="3" s="1"/>
  <c r="V2" i="8"/>
  <c r="V2" i="3" s="1"/>
  <c r="Z2" i="8"/>
  <c r="Z2" i="3" s="1"/>
  <c r="AB2" i="8"/>
  <c r="AB2" i="3" s="1"/>
  <c r="AD2" i="8"/>
  <c r="AD2" i="3" s="1"/>
  <c r="D3" i="3"/>
  <c r="F3" i="3"/>
  <c r="H3" i="3"/>
  <c r="L3" i="3"/>
  <c r="N3" i="3"/>
  <c r="P3" i="3"/>
  <c r="T3" i="3"/>
  <c r="V3" i="3"/>
  <c r="X3" i="3"/>
  <c r="AB3" i="3"/>
  <c r="AD3" i="3"/>
  <c r="AF3" i="3"/>
  <c r="F5" i="8"/>
  <c r="F5" i="3" s="1"/>
  <c r="H5" i="8"/>
  <c r="H5" i="3" s="1"/>
  <c r="J5" i="8"/>
  <c r="J5" i="3" s="1"/>
  <c r="N5" i="8"/>
  <c r="N5" i="3" s="1"/>
  <c r="P5" i="8"/>
  <c r="P5" i="3" s="1"/>
  <c r="R5" i="8"/>
  <c r="R5" i="3" s="1"/>
  <c r="V5" i="8"/>
  <c r="V5" i="3" s="1"/>
  <c r="X5" i="8"/>
  <c r="X5" i="3" s="1"/>
  <c r="Z5" i="8"/>
  <c r="Z5" i="3" s="1"/>
  <c r="AD5" i="8"/>
  <c r="AD5" i="3" s="1"/>
  <c r="AF5" i="8"/>
  <c r="AF5" i="3" s="1"/>
  <c r="D6" i="8"/>
  <c r="D6" i="3" s="1"/>
  <c r="H6" i="8"/>
  <c r="H6" i="3" s="1"/>
  <c r="J6" i="8"/>
  <c r="J6" i="3" s="1"/>
  <c r="L6" i="8"/>
  <c r="L6" i="3" s="1"/>
  <c r="P6" i="8"/>
  <c r="P6" i="3" s="1"/>
  <c r="R6" i="8"/>
  <c r="R6" i="3" s="1"/>
  <c r="T6" i="8"/>
  <c r="T6" i="3" s="1"/>
  <c r="X6" i="8"/>
  <c r="X6" i="3" s="1"/>
  <c r="Z6" i="8"/>
  <c r="Z6" i="3" s="1"/>
  <c r="AB6" i="8"/>
  <c r="AB6" i="3" s="1"/>
  <c r="AF6" i="8"/>
  <c r="AF6" i="3" s="1"/>
  <c r="D7" i="8"/>
  <c r="D7" i="3" s="1"/>
  <c r="F7" i="8"/>
  <c r="F7" i="3" s="1"/>
  <c r="J7" i="8"/>
  <c r="J7" i="3" s="1"/>
  <c r="L7" i="8"/>
  <c r="L7" i="3" s="1"/>
  <c r="N7" i="8"/>
  <c r="N7" i="3" s="1"/>
  <c r="R7" i="8"/>
  <c r="R7" i="3" s="1"/>
  <c r="T7" i="8"/>
  <c r="T7" i="3" s="1"/>
  <c r="V7" i="8"/>
  <c r="V7" i="3" s="1"/>
  <c r="Z7" i="8"/>
  <c r="Z7" i="3" s="1"/>
  <c r="AB7" i="8"/>
  <c r="AB7" i="3" s="1"/>
  <c r="AD7" i="8"/>
  <c r="AD7" i="3" s="1"/>
  <c r="D10" i="8"/>
  <c r="D10" i="3" s="1"/>
  <c r="F10" i="8"/>
  <c r="F10" i="3" s="1"/>
  <c r="H10" i="8"/>
  <c r="H10" i="3" s="1"/>
  <c r="L10" i="8"/>
  <c r="L10" i="3" s="1"/>
  <c r="N10" i="8"/>
  <c r="N10" i="3" s="1"/>
  <c r="P10" i="8"/>
  <c r="P10" i="3" s="1"/>
  <c r="T10" i="8"/>
  <c r="T10" i="3" s="1"/>
  <c r="V10" i="8"/>
  <c r="V10" i="3" s="1"/>
  <c r="X10" i="8"/>
  <c r="X10" i="3" s="1"/>
  <c r="AB10" i="8"/>
  <c r="AB10" i="3" s="1"/>
  <c r="AD10" i="8"/>
  <c r="AD10" i="3" s="1"/>
  <c r="AF10" i="8"/>
  <c r="AF10" i="3" s="1"/>
  <c r="F12" i="8"/>
  <c r="H12" i="8"/>
  <c r="J12" i="8"/>
  <c r="J12" i="3" s="1"/>
  <c r="N12" i="8"/>
  <c r="P12" i="8"/>
  <c r="R12" i="8"/>
  <c r="R12" i="3" s="1"/>
  <c r="V12" i="8"/>
  <c r="X12" i="8"/>
  <c r="Z12" i="8"/>
  <c r="Z12" i="3" s="1"/>
  <c r="AD12" i="8"/>
  <c r="AF12" i="8"/>
  <c r="B10" i="8"/>
  <c r="C20" i="8"/>
  <c r="C5" i="8" s="1"/>
  <c r="D20" i="8"/>
  <c r="D5" i="8" s="1"/>
  <c r="D5" i="3" s="1"/>
  <c r="E20" i="8"/>
  <c r="E6" i="8" s="1"/>
  <c r="E6" i="3" s="1"/>
  <c r="F20" i="8"/>
  <c r="F8" i="8" s="1"/>
  <c r="F8" i="3" s="1"/>
  <c r="G20" i="8"/>
  <c r="G2" i="8" s="1"/>
  <c r="G2" i="3" s="1"/>
  <c r="H20" i="8"/>
  <c r="H2" i="8" s="1"/>
  <c r="H2" i="3" s="1"/>
  <c r="I20" i="8"/>
  <c r="I3" i="3" s="1"/>
  <c r="J20" i="8"/>
  <c r="J3" i="3" s="1"/>
  <c r="K20" i="8"/>
  <c r="K5" i="8" s="1"/>
  <c r="K5" i="3" s="1"/>
  <c r="L20" i="8"/>
  <c r="L5" i="8" s="1"/>
  <c r="L5" i="3" s="1"/>
  <c r="M20" i="8"/>
  <c r="M6" i="8" s="1"/>
  <c r="M6" i="3" s="1"/>
  <c r="N20" i="8"/>
  <c r="N8" i="8" s="1"/>
  <c r="N8" i="3" s="1"/>
  <c r="O20" i="8"/>
  <c r="O2" i="8" s="1"/>
  <c r="O2" i="3" s="1"/>
  <c r="P20" i="8"/>
  <c r="P2" i="8" s="1"/>
  <c r="P2" i="3" s="1"/>
  <c r="Q20" i="8"/>
  <c r="Q3" i="3" s="1"/>
  <c r="R20" i="8"/>
  <c r="R3" i="3" s="1"/>
  <c r="S20" i="8"/>
  <c r="S5" i="8" s="1"/>
  <c r="S5" i="3" s="1"/>
  <c r="T20" i="8"/>
  <c r="T5" i="8" s="1"/>
  <c r="T5" i="3" s="1"/>
  <c r="U20" i="8"/>
  <c r="U6" i="8" s="1"/>
  <c r="U6" i="3" s="1"/>
  <c r="V20" i="8"/>
  <c r="V8" i="8" s="1"/>
  <c r="V8" i="3" s="1"/>
  <c r="W20" i="8"/>
  <c r="W2" i="8" s="1"/>
  <c r="W2" i="3" s="1"/>
  <c r="X20" i="8"/>
  <c r="X2" i="8" s="1"/>
  <c r="X2" i="3" s="1"/>
  <c r="Y20" i="8"/>
  <c r="Y3" i="3" s="1"/>
  <c r="Z20" i="8"/>
  <c r="Z3" i="3" s="1"/>
  <c r="AA20" i="8"/>
  <c r="AA5" i="8" s="1"/>
  <c r="AA5" i="3" s="1"/>
  <c r="AB20" i="8"/>
  <c r="AB5" i="8" s="1"/>
  <c r="AB5" i="3" s="1"/>
  <c r="AC20" i="8"/>
  <c r="AC6" i="8" s="1"/>
  <c r="AC6" i="3" s="1"/>
  <c r="AD20" i="8"/>
  <c r="AD8" i="8" s="1"/>
  <c r="AD8" i="3" s="1"/>
  <c r="AE20" i="8"/>
  <c r="AE2" i="8" s="1"/>
  <c r="AE2" i="3" s="1"/>
  <c r="AF20" i="8"/>
  <c r="AF2" i="8" s="1"/>
  <c r="AF2" i="3" s="1"/>
  <c r="B20" i="8"/>
  <c r="B7" i="8" s="1"/>
  <c r="B12" i="8" l="1"/>
  <c r="Y12" i="8"/>
  <c r="Y12" i="3" s="1"/>
  <c r="Q12" i="8"/>
  <c r="Q12" i="3" s="1"/>
  <c r="I12" i="8"/>
  <c r="I12" i="3" s="1"/>
  <c r="AE10" i="8"/>
  <c r="AE10" i="3" s="1"/>
  <c r="W10" i="8"/>
  <c r="W10" i="3" s="1"/>
  <c r="O10" i="8"/>
  <c r="O10" i="3" s="1"/>
  <c r="G10" i="8"/>
  <c r="G10" i="3" s="1"/>
  <c r="AC7" i="8"/>
  <c r="AC7" i="3" s="1"/>
  <c r="U7" i="8"/>
  <c r="U7" i="3" s="1"/>
  <c r="M7" i="8"/>
  <c r="M7" i="3" s="1"/>
  <c r="E7" i="8"/>
  <c r="E7" i="3" s="1"/>
  <c r="AA6" i="8"/>
  <c r="AA6" i="3" s="1"/>
  <c r="S6" i="8"/>
  <c r="S6" i="3" s="1"/>
  <c r="K6" i="8"/>
  <c r="K6" i="3" s="1"/>
  <c r="C6" i="8"/>
  <c r="Y5" i="8"/>
  <c r="Y5" i="3" s="1"/>
  <c r="Q5" i="8"/>
  <c r="Q5" i="3" s="1"/>
  <c r="I5" i="8"/>
  <c r="I5" i="3" s="1"/>
  <c r="AE3" i="3"/>
  <c r="W3" i="3"/>
  <c r="O3" i="3"/>
  <c r="G3" i="3"/>
  <c r="AC2" i="8"/>
  <c r="AC2" i="3" s="1"/>
  <c r="U2" i="8"/>
  <c r="U2" i="3" s="1"/>
  <c r="M2" i="8"/>
  <c r="M2" i="3" s="1"/>
  <c r="E2" i="8"/>
  <c r="E2" i="3" s="1"/>
  <c r="AB8" i="8"/>
  <c r="AB8" i="3" s="1"/>
  <c r="T8" i="8"/>
  <c r="T8" i="3" s="1"/>
  <c r="L8" i="8"/>
  <c r="L8" i="3" s="1"/>
  <c r="D8" i="8"/>
  <c r="D8" i="3" s="1"/>
  <c r="B2" i="8"/>
  <c r="AE12" i="8"/>
  <c r="AE12" i="3" s="1"/>
  <c r="W12" i="8"/>
  <c r="W12" i="3" s="1"/>
  <c r="O12" i="8"/>
  <c r="O12" i="3" s="1"/>
  <c r="G12" i="8"/>
  <c r="G12" i="3" s="1"/>
  <c r="AC10" i="8"/>
  <c r="AC10" i="3" s="1"/>
  <c r="U10" i="8"/>
  <c r="U10" i="3" s="1"/>
  <c r="M10" i="8"/>
  <c r="M10" i="3" s="1"/>
  <c r="E10" i="8"/>
  <c r="E10" i="3" s="1"/>
  <c r="AA7" i="8"/>
  <c r="AA7" i="3" s="1"/>
  <c r="S7" i="8"/>
  <c r="S7" i="3" s="1"/>
  <c r="K7" i="8"/>
  <c r="K7" i="3" s="1"/>
  <c r="C7" i="8"/>
  <c r="Y6" i="8"/>
  <c r="Y6" i="3" s="1"/>
  <c r="Q6" i="8"/>
  <c r="Q6" i="3" s="1"/>
  <c r="I6" i="8"/>
  <c r="I6" i="3" s="1"/>
  <c r="AE5" i="8"/>
  <c r="AE5" i="3" s="1"/>
  <c r="W5" i="8"/>
  <c r="W5" i="3" s="1"/>
  <c r="O5" i="8"/>
  <c r="O5" i="3" s="1"/>
  <c r="G5" i="8"/>
  <c r="G5" i="3" s="1"/>
  <c r="AC3" i="3"/>
  <c r="U3" i="3"/>
  <c r="M3" i="3"/>
  <c r="E3" i="3"/>
  <c r="AA2" i="8"/>
  <c r="AA2" i="3" s="1"/>
  <c r="S2" i="8"/>
  <c r="S2" i="3" s="1"/>
  <c r="K2" i="8"/>
  <c r="K2" i="3" s="1"/>
  <c r="C2" i="8"/>
  <c r="Z8" i="8"/>
  <c r="Z8" i="3" s="1"/>
  <c r="R8" i="8"/>
  <c r="R8" i="3" s="1"/>
  <c r="J8" i="8"/>
  <c r="J8" i="3" s="1"/>
  <c r="I8" i="8"/>
  <c r="I8" i="3" s="1"/>
  <c r="B8" i="8"/>
  <c r="B5" i="8"/>
  <c r="AC12" i="8"/>
  <c r="AC12" i="3" s="1"/>
  <c r="U12" i="8"/>
  <c r="U12" i="3" s="1"/>
  <c r="M12" i="8"/>
  <c r="M12" i="3" s="1"/>
  <c r="E12" i="8"/>
  <c r="E12" i="3" s="1"/>
  <c r="AA10" i="8"/>
  <c r="AA10" i="3" s="1"/>
  <c r="S10" i="8"/>
  <c r="S10" i="3" s="1"/>
  <c r="K10" i="8"/>
  <c r="K10" i="3" s="1"/>
  <c r="C10" i="8"/>
  <c r="Y7" i="8"/>
  <c r="Y7" i="3" s="1"/>
  <c r="Q7" i="8"/>
  <c r="Q7" i="3" s="1"/>
  <c r="I7" i="8"/>
  <c r="I7" i="3" s="1"/>
  <c r="AE6" i="8"/>
  <c r="AE6" i="3" s="1"/>
  <c r="W6" i="8"/>
  <c r="W6" i="3" s="1"/>
  <c r="O6" i="8"/>
  <c r="O6" i="3" s="1"/>
  <c r="G6" i="8"/>
  <c r="G6" i="3" s="1"/>
  <c r="AC5" i="8"/>
  <c r="AC5" i="3" s="1"/>
  <c r="U5" i="8"/>
  <c r="U5" i="3" s="1"/>
  <c r="M5" i="8"/>
  <c r="M5" i="3" s="1"/>
  <c r="E5" i="8"/>
  <c r="E5" i="3" s="1"/>
  <c r="AA3" i="3"/>
  <c r="S3" i="3"/>
  <c r="K3" i="3"/>
  <c r="Y2" i="8"/>
  <c r="Y2" i="3" s="1"/>
  <c r="Q2" i="8"/>
  <c r="Q2" i="3" s="1"/>
  <c r="I2" i="8"/>
  <c r="I2" i="3" s="1"/>
  <c r="AF8" i="8"/>
  <c r="AF8" i="3" s="1"/>
  <c r="X8" i="8"/>
  <c r="X8" i="3" s="1"/>
  <c r="P8" i="8"/>
  <c r="P8" i="3" s="1"/>
  <c r="H8" i="8"/>
  <c r="H8" i="3" s="1"/>
  <c r="AC8" i="8"/>
  <c r="AC8" i="3" s="1"/>
  <c r="M8" i="8"/>
  <c r="M8" i="3" s="1"/>
  <c r="K8" i="8"/>
  <c r="K8" i="3" s="1"/>
  <c r="Q8" i="8"/>
  <c r="Q8" i="3" s="1"/>
  <c r="B6" i="8"/>
  <c r="AB12" i="8"/>
  <c r="AB12" i="3" s="1"/>
  <c r="T12" i="8"/>
  <c r="T12" i="3" s="1"/>
  <c r="L12" i="8"/>
  <c r="L12" i="3" s="1"/>
  <c r="D12" i="8"/>
  <c r="D12" i="3" s="1"/>
  <c r="Z10" i="8"/>
  <c r="Z10" i="3" s="1"/>
  <c r="R10" i="8"/>
  <c r="R10" i="3" s="1"/>
  <c r="J10" i="8"/>
  <c r="J10" i="3" s="1"/>
  <c r="AF7" i="8"/>
  <c r="AF7" i="3" s="1"/>
  <c r="X7" i="8"/>
  <c r="X7" i="3" s="1"/>
  <c r="P7" i="8"/>
  <c r="P7" i="3" s="1"/>
  <c r="H7" i="8"/>
  <c r="H7" i="3" s="1"/>
  <c r="AD6" i="8"/>
  <c r="AD6" i="3" s="1"/>
  <c r="V6" i="8"/>
  <c r="V6" i="3" s="1"/>
  <c r="N6" i="8"/>
  <c r="N6" i="3" s="1"/>
  <c r="F6" i="8"/>
  <c r="F6" i="3" s="1"/>
  <c r="AE8" i="8"/>
  <c r="AE8" i="3" s="1"/>
  <c r="W8" i="8"/>
  <c r="W8" i="3" s="1"/>
  <c r="O8" i="8"/>
  <c r="O8" i="3" s="1"/>
  <c r="G8" i="8"/>
  <c r="G8" i="3" s="1"/>
  <c r="U8" i="8"/>
  <c r="U8" i="3" s="1"/>
  <c r="E8" i="8"/>
  <c r="E8" i="3" s="1"/>
  <c r="AA8" i="8"/>
  <c r="AA8" i="3" s="1"/>
  <c r="S8" i="8"/>
  <c r="S8" i="3" s="1"/>
  <c r="C8" i="8"/>
  <c r="Y8" i="8"/>
  <c r="Y8" i="3" s="1"/>
  <c r="AA12" i="8"/>
  <c r="AA12" i="3" s="1"/>
  <c r="S12" i="8"/>
  <c r="S12" i="3" s="1"/>
  <c r="K12" i="8"/>
  <c r="K12" i="3" s="1"/>
  <c r="C12" i="8"/>
  <c r="Y10" i="8"/>
  <c r="Y10" i="3" s="1"/>
  <c r="Q10" i="8"/>
  <c r="Q10" i="3" s="1"/>
  <c r="I10" i="8"/>
  <c r="I10" i="3" s="1"/>
  <c r="AE7" i="8"/>
  <c r="AE7" i="3" s="1"/>
  <c r="W7" i="8"/>
  <c r="W7" i="3" s="1"/>
  <c r="O7" i="8"/>
  <c r="O7" i="3" s="1"/>
  <c r="G7" i="8"/>
  <c r="G7" i="3" s="1"/>
  <c r="B2" i="10"/>
  <c r="B2" i="9"/>
  <c r="B16" i="3" l="1"/>
  <c r="B17" i="3"/>
  <c r="B18" i="3"/>
  <c r="B2" i="5" l="1"/>
  <c r="B9" i="3"/>
  <c r="B11" i="3"/>
  <c r="B13" i="3"/>
  <c r="B14" i="3"/>
  <c r="B15" i="3"/>
  <c r="B5" i="3" l="1"/>
  <c r="B10" i="3"/>
  <c r="B8" i="3"/>
  <c r="B6" i="3"/>
  <c r="B3" i="3"/>
  <c r="B2" i="3"/>
  <c r="B7" i="3"/>
  <c r="B12" i="3"/>
</calcChain>
</file>

<file path=xl/sharedStrings.xml><?xml version="1.0" encoding="utf-8"?>
<sst xmlns="http://schemas.openxmlformats.org/spreadsheetml/2006/main" count="2224" uniqueCount="416">
  <si>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</si>
  <si>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</si>
  <si>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</si>
  <si>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</si>
  <si>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</si>
  <si>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</si>
  <si>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</si>
  <si>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</si>
  <si>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</si>
  <si>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</si>
  <si>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</si>
  <si>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</si>
  <si>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</si>
  <si>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</si>
  <si>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</si>
  <si>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</si>
  <si>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</si>
  <si>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</si>
  <si>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</si>
  <si>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</si>
  <si>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</si>
  <si>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</si>
  <si>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</si>
  <si>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</si>
  <si>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</si>
  <si>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</si>
  <si>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</si>
  <si>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</si>
  <si>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</si>
  <si>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</si>
  <si>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</si>
  <si>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</si>
  <si>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</si>
  <si>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</si>
  <si>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</si>
  <si>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</si>
  <si>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</si>
  <si>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</si>
  <si>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</si>
  <si>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</si>
  <si>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</si>
  <si>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</si>
  <si>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</si>
  <si>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</si>
  <si>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</si>
  <si>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</si>
  <si>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</si>
  <si>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</si>
  <si>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</si>
  <si>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</si>
  <si>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</si>
  <si>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</si>
  <si>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</si>
  <si>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</si>
  <si>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</si>
  <si>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</si>
  <si>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</si>
  <si>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</si>
  <si>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</si>
  <si>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</si>
  <si>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</si>
  <si>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</si>
  <si>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</si>
  <si>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</si>
  <si>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</si>
  <si>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</si>
  <si>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</si>
  <si>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</si>
  <si>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</si>
  <si>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</si>
  <si>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</si>
  <si>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</si>
  <si>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</si>
  <si>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</si>
  <si>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</si>
  <si>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</si>
  <si>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</si>
  <si>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</si>
  <si>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</si>
  <si>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</si>
  <si>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</si>
  <si>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</si>
  <si>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</si>
  <si>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</si>
  <si>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</si>
  <si>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</si>
  <si>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</si>
  <si>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</si>
  <si>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</si>
  <si>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</si>
  <si>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</si>
  <si>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</si>
  <si>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</si>
  <si>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</si>
  <si>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</si>
  <si>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</si>
  <si>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</si>
  <si>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</si>
  <si>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</si>
  <si>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</si>
  <si>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</si>
  <si>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</si>
  <si>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</si>
  <si>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</si>
  <si>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</si>
  <si>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</si>
  <si>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</si>
  <si>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</si>
  <si>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</si>
  <si>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</si>
  <si>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</si>
  <si>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</si>
  <si>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</si>
  <si>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</si>
  <si>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</si>
  <si>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</si>
  <si>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</si>
  <si>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</si>
  <si>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</si>
  <si>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</si>
  <si>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</si>
  <si>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</si>
  <si>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</si>
  <si>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</si>
  <si>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</si>
  <si>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</si>
  <si>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</si>
  <si>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</si>
  <si>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</si>
  <si>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</si>
  <si>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</si>
  <si>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</si>
  <si>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</si>
  <si>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</si>
  <si>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</si>
  <si>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</si>
  <si>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</si>
  <si>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</si>
  <si>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</si>
  <si>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</si>
  <si>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</si>
  <si>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</si>
  <si>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</si>
  <si>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</si>
  <si>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</si>
  <si>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</si>
  <si>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</si>
  <si>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</si>
  <si>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</si>
  <si>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</si>
  <si>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</si>
  <si>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</si>
  <si>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</si>
  <si>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</si>
  <si>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</si>
  <si>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</si>
  <si>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</si>
  <si>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</si>
  <si>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</si>
  <si>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</si>
  <si>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</si>
  <si>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</si>
  <si>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</si>
  <si>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</si>
  <si>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</si>
  <si>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</si>
  <si>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</si>
  <si>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</si>
  <si>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</si>
  <si>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</si>
  <si>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</si>
  <si>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</si>
  <si>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</si>
  <si>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</si>
  <si>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</si>
  <si>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</si>
  <si>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</si>
  <si>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</si>
  <si>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</si>
  <si>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</si>
  <si>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</si>
  <si>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</si>
  <si>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</si>
  <si>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</si>
  <si>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</si>
  <si>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</si>
  <si>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</si>
  <si>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</si>
  <si>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</si>
  <si>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</si>
  <si>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</si>
  <si>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</si>
  <si>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</si>
  <si>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</si>
  <si>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</si>
  <si>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</si>
  <si>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</si>
  <si>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</si>
  <si>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</si>
  <si>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</si>
  <si>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</si>
  <si>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</si>
  <si>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</si>
  <si>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</si>
  <si>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</si>
  <si>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</si>
  <si>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</si>
  <si>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</si>
  <si>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</si>
  <si>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</si>
  <si>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</si>
  <si>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</si>
  <si>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</si>
  <si>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</si>
  <si>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</si>
  <si>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</si>
  <si>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</si>
  <si>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</si>
  <si>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</si>
  <si>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</si>
  <si>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</si>
  <si>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</si>
  <si>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</si>
  <si>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</si>
  <si>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</si>
  <si>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</si>
  <si>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</si>
  <si>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</si>
  <si>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</si>
  <si>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</si>
  <si>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</si>
  <si>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</si>
  <si>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</si>
  <si>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</si>
  <si>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</si>
  <si>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</si>
  <si>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</si>
  <si>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</si>
  <si>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</si>
  <si>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</si>
  <si>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</si>
  <si>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</si>
  <si>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</si>
  <si>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</si>
  <si>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</si>
  <si>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</si>
  <si>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</si>
  <si>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</si>
  <si>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</si>
  <si>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</si>
  <si>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</si>
  <si>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</si>
  <si>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</si>
  <si>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</si>
  <si>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</si>
  <si>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</si>
  <si>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</si>
  <si>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</si>
  <si>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</si>
  <si>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</si>
  <si>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</si>
  <si>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</si>
  <si>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</si>
  <si>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</si>
  <si>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</si>
  <si>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</si>
  <si>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</si>
  <si>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</si>
  <si>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</si>
  <si>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Table 3</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</si>
  <si>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</si>
  <si>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</si>
  <si>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</si>
  <si>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</si>
  <si>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</si>
  <si>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</si>
  <si>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</si>
  <si>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</si>
  <si>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</si>
  <si>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</si>
  <si>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</si>
  <si>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</si>
  <si>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</si>
  <si>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</si>
  <si>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</si>
  <si>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</si>
  <si>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</si>
  <si>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</si>
  <si>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</si>
  <si>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</si>
  <si>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</si>
  <si>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</si>
  <si>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</si>
  <si>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</si>
  <si>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</si>
  <si>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</si>
  <si>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</si>
  <si>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</si>
  <si>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</si>
  <si>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</si>
  <si>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</si>
  <si>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</si>
  <si>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</si>
  <si>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</si>
  <si>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</si>
  <si>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</si>
  <si>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</si>
  <si>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</si>
  <si>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</si>
  <si>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</si>
  <si>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</si>
  <si>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</si>
  <si>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</si>
  <si>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</si>
  <si>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</si>
  <si>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</si>
  <si>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</si>
  <si>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</si>
  <si>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</si>
  <si>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</si>
  <si>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</si>
  <si>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</si>
  <si>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</si>
  <si>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</si>
  <si>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</si>
  <si>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</si>
  <si>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</si>
  <si>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</si>
  <si>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</si>
  <si>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</si>
  <si>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</si>
  <si>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</si>
  <si>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</si>
  <si>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</si>
  <si>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</si>
  <si>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</si>
  <si>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</si>
  <si>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</si>
  <si>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</si>
  <si>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</si>
  <si>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</si>
  <si>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</si>
  <si>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</si>
  <si>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</si>
  <si>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</si>
  <si>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</si>
  <si>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</si>
  <si>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</si>
  <si>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</si>
  <si>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</si>
  <si>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</si>
  <si>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</si>
  <si>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</si>
  <si>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</si>
  <si>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</si>
  <si>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</si>
  <si>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</si>
  <si>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</si>
  <si>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</si>
  <si>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</si>
  <si>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</si>
  <si>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</si>
  <si>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</si>
  <si>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</si>
  <si>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</si>
  <si>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</si>
  <si>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</si>
  <si>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</si>
  <si>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</si>
  <si>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</si>
  <si>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</si>
  <si>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</si>
  <si>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</si>
  <si>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</si>
  <si>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</si>
  <si>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</si>
  <si>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</si>
  <si>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</si>
  <si>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</si>
  <si>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</si>
  <si>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</si>
  <si>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</si>
  <si>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</si>
  <si>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</si>
  <si>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</si>
  <si>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</si>
  <si>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</si>
  <si>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</si>
  <si>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</si>
  <si>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</si>
  <si>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</si>
  <si>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</si>
  <si>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</si>
  <si>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</si>
  <si>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</si>
  <si>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</si>
  <si>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</si>
  <si>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ref2023.d020623a</t>
  </si>
  <si>
    <t>Annual Energy Outlook 2023</t>
  </si>
  <si>
    <t>ref2023</t>
  </si>
  <si>
    <t>d020623a</t>
  </si>
  <si>
    <t xml:space="preserve"> March 2023</t>
  </si>
  <si>
    <t>2022–2050</t>
  </si>
  <si>
    <t xml:space="preserve">  Gross Domestic Sales (million 2022 dollars)</t>
  </si>
  <si>
    <t>Data source: 2022:  U.S. Energy Information Administration (EIA), Short-Term Energy Outlook, November 2022 and EIA, AEO2023</t>
  </si>
  <si>
    <t>National Energy Modeling System run ref2023.d020623a.  Projections:  EIA, AEO2023 National Energy</t>
  </si>
  <si>
    <t>Modeling System run ref2023.d020623a.</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</si>
  <si>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</si>
  <si>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</si>
  <si>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</si>
  <si>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</si>
  <si>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</si>
  <si>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</si>
  <si>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</si>
  <si>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</si>
  <si>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National Energy Modeling System run ref2023.d020623a.  Projections:  EIA, AEO2023 National Energy Modeling System run ref2023.d020623a.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</si>
</sst>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0.000"/>
  </numFmts>
  <fonts count="2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ont>
    <font>
      <i/>
      <sz val="11"/>
      <color theme="1"/>
      <name val="Calibri"/>
      <family val="2"/>
      <scheme val="minor"/>
    </font>
    <font>
      <b/>
      <sz val="12"/>
      <name val="Calibri"/>
      <family val="2"/>
    </font>
    <font>
      <b/>
      <sz val="9"/>
      <name val="Calibri"/>
      <family val="2"/>
    </font>
    <font>
      <sz val="10"/>
      <name val="Calibri"/>
    </font>
    <font>
      <sz val="9"/>
      <name val="Calibri"/>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5">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s>
  <cellStyleXfs count="38">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cellStyleXfs>
  <cellXfs count="102">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0" fillId="0" borderId="0" xfId="0"/>
    <xf numFmtId="0" fontId="14" fillId="0" borderId="0" xfId="0" applyFont="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0" fontId="22" fillId="0" borderId="0" xfId="7" applyFont="1"/>
    <xf numFmtId="0" fontId="2" fillId="0" borderId="0" xfId="7"/>
    <xf numFmtId="0" fontId="2" fillId="0" borderId="0" xfId="7"/>
    <xf numFmtId="0" fontId="2" fillId="0" borderId="0" xfId="18"/>
    <xf numFmtId="0" fontId="3" fillId="0" borderId="1" xfId="20">
      <alignment wrapText="1"/>
    </xf>
    <xf numFmtId="0" fontId="4" fillId="0" borderId="0" xfId="7" applyFont="1"/>
    <xf numFmtId="0" fontId="6" fillId="0" borderId="0" xfId="7" applyFont="1"/>
    <xf numFmtId="0" fontId="15" fillId="0" borderId="0" xfId="7" applyFont="1"/>
    <xf numFmtId="0" fontId="19" fillId="0" borderId="0" xfId="22" applyFont="1">
      <alignment horizontal="left"/>
    </xf>
    <xf numFmtId="0" fontId="20" fillId="0" borderId="0" xfId="7" applyFont="1" applyAlignment="1">
      <alignment horizontal="right"/>
    </xf>
    <xf numFmtId="0" fontId="6" fillId="0" borderId="0" xfId="18" applyFont="1"/>
    <xf numFmtId="0" fontId="6" fillId="0" borderId="0" xfId="7" applyFont="1" applyAlignment="1">
      <alignment horizontal="left"/>
    </xf>
    <xf numFmtId="0" fontId="20" fillId="0" borderId="1" xfId="20" applyFont="1">
      <alignment wrapText="1"/>
    </xf>
    <xf numFmtId="0" fontId="20" fillId="0" borderId="1" xfId="20" applyFont="1" applyAlignment="1">
      <alignment horizontal="right"/>
    </xf>
    <xf numFmtId="0" fontId="20" fillId="0" borderId="2" xfId="21" applyFont="1">
      <alignment wrapText="1"/>
    </xf>
    <xf numFmtId="0" fontId="6" fillId="0" borderId="3" xfId="17" applyFont="1">
      <alignment wrapText="1"/>
    </xf>
    <xf numFmtId="164" fontId="6" fillId="0" borderId="3" xfId="17" applyNumberFormat="1" applyFont="1" applyAlignment="1">
      <alignment horizontal="right" wrapText="1"/>
    </xf>
    <xf numFmtId="164" fontId="20" fillId="0" borderId="2" xfId="21" applyNumberFormat="1" applyFont="1" applyAlignment="1">
      <alignment horizontal="right" wrapText="1"/>
    </xf>
    <xf numFmtId="3" fontId="6" fillId="0" borderId="3" xfId="17" applyNumberFormat="1" applyFont="1" applyAlignment="1">
      <alignment horizontal="right" wrapText="1"/>
    </xf>
    <xf numFmtId="165" fontId="6" fillId="0" borderId="3" xfId="17" applyNumberFormat="1" applyFont="1" applyAlignment="1">
      <alignment horizontal="right" wrapText="1"/>
    </xf>
    <xf numFmtId="0" fontId="6" fillId="0" borderId="4" xfId="19" applyFont="1">
      <alignment wrapText="1"/>
    </xf>
    <xf numFmtId="3" fontId="20" fillId="0" borderId="2" xfId="21" applyNumberFormat="1" applyFont="1" applyAlignment="1">
      <alignment horizontal="right" wrapText="1"/>
    </xf>
    <xf numFmtId="165" fontId="20" fillId="0" borderId="2" xfId="21" applyNumberFormat="1" applyFont="1" applyAlignment="1">
      <alignment horizontal="right" wrapText="1"/>
    </xf>
    <xf numFmtId="0" fontId="21" fillId="0" borderId="0" xfId="7" applyFont="1"/>
    <xf numFmtId="0" fontId="2" fillId="0" borderId="4" xfId="7" applyBorder="1"/>
    <xf numFmtId="0" fontId="22" fillId="0" borderId="4" xfId="34" applyFont="1">
      <alignment wrapText="1"/>
    </xf>
    <xf numFmtId="0" fontId="2" fillId="0" borderId="4" xfId="7" applyBorder="1"/>
    <xf numFmtId="0" fontId="2" fillId="0" borderId="0" xfId="7"/>
    <xf numFmtId="0" fontId="2" fillId="0" borderId="0" xfId="33"/>
    <xf numFmtId="0" fontId="3" fillId="0" borderId="1" xfId="35">
      <alignment wrapText="1"/>
    </xf>
    <xf numFmtId="0" fontId="4" fillId="0" borderId="0" xfId="7" applyFont="1"/>
    <xf numFmtId="0" fontId="6" fillId="0" borderId="0" xfId="7" applyFont="1"/>
    <xf numFmtId="0" fontId="15" fillId="0" borderId="0" xfId="7" applyFont="1"/>
    <xf numFmtId="0" fontId="19" fillId="0" borderId="0" xfId="37" applyFont="1">
      <alignment horizontal="left"/>
    </xf>
    <xf numFmtId="0" fontId="20" fillId="0" borderId="0" xfId="7" applyFont="1" applyAlignment="1">
      <alignment horizontal="right"/>
    </xf>
    <xf numFmtId="0" fontId="6" fillId="0" borderId="0" xfId="33" applyFont="1"/>
    <xf numFmtId="0" fontId="6" fillId="0" borderId="0" xfId="7" applyFont="1" applyAlignment="1">
      <alignment horizontal="left"/>
    </xf>
    <xf numFmtId="0" fontId="20" fillId="0" borderId="1" xfId="35" applyFont="1">
      <alignment wrapText="1"/>
    </xf>
    <xf numFmtId="0" fontId="20" fillId="0" borderId="1" xfId="35" applyFont="1" applyAlignment="1">
      <alignment horizontal="right"/>
    </xf>
    <xf numFmtId="0" fontId="20"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20" fillId="0" borderId="2" xfId="36" applyNumberFormat="1" applyFont="1" applyAlignment="1">
      <alignment horizontal="right" wrapText="1"/>
    </xf>
    <xf numFmtId="3" fontId="6" fillId="0" borderId="3" xfId="32" applyNumberFormat="1" applyFont="1" applyAlignment="1">
      <alignment horizontal="right" wrapText="1"/>
    </xf>
    <xf numFmtId="3" fontId="20" fillId="0" borderId="2" xfId="36" applyNumberFormat="1" applyFont="1" applyAlignment="1">
      <alignment horizontal="right" wrapText="1"/>
    </xf>
    <xf numFmtId="0" fontId="21" fillId="0" borderId="0" xfId="7" applyFont="1"/>
    <xf numFmtId="0" fontId="2" fillId="0" borderId="4" xfId="7" applyBorder="1"/>
    <xf numFmtId="4" fontId="6" fillId="0" borderId="3" xfId="32" applyNumberFormat="1" applyFont="1">
      <alignment wrapText="1"/>
    </xf>
    <xf numFmtId="164" fontId="6" fillId="0" borderId="3" xfId="32" applyNumberFormat="1" applyFont="1">
      <alignment wrapText="1"/>
    </xf>
  </cellXfs>
  <cellStyles count="38">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nonadmin/CodeRepositories/eps-us/InputData/fuels/BFCpUEbS/BAU%20Fuel%20Cost%20per%20Unit%20Energy%20by%20Se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Table 2"/>
      <sheetName val="AEO Table 3"/>
      <sheetName val="AEO Table 12"/>
      <sheetName val="Natural Gas Adjustment"/>
      <sheetName val="Hard Coal and Lig Multipliers"/>
      <sheetName val="Hydrogen"/>
      <sheetName val="Other Fuels"/>
      <sheetName val="BFCpUEbS-electricity"/>
      <sheetName val="BFCpUEbS-coal"/>
      <sheetName val="BFCpUEbS-natural-gas"/>
      <sheetName val="BFCpUEbS-nuclear"/>
      <sheetName val="BFCpUEbS-hydro"/>
      <sheetName val="BFCpUEbS-wind"/>
      <sheetName val="BFCpUEbS-solar"/>
      <sheetName val="BFCpUEbS-biomass"/>
      <sheetName val="BFCpUEbS-petroleum-gasoline"/>
      <sheetName val="BFCpUEbS-petroleum-diesel"/>
      <sheetName val="BFCpUEbS-biofuel-gasoline"/>
      <sheetName val="BFCpUEbS-biofuel-diesel"/>
      <sheetName val="BFCpUEbS-jet-fuel-or-kerosene"/>
      <sheetName val="BFCpUEbS-heat"/>
      <sheetName val="BFCpUEbS-lignite"/>
      <sheetName val="BFCpUEbS-geothermal"/>
      <sheetName val="BFCpUEbS-crude-oil"/>
      <sheetName val="BFCpUEbS-heavy-fuel-oil"/>
      <sheetName val="BFCpUEbS-lpg-propane-or-butane"/>
      <sheetName val="BFCpUEbS-municipal-solid-waste"/>
      <sheetName val="BFCpUEbS-hydrogen"/>
    </sheetNames>
    <sheetDataSet>
      <sheetData sheetId="0"/>
      <sheetData sheetId="1"/>
      <sheetData sheetId="2"/>
      <sheetData sheetId="3"/>
      <sheetData sheetId="4"/>
      <sheetData sheetId="5">
        <row r="16">
          <cell r="N16">
            <v>0.92062879123815489</v>
          </cell>
        </row>
        <row r="17">
          <cell r="N17">
            <v>1.0036394752510358</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0"/>
  <sheetViews>
    <sheetView topLeftCell="A16" workbookViewId="0">
      <selection activeCell="D16" sqref="D16"/>
    </sheetView>
  </sheetViews>
  <sheetFormatPr defaultRowHeight="14.5" x14ac:dyDescent="0.35"/>
  <cols>
    <col min="2" max="2" width="70.1796875" customWidth="1"/>
  </cols>
  <sheetData>
    <row r="1" spans="1:2" x14ac:dyDescent="0.35">
      <c r="A1" s="1" t="s">
        <v>0</v>
      </c>
    </row>
    <row r="2" spans="1:2" x14ac:dyDescent="0.35">
      <c r="A2" s="1" t="s">
        <v>1</v>
      </c>
    </row>
    <row r="3" spans="1:2" x14ac:dyDescent="0.35">
      <c r="A3" s="1" t="s">
        <v>273</v>
      </c>
    </row>
    <row r="4" spans="1:2" x14ac:dyDescent="0.35">
      <c r="A4" s="1" t="s">
        <v>274</v>
      </c>
    </row>
    <row r="6" spans="1:2" x14ac:dyDescent="0.35">
      <c r="A6" s="1" t="s">
        <v>2</v>
      </c>
      <c r="B6" s="3" t="s">
        <v>110</v>
      </c>
    </row>
    <row r="7" spans="1:2" x14ac:dyDescent="0.35">
      <c r="B7" t="s">
        <v>3</v>
      </c>
    </row>
    <row r="8" spans="1:2" x14ac:dyDescent="0.35">
      <c r="B8" s="2" t="s">
        <v>344</v>
      </c>
    </row>
    <row r="9" spans="1:2" x14ac:dyDescent="0.35">
      <c r="B9" t="s">
        <v>345</v>
      </c>
    </row>
    <row r="10" spans="1:2" x14ac:dyDescent="0.35">
      <c r="B10" s="4" t="s">
        <v>312</v>
      </c>
    </row>
    <row r="11" spans="1:2" x14ac:dyDescent="0.35">
      <c r="B11" t="s">
        <v>4</v>
      </c>
    </row>
    <row r="13" spans="1:2" x14ac:dyDescent="0.35">
      <c r="B13" s="3" t="s">
        <v>111</v>
      </c>
    </row>
    <row r="14" spans="1:2" x14ac:dyDescent="0.35">
      <c r="B14" t="s">
        <v>112</v>
      </c>
    </row>
    <row r="15" spans="1:2" x14ac:dyDescent="0.35">
      <c r="B15" s="2">
        <v>2021</v>
      </c>
    </row>
    <row r="16" spans="1:2" x14ac:dyDescent="0.35">
      <c r="B16" t="s">
        <v>346</v>
      </c>
    </row>
    <row r="17" spans="2:2" x14ac:dyDescent="0.35">
      <c r="B17" s="4" t="s">
        <v>113</v>
      </c>
    </row>
    <row r="18" spans="2:2" x14ac:dyDescent="0.35">
      <c r="B18" t="s">
        <v>114</v>
      </c>
    </row>
    <row r="20" spans="2:2" x14ac:dyDescent="0.35">
      <c r="B20" s="3" t="s">
        <v>268</v>
      </c>
    </row>
    <row r="21" spans="2:2" x14ac:dyDescent="0.35">
      <c r="B21" t="s">
        <v>3</v>
      </c>
    </row>
    <row r="22" spans="2:2" x14ac:dyDescent="0.35">
      <c r="B22" s="2" t="s">
        <v>344</v>
      </c>
    </row>
    <row r="23" spans="2:2" x14ac:dyDescent="0.35">
      <c r="B23" t="s">
        <v>345</v>
      </c>
    </row>
    <row r="24" spans="2:2" x14ac:dyDescent="0.35">
      <c r="B24" s="4" t="s">
        <v>312</v>
      </c>
    </row>
    <row r="25" spans="2:2" x14ac:dyDescent="0.35">
      <c r="B25" t="s">
        <v>269</v>
      </c>
    </row>
    <row r="27" spans="2:2" x14ac:dyDescent="0.35">
      <c r="B27" s="3" t="s">
        <v>392</v>
      </c>
    </row>
    <row r="28" spans="2:2" x14ac:dyDescent="0.35">
      <c r="B28" t="s">
        <v>393</v>
      </c>
    </row>
    <row r="29" spans="2:2" x14ac:dyDescent="0.35">
      <c r="B29" s="2">
        <v>2022</v>
      </c>
    </row>
    <row r="30" spans="2:2" x14ac:dyDescent="0.35">
      <c r="B30" t="s">
        <v>394</v>
      </c>
    </row>
    <row r="31" spans="2:2" x14ac:dyDescent="0.35">
      <c r="B31" s="4" t="s">
        <v>395</v>
      </c>
    </row>
    <row r="32" spans="2:2" x14ac:dyDescent="0.35">
      <c r="B32" s="44" t="s">
        <v>396</v>
      </c>
    </row>
    <row r="34" spans="1:1" x14ac:dyDescent="0.35">
      <c r="A34" s="1" t="s">
        <v>115</v>
      </c>
    </row>
    <row r="35" spans="1:1" x14ac:dyDescent="0.35">
      <c r="A35" t="s">
        <v>119</v>
      </c>
    </row>
    <row r="36" spans="1:1" x14ac:dyDescent="0.35">
      <c r="A36" t="s">
        <v>120</v>
      </c>
    </row>
    <row r="37" spans="1:1" x14ac:dyDescent="0.35">
      <c r="A37" t="s">
        <v>121</v>
      </c>
    </row>
    <row r="38" spans="1:1" x14ac:dyDescent="0.35">
      <c r="A38" t="s">
        <v>122</v>
      </c>
    </row>
    <row r="39" spans="1:1" x14ac:dyDescent="0.35">
      <c r="A39" t="s">
        <v>123</v>
      </c>
    </row>
    <row r="41" spans="1:1" x14ac:dyDescent="0.35">
      <c r="A41" t="s">
        <v>124</v>
      </c>
    </row>
    <row r="42" spans="1:1" x14ac:dyDescent="0.35">
      <c r="A42" t="s">
        <v>125</v>
      </c>
    </row>
    <row r="44" spans="1:1" x14ac:dyDescent="0.35">
      <c r="A44" t="s">
        <v>116</v>
      </c>
    </row>
    <row r="45" spans="1:1" x14ac:dyDescent="0.35">
      <c r="A45" t="s">
        <v>117</v>
      </c>
    </row>
    <row r="46" spans="1:1" x14ac:dyDescent="0.35">
      <c r="A46" t="s">
        <v>118</v>
      </c>
    </row>
    <row r="48" spans="1:1" x14ac:dyDescent="0.35">
      <c r="A48" t="s">
        <v>134</v>
      </c>
    </row>
    <row r="49" spans="1:2" x14ac:dyDescent="0.35">
      <c r="A49" t="s">
        <v>127</v>
      </c>
    </row>
    <row r="50" spans="1:2" x14ac:dyDescent="0.35">
      <c r="A50" t="s">
        <v>126</v>
      </c>
    </row>
    <row r="52" spans="1:2" x14ac:dyDescent="0.35">
      <c r="A52" s="1" t="s">
        <v>270</v>
      </c>
    </row>
    <row r="53" spans="1:2" x14ac:dyDescent="0.35">
      <c r="A53" t="s">
        <v>271</v>
      </c>
    </row>
    <row r="54" spans="1:2" x14ac:dyDescent="0.35">
      <c r="A54" t="s">
        <v>275</v>
      </c>
    </row>
    <row r="55" spans="1:2" x14ac:dyDescent="0.35">
      <c r="A55" t="s">
        <v>272</v>
      </c>
    </row>
    <row r="57" spans="1:2" x14ac:dyDescent="0.35">
      <c r="A57" s="1" t="s">
        <v>277</v>
      </c>
    </row>
    <row r="58" spans="1:2" x14ac:dyDescent="0.35">
      <c r="A58" s="10">
        <v>2.931E-7</v>
      </c>
      <c r="B58" t="s">
        <v>276</v>
      </c>
    </row>
    <row r="59" spans="1:2" x14ac:dyDescent="0.35">
      <c r="A59" s="11">
        <v>0.88711067149387013</v>
      </c>
      <c r="B59" t="s">
        <v>343</v>
      </c>
    </row>
    <row r="60" spans="1:2" x14ac:dyDescent="0.35">
      <c r="A60" s="11">
        <v>0.84730412960844359</v>
      </c>
      <c r="B60" t="s">
        <v>342</v>
      </c>
    </row>
  </sheetData>
  <phoneticPr fontId="16" type="noConversion"/>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zoomScale="80" zoomScaleNormal="80" workbookViewId="0">
      <pane xSplit="2" ySplit="1" topLeftCell="C2" activePane="bottomRight" state="frozen"/>
      <selection pane="topRight" activeCell="C1" sqref="C1"/>
      <selection pane="bottomLeft" activeCell="A2" sqref="A2"/>
      <selection pane="bottomRight" activeCell="J55" sqref="J55"/>
    </sheetView>
  </sheetViews>
  <sheetFormatPr defaultRowHeight="15" customHeight="1" x14ac:dyDescent="0.35"/>
  <cols>
    <col min="1" max="1" width="21.81640625" customWidth="1"/>
    <col min="2" max="2" width="49" customWidth="1"/>
  </cols>
  <sheetData>
    <row r="1" spans="1:34" ht="15" customHeight="1" thickBot="1" x14ac:dyDescent="0.4">
      <c r="B1" s="13" t="s">
        <v>282</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x14ac:dyDescent="0.35"/>
    <row r="3" spans="1:34" ht="15" customHeight="1" x14ac:dyDescent="0.35">
      <c r="C3" s="26" t="s">
        <v>36</v>
      </c>
      <c r="D3" s="26" t="s">
        <v>297</v>
      </c>
      <c r="E3" s="27"/>
      <c r="F3" s="27"/>
      <c r="G3" s="27"/>
      <c r="H3" s="27"/>
    </row>
    <row r="4" spans="1:34" ht="15" customHeight="1" x14ac:dyDescent="0.35">
      <c r="C4" s="26" t="s">
        <v>35</v>
      </c>
      <c r="D4" s="26" t="s">
        <v>298</v>
      </c>
      <c r="E4" s="27"/>
      <c r="F4" s="27"/>
      <c r="G4" s="26" t="s">
        <v>34</v>
      </c>
      <c r="H4" s="27"/>
    </row>
    <row r="5" spans="1:34" ht="15" customHeight="1" x14ac:dyDescent="0.35">
      <c r="C5" s="26" t="s">
        <v>33</v>
      </c>
      <c r="D5" s="26" t="s">
        <v>299</v>
      </c>
      <c r="E5" s="27"/>
      <c r="F5" s="27"/>
      <c r="G5" s="27"/>
      <c r="H5" s="27"/>
    </row>
    <row r="6" spans="1:34" ht="15" customHeight="1" x14ac:dyDescent="0.35">
      <c r="C6" s="26" t="s">
        <v>32</v>
      </c>
      <c r="D6" s="27"/>
      <c r="E6" s="26" t="s">
        <v>300</v>
      </c>
      <c r="F6" s="27"/>
      <c r="G6" s="27"/>
      <c r="H6" s="27"/>
    </row>
    <row r="7" spans="1:34" ht="15" customHeight="1" x14ac:dyDescent="0.35">
      <c r="C7" s="27"/>
      <c r="D7" s="27"/>
      <c r="E7" s="27"/>
      <c r="F7" s="27"/>
      <c r="G7" s="27"/>
      <c r="H7" s="27"/>
    </row>
    <row r="10" spans="1:34" ht="15" customHeight="1" x14ac:dyDescent="0.35">
      <c r="A10" s="6" t="s">
        <v>138</v>
      </c>
      <c r="B10" s="15" t="s">
        <v>139</v>
      </c>
      <c r="AH10" s="28" t="s">
        <v>301</v>
      </c>
    </row>
    <row r="11" spans="1:34" ht="15" customHeight="1" x14ac:dyDescent="0.35">
      <c r="B11" s="13" t="s">
        <v>283</v>
      </c>
      <c r="AH11" s="28" t="s">
        <v>302</v>
      </c>
    </row>
    <row r="12" spans="1:34" ht="15" customHeight="1" x14ac:dyDescent="0.3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303</v>
      </c>
    </row>
    <row r="13" spans="1:34" ht="15" customHeight="1" thickBot="1" x14ac:dyDescent="0.4">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304</v>
      </c>
    </row>
    <row r="14" spans="1:34" ht="15" customHeight="1" thickTop="1" x14ac:dyDescent="0.35"/>
    <row r="15" spans="1:34" ht="15" customHeight="1" x14ac:dyDescent="0.35">
      <c r="B15" s="16" t="s">
        <v>141</v>
      </c>
    </row>
    <row r="16" spans="1:34" ht="15" customHeight="1" x14ac:dyDescent="0.35">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x14ac:dyDescent="0.35">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x14ac:dyDescent="0.35">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x14ac:dyDescent="0.35">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x14ac:dyDescent="0.35">
      <c r="B21" s="16" t="s">
        <v>150</v>
      </c>
    </row>
    <row r="22" spans="1:34" ht="15" customHeight="1" x14ac:dyDescent="0.35">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x14ac:dyDescent="0.35">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x14ac:dyDescent="0.35">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x14ac:dyDescent="0.35">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x14ac:dyDescent="0.35">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x14ac:dyDescent="0.35">
      <c r="B28" s="16" t="s">
        <v>157</v>
      </c>
    </row>
    <row r="29" spans="1:34" ht="15" customHeight="1" x14ac:dyDescent="0.35">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x14ac:dyDescent="0.35">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ht="14.5" x14ac:dyDescent="0.35">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ht="14.5" x14ac:dyDescent="0.35">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ht="14.5" x14ac:dyDescent="0.35">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ht="14.5" x14ac:dyDescent="0.35">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ht="14.5" x14ac:dyDescent="0.35">
      <c r="A35" s="6" t="s">
        <v>167</v>
      </c>
      <c r="B35" s="17" t="s">
        <v>168</v>
      </c>
      <c r="C35" s="19" t="s">
        <v>305</v>
      </c>
      <c r="D35" s="19" t="s">
        <v>305</v>
      </c>
      <c r="E35" s="19" t="s">
        <v>305</v>
      </c>
      <c r="F35" s="19" t="s">
        <v>305</v>
      </c>
      <c r="G35" s="19" t="s">
        <v>305</v>
      </c>
      <c r="H35" s="19" t="s">
        <v>305</v>
      </c>
      <c r="I35" s="19" t="s">
        <v>305</v>
      </c>
      <c r="J35" s="19" t="s">
        <v>305</v>
      </c>
      <c r="K35" s="19" t="s">
        <v>305</v>
      </c>
      <c r="L35" s="19" t="s">
        <v>305</v>
      </c>
      <c r="M35" s="19" t="s">
        <v>305</v>
      </c>
      <c r="N35" s="19" t="s">
        <v>305</v>
      </c>
      <c r="O35" s="19" t="s">
        <v>305</v>
      </c>
      <c r="P35" s="19" t="s">
        <v>305</v>
      </c>
      <c r="Q35" s="19" t="s">
        <v>305</v>
      </c>
      <c r="R35" s="19" t="s">
        <v>305</v>
      </c>
      <c r="S35" s="19" t="s">
        <v>305</v>
      </c>
      <c r="T35" s="19" t="s">
        <v>305</v>
      </c>
      <c r="U35" s="19" t="s">
        <v>305</v>
      </c>
      <c r="V35" s="19" t="s">
        <v>305</v>
      </c>
      <c r="W35" s="19" t="s">
        <v>305</v>
      </c>
      <c r="X35" s="19" t="s">
        <v>305</v>
      </c>
      <c r="Y35" s="19" t="s">
        <v>305</v>
      </c>
      <c r="Z35" s="19" t="s">
        <v>305</v>
      </c>
      <c r="AA35" s="19" t="s">
        <v>305</v>
      </c>
      <c r="AB35" s="19" t="s">
        <v>305</v>
      </c>
      <c r="AC35" s="19" t="s">
        <v>305</v>
      </c>
      <c r="AD35" s="19" t="s">
        <v>305</v>
      </c>
      <c r="AE35" s="19" t="s">
        <v>305</v>
      </c>
      <c r="AF35" s="19" t="s">
        <v>305</v>
      </c>
      <c r="AG35" s="19" t="s">
        <v>305</v>
      </c>
      <c r="AH35" s="19" t="s">
        <v>305</v>
      </c>
    </row>
    <row r="36" spans="1:34" ht="14.5" x14ac:dyDescent="0.35">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ht="14.5" x14ac:dyDescent="0.35">
      <c r="B38" s="16" t="s">
        <v>170</v>
      </c>
    </row>
    <row r="39" spans="1:34" ht="14.5" x14ac:dyDescent="0.35">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ht="14.5" x14ac:dyDescent="0.35">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ht="14.5" x14ac:dyDescent="0.35">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ht="14.5" x14ac:dyDescent="0.35">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ht="14.5" x14ac:dyDescent="0.35">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ht="14.5" x14ac:dyDescent="0.35">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ht="14.5" x14ac:dyDescent="0.35">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ht="14.5" x14ac:dyDescent="0.35">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ht="14.5" x14ac:dyDescent="0.35">
      <c r="B48" s="16" t="s">
        <v>184</v>
      </c>
    </row>
    <row r="49" spans="1:34" ht="14.5" x14ac:dyDescent="0.35">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x14ac:dyDescent="0.35">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x14ac:dyDescent="0.35">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x14ac:dyDescent="0.35">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x14ac:dyDescent="0.35">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x14ac:dyDescent="0.35">
      <c r="B56" s="16" t="s">
        <v>192</v>
      </c>
    </row>
    <row r="57" spans="1:34" ht="15" customHeight="1" x14ac:dyDescent="0.35">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x14ac:dyDescent="0.35">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x14ac:dyDescent="0.35">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x14ac:dyDescent="0.35">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x14ac:dyDescent="0.35">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x14ac:dyDescent="0.35">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x14ac:dyDescent="0.35">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x14ac:dyDescent="0.35">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x14ac:dyDescent="0.35">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ht="14.5" x14ac:dyDescent="0.35">
      <c r="A66" s="6" t="s">
        <v>203</v>
      </c>
      <c r="B66" s="17" t="s">
        <v>168</v>
      </c>
      <c r="C66" s="19" t="s">
        <v>305</v>
      </c>
      <c r="D66" s="19" t="s">
        <v>305</v>
      </c>
      <c r="E66" s="19" t="s">
        <v>305</v>
      </c>
      <c r="F66" s="19" t="s">
        <v>305</v>
      </c>
      <c r="G66" s="19" t="s">
        <v>305</v>
      </c>
      <c r="H66" s="19" t="s">
        <v>305</v>
      </c>
      <c r="I66" s="19" t="s">
        <v>305</v>
      </c>
      <c r="J66" s="19" t="s">
        <v>305</v>
      </c>
      <c r="K66" s="19" t="s">
        <v>305</v>
      </c>
      <c r="L66" s="19" t="s">
        <v>305</v>
      </c>
      <c r="M66" s="19" t="s">
        <v>305</v>
      </c>
      <c r="N66" s="19" t="s">
        <v>305</v>
      </c>
      <c r="O66" s="19" t="s">
        <v>305</v>
      </c>
      <c r="P66" s="19" t="s">
        <v>305</v>
      </c>
      <c r="Q66" s="19" t="s">
        <v>305</v>
      </c>
      <c r="R66" s="19" t="s">
        <v>305</v>
      </c>
      <c r="S66" s="19" t="s">
        <v>305</v>
      </c>
      <c r="T66" s="19" t="s">
        <v>305</v>
      </c>
      <c r="U66" s="19" t="s">
        <v>305</v>
      </c>
      <c r="V66" s="19" t="s">
        <v>305</v>
      </c>
      <c r="W66" s="19" t="s">
        <v>305</v>
      </c>
      <c r="X66" s="19" t="s">
        <v>305</v>
      </c>
      <c r="Y66" s="19" t="s">
        <v>305</v>
      </c>
      <c r="Z66" s="19" t="s">
        <v>305</v>
      </c>
      <c r="AA66" s="19" t="s">
        <v>305</v>
      </c>
      <c r="AB66" s="19" t="s">
        <v>305</v>
      </c>
      <c r="AC66" s="19" t="s">
        <v>305</v>
      </c>
      <c r="AD66" s="19" t="s">
        <v>305</v>
      </c>
      <c r="AE66" s="19" t="s">
        <v>305</v>
      </c>
      <c r="AF66" s="19" t="s">
        <v>305</v>
      </c>
      <c r="AG66" s="19" t="s">
        <v>305</v>
      </c>
      <c r="AH66" s="19" t="s">
        <v>305</v>
      </c>
    </row>
    <row r="67" spans="1:34" ht="15" customHeight="1" x14ac:dyDescent="0.35">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x14ac:dyDescent="0.35">
      <c r="B69" s="16" t="s">
        <v>205</v>
      </c>
    </row>
    <row r="70" spans="1:34" ht="15" customHeight="1" x14ac:dyDescent="0.35">
      <c r="B70" s="16" t="s">
        <v>284</v>
      </c>
    </row>
    <row r="71" spans="1:34" ht="15" customHeight="1" x14ac:dyDescent="0.35">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x14ac:dyDescent="0.35">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ht="14.5" x14ac:dyDescent="0.35">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x14ac:dyDescent="0.35">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x14ac:dyDescent="0.35">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x14ac:dyDescent="0.35">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x14ac:dyDescent="0.35">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x14ac:dyDescent="0.35">
      <c r="B80" s="16" t="s">
        <v>216</v>
      </c>
    </row>
    <row r="81" spans="1:34" ht="14.5" x14ac:dyDescent="0.35">
      <c r="B81" s="16" t="s">
        <v>141</v>
      </c>
    </row>
    <row r="82" spans="1:34" ht="15" customHeight="1" x14ac:dyDescent="0.35">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x14ac:dyDescent="0.35">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x14ac:dyDescent="0.35">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x14ac:dyDescent="0.35">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x14ac:dyDescent="0.35">
      <c r="B87" s="16" t="s">
        <v>150</v>
      </c>
    </row>
    <row r="88" spans="1:34" ht="15" customHeight="1" x14ac:dyDescent="0.35">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x14ac:dyDescent="0.35">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x14ac:dyDescent="0.35">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x14ac:dyDescent="0.35">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ht="14.5" x14ac:dyDescent="0.35">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x14ac:dyDescent="0.35">
      <c r="B94" s="16" t="s">
        <v>157</v>
      </c>
    </row>
    <row r="95" spans="1:34" ht="15" customHeight="1" x14ac:dyDescent="0.35">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x14ac:dyDescent="0.35">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x14ac:dyDescent="0.35">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x14ac:dyDescent="0.35">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x14ac:dyDescent="0.35">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x14ac:dyDescent="0.35">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ht="14.5" x14ac:dyDescent="0.35">
      <c r="A101" s="6" t="s">
        <v>232</v>
      </c>
      <c r="B101" s="17" t="s">
        <v>168</v>
      </c>
      <c r="C101" s="19" t="s">
        <v>305</v>
      </c>
      <c r="D101" s="19" t="s">
        <v>305</v>
      </c>
      <c r="E101" s="19" t="s">
        <v>305</v>
      </c>
      <c r="F101" s="19" t="s">
        <v>305</v>
      </c>
      <c r="G101" s="19" t="s">
        <v>305</v>
      </c>
      <c r="H101" s="19" t="s">
        <v>305</v>
      </c>
      <c r="I101" s="19" t="s">
        <v>305</v>
      </c>
      <c r="J101" s="19" t="s">
        <v>305</v>
      </c>
      <c r="K101" s="19" t="s">
        <v>305</v>
      </c>
      <c r="L101" s="19" t="s">
        <v>305</v>
      </c>
      <c r="M101" s="19" t="s">
        <v>305</v>
      </c>
      <c r="N101" s="19" t="s">
        <v>305</v>
      </c>
      <c r="O101" s="19" t="s">
        <v>305</v>
      </c>
      <c r="P101" s="19" t="s">
        <v>305</v>
      </c>
      <c r="Q101" s="19" t="s">
        <v>305</v>
      </c>
      <c r="R101" s="19" t="s">
        <v>305</v>
      </c>
      <c r="S101" s="19" t="s">
        <v>305</v>
      </c>
      <c r="T101" s="19" t="s">
        <v>305</v>
      </c>
      <c r="U101" s="19" t="s">
        <v>305</v>
      </c>
      <c r="V101" s="19" t="s">
        <v>305</v>
      </c>
      <c r="W101" s="19" t="s">
        <v>305</v>
      </c>
      <c r="X101" s="19" t="s">
        <v>305</v>
      </c>
      <c r="Y101" s="19" t="s">
        <v>305</v>
      </c>
      <c r="Z101" s="19" t="s">
        <v>305</v>
      </c>
      <c r="AA101" s="19" t="s">
        <v>305</v>
      </c>
      <c r="AB101" s="19" t="s">
        <v>305</v>
      </c>
      <c r="AC101" s="19" t="s">
        <v>305</v>
      </c>
      <c r="AD101" s="19" t="s">
        <v>305</v>
      </c>
      <c r="AE101" s="19" t="s">
        <v>305</v>
      </c>
      <c r="AF101" s="19" t="s">
        <v>305</v>
      </c>
      <c r="AG101" s="19" t="s">
        <v>305</v>
      </c>
      <c r="AH101" s="19" t="s">
        <v>305</v>
      </c>
    </row>
    <row r="102" spans="1:34" ht="14.5" x14ac:dyDescent="0.35">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x14ac:dyDescent="0.35">
      <c r="B105" s="16" t="s">
        <v>170</v>
      </c>
    </row>
    <row r="106" spans="1:34" ht="15" customHeight="1" x14ac:dyDescent="0.35">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x14ac:dyDescent="0.35">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x14ac:dyDescent="0.35">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x14ac:dyDescent="0.35">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x14ac:dyDescent="0.35">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x14ac:dyDescent="0.35">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x14ac:dyDescent="0.35">
      <c r="A112" s="6" t="s">
        <v>240</v>
      </c>
      <c r="B112" s="47" t="s">
        <v>182</v>
      </c>
      <c r="C112" s="48">
        <v>12.999203</v>
      </c>
      <c r="D112" s="48">
        <v>13.756338</v>
      </c>
      <c r="E112" s="48">
        <v>14.272468</v>
      </c>
      <c r="F112" s="48">
        <v>13.87274</v>
      </c>
      <c r="G112" s="48">
        <v>13.379066999999999</v>
      </c>
      <c r="H112" s="48">
        <v>13.404615</v>
      </c>
      <c r="I112" s="48">
        <v>13.498896999999999</v>
      </c>
      <c r="J112" s="48">
        <v>13.628196000000001</v>
      </c>
      <c r="K112" s="48">
        <v>13.736962</v>
      </c>
      <c r="L112" s="48">
        <v>13.932218000000001</v>
      </c>
      <c r="M112" s="48">
        <v>14.950908999999999</v>
      </c>
      <c r="N112" s="48">
        <v>15.044097000000001</v>
      </c>
      <c r="O112" s="48">
        <v>15.321702</v>
      </c>
      <c r="P112" s="48">
        <v>15.516894000000001</v>
      </c>
      <c r="Q112" s="48">
        <v>15.691060999999999</v>
      </c>
      <c r="R112" s="48">
        <v>15.773815000000001</v>
      </c>
      <c r="S112" s="48">
        <v>15.950137</v>
      </c>
      <c r="T112" s="48">
        <v>16.117809000000001</v>
      </c>
      <c r="U112" s="48">
        <v>16.291615</v>
      </c>
      <c r="V112" s="48">
        <v>16.466549000000001</v>
      </c>
      <c r="W112" s="48">
        <v>16.700437999999998</v>
      </c>
      <c r="X112" s="48">
        <v>16.943705000000001</v>
      </c>
      <c r="Y112" s="48">
        <v>17.277073000000001</v>
      </c>
      <c r="Z112" s="48">
        <v>17.574244</v>
      </c>
      <c r="AA112" s="48">
        <v>17.982026999999999</v>
      </c>
      <c r="AB112" s="48">
        <v>18.336407000000001</v>
      </c>
      <c r="AC112" s="48">
        <v>18.741672999999999</v>
      </c>
      <c r="AD112" s="48">
        <v>19.208071</v>
      </c>
      <c r="AE112" s="48">
        <v>19.600466000000001</v>
      </c>
      <c r="AF112" s="48">
        <v>20.057380999999999</v>
      </c>
      <c r="AG112" s="48">
        <v>20.632099</v>
      </c>
      <c r="AH112" s="49">
        <v>1.5518000000000001E-2</v>
      </c>
    </row>
    <row r="113" spans="1:34" ht="15" customHeight="1" x14ac:dyDescent="0.35">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x14ac:dyDescent="0.35">
      <c r="B115" s="16" t="s">
        <v>184</v>
      </c>
    </row>
    <row r="116" spans="1:34" ht="15" customHeight="1" x14ac:dyDescent="0.35">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x14ac:dyDescent="0.35">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x14ac:dyDescent="0.35">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x14ac:dyDescent="0.35">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x14ac:dyDescent="0.35">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x14ac:dyDescent="0.35">
      <c r="B122" s="16" t="s">
        <v>192</v>
      </c>
    </row>
    <row r="123" spans="1:34" ht="15" customHeight="1" x14ac:dyDescent="0.35">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x14ac:dyDescent="0.35">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x14ac:dyDescent="0.35">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x14ac:dyDescent="0.35">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x14ac:dyDescent="0.35">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x14ac:dyDescent="0.35">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x14ac:dyDescent="0.35">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x14ac:dyDescent="0.35">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x14ac:dyDescent="0.35">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x14ac:dyDescent="0.35">
      <c r="A132" s="6" t="s">
        <v>256</v>
      </c>
      <c r="B132" s="17" t="s">
        <v>168</v>
      </c>
      <c r="C132" s="19" t="s">
        <v>305</v>
      </c>
      <c r="D132" s="19" t="s">
        <v>305</v>
      </c>
      <c r="E132" s="19" t="s">
        <v>305</v>
      </c>
      <c r="F132" s="19" t="s">
        <v>305</v>
      </c>
      <c r="G132" s="19" t="s">
        <v>305</v>
      </c>
      <c r="H132" s="19" t="s">
        <v>305</v>
      </c>
      <c r="I132" s="19" t="s">
        <v>305</v>
      </c>
      <c r="J132" s="19" t="s">
        <v>305</v>
      </c>
      <c r="K132" s="19" t="s">
        <v>305</v>
      </c>
      <c r="L132" s="19" t="s">
        <v>305</v>
      </c>
      <c r="M132" s="19" t="s">
        <v>305</v>
      </c>
      <c r="N132" s="19" t="s">
        <v>305</v>
      </c>
      <c r="O132" s="19" t="s">
        <v>305</v>
      </c>
      <c r="P132" s="19" t="s">
        <v>305</v>
      </c>
      <c r="Q132" s="19" t="s">
        <v>305</v>
      </c>
      <c r="R132" s="19" t="s">
        <v>305</v>
      </c>
      <c r="S132" s="19" t="s">
        <v>305</v>
      </c>
      <c r="T132" s="19" t="s">
        <v>305</v>
      </c>
      <c r="U132" s="19" t="s">
        <v>305</v>
      </c>
      <c r="V132" s="19" t="s">
        <v>305</v>
      </c>
      <c r="W132" s="19" t="s">
        <v>305</v>
      </c>
      <c r="X132" s="19" t="s">
        <v>305</v>
      </c>
      <c r="Y132" s="19" t="s">
        <v>305</v>
      </c>
      <c r="Z132" s="19" t="s">
        <v>305</v>
      </c>
      <c r="AA132" s="19" t="s">
        <v>305</v>
      </c>
      <c r="AB132" s="19" t="s">
        <v>305</v>
      </c>
      <c r="AC132" s="19" t="s">
        <v>305</v>
      </c>
      <c r="AD132" s="19" t="s">
        <v>305</v>
      </c>
      <c r="AE132" s="19" t="s">
        <v>305</v>
      </c>
      <c r="AF132" s="19" t="s">
        <v>305</v>
      </c>
      <c r="AG132" s="19" t="s">
        <v>305</v>
      </c>
      <c r="AH132" s="19" t="s">
        <v>305</v>
      </c>
    </row>
    <row r="133" spans="1:34" ht="15" customHeight="1" x14ac:dyDescent="0.35">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x14ac:dyDescent="0.35">
      <c r="B135" s="16" t="s">
        <v>205</v>
      </c>
    </row>
    <row r="136" spans="1:34" ht="15" customHeight="1" x14ac:dyDescent="0.35">
      <c r="B136" s="16" t="s">
        <v>258</v>
      </c>
    </row>
    <row r="137" spans="1:34" ht="15" customHeight="1" x14ac:dyDescent="0.35">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x14ac:dyDescent="0.35">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x14ac:dyDescent="0.35">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x14ac:dyDescent="0.35">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ht="14.5" x14ac:dyDescent="0.35">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ht="14.5" x14ac:dyDescent="0.35">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ht="14.5" x14ac:dyDescent="0.35">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thickBot="1" x14ac:dyDescent="0.4"/>
    <row r="146" spans="2:34" ht="14.5" x14ac:dyDescent="0.35">
      <c r="B146" s="50" t="s">
        <v>306</v>
      </c>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30"/>
    </row>
    <row r="147" spans="2:34" ht="14.5" x14ac:dyDescent="0.35">
      <c r="B147" s="7" t="s">
        <v>285</v>
      </c>
    </row>
    <row r="148" spans="2:34" ht="14.5" x14ac:dyDescent="0.35">
      <c r="B148" s="7" t="s">
        <v>286</v>
      </c>
    </row>
    <row r="149" spans="2:34" ht="14.5" x14ac:dyDescent="0.35">
      <c r="B149" s="7" t="s">
        <v>266</v>
      </c>
    </row>
    <row r="150" spans="2:34" ht="15" customHeight="1" x14ac:dyDescent="0.35">
      <c r="B150" s="7" t="s">
        <v>287</v>
      </c>
    </row>
    <row r="151" spans="2:34" ht="15" customHeight="1" x14ac:dyDescent="0.35">
      <c r="B151" s="7" t="s">
        <v>288</v>
      </c>
    </row>
    <row r="152" spans="2:34" ht="15" customHeight="1" x14ac:dyDescent="0.35">
      <c r="B152" s="7" t="s">
        <v>289</v>
      </c>
    </row>
    <row r="153" spans="2:34" ht="15" customHeight="1" x14ac:dyDescent="0.35">
      <c r="B153" s="7" t="s">
        <v>290</v>
      </c>
    </row>
    <row r="154" spans="2:34" ht="15" customHeight="1" x14ac:dyDescent="0.35">
      <c r="B154" s="7" t="s">
        <v>267</v>
      </c>
    </row>
    <row r="155" spans="2:34" ht="15" customHeight="1" x14ac:dyDescent="0.35">
      <c r="B155" s="7" t="s">
        <v>291</v>
      </c>
    </row>
    <row r="156" spans="2:34" ht="15" customHeight="1" x14ac:dyDescent="0.35">
      <c r="B156" s="7" t="s">
        <v>292</v>
      </c>
    </row>
    <row r="157" spans="2:34" ht="15" customHeight="1" x14ac:dyDescent="0.35">
      <c r="B157" s="7" t="s">
        <v>293</v>
      </c>
    </row>
    <row r="158" spans="2:34" ht="15" customHeight="1" x14ac:dyDescent="0.35">
      <c r="B158" s="7" t="s">
        <v>294</v>
      </c>
    </row>
    <row r="159" spans="2:34" ht="15" customHeight="1" x14ac:dyDescent="0.35">
      <c r="B159" s="7" t="s">
        <v>295</v>
      </c>
    </row>
    <row r="160" spans="2:34" ht="15" customHeight="1" x14ac:dyDescent="0.35">
      <c r="B160" s="7" t="s">
        <v>296</v>
      </c>
    </row>
    <row r="308" spans="2:34" ht="15" customHeight="1" x14ac:dyDescent="0.3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row>
    <row r="511" spans="2:34" ht="15" customHeight="1" x14ac:dyDescent="0.3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row>
    <row r="712" spans="2:34" ht="15" customHeight="1" x14ac:dyDescent="0.3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row>
    <row r="887" spans="2:34" ht="15" customHeight="1" x14ac:dyDescent="0.3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row>
    <row r="1100" spans="2:34" ht="15" customHeight="1" x14ac:dyDescent="0.3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c r="AH1100" s="45"/>
    </row>
    <row r="1227" spans="2:34" ht="15" customHeight="1" x14ac:dyDescent="0.35">
      <c r="B1227" s="45"/>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c r="AA1227" s="45"/>
      <c r="AB1227" s="45"/>
      <c r="AC1227" s="45"/>
      <c r="AD1227" s="45"/>
      <c r="AE1227" s="45"/>
      <c r="AF1227" s="45"/>
      <c r="AG1227" s="45"/>
      <c r="AH1227" s="45"/>
    </row>
    <row r="1390" spans="2:34" ht="15" customHeight="1" x14ac:dyDescent="0.35">
      <c r="B1390" s="45"/>
      <c r="C1390" s="45"/>
      <c r="D1390" s="45"/>
      <c r="E1390" s="45"/>
      <c r="F1390" s="45"/>
      <c r="G1390" s="45"/>
      <c r="H1390" s="45"/>
      <c r="I1390" s="45"/>
      <c r="J1390" s="45"/>
      <c r="K1390" s="45"/>
      <c r="L1390" s="45"/>
      <c r="M1390" s="45"/>
      <c r="N1390" s="45"/>
      <c r="O1390" s="45"/>
      <c r="P1390" s="45"/>
      <c r="Q1390" s="45"/>
      <c r="R1390" s="45"/>
      <c r="S1390" s="45"/>
      <c r="T1390" s="45"/>
      <c r="U1390" s="45"/>
      <c r="V1390" s="45"/>
      <c r="W1390" s="45"/>
      <c r="X1390" s="45"/>
      <c r="Y1390" s="45"/>
      <c r="Z1390" s="45"/>
      <c r="AA1390" s="45"/>
      <c r="AB1390" s="45"/>
      <c r="AC1390" s="45"/>
      <c r="AD1390" s="45"/>
      <c r="AE1390" s="45"/>
      <c r="AF1390" s="45"/>
      <c r="AG1390" s="45"/>
      <c r="AH1390" s="45"/>
    </row>
    <row r="1502" spans="2:34" ht="15" customHeight="1" x14ac:dyDescent="0.35">
      <c r="B1502" s="45"/>
      <c r="C1502" s="45"/>
      <c r="D1502" s="45"/>
      <c r="E1502" s="45"/>
      <c r="F1502" s="45"/>
      <c r="G1502" s="45"/>
      <c r="H1502" s="45"/>
      <c r="I1502" s="45"/>
      <c r="J1502" s="45"/>
      <c r="K1502" s="45"/>
      <c r="L1502" s="45"/>
      <c r="M1502" s="45"/>
      <c r="N1502" s="45"/>
      <c r="O1502" s="45"/>
      <c r="P1502" s="45"/>
      <c r="Q1502" s="45"/>
      <c r="R1502" s="45"/>
      <c r="S1502" s="45"/>
      <c r="T1502" s="45"/>
      <c r="U1502" s="45"/>
      <c r="V1502" s="45"/>
      <c r="W1502" s="45"/>
      <c r="X1502" s="45"/>
      <c r="Y1502" s="45"/>
      <c r="Z1502" s="45"/>
      <c r="AA1502" s="45"/>
      <c r="AB1502" s="45"/>
      <c r="AC1502" s="45"/>
      <c r="AD1502" s="45"/>
      <c r="AE1502" s="45"/>
      <c r="AF1502" s="45"/>
      <c r="AG1502" s="45"/>
      <c r="AH1502" s="45"/>
    </row>
    <row r="1604" spans="2:34" ht="15" customHeight="1" x14ac:dyDescent="0.35">
      <c r="B1604" s="45"/>
      <c r="C1604" s="45"/>
      <c r="D1604" s="45"/>
      <c r="E1604" s="45"/>
      <c r="F1604" s="45"/>
      <c r="G1604" s="45"/>
      <c r="H1604" s="45"/>
      <c r="I1604" s="45"/>
      <c r="J1604" s="45"/>
      <c r="K1604" s="45"/>
      <c r="L1604" s="45"/>
      <c r="M1604" s="45"/>
      <c r="N1604" s="45"/>
      <c r="O1604" s="45"/>
      <c r="P1604" s="45"/>
      <c r="Q1604" s="45"/>
      <c r="R1604" s="45"/>
      <c r="S1604" s="45"/>
      <c r="T1604" s="45"/>
      <c r="U1604" s="45"/>
      <c r="V1604" s="45"/>
      <c r="W1604" s="45"/>
      <c r="X1604" s="45"/>
      <c r="Y1604" s="45"/>
      <c r="Z1604" s="45"/>
      <c r="AA1604" s="45"/>
      <c r="AB1604" s="45"/>
      <c r="AC1604" s="45"/>
      <c r="AD1604" s="45"/>
      <c r="AE1604" s="45"/>
      <c r="AF1604" s="45"/>
      <c r="AG1604" s="45"/>
      <c r="AH1604" s="45"/>
    </row>
    <row r="1698" spans="2:34" ht="15" customHeight="1" x14ac:dyDescent="0.3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c r="AG1698" s="45"/>
      <c r="AH1698" s="45"/>
    </row>
    <row r="1945" spans="2:34" ht="15" customHeight="1" x14ac:dyDescent="0.35">
      <c r="B1945" s="45"/>
      <c r="C1945" s="45"/>
      <c r="D1945" s="45"/>
      <c r="E1945" s="45"/>
      <c r="F1945" s="45"/>
      <c r="G1945" s="45"/>
      <c r="H1945" s="45"/>
      <c r="I1945" s="45"/>
      <c r="J1945" s="45"/>
      <c r="K1945" s="45"/>
      <c r="L1945" s="45"/>
      <c r="M1945" s="45"/>
      <c r="N1945" s="45"/>
      <c r="O1945" s="45"/>
      <c r="P1945" s="45"/>
      <c r="Q1945" s="45"/>
      <c r="R1945" s="45"/>
      <c r="S1945" s="45"/>
      <c r="T1945" s="45"/>
      <c r="U1945" s="45"/>
      <c r="V1945" s="45"/>
      <c r="W1945" s="45"/>
      <c r="X1945" s="45"/>
      <c r="Y1945" s="45"/>
      <c r="Z1945" s="45"/>
      <c r="AA1945" s="45"/>
      <c r="AB1945" s="45"/>
      <c r="AC1945" s="45"/>
      <c r="AD1945" s="45"/>
      <c r="AE1945" s="45"/>
      <c r="AF1945" s="45"/>
      <c r="AG1945" s="45"/>
      <c r="AH1945" s="45"/>
    </row>
    <row r="2031" spans="2:34" ht="15" customHeight="1" x14ac:dyDescent="0.35">
      <c r="B2031" s="45"/>
      <c r="C2031" s="45"/>
      <c r="D2031" s="45"/>
      <c r="E2031" s="45"/>
      <c r="F2031" s="45"/>
      <c r="G2031" s="45"/>
      <c r="H2031" s="45"/>
      <c r="I2031" s="45"/>
      <c r="J2031" s="45"/>
      <c r="K2031" s="45"/>
      <c r="L2031" s="45"/>
      <c r="M2031" s="45"/>
      <c r="N2031" s="45"/>
      <c r="O2031" s="45"/>
      <c r="P2031" s="45"/>
      <c r="Q2031" s="45"/>
      <c r="R2031" s="45"/>
      <c r="S2031" s="45"/>
      <c r="T2031" s="45"/>
      <c r="U2031" s="45"/>
      <c r="V2031" s="45"/>
      <c r="W2031" s="45"/>
      <c r="X2031" s="45"/>
      <c r="Y2031" s="45"/>
      <c r="Z2031" s="45"/>
      <c r="AA2031" s="45"/>
      <c r="AB2031" s="45"/>
      <c r="AC2031" s="45"/>
      <c r="AD2031" s="45"/>
      <c r="AE2031" s="45"/>
      <c r="AF2031" s="45"/>
      <c r="AG2031" s="45"/>
      <c r="AH2031" s="45"/>
    </row>
    <row r="2153" spans="2:34" ht="15" customHeight="1" x14ac:dyDescent="0.35">
      <c r="B2153" s="45"/>
      <c r="C2153" s="45"/>
      <c r="D2153" s="45"/>
      <c r="E2153" s="45"/>
      <c r="F2153" s="45"/>
      <c r="G2153" s="45"/>
      <c r="H2153" s="45"/>
      <c r="I2153" s="45"/>
      <c r="J2153" s="45"/>
      <c r="K2153" s="45"/>
      <c r="L2153" s="45"/>
      <c r="M2153" s="45"/>
      <c r="N2153" s="45"/>
      <c r="O2153" s="45"/>
      <c r="P2153" s="45"/>
      <c r="Q2153" s="45"/>
      <c r="R2153" s="45"/>
      <c r="S2153" s="45"/>
      <c r="T2153" s="45"/>
      <c r="U2153" s="45"/>
      <c r="V2153" s="45"/>
      <c r="W2153" s="45"/>
      <c r="X2153" s="45"/>
      <c r="Y2153" s="45"/>
      <c r="Z2153" s="45"/>
      <c r="AA2153" s="45"/>
      <c r="AB2153" s="45"/>
      <c r="AC2153" s="45"/>
      <c r="AD2153" s="45"/>
      <c r="AE2153" s="45"/>
      <c r="AF2153" s="45"/>
      <c r="AG2153" s="45"/>
      <c r="AH2153" s="45"/>
    </row>
    <row r="2317" spans="2:34" ht="15" customHeight="1" x14ac:dyDescent="0.35">
      <c r="B2317" s="45"/>
      <c r="C2317" s="45"/>
      <c r="D2317" s="45"/>
      <c r="E2317" s="45"/>
      <c r="F2317" s="45"/>
      <c r="G2317" s="45"/>
      <c r="H2317" s="45"/>
      <c r="I2317" s="45"/>
      <c r="J2317" s="45"/>
      <c r="K2317" s="45"/>
      <c r="L2317" s="45"/>
      <c r="M2317" s="45"/>
      <c r="N2317" s="45"/>
      <c r="O2317" s="45"/>
      <c r="P2317" s="45"/>
      <c r="Q2317" s="45"/>
      <c r="R2317" s="45"/>
      <c r="S2317" s="45"/>
      <c r="T2317" s="45"/>
      <c r="U2317" s="45"/>
      <c r="V2317" s="45"/>
      <c r="W2317" s="45"/>
      <c r="X2317" s="45"/>
      <c r="Y2317" s="45"/>
      <c r="Z2317" s="45"/>
      <c r="AA2317" s="45"/>
      <c r="AB2317" s="45"/>
      <c r="AC2317" s="45"/>
      <c r="AD2317" s="45"/>
      <c r="AE2317" s="45"/>
      <c r="AF2317" s="45"/>
      <c r="AG2317" s="45"/>
      <c r="AH2317" s="45"/>
    </row>
    <row r="2419" spans="2:34" ht="15" customHeight="1" x14ac:dyDescent="0.35">
      <c r="B2419" s="45"/>
      <c r="C2419" s="45"/>
      <c r="D2419" s="45"/>
      <c r="E2419" s="45"/>
      <c r="F2419" s="45"/>
      <c r="G2419" s="45"/>
      <c r="H2419" s="45"/>
      <c r="I2419" s="45"/>
      <c r="J2419" s="45"/>
      <c r="K2419" s="45"/>
      <c r="L2419" s="45"/>
      <c r="M2419" s="45"/>
      <c r="N2419" s="45"/>
      <c r="O2419" s="45"/>
      <c r="P2419" s="45"/>
      <c r="Q2419" s="45"/>
      <c r="R2419" s="45"/>
      <c r="S2419" s="45"/>
      <c r="T2419" s="45"/>
      <c r="U2419" s="45"/>
      <c r="V2419" s="45"/>
      <c r="W2419" s="45"/>
      <c r="X2419" s="45"/>
      <c r="Y2419" s="45"/>
      <c r="Z2419" s="45"/>
      <c r="AA2419" s="45"/>
      <c r="AB2419" s="45"/>
      <c r="AC2419" s="45"/>
      <c r="AD2419" s="45"/>
      <c r="AE2419" s="45"/>
      <c r="AF2419" s="45"/>
      <c r="AG2419" s="45"/>
      <c r="AH2419" s="45"/>
    </row>
    <row r="2509" spans="2:34" ht="15" customHeight="1" x14ac:dyDescent="0.35">
      <c r="B2509" s="45"/>
      <c r="C2509" s="45"/>
      <c r="D2509" s="45"/>
      <c r="E2509" s="45"/>
      <c r="F2509" s="45"/>
      <c r="G2509" s="45"/>
      <c r="H2509" s="45"/>
      <c r="I2509" s="45"/>
      <c r="J2509" s="45"/>
      <c r="K2509" s="45"/>
      <c r="L2509" s="45"/>
      <c r="M2509" s="45"/>
      <c r="N2509" s="45"/>
      <c r="O2509" s="45"/>
      <c r="P2509" s="45"/>
      <c r="Q2509" s="45"/>
      <c r="R2509" s="45"/>
      <c r="S2509" s="45"/>
      <c r="T2509" s="45"/>
      <c r="U2509" s="45"/>
      <c r="V2509" s="45"/>
      <c r="W2509" s="45"/>
      <c r="X2509" s="45"/>
      <c r="Y2509" s="45"/>
      <c r="Z2509" s="45"/>
      <c r="AA2509" s="45"/>
      <c r="AB2509" s="45"/>
      <c r="AC2509" s="45"/>
      <c r="AD2509" s="45"/>
      <c r="AE2509" s="45"/>
      <c r="AF2509" s="45"/>
      <c r="AG2509" s="45"/>
      <c r="AH2509" s="45"/>
    </row>
    <row r="2598" spans="2:34" ht="15" customHeight="1" x14ac:dyDescent="0.35">
      <c r="B2598" s="45"/>
      <c r="C2598" s="45"/>
      <c r="D2598" s="45"/>
      <c r="E2598" s="45"/>
      <c r="F2598" s="45"/>
      <c r="G2598" s="45"/>
      <c r="H2598" s="45"/>
      <c r="I2598" s="45"/>
      <c r="J2598" s="45"/>
      <c r="K2598" s="45"/>
      <c r="L2598" s="45"/>
      <c r="M2598" s="45"/>
      <c r="N2598" s="45"/>
      <c r="O2598" s="45"/>
      <c r="P2598" s="45"/>
      <c r="Q2598" s="45"/>
      <c r="R2598" s="45"/>
      <c r="S2598" s="45"/>
      <c r="T2598" s="45"/>
      <c r="U2598" s="45"/>
      <c r="V2598" s="45"/>
      <c r="W2598" s="45"/>
      <c r="X2598" s="45"/>
      <c r="Y2598" s="45"/>
      <c r="Z2598" s="45"/>
      <c r="AA2598" s="45"/>
      <c r="AB2598" s="45"/>
      <c r="AC2598" s="45"/>
      <c r="AD2598" s="45"/>
      <c r="AE2598" s="45"/>
      <c r="AF2598" s="45"/>
      <c r="AG2598" s="45"/>
      <c r="AH2598" s="45"/>
    </row>
    <row r="2719" spans="2:34" ht="15" customHeight="1" x14ac:dyDescent="0.35">
      <c r="B2719" s="45"/>
      <c r="C2719" s="45"/>
      <c r="D2719" s="45"/>
      <c r="E2719" s="45"/>
      <c r="F2719" s="45"/>
      <c r="G2719" s="45"/>
      <c r="H2719" s="45"/>
      <c r="I2719" s="45"/>
      <c r="J2719" s="45"/>
      <c r="K2719" s="45"/>
      <c r="L2719" s="45"/>
      <c r="M2719" s="45"/>
      <c r="N2719" s="45"/>
      <c r="O2719" s="45"/>
      <c r="P2719" s="45"/>
      <c r="Q2719" s="45"/>
      <c r="R2719" s="45"/>
      <c r="S2719" s="45"/>
      <c r="T2719" s="45"/>
      <c r="U2719" s="45"/>
      <c r="V2719" s="45"/>
      <c r="W2719" s="45"/>
      <c r="X2719" s="45"/>
      <c r="Y2719" s="45"/>
      <c r="Z2719" s="45"/>
      <c r="AA2719" s="45"/>
      <c r="AB2719" s="45"/>
      <c r="AC2719" s="45"/>
      <c r="AD2719" s="45"/>
      <c r="AE2719" s="45"/>
      <c r="AF2719" s="45"/>
      <c r="AG2719" s="45"/>
      <c r="AH2719" s="45"/>
    </row>
    <row r="2837" spans="2:34" ht="15" customHeight="1" x14ac:dyDescent="0.35">
      <c r="B2837" s="45"/>
      <c r="C2837" s="45"/>
      <c r="D2837" s="45"/>
      <c r="E2837" s="45"/>
      <c r="F2837" s="45"/>
      <c r="G2837" s="45"/>
      <c r="H2837" s="45"/>
      <c r="I2837" s="45"/>
      <c r="J2837" s="45"/>
      <c r="K2837" s="45"/>
      <c r="L2837" s="45"/>
      <c r="M2837" s="45"/>
      <c r="N2837" s="45"/>
      <c r="O2837" s="45"/>
      <c r="P2837" s="45"/>
      <c r="Q2837" s="45"/>
      <c r="R2837" s="45"/>
      <c r="S2837" s="45"/>
      <c r="T2837" s="45"/>
      <c r="U2837" s="45"/>
      <c r="V2837" s="45"/>
      <c r="W2837" s="45"/>
      <c r="X2837" s="45"/>
      <c r="Y2837" s="45"/>
      <c r="Z2837" s="45"/>
      <c r="AA2837" s="45"/>
      <c r="AB2837" s="45"/>
      <c r="AC2837" s="45"/>
      <c r="AD2837" s="45"/>
      <c r="AE2837" s="45"/>
      <c r="AF2837" s="45"/>
      <c r="AG2837" s="45"/>
      <c r="AH2837" s="45"/>
    </row>
  </sheetData>
  <mergeCells count="21">
    <mergeCell ref="B112:AH112"/>
    <mergeCell ref="B146:AG146"/>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18"/>
  <sheetViews>
    <sheetView zoomScaleNormal="100" workbookViewId="0">
      <selection activeCell="D3" sqref="D3"/>
    </sheetView>
  </sheetViews>
  <sheetFormatPr defaultRowHeight="14.5" x14ac:dyDescent="0.35"/>
  <cols>
    <col min="1" max="1" width="26.1796875" style="2" customWidth="1"/>
    <col min="2" max="32" width="11.54296875" bestFit="1" customWidth="1"/>
  </cols>
  <sheetData>
    <row r="1" spans="1:32" ht="29" x14ac:dyDescent="0.35">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s="2" t="s">
        <v>98</v>
      </c>
      <c r="B2" s="5">
        <f>INDEX('AEO Table 10 2021'!$C$31:$AJ$31,MATCH('EIaE-BIE'!B$1,'AEO Table 10 2021'!$C$13:$AJ$13,0))*10^6*'Canada Elec Mix'!B2</f>
        <v>2034397.1042679492</v>
      </c>
      <c r="C2" s="5">
        <f>INDEX('AEO Table 10 2022'!$C$31:$AJ$31,MATCH('EIaE-BIE'!C$1,'AEO Table 10 2022'!$C$13:$AJ$13,0))*10^6*'Canada Elec Mix'!C2</f>
        <v>3468253.7206820892</v>
      </c>
      <c r="D2" s="5">
        <f>INDEX('AEO Table 10 2023'!$C$31:$AJ$31,MATCH('EIaE-BIE'!D$1,'AEO Table 10 2023'!$C$13:$AJ$13,0))*10^6*'Canada Elec Mix'!D2</f>
        <v>1253200.8887415023</v>
      </c>
      <c r="E2" s="5">
        <f>INDEX('AEO Table 10 2023'!$C$31:$AJ$31,MATCH('EIaE-BIE'!E$1,'AEO Table 10 2023'!$C$13:$AJ$13,0))*10^6*'Canada Elec Mix'!E2</f>
        <v>417991.28153818188</v>
      </c>
      <c r="F2" s="5">
        <f>INDEX('AEO Table 10 2023'!$C$31:$AJ$31,MATCH('EIaE-BIE'!F$1,'AEO Table 10 2023'!$C$13:$AJ$13,0))*10^6*'Canada Elec Mix'!F2</f>
        <v>356592.0884161244</v>
      </c>
      <c r="G2" s="5">
        <f>INDEX('AEO Table 10 2023'!$C$31:$AJ$31,MATCH('EIaE-BIE'!G$1,'AEO Table 10 2023'!$C$13:$AJ$13,0))*10^6*'Canada Elec Mix'!G2</f>
        <v>278115.41226478253</v>
      </c>
      <c r="H2" s="5">
        <f>INDEX('AEO Table 10 2023'!$C$31:$AJ$31,MATCH('EIaE-BIE'!H$1,'AEO Table 10 2023'!$C$13:$AJ$13,0))*10^6*'Canada Elec Mix'!H2</f>
        <v>274344.96232096758</v>
      </c>
      <c r="I2" s="5">
        <f>INDEX('AEO Table 10 2023'!$C$31:$AJ$31,MATCH('EIaE-BIE'!I$1,'AEO Table 10 2023'!$C$13:$AJ$13,0))*10^6*'Canada Elec Mix'!I2</f>
        <v>263902.39366768207</v>
      </c>
      <c r="J2" s="5">
        <f>INDEX('AEO Table 10 2023'!$C$31:$AJ$31,MATCH('EIaE-BIE'!J$1,'AEO Table 10 2023'!$C$13:$AJ$13,0))*10^6*'Canada Elec Mix'!J2</f>
        <v>248910.71549434823</v>
      </c>
      <c r="K2" s="5">
        <f>INDEX('AEO Table 10 2023'!$C$31:$AJ$31,MATCH('EIaE-BIE'!K$1,'AEO Table 10 2023'!$C$13:$AJ$13,0))*10^6*'Canada Elec Mix'!K2</f>
        <v>235433.50729269462</v>
      </c>
      <c r="L2" s="5">
        <f>INDEX('AEO Table 10 2023'!$C$31:$AJ$31,MATCH('EIaE-BIE'!L$1,'AEO Table 10 2023'!$C$13:$AJ$13,0))*10^6*'Canada Elec Mix'!L2</f>
        <v>232311.11053500784</v>
      </c>
      <c r="M2" s="5">
        <f>INDEX('AEO Table 10 2023'!$C$31:$AJ$31,MATCH('EIaE-BIE'!M$1,'AEO Table 10 2023'!$C$13:$AJ$13,0))*10^6*'Canada Elec Mix'!M2</f>
        <v>216012.52901984661</v>
      </c>
      <c r="N2" s="5">
        <f>INDEX('AEO Table 10 2023'!$C$31:$AJ$31,MATCH('EIaE-BIE'!N$1,'AEO Table 10 2023'!$C$13:$AJ$13,0))*10^6*'Canada Elec Mix'!N2</f>
        <v>152538.47449643991</v>
      </c>
      <c r="O2" s="5">
        <f>INDEX('AEO Table 10 2023'!$C$31:$AJ$31,MATCH('EIaE-BIE'!O$1,'AEO Table 10 2023'!$C$13:$AJ$13,0))*10^6*'Canada Elec Mix'!O2</f>
        <v>156206.38093789617</v>
      </c>
      <c r="P2" s="5">
        <f>INDEX('AEO Table 10 2023'!$C$31:$AJ$31,MATCH('EIaE-BIE'!P$1,'AEO Table 10 2023'!$C$13:$AJ$13,0))*10^6*'Canada Elec Mix'!P2</f>
        <v>157492.78932544513</v>
      </c>
      <c r="Q2" s="5">
        <f>INDEX('AEO Table 10 2023'!$C$31:$AJ$31,MATCH('EIaE-BIE'!Q$1,'AEO Table 10 2023'!$C$13:$AJ$13,0))*10^6*'Canada Elec Mix'!Q2</f>
        <v>141220.53247780699</v>
      </c>
      <c r="R2" s="5">
        <f>INDEX('AEO Table 10 2023'!$C$31:$AJ$31,MATCH('EIaE-BIE'!R$1,'AEO Table 10 2023'!$C$13:$AJ$13,0))*10^6*'Canada Elec Mix'!R2</f>
        <v>144180.76198021293</v>
      </c>
      <c r="S2" s="5">
        <f>INDEX('AEO Table 10 2023'!$C$31:$AJ$31,MATCH('EIaE-BIE'!S$1,'AEO Table 10 2023'!$C$13:$AJ$13,0))*10^6*'Canada Elec Mix'!S2</f>
        <v>145092.14956628525</v>
      </c>
      <c r="T2" s="5">
        <f>INDEX('AEO Table 10 2023'!$C$31:$AJ$31,MATCH('EIaE-BIE'!T$1,'AEO Table 10 2023'!$C$13:$AJ$13,0))*10^6*'Canada Elec Mix'!T2</f>
        <v>144455.73056249155</v>
      </c>
      <c r="U2" s="5">
        <f>INDEX('AEO Table 10 2023'!$C$31:$AJ$31,MATCH('EIaE-BIE'!U$1,'AEO Table 10 2023'!$C$13:$AJ$13,0))*10^6*'Canada Elec Mix'!U2</f>
        <v>123083.16597099246</v>
      </c>
      <c r="V2" s="5">
        <f>INDEX('AEO Table 10 2023'!$C$31:$AJ$31,MATCH('EIaE-BIE'!V$1,'AEO Table 10 2023'!$C$13:$AJ$13,0))*10^6*'Canada Elec Mix'!V2</f>
        <v>120269.67662322633</v>
      </c>
      <c r="W2" s="5">
        <f>INDEX('AEO Table 10 2023'!$C$31:$AJ$31,MATCH('EIaE-BIE'!W$1,'AEO Table 10 2023'!$C$13:$AJ$13,0))*10^6*'Canada Elec Mix'!W2</f>
        <v>5820.6694823562675</v>
      </c>
      <c r="X2" s="5">
        <f>INDEX('AEO Table 10 2023'!$C$31:$AJ$31,MATCH('EIaE-BIE'!X$1,'AEO Table 10 2023'!$C$13:$AJ$13,0))*10^6*'Canada Elec Mix'!X2</f>
        <v>5440.3376139824804</v>
      </c>
      <c r="Y2" s="5">
        <f>INDEX('AEO Table 10 2023'!$C$31:$AJ$31,MATCH('EIaE-BIE'!Y$1,'AEO Table 10 2023'!$C$13:$AJ$13,0))*10^6*'Canada Elec Mix'!Y2</f>
        <v>5282.5473955807629</v>
      </c>
      <c r="Z2" s="5">
        <f>INDEX('AEO Table 10 2023'!$C$31:$AJ$31,MATCH('EIaE-BIE'!Z$1,'AEO Table 10 2023'!$C$13:$AJ$13,0))*10^6*'Canada Elec Mix'!Z2</f>
        <v>4809.931973152834</v>
      </c>
      <c r="AA2" s="5">
        <f>INDEX('AEO Table 10 2023'!$C$31:$AJ$31,MATCH('EIaE-BIE'!AA$1,'AEO Table 10 2023'!$C$13:$AJ$13,0))*10^6*'Canada Elec Mix'!AA2</f>
        <v>4649.4632202807161</v>
      </c>
      <c r="AB2" s="5">
        <f>INDEX('AEO Table 10 2023'!$C$31:$AJ$31,MATCH('EIaE-BIE'!AB$1,'AEO Table 10 2023'!$C$13:$AJ$13,0))*10^6*'Canada Elec Mix'!AB2</f>
        <v>4267.8979560596827</v>
      </c>
      <c r="AC2" s="5">
        <f>INDEX('AEO Table 10 2023'!$C$31:$AJ$31,MATCH('EIaE-BIE'!AC$1,'AEO Table 10 2023'!$C$13:$AJ$13,0))*10^6*'Canada Elec Mix'!AC2</f>
        <v>4236.4040263480165</v>
      </c>
      <c r="AD2" s="5">
        <f>INDEX('AEO Table 10 2023'!$C$31:$AJ$31,MATCH('EIaE-BIE'!AD$1,'AEO Table 10 2023'!$C$13:$AJ$13,0))*10^6*'Canada Elec Mix'!AD2</f>
        <v>4054.5535095388882</v>
      </c>
      <c r="AE2" s="5">
        <f>INDEX('AEO Table 10 2023'!$C$31:$AJ$31,MATCH('EIaE-BIE'!AE$1,'AEO Table 10 2023'!$C$13:$AJ$13,0))*10^6*'Canada Elec Mix'!AE2</f>
        <v>4012.9011725801215</v>
      </c>
      <c r="AF2" s="5">
        <f>INDEX('AEO Table 10 2023'!$C$31:$AJ$31,MATCH('EIaE-BIE'!AF$1,'AEO Table 10 2023'!$C$13:$AJ$13,0))*10^6*'Canada Elec Mix'!AF2</f>
        <v>3956.8670048957538</v>
      </c>
    </row>
    <row r="3" spans="1:32" x14ac:dyDescent="0.35">
      <c r="A3" s="2" t="s">
        <v>347</v>
      </c>
      <c r="B3" s="5">
        <f>INDEX('AEO Table 10 2021'!$C$31:$AJ$31,MATCH('EIaE-BIE'!B$1,'AEO Table 10 2021'!$C$13:$AJ$13,0))*10^6*'Canada Elec Mix'!B3</f>
        <v>3810515.254084209</v>
      </c>
      <c r="C3" s="5">
        <f>INDEX('AEO Table 10 2022'!$C$31:$AJ$31,MATCH('EIaE-BIE'!C$1,'AEO Table 10 2022'!$C$13:$AJ$13,0))*10^6*'Canada Elec Mix'!C3</f>
        <v>5909449.6507920139</v>
      </c>
      <c r="D3" s="5">
        <f>INDEX('AEO Table 10 2023'!$C$31:$AJ$31,MATCH('EIaE-BIE'!D$1,'AEO Table 10 2023'!$C$13:$AJ$13,0))*10^6*'Canada Elec Mix'!D3</f>
        <v>4228568.5635647234</v>
      </c>
      <c r="E3" s="5">
        <f>INDEX('AEO Table 10 2023'!$C$31:$AJ$31,MATCH('EIaE-BIE'!E$1,'AEO Table 10 2023'!$C$13:$AJ$13,0))*10^6*'Canada Elec Mix'!E3</f>
        <v>6080634.7368663549</v>
      </c>
      <c r="F3" s="5">
        <f>INDEX('AEO Table 10 2023'!$C$31:$AJ$31,MATCH('EIaE-BIE'!F$1,'AEO Table 10 2023'!$C$13:$AJ$13,0))*10^6*'Canada Elec Mix'!F3</f>
        <v>4824409.4880976863</v>
      </c>
      <c r="G3" s="5">
        <f>INDEX('AEO Table 10 2023'!$C$31:$AJ$31,MATCH('EIaE-BIE'!G$1,'AEO Table 10 2023'!$C$13:$AJ$13,0))*10^6*'Canada Elec Mix'!G3</f>
        <v>4387268.5178805441</v>
      </c>
      <c r="H3" s="5">
        <f>INDEX('AEO Table 10 2023'!$C$31:$AJ$31,MATCH('EIaE-BIE'!H$1,'AEO Table 10 2023'!$C$13:$AJ$13,0))*10^6*'Canada Elec Mix'!H3</f>
        <v>4734622.0536142429</v>
      </c>
      <c r="I3" s="5">
        <f>INDEX('AEO Table 10 2023'!$C$31:$AJ$31,MATCH('EIaE-BIE'!I$1,'AEO Table 10 2023'!$C$13:$AJ$13,0))*10^6*'Canada Elec Mix'!I3</f>
        <v>4597028.186605406</v>
      </c>
      <c r="J3" s="5">
        <f>INDEX('AEO Table 10 2023'!$C$31:$AJ$31,MATCH('EIaE-BIE'!J$1,'AEO Table 10 2023'!$C$13:$AJ$13,0))*10^6*'Canada Elec Mix'!J3</f>
        <v>4655853.7289194446</v>
      </c>
      <c r="K3" s="5">
        <f>INDEX('AEO Table 10 2023'!$C$31:$AJ$31,MATCH('EIaE-BIE'!K$1,'AEO Table 10 2023'!$C$13:$AJ$13,0))*10^6*'Canada Elec Mix'!K3</f>
        <v>4502136.3016050085</v>
      </c>
      <c r="L3" s="5">
        <f>INDEX('AEO Table 10 2023'!$C$31:$AJ$31,MATCH('EIaE-BIE'!L$1,'AEO Table 10 2023'!$C$13:$AJ$13,0))*10^6*'Canada Elec Mix'!L3</f>
        <v>4316079.9658777816</v>
      </c>
      <c r="M3" s="5">
        <f>INDEX('AEO Table 10 2023'!$C$31:$AJ$31,MATCH('EIaE-BIE'!M$1,'AEO Table 10 2023'!$C$13:$AJ$13,0))*10^6*'Canada Elec Mix'!M3</f>
        <v>4173419.2478431552</v>
      </c>
      <c r="N3" s="5">
        <f>INDEX('AEO Table 10 2023'!$C$31:$AJ$31,MATCH('EIaE-BIE'!N$1,'AEO Table 10 2023'!$C$13:$AJ$13,0))*10^6*'Canada Elec Mix'!N3</f>
        <v>3949665.1874540932</v>
      </c>
      <c r="O3" s="5">
        <f>INDEX('AEO Table 10 2023'!$C$31:$AJ$31,MATCH('EIaE-BIE'!O$1,'AEO Table 10 2023'!$C$13:$AJ$13,0))*10^6*'Canada Elec Mix'!O3</f>
        <v>3994568.7414447092</v>
      </c>
      <c r="P3" s="5">
        <f>INDEX('AEO Table 10 2023'!$C$31:$AJ$31,MATCH('EIaE-BIE'!P$1,'AEO Table 10 2023'!$C$13:$AJ$13,0))*10^6*'Canada Elec Mix'!P3</f>
        <v>3832696.2908970728</v>
      </c>
      <c r="Q3" s="5">
        <f>INDEX('AEO Table 10 2023'!$C$31:$AJ$31,MATCH('EIaE-BIE'!Q$1,'AEO Table 10 2023'!$C$13:$AJ$13,0))*10^6*'Canada Elec Mix'!Q3</f>
        <v>3671626.1746270317</v>
      </c>
      <c r="R3" s="5">
        <f>INDEX('AEO Table 10 2023'!$C$31:$AJ$31,MATCH('EIaE-BIE'!R$1,'AEO Table 10 2023'!$C$13:$AJ$13,0))*10^6*'Canada Elec Mix'!R3</f>
        <v>3176464.3456069883</v>
      </c>
      <c r="S3" s="5">
        <f>INDEX('AEO Table 10 2023'!$C$31:$AJ$31,MATCH('EIaE-BIE'!S$1,'AEO Table 10 2023'!$C$13:$AJ$13,0))*10^6*'Canada Elec Mix'!S3</f>
        <v>3142017.389544833</v>
      </c>
      <c r="T3" s="5">
        <f>INDEX('AEO Table 10 2023'!$C$31:$AJ$31,MATCH('EIaE-BIE'!T$1,'AEO Table 10 2023'!$C$13:$AJ$13,0))*10^6*'Canada Elec Mix'!T3</f>
        <v>3087679.3308384344</v>
      </c>
      <c r="U3" s="5">
        <f>INDEX('AEO Table 10 2023'!$C$31:$AJ$31,MATCH('EIaE-BIE'!U$1,'AEO Table 10 2023'!$C$13:$AJ$13,0))*10^6*'Canada Elec Mix'!U3</f>
        <v>3118787.8077058657</v>
      </c>
      <c r="V3" s="5">
        <f>INDEX('AEO Table 10 2023'!$C$31:$AJ$31,MATCH('EIaE-BIE'!V$1,'AEO Table 10 2023'!$C$13:$AJ$13,0))*10^6*'Canada Elec Mix'!V3</f>
        <v>3049563.968366744</v>
      </c>
      <c r="W3" s="5">
        <f>INDEX('AEO Table 10 2023'!$C$31:$AJ$31,MATCH('EIaE-BIE'!W$1,'AEO Table 10 2023'!$C$13:$AJ$13,0))*10^6*'Canada Elec Mix'!W3</f>
        <v>2933757.0397650739</v>
      </c>
      <c r="X3" s="5">
        <f>INDEX('AEO Table 10 2023'!$C$31:$AJ$31,MATCH('EIaE-BIE'!X$1,'AEO Table 10 2023'!$C$13:$AJ$13,0))*10^6*'Canada Elec Mix'!X3</f>
        <v>2896240.7172170375</v>
      </c>
      <c r="Y3" s="5">
        <f>INDEX('AEO Table 10 2023'!$C$31:$AJ$31,MATCH('EIaE-BIE'!Y$1,'AEO Table 10 2023'!$C$13:$AJ$13,0))*10^6*'Canada Elec Mix'!Y3</f>
        <v>2850749.7420169981</v>
      </c>
      <c r="Z3" s="5">
        <f>INDEX('AEO Table 10 2023'!$C$31:$AJ$31,MATCH('EIaE-BIE'!Z$1,'AEO Table 10 2023'!$C$13:$AJ$13,0))*10^6*'Canada Elec Mix'!Z3</f>
        <v>2705699.3712850921</v>
      </c>
      <c r="AA3" s="5">
        <f>INDEX('AEO Table 10 2023'!$C$31:$AJ$31,MATCH('EIaE-BIE'!AA$1,'AEO Table 10 2023'!$C$13:$AJ$13,0))*10^6*'Canada Elec Mix'!AA3</f>
        <v>2628085.2856666758</v>
      </c>
      <c r="AB3" s="5">
        <f>INDEX('AEO Table 10 2023'!$C$31:$AJ$31,MATCH('EIaE-BIE'!AB$1,'AEO Table 10 2023'!$C$13:$AJ$13,0))*10^6*'Canada Elec Mix'!AB3</f>
        <v>2518655.6020325646</v>
      </c>
      <c r="AC3" s="5">
        <f>INDEX('AEO Table 10 2023'!$C$31:$AJ$31,MATCH('EIaE-BIE'!AC$1,'AEO Table 10 2023'!$C$13:$AJ$13,0))*10^6*'Canada Elec Mix'!AC3</f>
        <v>2503203.0523090321</v>
      </c>
      <c r="AD3" s="5">
        <f>INDEX('AEO Table 10 2023'!$C$31:$AJ$31,MATCH('EIaE-BIE'!AD$1,'AEO Table 10 2023'!$C$13:$AJ$13,0))*10^6*'Canada Elec Mix'!AD3</f>
        <v>2484756.151019257</v>
      </c>
      <c r="AE3" s="5">
        <f>INDEX('AEO Table 10 2023'!$C$31:$AJ$31,MATCH('EIaE-BIE'!AE$1,'AEO Table 10 2023'!$C$13:$AJ$13,0))*10^6*'Canada Elec Mix'!AE3</f>
        <v>2457037.9740617792</v>
      </c>
      <c r="AF3" s="5">
        <f>INDEX('AEO Table 10 2023'!$C$31:$AJ$31,MATCH('EIaE-BIE'!AF$1,'AEO Table 10 2023'!$C$13:$AJ$13,0))*10^6*'Canada Elec Mix'!AF3</f>
        <v>2417288.2027816041</v>
      </c>
    </row>
    <row r="4" spans="1:32" x14ac:dyDescent="0.35">
      <c r="A4" s="2" t="s">
        <v>348</v>
      </c>
      <c r="B4" s="5">
        <f>INDEX('AEO Table 10 2021'!$C$31:$AJ$31,MATCH('EIaE-BIE'!B$1,'AEO Table 10 2021'!$C$13:$AJ$13,0))*10^6*'Canada Elec Mix'!B4</f>
        <v>0</v>
      </c>
      <c r="C4" s="5">
        <f>INDEX('AEO Table 10 2022'!$C$31:$AJ$31,MATCH('EIaE-BIE'!C$1,'AEO Table 10 2022'!$C$13:$AJ$13,0))*10^6*'Canada Elec Mix'!C4</f>
        <v>0</v>
      </c>
      <c r="D4" s="5">
        <f>INDEX('AEO Table 10 2023'!$C$31:$AJ$31,MATCH('EIaE-BIE'!D$1,'AEO Table 10 2023'!$C$13:$AJ$13,0))*10^6*'Canada Elec Mix'!D4</f>
        <v>0</v>
      </c>
      <c r="E4" s="5">
        <f>INDEX('AEO Table 10 2023'!$C$31:$AJ$31,MATCH('EIaE-BIE'!E$1,'AEO Table 10 2023'!$C$13:$AJ$13,0))*10^6*'Canada Elec Mix'!E4</f>
        <v>0</v>
      </c>
      <c r="F4" s="5">
        <f>INDEX('AEO Table 10 2023'!$C$31:$AJ$31,MATCH('EIaE-BIE'!F$1,'AEO Table 10 2023'!$C$13:$AJ$13,0))*10^6*'Canada Elec Mix'!F4</f>
        <v>0</v>
      </c>
      <c r="G4" s="5">
        <f>INDEX('AEO Table 10 2023'!$C$31:$AJ$31,MATCH('EIaE-BIE'!G$1,'AEO Table 10 2023'!$C$13:$AJ$13,0))*10^6*'Canada Elec Mix'!G4</f>
        <v>0</v>
      </c>
      <c r="H4" s="5">
        <f>INDEX('AEO Table 10 2023'!$C$31:$AJ$31,MATCH('EIaE-BIE'!H$1,'AEO Table 10 2023'!$C$13:$AJ$13,0))*10^6*'Canada Elec Mix'!H4</f>
        <v>0</v>
      </c>
      <c r="I4" s="5">
        <f>INDEX('AEO Table 10 2023'!$C$31:$AJ$31,MATCH('EIaE-BIE'!I$1,'AEO Table 10 2023'!$C$13:$AJ$13,0))*10^6*'Canada Elec Mix'!I4</f>
        <v>0</v>
      </c>
      <c r="J4" s="5">
        <f>INDEX('AEO Table 10 2023'!$C$31:$AJ$31,MATCH('EIaE-BIE'!J$1,'AEO Table 10 2023'!$C$13:$AJ$13,0))*10^6*'Canada Elec Mix'!J4</f>
        <v>0</v>
      </c>
      <c r="K4" s="5">
        <f>INDEX('AEO Table 10 2023'!$C$31:$AJ$31,MATCH('EIaE-BIE'!K$1,'AEO Table 10 2023'!$C$13:$AJ$13,0))*10^6*'Canada Elec Mix'!K4</f>
        <v>0</v>
      </c>
      <c r="L4" s="5">
        <f>INDEX('AEO Table 10 2023'!$C$31:$AJ$31,MATCH('EIaE-BIE'!L$1,'AEO Table 10 2023'!$C$13:$AJ$13,0))*10^6*'Canada Elec Mix'!L4</f>
        <v>0</v>
      </c>
      <c r="M4" s="5">
        <f>INDEX('AEO Table 10 2023'!$C$31:$AJ$31,MATCH('EIaE-BIE'!M$1,'AEO Table 10 2023'!$C$13:$AJ$13,0))*10^6*'Canada Elec Mix'!M4</f>
        <v>0</v>
      </c>
      <c r="N4" s="5">
        <f>INDEX('AEO Table 10 2023'!$C$31:$AJ$31,MATCH('EIaE-BIE'!N$1,'AEO Table 10 2023'!$C$13:$AJ$13,0))*10^6*'Canada Elec Mix'!N4</f>
        <v>0</v>
      </c>
      <c r="O4" s="5">
        <f>INDEX('AEO Table 10 2023'!$C$31:$AJ$31,MATCH('EIaE-BIE'!O$1,'AEO Table 10 2023'!$C$13:$AJ$13,0))*10^6*'Canada Elec Mix'!O4</f>
        <v>0</v>
      </c>
      <c r="P4" s="5">
        <f>INDEX('AEO Table 10 2023'!$C$31:$AJ$31,MATCH('EIaE-BIE'!P$1,'AEO Table 10 2023'!$C$13:$AJ$13,0))*10^6*'Canada Elec Mix'!P4</f>
        <v>0</v>
      </c>
      <c r="Q4" s="5">
        <f>INDEX('AEO Table 10 2023'!$C$31:$AJ$31,MATCH('EIaE-BIE'!Q$1,'AEO Table 10 2023'!$C$13:$AJ$13,0))*10^6*'Canada Elec Mix'!Q4</f>
        <v>0</v>
      </c>
      <c r="R4" s="5">
        <f>INDEX('AEO Table 10 2023'!$C$31:$AJ$31,MATCH('EIaE-BIE'!R$1,'AEO Table 10 2023'!$C$13:$AJ$13,0))*10^6*'Canada Elec Mix'!R4</f>
        <v>0</v>
      </c>
      <c r="S4" s="5">
        <f>INDEX('AEO Table 10 2023'!$C$31:$AJ$31,MATCH('EIaE-BIE'!S$1,'AEO Table 10 2023'!$C$13:$AJ$13,0))*10^6*'Canada Elec Mix'!S4</f>
        <v>0</v>
      </c>
      <c r="T4" s="5">
        <f>INDEX('AEO Table 10 2023'!$C$31:$AJ$31,MATCH('EIaE-BIE'!T$1,'AEO Table 10 2023'!$C$13:$AJ$13,0))*10^6*'Canada Elec Mix'!T4</f>
        <v>0</v>
      </c>
      <c r="U4" s="5">
        <f>INDEX('AEO Table 10 2023'!$C$31:$AJ$31,MATCH('EIaE-BIE'!U$1,'AEO Table 10 2023'!$C$13:$AJ$13,0))*10^6*'Canada Elec Mix'!U4</f>
        <v>0</v>
      </c>
      <c r="V4" s="5">
        <f>INDEX('AEO Table 10 2023'!$C$31:$AJ$31,MATCH('EIaE-BIE'!V$1,'AEO Table 10 2023'!$C$13:$AJ$13,0))*10^6*'Canada Elec Mix'!V4</f>
        <v>0</v>
      </c>
      <c r="W4" s="5">
        <f>INDEX('AEO Table 10 2023'!$C$31:$AJ$31,MATCH('EIaE-BIE'!W$1,'AEO Table 10 2023'!$C$13:$AJ$13,0))*10^6*'Canada Elec Mix'!W4</f>
        <v>0</v>
      </c>
      <c r="X4" s="5">
        <f>INDEX('AEO Table 10 2023'!$C$31:$AJ$31,MATCH('EIaE-BIE'!X$1,'AEO Table 10 2023'!$C$13:$AJ$13,0))*10^6*'Canada Elec Mix'!X4</f>
        <v>0</v>
      </c>
      <c r="Y4" s="5">
        <f>INDEX('AEO Table 10 2023'!$C$31:$AJ$31,MATCH('EIaE-BIE'!Y$1,'AEO Table 10 2023'!$C$13:$AJ$13,0))*10^6*'Canada Elec Mix'!Y4</f>
        <v>0</v>
      </c>
      <c r="Z4" s="5">
        <f>INDEX('AEO Table 10 2023'!$C$31:$AJ$31,MATCH('EIaE-BIE'!Z$1,'AEO Table 10 2023'!$C$13:$AJ$13,0))*10^6*'Canada Elec Mix'!Z4</f>
        <v>0</v>
      </c>
      <c r="AA4" s="5">
        <f>INDEX('AEO Table 10 2023'!$C$31:$AJ$31,MATCH('EIaE-BIE'!AA$1,'AEO Table 10 2023'!$C$13:$AJ$13,0))*10^6*'Canada Elec Mix'!AA4</f>
        <v>0</v>
      </c>
      <c r="AB4" s="5">
        <f>INDEX('AEO Table 10 2023'!$C$31:$AJ$31,MATCH('EIaE-BIE'!AB$1,'AEO Table 10 2023'!$C$13:$AJ$13,0))*10^6*'Canada Elec Mix'!AB4</f>
        <v>0</v>
      </c>
      <c r="AC4" s="5">
        <f>INDEX('AEO Table 10 2023'!$C$31:$AJ$31,MATCH('EIaE-BIE'!AC$1,'AEO Table 10 2023'!$C$13:$AJ$13,0))*10^6*'Canada Elec Mix'!AC4</f>
        <v>0</v>
      </c>
      <c r="AD4" s="5">
        <f>INDEX('AEO Table 10 2023'!$C$31:$AJ$31,MATCH('EIaE-BIE'!AD$1,'AEO Table 10 2023'!$C$13:$AJ$13,0))*10^6*'Canada Elec Mix'!AD4</f>
        <v>0</v>
      </c>
      <c r="AE4" s="5">
        <f>INDEX('AEO Table 10 2023'!$C$31:$AJ$31,MATCH('EIaE-BIE'!AE$1,'AEO Table 10 2023'!$C$13:$AJ$13,0))*10^6*'Canada Elec Mix'!AE4</f>
        <v>0</v>
      </c>
      <c r="AF4" s="5">
        <f>INDEX('AEO Table 10 2023'!$C$31:$AJ$31,MATCH('EIaE-BIE'!AF$1,'AEO Table 10 2023'!$C$13:$AJ$13,0))*10^6*'Canada Elec Mix'!AF4</f>
        <v>0</v>
      </c>
    </row>
    <row r="5" spans="1:32" x14ac:dyDescent="0.35">
      <c r="A5" s="2" t="s">
        <v>99</v>
      </c>
      <c r="B5" s="5">
        <f>INDEX('AEO Table 10 2021'!$C$31:$AJ$31,MATCH('EIaE-BIE'!B$1,'AEO Table 10 2021'!$C$13:$AJ$13,0))*10^6*'Canada Elec Mix'!B5</f>
        <v>5454614.8570110416</v>
      </c>
      <c r="C5" s="5">
        <f>INDEX('AEO Table 10 2022'!$C$31:$AJ$31,MATCH('EIaE-BIE'!C$1,'AEO Table 10 2022'!$C$13:$AJ$13,0))*10^6*'Canada Elec Mix'!C5</f>
        <v>7709973.1584240971</v>
      </c>
      <c r="D5" s="5">
        <f>INDEX('AEO Table 10 2023'!$C$31:$AJ$31,MATCH('EIaE-BIE'!D$1,'AEO Table 10 2023'!$C$13:$AJ$13,0))*10^6*'Canada Elec Mix'!D5</f>
        <v>5216598.7669746792</v>
      </c>
      <c r="E5" s="5">
        <f>INDEX('AEO Table 10 2023'!$C$31:$AJ$31,MATCH('EIaE-BIE'!E$1,'AEO Table 10 2023'!$C$13:$AJ$13,0))*10^6*'Canada Elec Mix'!E5</f>
        <v>5328406.4765726719</v>
      </c>
      <c r="F5" s="5">
        <f>INDEX('AEO Table 10 2023'!$C$31:$AJ$31,MATCH('EIaE-BIE'!F$1,'AEO Table 10 2023'!$C$13:$AJ$13,0))*10^6*'Canada Elec Mix'!F5</f>
        <v>5143838.1845477158</v>
      </c>
      <c r="G5" s="5">
        <f>INDEX('AEO Table 10 2023'!$C$31:$AJ$31,MATCH('EIaE-BIE'!G$1,'AEO Table 10 2023'!$C$13:$AJ$13,0))*10^6*'Canada Elec Mix'!G5</f>
        <v>4123845.0868260143</v>
      </c>
      <c r="H5" s="5">
        <f>INDEX('AEO Table 10 2023'!$C$31:$AJ$31,MATCH('EIaE-BIE'!H$1,'AEO Table 10 2023'!$C$13:$AJ$13,0))*10^6*'Canada Elec Mix'!H5</f>
        <v>3912512.5700853337</v>
      </c>
      <c r="I5" s="5">
        <f>INDEX('AEO Table 10 2023'!$C$31:$AJ$31,MATCH('EIaE-BIE'!I$1,'AEO Table 10 2023'!$C$13:$AJ$13,0))*10^6*'Canada Elec Mix'!I5</f>
        <v>4508671.4827159634</v>
      </c>
      <c r="J5" s="5">
        <f>INDEX('AEO Table 10 2023'!$C$31:$AJ$31,MATCH('EIaE-BIE'!J$1,'AEO Table 10 2023'!$C$13:$AJ$13,0))*10^6*'Canada Elec Mix'!J5</f>
        <v>5147981.7215810362</v>
      </c>
      <c r="K5" s="5">
        <f>INDEX('AEO Table 10 2023'!$C$31:$AJ$31,MATCH('EIaE-BIE'!K$1,'AEO Table 10 2023'!$C$13:$AJ$13,0))*10^6*'Canada Elec Mix'!K5</f>
        <v>4558632.9072002703</v>
      </c>
      <c r="L5" s="5">
        <f>INDEX('AEO Table 10 2023'!$C$31:$AJ$31,MATCH('EIaE-BIE'!L$1,'AEO Table 10 2023'!$C$13:$AJ$13,0))*10^6*'Canada Elec Mix'!L5</f>
        <v>5137837.566944018</v>
      </c>
      <c r="M5" s="5">
        <f>INDEX('AEO Table 10 2023'!$C$31:$AJ$31,MATCH('EIaE-BIE'!M$1,'AEO Table 10 2023'!$C$13:$AJ$13,0))*10^6*'Canada Elec Mix'!M5</f>
        <v>4391593.3460538918</v>
      </c>
      <c r="N5" s="5">
        <f>INDEX('AEO Table 10 2023'!$C$31:$AJ$31,MATCH('EIaE-BIE'!N$1,'AEO Table 10 2023'!$C$13:$AJ$13,0))*10^6*'Canada Elec Mix'!N5</f>
        <v>4887503.4289581794</v>
      </c>
      <c r="O5" s="5">
        <f>INDEX('AEO Table 10 2023'!$C$31:$AJ$31,MATCH('EIaE-BIE'!O$1,'AEO Table 10 2023'!$C$13:$AJ$13,0))*10^6*'Canada Elec Mix'!O5</f>
        <v>4927183.7685530446</v>
      </c>
      <c r="P5" s="5">
        <f>INDEX('AEO Table 10 2023'!$C$31:$AJ$31,MATCH('EIaE-BIE'!P$1,'AEO Table 10 2023'!$C$13:$AJ$13,0))*10^6*'Canada Elec Mix'!P5</f>
        <v>5341541.5195304612</v>
      </c>
      <c r="Q5" s="5">
        <f>INDEX('AEO Table 10 2023'!$C$31:$AJ$31,MATCH('EIaE-BIE'!Q$1,'AEO Table 10 2023'!$C$13:$AJ$13,0))*10^6*'Canada Elec Mix'!Q5</f>
        <v>5262905.2181952372</v>
      </c>
      <c r="R5" s="5">
        <f>INDEX('AEO Table 10 2023'!$C$31:$AJ$31,MATCH('EIaE-BIE'!R$1,'AEO Table 10 2023'!$C$13:$AJ$13,0))*10^6*'Canada Elec Mix'!R5</f>
        <v>5280137.208116034</v>
      </c>
      <c r="S5" s="5">
        <f>INDEX('AEO Table 10 2023'!$C$31:$AJ$31,MATCH('EIaE-BIE'!S$1,'AEO Table 10 2023'!$C$13:$AJ$13,0))*10^6*'Canada Elec Mix'!S5</f>
        <v>5247070.3313373849</v>
      </c>
      <c r="T5" s="5">
        <f>INDEX('AEO Table 10 2023'!$C$31:$AJ$31,MATCH('EIaE-BIE'!T$1,'AEO Table 10 2023'!$C$13:$AJ$13,0))*10^6*'Canada Elec Mix'!T5</f>
        <v>5289627.8360554092</v>
      </c>
      <c r="U5" s="5">
        <f>INDEX('AEO Table 10 2023'!$C$31:$AJ$31,MATCH('EIaE-BIE'!U$1,'AEO Table 10 2023'!$C$13:$AJ$13,0))*10^6*'Canada Elec Mix'!U5</f>
        <v>5320587.9754646104</v>
      </c>
      <c r="V5" s="5">
        <f>INDEX('AEO Table 10 2023'!$C$31:$AJ$31,MATCH('EIaE-BIE'!V$1,'AEO Table 10 2023'!$C$13:$AJ$13,0))*10^6*'Canada Elec Mix'!V5</f>
        <v>5322781.41134807</v>
      </c>
      <c r="W5" s="5">
        <f>INDEX('AEO Table 10 2023'!$C$31:$AJ$31,MATCH('EIaE-BIE'!W$1,'AEO Table 10 2023'!$C$13:$AJ$13,0))*10^6*'Canada Elec Mix'!W5</f>
        <v>4849524.651421193</v>
      </c>
      <c r="X5" s="5">
        <f>INDEX('AEO Table 10 2023'!$C$31:$AJ$31,MATCH('EIaE-BIE'!X$1,'AEO Table 10 2023'!$C$13:$AJ$13,0))*10^6*'Canada Elec Mix'!X5</f>
        <v>4779657.4680321924</v>
      </c>
      <c r="Y5" s="5">
        <f>INDEX('AEO Table 10 2023'!$C$31:$AJ$31,MATCH('EIaE-BIE'!Y$1,'AEO Table 10 2023'!$C$13:$AJ$13,0))*10^6*'Canada Elec Mix'!Y5</f>
        <v>4634946.018407899</v>
      </c>
      <c r="Z5" s="5">
        <f>INDEX('AEO Table 10 2023'!$C$31:$AJ$31,MATCH('EIaE-BIE'!Z$1,'AEO Table 10 2023'!$C$13:$AJ$13,0))*10^6*'Canada Elec Mix'!Z5</f>
        <v>4732648.6992420442</v>
      </c>
      <c r="AA5" s="5">
        <f>INDEX('AEO Table 10 2023'!$C$31:$AJ$31,MATCH('EIaE-BIE'!AA$1,'AEO Table 10 2023'!$C$13:$AJ$13,0))*10^6*'Canada Elec Mix'!AA5</f>
        <v>4584999.2937964378</v>
      </c>
      <c r="AB5" s="5">
        <f>INDEX('AEO Table 10 2023'!$C$31:$AJ$31,MATCH('EIaE-BIE'!AB$1,'AEO Table 10 2023'!$C$13:$AJ$13,0))*10^6*'Canada Elec Mix'!AB5</f>
        <v>4433574.0871742088</v>
      </c>
      <c r="AC5" s="5">
        <f>INDEX('AEO Table 10 2023'!$C$31:$AJ$31,MATCH('EIaE-BIE'!AC$1,'AEO Table 10 2023'!$C$13:$AJ$13,0))*10^6*'Canada Elec Mix'!AC5</f>
        <v>4408188.0615279665</v>
      </c>
      <c r="AD5" s="5">
        <f>INDEX('AEO Table 10 2023'!$C$31:$AJ$31,MATCH('EIaE-BIE'!AD$1,'AEO Table 10 2023'!$C$13:$AJ$13,0))*10^6*'Canada Elec Mix'!AD5</f>
        <v>4442227.973392386</v>
      </c>
      <c r="AE5" s="5">
        <f>INDEX('AEO Table 10 2023'!$C$31:$AJ$31,MATCH('EIaE-BIE'!AE$1,'AEO Table 10 2023'!$C$13:$AJ$13,0))*10^6*'Canada Elec Mix'!AE5</f>
        <v>4394066.4052045979</v>
      </c>
      <c r="AF5" s="5">
        <f>INDEX('AEO Table 10 2023'!$C$31:$AJ$31,MATCH('EIaE-BIE'!AF$1,'AEO Table 10 2023'!$C$13:$AJ$13,0))*10^6*'Canada Elec Mix'!AF5</f>
        <v>4289196.9509965116</v>
      </c>
    </row>
    <row r="6" spans="1:32" x14ac:dyDescent="0.35">
      <c r="A6" s="2" t="s">
        <v>101</v>
      </c>
      <c r="B6" s="5">
        <f>INDEX('AEO Table 10 2021'!$C$31:$AJ$31,MATCH('EIaE-BIE'!B$1,'AEO Table 10 2021'!$C$13:$AJ$13,0))*10^6*'Canada Elec Mix'!B6</f>
        <v>25239291.567287896</v>
      </c>
      <c r="C6" s="5">
        <f>INDEX('AEO Table 10 2022'!$C$31:$AJ$31,MATCH('EIaE-BIE'!C$1,'AEO Table 10 2022'!$C$13:$AJ$13,0))*10^6*'Canada Elec Mix'!C6</f>
        <v>38527315.256688848</v>
      </c>
      <c r="D6" s="5">
        <f>INDEX('AEO Table 10 2023'!$C$31:$AJ$31,MATCH('EIaE-BIE'!D$1,'AEO Table 10 2023'!$C$13:$AJ$13,0))*10^6*'Canada Elec Mix'!D6</f>
        <v>26646410.619361363</v>
      </c>
      <c r="E6" s="5">
        <f>INDEX('AEO Table 10 2023'!$C$31:$AJ$31,MATCH('EIaE-BIE'!E$1,'AEO Table 10 2023'!$C$13:$AJ$13,0))*10^6*'Canada Elec Mix'!E6</f>
        <v>31999946.332011431</v>
      </c>
      <c r="F6" s="5">
        <f>INDEX('AEO Table 10 2023'!$C$31:$AJ$31,MATCH('EIaE-BIE'!F$1,'AEO Table 10 2023'!$C$13:$AJ$13,0))*10^6*'Canada Elec Mix'!F6</f>
        <v>26944683.115691237</v>
      </c>
      <c r="G6" s="5">
        <f>INDEX('AEO Table 10 2023'!$C$31:$AJ$31,MATCH('EIaE-BIE'!G$1,'AEO Table 10 2023'!$C$13:$AJ$13,0))*10^6*'Canada Elec Mix'!G6</f>
        <v>23952798.19482797</v>
      </c>
      <c r="H6" s="5">
        <f>INDEX('AEO Table 10 2023'!$C$31:$AJ$31,MATCH('EIaE-BIE'!H$1,'AEO Table 10 2023'!$C$13:$AJ$13,0))*10^6*'Canada Elec Mix'!H6</f>
        <v>24519448.761407394</v>
      </c>
      <c r="I6" s="5">
        <f>INDEX('AEO Table 10 2023'!$C$31:$AJ$31,MATCH('EIaE-BIE'!I$1,'AEO Table 10 2023'!$C$13:$AJ$13,0))*10^6*'Canada Elec Mix'!I6</f>
        <v>25872755.747016706</v>
      </c>
      <c r="J6" s="5">
        <f>INDEX('AEO Table 10 2023'!$C$31:$AJ$31,MATCH('EIaE-BIE'!J$1,'AEO Table 10 2023'!$C$13:$AJ$13,0))*10^6*'Canada Elec Mix'!J6</f>
        <v>27188857.461141244</v>
      </c>
      <c r="K6" s="5">
        <f>INDEX('AEO Table 10 2023'!$C$31:$AJ$31,MATCH('EIaE-BIE'!K$1,'AEO Table 10 2023'!$C$13:$AJ$13,0))*10^6*'Canada Elec Mix'!K6</f>
        <v>25621261.07605451</v>
      </c>
      <c r="L6" s="5">
        <f>INDEX('AEO Table 10 2023'!$C$31:$AJ$31,MATCH('EIaE-BIE'!L$1,'AEO Table 10 2023'!$C$13:$AJ$13,0))*10^6*'Canada Elec Mix'!L6</f>
        <v>27015935.508342423</v>
      </c>
      <c r="M6" s="5">
        <f>INDEX('AEO Table 10 2023'!$C$31:$AJ$31,MATCH('EIaE-BIE'!M$1,'AEO Table 10 2023'!$C$13:$AJ$13,0))*10^6*'Canada Elec Mix'!M6</f>
        <v>25177234.39786765</v>
      </c>
      <c r="N6" s="5">
        <f>INDEX('AEO Table 10 2023'!$C$31:$AJ$31,MATCH('EIaE-BIE'!N$1,'AEO Table 10 2023'!$C$13:$AJ$13,0))*10^6*'Canada Elec Mix'!N6</f>
        <v>25703269.654775735</v>
      </c>
      <c r="O6" s="5">
        <f>INDEX('AEO Table 10 2023'!$C$31:$AJ$31,MATCH('EIaE-BIE'!O$1,'AEO Table 10 2023'!$C$13:$AJ$13,0))*10^6*'Canada Elec Mix'!O6</f>
        <v>25920290.083167396</v>
      </c>
      <c r="P6" s="5">
        <f>INDEX('AEO Table 10 2023'!$C$31:$AJ$31,MATCH('EIaE-BIE'!P$1,'AEO Table 10 2023'!$C$13:$AJ$13,0))*10^6*'Canada Elec Mix'!P6</f>
        <v>26021315.913875923</v>
      </c>
      <c r="Q6" s="5">
        <f>INDEX('AEO Table 10 2023'!$C$31:$AJ$31,MATCH('EIaE-BIE'!Q$1,'AEO Table 10 2023'!$C$13:$AJ$13,0))*10^6*'Canada Elec Mix'!Q6</f>
        <v>25170646.505239576</v>
      </c>
      <c r="R6" s="5">
        <f>INDEX('AEO Table 10 2023'!$C$31:$AJ$31,MATCH('EIaE-BIE'!R$1,'AEO Table 10 2023'!$C$13:$AJ$13,0))*10^6*'Canada Elec Mix'!R6</f>
        <v>25345683.117268682</v>
      </c>
      <c r="S6" s="5">
        <f>INDEX('AEO Table 10 2023'!$C$31:$AJ$31,MATCH('EIaE-BIE'!S$1,'AEO Table 10 2023'!$C$13:$AJ$13,0))*10^6*'Canada Elec Mix'!S6</f>
        <v>25227407.093489897</v>
      </c>
      <c r="T6" s="5">
        <f>INDEX('AEO Table 10 2023'!$C$31:$AJ$31,MATCH('EIaE-BIE'!T$1,'AEO Table 10 2023'!$C$13:$AJ$13,0))*10^6*'Canada Elec Mix'!T6</f>
        <v>25460843.834173832</v>
      </c>
      <c r="U6" s="5">
        <f>INDEX('AEO Table 10 2023'!$C$31:$AJ$31,MATCH('EIaE-BIE'!U$1,'AEO Table 10 2023'!$C$13:$AJ$13,0))*10^6*'Canada Elec Mix'!U6</f>
        <v>25610692.109657582</v>
      </c>
      <c r="V6" s="5">
        <f>INDEX('AEO Table 10 2023'!$C$31:$AJ$31,MATCH('EIaE-BIE'!V$1,'AEO Table 10 2023'!$C$13:$AJ$13,0))*10^6*'Canada Elec Mix'!V6</f>
        <v>25590940.92425688</v>
      </c>
      <c r="W6" s="5">
        <f>INDEX('AEO Table 10 2023'!$C$31:$AJ$31,MATCH('EIaE-BIE'!W$1,'AEO Table 10 2023'!$C$13:$AJ$13,0))*10^6*'Canada Elec Mix'!W6</f>
        <v>24642563.035315879</v>
      </c>
      <c r="X6" s="5">
        <f>INDEX('AEO Table 10 2023'!$C$31:$AJ$31,MATCH('EIaE-BIE'!X$1,'AEO Table 10 2023'!$C$13:$AJ$13,0))*10^6*'Canada Elec Mix'!X6</f>
        <v>24277228.474932417</v>
      </c>
      <c r="Y6" s="5">
        <f>INDEX('AEO Table 10 2023'!$C$31:$AJ$31,MATCH('EIaE-BIE'!Y$1,'AEO Table 10 2023'!$C$13:$AJ$13,0))*10^6*'Canada Elec Mix'!Y6</f>
        <v>23520310.215916872</v>
      </c>
      <c r="Z6" s="5">
        <f>INDEX('AEO Table 10 2023'!$C$31:$AJ$31,MATCH('EIaE-BIE'!Z$1,'AEO Table 10 2023'!$C$13:$AJ$13,0))*10^6*'Canada Elec Mix'!Z6</f>
        <v>22593160.932945229</v>
      </c>
      <c r="AA6" s="5">
        <f>INDEX('AEO Table 10 2023'!$C$31:$AJ$31,MATCH('EIaE-BIE'!AA$1,'AEO Table 10 2023'!$C$13:$AJ$13,0))*10^6*'Canada Elec Mix'!AA6</f>
        <v>21859835.7500921</v>
      </c>
      <c r="AB6" s="5">
        <f>INDEX('AEO Table 10 2023'!$C$31:$AJ$31,MATCH('EIaE-BIE'!AB$1,'AEO Table 10 2023'!$C$13:$AJ$13,0))*10^6*'Canada Elec Mix'!AB6</f>
        <v>21062491.025202006</v>
      </c>
      <c r="AC6" s="5">
        <f>INDEX('AEO Table 10 2023'!$C$31:$AJ$31,MATCH('EIaE-BIE'!AC$1,'AEO Table 10 2023'!$C$13:$AJ$13,0))*10^6*'Canada Elec Mix'!AC6</f>
        <v>20782340.254964177</v>
      </c>
      <c r="AD6" s="5">
        <f>INDEX('AEO Table 10 2023'!$C$31:$AJ$31,MATCH('EIaE-BIE'!AD$1,'AEO Table 10 2023'!$C$13:$AJ$13,0))*10^6*'Canada Elec Mix'!AD6</f>
        <v>20779040.966988944</v>
      </c>
      <c r="AE6" s="5">
        <f>INDEX('AEO Table 10 2023'!$C$31:$AJ$31,MATCH('EIaE-BIE'!AE$1,'AEO Table 10 2023'!$C$13:$AJ$13,0))*10^6*'Canada Elec Mix'!AE6</f>
        <v>20365608.38824819</v>
      </c>
      <c r="AF6" s="5">
        <f>INDEX('AEO Table 10 2023'!$C$31:$AJ$31,MATCH('EIaE-BIE'!AF$1,'AEO Table 10 2023'!$C$13:$AJ$13,0))*10^6*'Canada Elec Mix'!AF6</f>
        <v>19934170.888787378</v>
      </c>
    </row>
    <row r="7" spans="1:32" x14ac:dyDescent="0.35">
      <c r="A7" s="2" t="s">
        <v>100</v>
      </c>
      <c r="B7" s="5">
        <f>INDEX('AEO Table 10 2021'!$C$31:$AJ$31,MATCH('EIaE-BIE'!B$1,'AEO Table 10 2021'!$C$13:$AJ$13,0))*10^6*'Canada Elec Mix'!B7</f>
        <v>2313329.8827616144</v>
      </c>
      <c r="C7" s="5">
        <f>INDEX('AEO Table 10 2022'!$C$31:$AJ$31,MATCH('EIaE-BIE'!C$1,'AEO Table 10 2022'!$C$13:$AJ$13,0))*10^6*'Canada Elec Mix'!C7</f>
        <v>3647846.1848596209</v>
      </c>
      <c r="D7" s="5">
        <f>INDEX('AEO Table 10 2023'!$C$31:$AJ$31,MATCH('EIaE-BIE'!D$1,'AEO Table 10 2023'!$C$13:$AJ$13,0))*10^6*'Canada Elec Mix'!D7</f>
        <v>3148547.8498642771</v>
      </c>
      <c r="E7" s="5">
        <f>INDEX('AEO Table 10 2023'!$C$31:$AJ$31,MATCH('EIaE-BIE'!E$1,'AEO Table 10 2023'!$C$13:$AJ$13,0))*10^6*'Canada Elec Mix'!E7</f>
        <v>3736760.38897363</v>
      </c>
      <c r="F7" s="5">
        <f>INDEX('AEO Table 10 2023'!$C$31:$AJ$31,MATCH('EIaE-BIE'!F$1,'AEO Table 10 2023'!$C$13:$AJ$13,0))*10^6*'Canada Elec Mix'!F7</f>
        <v>3335244.7870363947</v>
      </c>
      <c r="G7" s="5">
        <f>INDEX('AEO Table 10 2023'!$C$31:$AJ$31,MATCH('EIaE-BIE'!G$1,'AEO Table 10 2023'!$C$13:$AJ$13,0))*10^6*'Canada Elec Mix'!G7</f>
        <v>3054744.249281805</v>
      </c>
      <c r="H7" s="5">
        <f>INDEX('AEO Table 10 2023'!$C$31:$AJ$31,MATCH('EIaE-BIE'!H$1,'AEO Table 10 2023'!$C$13:$AJ$13,0))*10^6*'Canada Elec Mix'!H7</f>
        <v>3160275.882284814</v>
      </c>
      <c r="I7" s="5">
        <f>INDEX('AEO Table 10 2023'!$C$31:$AJ$31,MATCH('EIaE-BIE'!I$1,'AEO Table 10 2023'!$C$13:$AJ$13,0))*10^6*'Canada Elec Mix'!I7</f>
        <v>3765609.2781829187</v>
      </c>
      <c r="J7" s="5">
        <f>INDEX('AEO Table 10 2023'!$C$31:$AJ$31,MATCH('EIaE-BIE'!J$1,'AEO Table 10 2023'!$C$13:$AJ$13,0))*10^6*'Canada Elec Mix'!J7</f>
        <v>4200497.0568245724</v>
      </c>
      <c r="K7" s="5">
        <f>INDEX('AEO Table 10 2023'!$C$31:$AJ$31,MATCH('EIaE-BIE'!K$1,'AEO Table 10 2023'!$C$13:$AJ$13,0))*10^6*'Canada Elec Mix'!K7</f>
        <v>4246599.5017835395</v>
      </c>
      <c r="L7" s="5">
        <f>INDEX('AEO Table 10 2023'!$C$31:$AJ$31,MATCH('EIaE-BIE'!L$1,'AEO Table 10 2023'!$C$13:$AJ$13,0))*10^6*'Canada Elec Mix'!L7</f>
        <v>4963529.6622210229</v>
      </c>
      <c r="M7" s="5">
        <f>INDEX('AEO Table 10 2023'!$C$31:$AJ$31,MATCH('EIaE-BIE'!M$1,'AEO Table 10 2023'!$C$13:$AJ$13,0))*10^6*'Canada Elec Mix'!M7</f>
        <v>5025670.2162737027</v>
      </c>
      <c r="N7" s="5">
        <f>INDEX('AEO Table 10 2023'!$C$31:$AJ$31,MATCH('EIaE-BIE'!N$1,'AEO Table 10 2023'!$C$13:$AJ$13,0))*10^6*'Canada Elec Mix'!N7</f>
        <v>5538947.6891548699</v>
      </c>
      <c r="O7" s="5">
        <f>INDEX('AEO Table 10 2023'!$C$31:$AJ$31,MATCH('EIaE-BIE'!O$1,'AEO Table 10 2023'!$C$13:$AJ$13,0))*10^6*'Canada Elec Mix'!O7</f>
        <v>5634340.1264835363</v>
      </c>
      <c r="P7" s="5">
        <f>INDEX('AEO Table 10 2023'!$C$31:$AJ$31,MATCH('EIaE-BIE'!P$1,'AEO Table 10 2023'!$C$13:$AJ$13,0))*10^6*'Canada Elec Mix'!P7</f>
        <v>5759950.7373083597</v>
      </c>
      <c r="Q7" s="5">
        <f>INDEX('AEO Table 10 2023'!$C$31:$AJ$31,MATCH('EIaE-BIE'!Q$1,'AEO Table 10 2023'!$C$13:$AJ$13,0))*10^6*'Canada Elec Mix'!Q7</f>
        <v>5660391.1629782058</v>
      </c>
      <c r="R7" s="5">
        <f>INDEX('AEO Table 10 2023'!$C$31:$AJ$31,MATCH('EIaE-BIE'!R$1,'AEO Table 10 2023'!$C$13:$AJ$13,0))*10^6*'Canada Elec Mix'!R7</f>
        <v>5866906.9964180505</v>
      </c>
      <c r="S7" s="5">
        <f>INDEX('AEO Table 10 2023'!$C$31:$AJ$31,MATCH('EIaE-BIE'!S$1,'AEO Table 10 2023'!$C$13:$AJ$13,0))*10^6*'Canada Elec Mix'!S7</f>
        <v>6021083.2624793695</v>
      </c>
      <c r="T7" s="5">
        <f>INDEX('AEO Table 10 2023'!$C$31:$AJ$31,MATCH('EIaE-BIE'!T$1,'AEO Table 10 2023'!$C$13:$AJ$13,0))*10^6*'Canada Elec Mix'!T7</f>
        <v>6515449.7589742551</v>
      </c>
      <c r="U7" s="5">
        <f>INDEX('AEO Table 10 2023'!$C$31:$AJ$31,MATCH('EIaE-BIE'!U$1,'AEO Table 10 2023'!$C$13:$AJ$13,0))*10^6*'Canada Elec Mix'!U7</f>
        <v>6785548.8002419854</v>
      </c>
      <c r="V7" s="5">
        <f>INDEX('AEO Table 10 2023'!$C$31:$AJ$31,MATCH('EIaE-BIE'!V$1,'AEO Table 10 2023'!$C$13:$AJ$13,0))*10^6*'Canada Elec Mix'!V7</f>
        <v>7193190.9595808284</v>
      </c>
      <c r="W7" s="5">
        <f>INDEX('AEO Table 10 2023'!$C$31:$AJ$31,MATCH('EIaE-BIE'!W$1,'AEO Table 10 2023'!$C$13:$AJ$13,0))*10^6*'Canada Elec Mix'!W7</f>
        <v>7209141.4960905053</v>
      </c>
      <c r="X7" s="5">
        <f>INDEX('AEO Table 10 2023'!$C$31:$AJ$31,MATCH('EIaE-BIE'!X$1,'AEO Table 10 2023'!$C$13:$AJ$13,0))*10^6*'Canada Elec Mix'!X7</f>
        <v>7602175.5378192943</v>
      </c>
      <c r="Y7" s="5">
        <f>INDEX('AEO Table 10 2023'!$C$31:$AJ$31,MATCH('EIaE-BIE'!Y$1,'AEO Table 10 2023'!$C$13:$AJ$13,0))*10^6*'Canada Elec Mix'!Y7</f>
        <v>7685791.915876206</v>
      </c>
      <c r="Z7" s="5">
        <f>INDEX('AEO Table 10 2023'!$C$31:$AJ$31,MATCH('EIaE-BIE'!Z$1,'AEO Table 10 2023'!$C$13:$AJ$13,0))*10^6*'Canada Elec Mix'!Z7</f>
        <v>7899567.2834410416</v>
      </c>
      <c r="AA7" s="5">
        <f>INDEX('AEO Table 10 2023'!$C$31:$AJ$31,MATCH('EIaE-BIE'!AA$1,'AEO Table 10 2023'!$C$13:$AJ$13,0))*10^6*'Canada Elec Mix'!AA7</f>
        <v>7871149.9209824549</v>
      </c>
      <c r="AB7" s="5">
        <f>INDEX('AEO Table 10 2023'!$C$31:$AJ$31,MATCH('EIaE-BIE'!AB$1,'AEO Table 10 2023'!$C$13:$AJ$13,0))*10^6*'Canada Elec Mix'!AB7</f>
        <v>8009465.1084723892</v>
      </c>
      <c r="AC7" s="5">
        <f>INDEX('AEO Table 10 2023'!$C$31:$AJ$31,MATCH('EIaE-BIE'!AC$1,'AEO Table 10 2023'!$C$13:$AJ$13,0))*10^6*'Canada Elec Mix'!AC7</f>
        <v>8098018.9174779328</v>
      </c>
      <c r="AD7" s="5">
        <f>INDEX('AEO Table 10 2023'!$C$31:$AJ$31,MATCH('EIaE-BIE'!AD$1,'AEO Table 10 2023'!$C$13:$AJ$13,0))*10^6*'Canada Elec Mix'!AD7</f>
        <v>8439477.0955651533</v>
      </c>
      <c r="AE7" s="5">
        <f>INDEX('AEO Table 10 2023'!$C$31:$AJ$31,MATCH('EIaE-BIE'!AE$1,'AEO Table 10 2023'!$C$13:$AJ$13,0))*10^6*'Canada Elec Mix'!AE7</f>
        <v>8452327.1292242389</v>
      </c>
      <c r="AF7" s="5">
        <f>INDEX('AEO Table 10 2023'!$C$31:$AJ$31,MATCH('EIaE-BIE'!AF$1,'AEO Table 10 2023'!$C$13:$AJ$13,0))*10^6*'Canada Elec Mix'!AF7</f>
        <v>8421732.8662742525</v>
      </c>
    </row>
    <row r="8" spans="1:32" x14ac:dyDescent="0.35">
      <c r="A8" s="2" t="s">
        <v>102</v>
      </c>
      <c r="B8" s="5">
        <f>INDEX('AEO Table 10 2021'!$C$31:$AJ$31,MATCH('EIaE-BIE'!B$1,'AEO Table 10 2021'!$C$13:$AJ$13,0))*10^6*'Canada Elec Mix'!B8</f>
        <v>147329.22924964182</v>
      </c>
      <c r="C8" s="5">
        <f>INDEX('AEO Table 10 2022'!$C$31:$AJ$31,MATCH('EIaE-BIE'!C$1,'AEO Table 10 2022'!$C$13:$AJ$13,0))*10^6*'Canada Elec Mix'!C8</f>
        <v>253990.60239873998</v>
      </c>
      <c r="D8" s="5">
        <f>INDEX('AEO Table 10 2023'!$C$31:$AJ$31,MATCH('EIaE-BIE'!D$1,'AEO Table 10 2023'!$C$13:$AJ$13,0))*10^6*'Canada Elec Mix'!D8</f>
        <v>223945.605191993</v>
      </c>
      <c r="E8" s="5">
        <f>INDEX('AEO Table 10 2023'!$C$31:$AJ$31,MATCH('EIaE-BIE'!E$1,'AEO Table 10 2023'!$C$13:$AJ$13,0))*10^6*'Canada Elec Mix'!E8</f>
        <v>284242.820497701</v>
      </c>
      <c r="F8" s="5">
        <f>INDEX('AEO Table 10 2023'!$C$31:$AJ$31,MATCH('EIaE-BIE'!F$1,'AEO Table 10 2023'!$C$13:$AJ$13,0))*10^6*'Canada Elec Mix'!F8</f>
        <v>262765.82290298596</v>
      </c>
      <c r="G8" s="5">
        <f>INDEX('AEO Table 10 2023'!$C$31:$AJ$31,MATCH('EIaE-BIE'!G$1,'AEO Table 10 2023'!$C$13:$AJ$13,0))*10^6*'Canada Elec Mix'!G8</f>
        <v>243864.73742521033</v>
      </c>
      <c r="H8" s="5">
        <f>INDEX('AEO Table 10 2023'!$C$31:$AJ$31,MATCH('EIaE-BIE'!H$1,'AEO Table 10 2023'!$C$13:$AJ$13,0))*10^6*'Canada Elec Mix'!H8</f>
        <v>284537.68126706214</v>
      </c>
      <c r="I8" s="5">
        <f>INDEX('AEO Table 10 2023'!$C$31:$AJ$31,MATCH('EIaE-BIE'!I$1,'AEO Table 10 2023'!$C$13:$AJ$13,0))*10^6*'Canada Elec Mix'!I8</f>
        <v>321092.74863437068</v>
      </c>
      <c r="J8" s="5">
        <f>INDEX('AEO Table 10 2023'!$C$31:$AJ$31,MATCH('EIaE-BIE'!J$1,'AEO Table 10 2023'!$C$13:$AJ$13,0))*10^6*'Canada Elec Mix'!J8</f>
        <v>344304.94931875757</v>
      </c>
      <c r="K8" s="5">
        <f>INDEX('AEO Table 10 2023'!$C$31:$AJ$31,MATCH('EIaE-BIE'!K$1,'AEO Table 10 2023'!$C$13:$AJ$13,0))*10^6*'Canada Elec Mix'!K8</f>
        <v>407297.26252052916</v>
      </c>
      <c r="L8" s="5">
        <f>INDEX('AEO Table 10 2023'!$C$31:$AJ$31,MATCH('EIaE-BIE'!L$1,'AEO Table 10 2023'!$C$13:$AJ$13,0))*10^6*'Canada Elec Mix'!L8</f>
        <v>484440.92556075606</v>
      </c>
      <c r="M8" s="5">
        <f>INDEX('AEO Table 10 2023'!$C$31:$AJ$31,MATCH('EIaE-BIE'!M$1,'AEO Table 10 2023'!$C$13:$AJ$13,0))*10^6*'Canada Elec Mix'!M8</f>
        <v>504722.62705312861</v>
      </c>
      <c r="N8" s="5">
        <f>INDEX('AEO Table 10 2023'!$C$31:$AJ$31,MATCH('EIaE-BIE'!N$1,'AEO Table 10 2023'!$C$13:$AJ$13,0))*10^6*'Canada Elec Mix'!N8</f>
        <v>579689.63494622393</v>
      </c>
      <c r="O8" s="5">
        <f>INDEX('AEO Table 10 2023'!$C$31:$AJ$31,MATCH('EIaE-BIE'!O$1,'AEO Table 10 2023'!$C$13:$AJ$13,0))*10^6*'Canada Elec Mix'!O8</f>
        <v>667597.8616745352</v>
      </c>
      <c r="P8" s="5">
        <f>INDEX('AEO Table 10 2023'!$C$31:$AJ$31,MATCH('EIaE-BIE'!P$1,'AEO Table 10 2023'!$C$13:$AJ$13,0))*10^6*'Canada Elec Mix'!P8</f>
        <v>761223.08755133767</v>
      </c>
      <c r="Q8" s="5">
        <f>INDEX('AEO Table 10 2023'!$C$31:$AJ$31,MATCH('EIaE-BIE'!Q$1,'AEO Table 10 2023'!$C$13:$AJ$13,0))*10^6*'Canada Elec Mix'!Q8</f>
        <v>951419.1954707118</v>
      </c>
      <c r="R8" s="5">
        <f>INDEX('AEO Table 10 2023'!$C$31:$AJ$31,MATCH('EIaE-BIE'!R$1,'AEO Table 10 2023'!$C$13:$AJ$13,0))*10^6*'Canada Elec Mix'!R8</f>
        <v>1052383.9406903035</v>
      </c>
      <c r="S8" s="5">
        <f>INDEX('AEO Table 10 2023'!$C$31:$AJ$31,MATCH('EIaE-BIE'!S$1,'AEO Table 10 2023'!$C$13:$AJ$13,0))*10^6*'Canada Elec Mix'!S8</f>
        <v>1153690.5003946901</v>
      </c>
      <c r="T8" s="5">
        <f>INDEX('AEO Table 10 2023'!$C$31:$AJ$31,MATCH('EIaE-BIE'!T$1,'AEO Table 10 2023'!$C$13:$AJ$13,0))*10^6*'Canada Elec Mix'!T8</f>
        <v>1277548.6712150187</v>
      </c>
      <c r="U8" s="5">
        <f>INDEX('AEO Table 10 2023'!$C$31:$AJ$31,MATCH('EIaE-BIE'!U$1,'AEO Table 10 2023'!$C$13:$AJ$13,0))*10^6*'Canada Elec Mix'!U8</f>
        <v>1417671.8719851179</v>
      </c>
      <c r="V8" s="5">
        <f>INDEX('AEO Table 10 2023'!$C$31:$AJ$31,MATCH('EIaE-BIE'!V$1,'AEO Table 10 2023'!$C$13:$AJ$13,0))*10^6*'Canada Elec Mix'!V8</f>
        <v>1671523.2983180906</v>
      </c>
      <c r="W8" s="5">
        <f>INDEX('AEO Table 10 2023'!$C$31:$AJ$31,MATCH('EIaE-BIE'!W$1,'AEO Table 10 2023'!$C$13:$AJ$13,0))*10^6*'Canada Elec Mix'!W8</f>
        <v>1810181.9690082972</v>
      </c>
      <c r="X8" s="5">
        <f>INDEX('AEO Table 10 2023'!$C$31:$AJ$31,MATCH('EIaE-BIE'!X$1,'AEO Table 10 2023'!$C$13:$AJ$13,0))*10^6*'Canada Elec Mix'!X8</f>
        <v>2001131.7646485565</v>
      </c>
      <c r="Y8" s="5">
        <f>INDEX('AEO Table 10 2023'!$C$31:$AJ$31,MATCH('EIaE-BIE'!Y$1,'AEO Table 10 2023'!$C$13:$AJ$13,0))*10^6*'Canada Elec Mix'!Y8</f>
        <v>2183486.5173750808</v>
      </c>
      <c r="Z8" s="5">
        <f>INDEX('AEO Table 10 2023'!$C$31:$AJ$31,MATCH('EIaE-BIE'!Z$1,'AEO Table 10 2023'!$C$13:$AJ$13,0))*10^6*'Canada Elec Mix'!Z8</f>
        <v>2321497.423265046</v>
      </c>
      <c r="AA8" s="5">
        <f>INDEX('AEO Table 10 2023'!$C$31:$AJ$31,MATCH('EIaE-BIE'!AA$1,'AEO Table 10 2023'!$C$13:$AJ$13,0))*10^6*'Canada Elec Mix'!AA8</f>
        <v>2517444.62505998</v>
      </c>
      <c r="AB8" s="5">
        <f>INDEX('AEO Table 10 2023'!$C$31:$AJ$31,MATCH('EIaE-BIE'!AB$1,'AEO Table 10 2023'!$C$13:$AJ$13,0))*10^6*'Canada Elec Mix'!AB8</f>
        <v>2581895.8341152221</v>
      </c>
      <c r="AC8" s="5">
        <f>INDEX('AEO Table 10 2023'!$C$31:$AJ$31,MATCH('EIaE-BIE'!AC$1,'AEO Table 10 2023'!$C$13:$AJ$13,0))*10^6*'Canada Elec Mix'!AC8</f>
        <v>2660620.9672781443</v>
      </c>
      <c r="AD8" s="5">
        <f>INDEX('AEO Table 10 2023'!$C$31:$AJ$31,MATCH('EIaE-BIE'!AD$1,'AEO Table 10 2023'!$C$13:$AJ$13,0))*10^6*'Canada Elec Mix'!AD8</f>
        <v>2749273.6917838478</v>
      </c>
      <c r="AE8" s="5">
        <f>INDEX('AEO Table 10 2023'!$C$31:$AJ$31,MATCH('EIaE-BIE'!AE$1,'AEO Table 10 2023'!$C$13:$AJ$13,0))*10^6*'Canada Elec Mix'!AE8</f>
        <v>2779375.2387108053</v>
      </c>
      <c r="AF8" s="5">
        <f>INDEX('AEO Table 10 2023'!$C$31:$AJ$31,MATCH('EIaE-BIE'!AF$1,'AEO Table 10 2023'!$C$13:$AJ$13,0))*10^6*'Canada Elec Mix'!AF8</f>
        <v>2776324.4375807694</v>
      </c>
    </row>
    <row r="9" spans="1:32" x14ac:dyDescent="0.35">
      <c r="A9" s="2" t="s">
        <v>103</v>
      </c>
      <c r="B9" s="5">
        <f>INDEX('AEO Table 10 2021'!$C$31:$AJ$31,MATCH('EIaE-BIE'!B$1,'AEO Table 10 2021'!$C$13:$AJ$13,0))*10^6*'Canada Elec Mix'!B9</f>
        <v>0</v>
      </c>
      <c r="C9" s="5">
        <f>INDEX('AEO Table 10 2022'!$C$31:$AJ$31,MATCH('EIaE-BIE'!C$1,'AEO Table 10 2022'!$C$13:$AJ$13,0))*10^6*'Canada Elec Mix'!C9</f>
        <v>0</v>
      </c>
      <c r="D9" s="5">
        <f>INDEX('AEO Table 10 2023'!$C$31:$AJ$31,MATCH('EIaE-BIE'!D$1,'AEO Table 10 2023'!$C$13:$AJ$13,0))*10^6*'Canada Elec Mix'!D9</f>
        <v>0</v>
      </c>
      <c r="E9" s="5">
        <f>INDEX('AEO Table 10 2023'!$C$31:$AJ$31,MATCH('EIaE-BIE'!E$1,'AEO Table 10 2023'!$C$13:$AJ$13,0))*10^6*'Canada Elec Mix'!E9</f>
        <v>0</v>
      </c>
      <c r="F9" s="5">
        <f>INDEX('AEO Table 10 2023'!$C$31:$AJ$31,MATCH('EIaE-BIE'!F$1,'AEO Table 10 2023'!$C$13:$AJ$13,0))*10^6*'Canada Elec Mix'!F9</f>
        <v>0</v>
      </c>
      <c r="G9" s="5">
        <f>INDEX('AEO Table 10 2023'!$C$31:$AJ$31,MATCH('EIaE-BIE'!G$1,'AEO Table 10 2023'!$C$13:$AJ$13,0))*10^6*'Canada Elec Mix'!G9</f>
        <v>0</v>
      </c>
      <c r="H9" s="5">
        <f>INDEX('AEO Table 10 2023'!$C$31:$AJ$31,MATCH('EIaE-BIE'!H$1,'AEO Table 10 2023'!$C$13:$AJ$13,0))*10^6*'Canada Elec Mix'!H9</f>
        <v>0</v>
      </c>
      <c r="I9" s="5">
        <f>INDEX('AEO Table 10 2023'!$C$31:$AJ$31,MATCH('EIaE-BIE'!I$1,'AEO Table 10 2023'!$C$13:$AJ$13,0))*10^6*'Canada Elec Mix'!I9</f>
        <v>0</v>
      </c>
      <c r="J9" s="5">
        <f>INDEX('AEO Table 10 2023'!$C$31:$AJ$31,MATCH('EIaE-BIE'!J$1,'AEO Table 10 2023'!$C$13:$AJ$13,0))*10^6*'Canada Elec Mix'!J9</f>
        <v>0</v>
      </c>
      <c r="K9" s="5">
        <f>INDEX('AEO Table 10 2023'!$C$31:$AJ$31,MATCH('EIaE-BIE'!K$1,'AEO Table 10 2023'!$C$13:$AJ$13,0))*10^6*'Canada Elec Mix'!K9</f>
        <v>0</v>
      </c>
      <c r="L9" s="5">
        <f>INDEX('AEO Table 10 2023'!$C$31:$AJ$31,MATCH('EIaE-BIE'!L$1,'AEO Table 10 2023'!$C$13:$AJ$13,0))*10^6*'Canada Elec Mix'!L9</f>
        <v>0</v>
      </c>
      <c r="M9" s="5">
        <f>INDEX('AEO Table 10 2023'!$C$31:$AJ$31,MATCH('EIaE-BIE'!M$1,'AEO Table 10 2023'!$C$13:$AJ$13,0))*10^6*'Canada Elec Mix'!M9</f>
        <v>0</v>
      </c>
      <c r="N9" s="5">
        <f>INDEX('AEO Table 10 2023'!$C$31:$AJ$31,MATCH('EIaE-BIE'!N$1,'AEO Table 10 2023'!$C$13:$AJ$13,0))*10^6*'Canada Elec Mix'!N9</f>
        <v>0</v>
      </c>
      <c r="O9" s="5">
        <f>INDEX('AEO Table 10 2023'!$C$31:$AJ$31,MATCH('EIaE-BIE'!O$1,'AEO Table 10 2023'!$C$13:$AJ$13,0))*10^6*'Canada Elec Mix'!O9</f>
        <v>0</v>
      </c>
      <c r="P9" s="5">
        <f>INDEX('AEO Table 10 2023'!$C$31:$AJ$31,MATCH('EIaE-BIE'!P$1,'AEO Table 10 2023'!$C$13:$AJ$13,0))*10^6*'Canada Elec Mix'!P9</f>
        <v>0</v>
      </c>
      <c r="Q9" s="5">
        <f>INDEX('AEO Table 10 2023'!$C$31:$AJ$31,MATCH('EIaE-BIE'!Q$1,'AEO Table 10 2023'!$C$13:$AJ$13,0))*10^6*'Canada Elec Mix'!Q9</f>
        <v>0</v>
      </c>
      <c r="R9" s="5">
        <f>INDEX('AEO Table 10 2023'!$C$31:$AJ$31,MATCH('EIaE-BIE'!R$1,'AEO Table 10 2023'!$C$13:$AJ$13,0))*10^6*'Canada Elec Mix'!R9</f>
        <v>0</v>
      </c>
      <c r="S9" s="5">
        <f>INDEX('AEO Table 10 2023'!$C$31:$AJ$31,MATCH('EIaE-BIE'!S$1,'AEO Table 10 2023'!$C$13:$AJ$13,0))*10^6*'Canada Elec Mix'!S9</f>
        <v>0</v>
      </c>
      <c r="T9" s="5">
        <f>INDEX('AEO Table 10 2023'!$C$31:$AJ$31,MATCH('EIaE-BIE'!T$1,'AEO Table 10 2023'!$C$13:$AJ$13,0))*10^6*'Canada Elec Mix'!T9</f>
        <v>0</v>
      </c>
      <c r="U9" s="5">
        <f>INDEX('AEO Table 10 2023'!$C$31:$AJ$31,MATCH('EIaE-BIE'!U$1,'AEO Table 10 2023'!$C$13:$AJ$13,0))*10^6*'Canada Elec Mix'!U9</f>
        <v>0</v>
      </c>
      <c r="V9" s="5">
        <f>INDEX('AEO Table 10 2023'!$C$31:$AJ$31,MATCH('EIaE-BIE'!V$1,'AEO Table 10 2023'!$C$13:$AJ$13,0))*10^6*'Canada Elec Mix'!V9</f>
        <v>0</v>
      </c>
      <c r="W9" s="5">
        <f>INDEX('AEO Table 10 2023'!$C$31:$AJ$31,MATCH('EIaE-BIE'!W$1,'AEO Table 10 2023'!$C$13:$AJ$13,0))*10^6*'Canada Elec Mix'!W9</f>
        <v>0</v>
      </c>
      <c r="X9" s="5">
        <f>INDEX('AEO Table 10 2023'!$C$31:$AJ$31,MATCH('EIaE-BIE'!X$1,'AEO Table 10 2023'!$C$13:$AJ$13,0))*10^6*'Canada Elec Mix'!X9</f>
        <v>0</v>
      </c>
      <c r="Y9" s="5">
        <f>INDEX('AEO Table 10 2023'!$C$31:$AJ$31,MATCH('EIaE-BIE'!Y$1,'AEO Table 10 2023'!$C$13:$AJ$13,0))*10^6*'Canada Elec Mix'!Y9</f>
        <v>0</v>
      </c>
      <c r="Z9" s="5">
        <f>INDEX('AEO Table 10 2023'!$C$31:$AJ$31,MATCH('EIaE-BIE'!Z$1,'AEO Table 10 2023'!$C$13:$AJ$13,0))*10^6*'Canada Elec Mix'!Z9</f>
        <v>0</v>
      </c>
      <c r="AA9" s="5">
        <f>INDEX('AEO Table 10 2023'!$C$31:$AJ$31,MATCH('EIaE-BIE'!AA$1,'AEO Table 10 2023'!$C$13:$AJ$13,0))*10^6*'Canada Elec Mix'!AA9</f>
        <v>0</v>
      </c>
      <c r="AB9" s="5">
        <f>INDEX('AEO Table 10 2023'!$C$31:$AJ$31,MATCH('EIaE-BIE'!AB$1,'AEO Table 10 2023'!$C$13:$AJ$13,0))*10^6*'Canada Elec Mix'!AB9</f>
        <v>0</v>
      </c>
      <c r="AC9" s="5">
        <f>INDEX('AEO Table 10 2023'!$C$31:$AJ$31,MATCH('EIaE-BIE'!AC$1,'AEO Table 10 2023'!$C$13:$AJ$13,0))*10^6*'Canada Elec Mix'!AC9</f>
        <v>0</v>
      </c>
      <c r="AD9" s="5">
        <f>INDEX('AEO Table 10 2023'!$C$31:$AJ$31,MATCH('EIaE-BIE'!AD$1,'AEO Table 10 2023'!$C$13:$AJ$13,0))*10^6*'Canada Elec Mix'!AD9</f>
        <v>0</v>
      </c>
      <c r="AE9" s="5">
        <f>INDEX('AEO Table 10 2023'!$C$31:$AJ$31,MATCH('EIaE-BIE'!AE$1,'AEO Table 10 2023'!$C$13:$AJ$13,0))*10^6*'Canada Elec Mix'!AE9</f>
        <v>0</v>
      </c>
      <c r="AF9" s="5">
        <f>INDEX('AEO Table 10 2023'!$C$31:$AJ$31,MATCH('EIaE-BIE'!AF$1,'AEO Table 10 2023'!$C$13:$AJ$13,0))*10^6*'Canada Elec Mix'!AF9</f>
        <v>0</v>
      </c>
    </row>
    <row r="10" spans="1:32" x14ac:dyDescent="0.35">
      <c r="A10" s="2" t="s">
        <v>104</v>
      </c>
      <c r="B10" s="5">
        <f>INDEX('AEO Table 10 2021'!$C$31:$AJ$31,MATCH('EIaE-BIE'!B$1,'AEO Table 10 2021'!$C$13:$AJ$13,0))*10^6*'Canada Elec Mix'!B10</f>
        <v>507085.85910717805</v>
      </c>
      <c r="C10" s="5">
        <f>INDEX('AEO Table 10 2022'!$C$31:$AJ$31,MATCH('EIaE-BIE'!C$1,'AEO Table 10 2022'!$C$13:$AJ$13,0))*10^6*'Canada Elec Mix'!C10</f>
        <v>776363.95109191362</v>
      </c>
      <c r="D10" s="5">
        <f>INDEX('AEO Table 10 2023'!$C$31:$AJ$31,MATCH('EIaE-BIE'!D$1,'AEO Table 10 2023'!$C$13:$AJ$13,0))*10^6*'Canada Elec Mix'!D10</f>
        <v>520390.27577778534</v>
      </c>
      <c r="E10" s="5">
        <f>INDEX('AEO Table 10 2023'!$C$31:$AJ$31,MATCH('EIaE-BIE'!E$1,'AEO Table 10 2023'!$C$13:$AJ$13,0))*10^6*'Canada Elec Mix'!E10</f>
        <v>620778.75371387368</v>
      </c>
      <c r="F10" s="5">
        <f>INDEX('AEO Table 10 2023'!$C$31:$AJ$31,MATCH('EIaE-BIE'!F$1,'AEO Table 10 2023'!$C$13:$AJ$13,0))*10^6*'Canada Elec Mix'!F10</f>
        <v>523571.80650325242</v>
      </c>
      <c r="G10" s="5">
        <f>INDEX('AEO Table 10 2023'!$C$31:$AJ$31,MATCH('EIaE-BIE'!G$1,'AEO Table 10 2023'!$C$13:$AJ$13,0))*10^6*'Canada Elec Mix'!G10</f>
        <v>460998.65252685564</v>
      </c>
      <c r="H10" s="5">
        <f>INDEX('AEO Table 10 2023'!$C$31:$AJ$31,MATCH('EIaE-BIE'!H$1,'AEO Table 10 2023'!$C$13:$AJ$13,0))*10^6*'Canada Elec Mix'!H10</f>
        <v>473153.29275913833</v>
      </c>
      <c r="I10" s="5">
        <f>INDEX('AEO Table 10 2023'!$C$31:$AJ$31,MATCH('EIaE-BIE'!I$1,'AEO Table 10 2023'!$C$13:$AJ$13,0))*10^6*'Canada Elec Mix'!I10</f>
        <v>496118.96053909435</v>
      </c>
      <c r="J10" s="5">
        <f>INDEX('AEO Table 10 2023'!$C$31:$AJ$31,MATCH('EIaE-BIE'!J$1,'AEO Table 10 2023'!$C$13:$AJ$13,0))*10^6*'Canada Elec Mix'!J10</f>
        <v>516407.39660531696</v>
      </c>
      <c r="K10" s="5">
        <f>INDEX('AEO Table 10 2023'!$C$31:$AJ$31,MATCH('EIaE-BIE'!K$1,'AEO Table 10 2023'!$C$13:$AJ$13,0))*10^6*'Canada Elec Mix'!K10</f>
        <v>483639.87597427005</v>
      </c>
      <c r="L10" s="5">
        <f>INDEX('AEO Table 10 2023'!$C$31:$AJ$31,MATCH('EIaE-BIE'!L$1,'AEO Table 10 2023'!$C$13:$AJ$13,0))*10^6*'Canada Elec Mix'!L10</f>
        <v>491299.04743332008</v>
      </c>
      <c r="M10" s="5">
        <f>INDEX('AEO Table 10 2023'!$C$31:$AJ$31,MATCH('EIaE-BIE'!M$1,'AEO Table 10 2023'!$C$13:$AJ$13,0))*10^6*'Canada Elec Mix'!M10</f>
        <v>452826.2602565097</v>
      </c>
      <c r="N10" s="5">
        <f>INDEX('AEO Table 10 2023'!$C$31:$AJ$31,MATCH('EIaE-BIE'!N$1,'AEO Table 10 2023'!$C$13:$AJ$13,0))*10^6*'Canada Elec Mix'!N10</f>
        <v>453799.20287766505</v>
      </c>
      <c r="O10" s="5">
        <f>INDEX('AEO Table 10 2023'!$C$31:$AJ$31,MATCH('EIaE-BIE'!O$1,'AEO Table 10 2023'!$C$13:$AJ$13,0))*10^6*'Canada Elec Mix'!O10</f>
        <v>457236.61348320456</v>
      </c>
      <c r="P10" s="5">
        <f>INDEX('AEO Table 10 2023'!$C$31:$AJ$31,MATCH('EIaE-BIE'!P$1,'AEO Table 10 2023'!$C$13:$AJ$13,0))*10^6*'Canada Elec Mix'!P10</f>
        <v>455526.30857332813</v>
      </c>
      <c r="Q10" s="5">
        <f>INDEX('AEO Table 10 2023'!$C$31:$AJ$31,MATCH('EIaE-BIE'!Q$1,'AEO Table 10 2023'!$C$13:$AJ$13,0))*10^6*'Canada Elec Mix'!Q10</f>
        <v>438947.59439573268</v>
      </c>
      <c r="R10" s="5">
        <f>INDEX('AEO Table 10 2023'!$C$31:$AJ$31,MATCH('EIaE-BIE'!R$1,'AEO Table 10 2023'!$C$13:$AJ$13,0))*10^6*'Canada Elec Mix'!R10</f>
        <v>443833.90836949367</v>
      </c>
      <c r="S10" s="5">
        <f>INDEX('AEO Table 10 2023'!$C$31:$AJ$31,MATCH('EIaE-BIE'!S$1,'AEO Table 10 2023'!$C$13:$AJ$13,0))*10^6*'Canada Elec Mix'!S10</f>
        <v>442120.87749537919</v>
      </c>
      <c r="T10" s="5">
        <f>INDEX('AEO Table 10 2023'!$C$31:$AJ$31,MATCH('EIaE-BIE'!T$1,'AEO Table 10 2023'!$C$13:$AJ$13,0))*10^6*'Canada Elec Mix'!T10</f>
        <v>446244.58034793101</v>
      </c>
      <c r="U10" s="5">
        <f>INDEX('AEO Table 10 2023'!$C$31:$AJ$31,MATCH('EIaE-BIE'!U$1,'AEO Table 10 2023'!$C$13:$AJ$13,0))*10^6*'Canada Elec Mix'!U10</f>
        <v>450557.26293268218</v>
      </c>
      <c r="V10" s="5">
        <f>INDEX('AEO Table 10 2023'!$C$31:$AJ$31,MATCH('EIaE-BIE'!V$1,'AEO Table 10 2023'!$C$13:$AJ$13,0))*10^6*'Canada Elec Mix'!V10</f>
        <v>449572.36985403812</v>
      </c>
      <c r="W10" s="5">
        <f>INDEX('AEO Table 10 2023'!$C$31:$AJ$31,MATCH('EIaE-BIE'!W$1,'AEO Table 10 2023'!$C$13:$AJ$13,0))*10^6*'Canada Elec Mix'!W10</f>
        <v>433570.2378745451</v>
      </c>
      <c r="X10" s="5">
        <f>INDEX('AEO Table 10 2023'!$C$31:$AJ$31,MATCH('EIaE-BIE'!X$1,'AEO Table 10 2023'!$C$13:$AJ$13,0))*10^6*'Canada Elec Mix'!X10</f>
        <v>426078.67066889466</v>
      </c>
      <c r="Y10" s="5">
        <f>INDEX('AEO Table 10 2023'!$C$31:$AJ$31,MATCH('EIaE-BIE'!Y$1,'AEO Table 10 2023'!$C$13:$AJ$13,0))*10^6*'Canada Elec Mix'!Y10</f>
        <v>410786.35280459496</v>
      </c>
      <c r="Z10" s="5">
        <f>INDEX('AEO Table 10 2023'!$C$31:$AJ$31,MATCH('EIaE-BIE'!Z$1,'AEO Table 10 2023'!$C$13:$AJ$13,0))*10^6*'Canada Elec Mix'!Z10</f>
        <v>393159.74549302226</v>
      </c>
      <c r="AA10" s="5">
        <f>INDEX('AEO Table 10 2023'!$C$31:$AJ$31,MATCH('EIaE-BIE'!AA$1,'AEO Table 10 2023'!$C$13:$AJ$13,0))*10^6*'Canada Elec Mix'!AA10</f>
        <v>378802.78432875255</v>
      </c>
      <c r="AB10" s="5">
        <f>INDEX('AEO Table 10 2023'!$C$31:$AJ$31,MATCH('EIaE-BIE'!AB$1,'AEO Table 10 2023'!$C$13:$AJ$13,0))*10^6*'Canada Elec Mix'!AB10</f>
        <v>365454.22159395175</v>
      </c>
      <c r="AC10" s="5">
        <f>INDEX('AEO Table 10 2023'!$C$31:$AJ$31,MATCH('EIaE-BIE'!AC$1,'AEO Table 10 2023'!$C$13:$AJ$13,0))*10^6*'Canada Elec Mix'!AC10</f>
        <v>359657.25293527567</v>
      </c>
      <c r="AD10" s="5">
        <f>INDEX('AEO Table 10 2023'!$C$31:$AJ$31,MATCH('EIaE-BIE'!AD$1,'AEO Table 10 2023'!$C$13:$AJ$13,0))*10^6*'Canada Elec Mix'!AD10</f>
        <v>358264.02388307417</v>
      </c>
      <c r="AE10" s="5">
        <f>INDEX('AEO Table 10 2023'!$C$31:$AJ$31,MATCH('EIaE-BIE'!AE$1,'AEO Table 10 2023'!$C$13:$AJ$13,0))*10^6*'Canada Elec Mix'!AE10</f>
        <v>350841.36731785099</v>
      </c>
      <c r="AF10" s="5">
        <f>INDEX('AEO Table 10 2023'!$C$31:$AJ$31,MATCH('EIaE-BIE'!AF$1,'AEO Table 10 2023'!$C$13:$AJ$13,0))*10^6*'Canada Elec Mix'!AF10</f>
        <v>341956.8936851141</v>
      </c>
    </row>
    <row r="11" spans="1:32" x14ac:dyDescent="0.35">
      <c r="A11" s="2" t="s">
        <v>105</v>
      </c>
      <c r="B11" s="5">
        <f>INDEX('AEO Table 10 2021'!$C$31:$AJ$31,MATCH('EIaE-BIE'!B$1,'AEO Table 10 2021'!$C$13:$AJ$13,0))*10^6*'Canada Elec Mix'!B11</f>
        <v>0</v>
      </c>
      <c r="C11" s="5">
        <f>INDEX('AEO Table 10 2022'!$C$31:$AJ$31,MATCH('EIaE-BIE'!C$1,'AEO Table 10 2022'!$C$13:$AJ$13,0))*10^6*'Canada Elec Mix'!C11</f>
        <v>0</v>
      </c>
      <c r="D11" s="5">
        <f>INDEX('AEO Table 10 2023'!$C$31:$AJ$31,MATCH('EIaE-BIE'!D$1,'AEO Table 10 2023'!$C$13:$AJ$13,0))*10^6*'Canada Elec Mix'!D11</f>
        <v>0</v>
      </c>
      <c r="E11" s="5">
        <f>INDEX('AEO Table 10 2023'!$C$31:$AJ$31,MATCH('EIaE-BIE'!E$1,'AEO Table 10 2023'!$C$13:$AJ$13,0))*10^6*'Canada Elec Mix'!E11</f>
        <v>0</v>
      </c>
      <c r="F11" s="5">
        <f>INDEX('AEO Table 10 2023'!$C$31:$AJ$31,MATCH('EIaE-BIE'!F$1,'AEO Table 10 2023'!$C$13:$AJ$13,0))*10^6*'Canada Elec Mix'!F11</f>
        <v>0</v>
      </c>
      <c r="G11" s="5">
        <f>INDEX('AEO Table 10 2023'!$C$31:$AJ$31,MATCH('EIaE-BIE'!G$1,'AEO Table 10 2023'!$C$13:$AJ$13,0))*10^6*'Canada Elec Mix'!G11</f>
        <v>0</v>
      </c>
      <c r="H11" s="5">
        <f>INDEX('AEO Table 10 2023'!$C$31:$AJ$31,MATCH('EIaE-BIE'!H$1,'AEO Table 10 2023'!$C$13:$AJ$13,0))*10^6*'Canada Elec Mix'!H11</f>
        <v>0</v>
      </c>
      <c r="I11" s="5">
        <f>INDEX('AEO Table 10 2023'!$C$31:$AJ$31,MATCH('EIaE-BIE'!I$1,'AEO Table 10 2023'!$C$13:$AJ$13,0))*10^6*'Canada Elec Mix'!I11</f>
        <v>0</v>
      </c>
      <c r="J11" s="5">
        <f>INDEX('AEO Table 10 2023'!$C$31:$AJ$31,MATCH('EIaE-BIE'!J$1,'AEO Table 10 2023'!$C$13:$AJ$13,0))*10^6*'Canada Elec Mix'!J11</f>
        <v>0</v>
      </c>
      <c r="K11" s="5">
        <f>INDEX('AEO Table 10 2023'!$C$31:$AJ$31,MATCH('EIaE-BIE'!K$1,'AEO Table 10 2023'!$C$13:$AJ$13,0))*10^6*'Canada Elec Mix'!K11</f>
        <v>0</v>
      </c>
      <c r="L11" s="5">
        <f>INDEX('AEO Table 10 2023'!$C$31:$AJ$31,MATCH('EIaE-BIE'!L$1,'AEO Table 10 2023'!$C$13:$AJ$13,0))*10^6*'Canada Elec Mix'!L11</f>
        <v>0</v>
      </c>
      <c r="M11" s="5">
        <f>INDEX('AEO Table 10 2023'!$C$31:$AJ$31,MATCH('EIaE-BIE'!M$1,'AEO Table 10 2023'!$C$13:$AJ$13,0))*10^6*'Canada Elec Mix'!M11</f>
        <v>0</v>
      </c>
      <c r="N11" s="5">
        <f>INDEX('AEO Table 10 2023'!$C$31:$AJ$31,MATCH('EIaE-BIE'!N$1,'AEO Table 10 2023'!$C$13:$AJ$13,0))*10^6*'Canada Elec Mix'!N11</f>
        <v>0</v>
      </c>
      <c r="O11" s="5">
        <f>INDEX('AEO Table 10 2023'!$C$31:$AJ$31,MATCH('EIaE-BIE'!O$1,'AEO Table 10 2023'!$C$13:$AJ$13,0))*10^6*'Canada Elec Mix'!O11</f>
        <v>0</v>
      </c>
      <c r="P11" s="5">
        <f>INDEX('AEO Table 10 2023'!$C$31:$AJ$31,MATCH('EIaE-BIE'!P$1,'AEO Table 10 2023'!$C$13:$AJ$13,0))*10^6*'Canada Elec Mix'!P11</f>
        <v>0</v>
      </c>
      <c r="Q11" s="5">
        <f>INDEX('AEO Table 10 2023'!$C$31:$AJ$31,MATCH('EIaE-BIE'!Q$1,'AEO Table 10 2023'!$C$13:$AJ$13,0))*10^6*'Canada Elec Mix'!Q11</f>
        <v>0</v>
      </c>
      <c r="R11" s="5">
        <f>INDEX('AEO Table 10 2023'!$C$31:$AJ$31,MATCH('EIaE-BIE'!R$1,'AEO Table 10 2023'!$C$13:$AJ$13,0))*10^6*'Canada Elec Mix'!R11</f>
        <v>0</v>
      </c>
      <c r="S11" s="5">
        <f>INDEX('AEO Table 10 2023'!$C$31:$AJ$31,MATCH('EIaE-BIE'!S$1,'AEO Table 10 2023'!$C$13:$AJ$13,0))*10^6*'Canada Elec Mix'!S11</f>
        <v>0</v>
      </c>
      <c r="T11" s="5">
        <f>INDEX('AEO Table 10 2023'!$C$31:$AJ$31,MATCH('EIaE-BIE'!T$1,'AEO Table 10 2023'!$C$13:$AJ$13,0))*10^6*'Canada Elec Mix'!T11</f>
        <v>0</v>
      </c>
      <c r="U11" s="5">
        <f>INDEX('AEO Table 10 2023'!$C$31:$AJ$31,MATCH('EIaE-BIE'!U$1,'AEO Table 10 2023'!$C$13:$AJ$13,0))*10^6*'Canada Elec Mix'!U11</f>
        <v>0</v>
      </c>
      <c r="V11" s="5">
        <f>INDEX('AEO Table 10 2023'!$C$31:$AJ$31,MATCH('EIaE-BIE'!V$1,'AEO Table 10 2023'!$C$13:$AJ$13,0))*10^6*'Canada Elec Mix'!V11</f>
        <v>0</v>
      </c>
      <c r="W11" s="5">
        <f>INDEX('AEO Table 10 2023'!$C$31:$AJ$31,MATCH('EIaE-BIE'!W$1,'AEO Table 10 2023'!$C$13:$AJ$13,0))*10^6*'Canada Elec Mix'!W11</f>
        <v>0</v>
      </c>
      <c r="X11" s="5">
        <f>INDEX('AEO Table 10 2023'!$C$31:$AJ$31,MATCH('EIaE-BIE'!X$1,'AEO Table 10 2023'!$C$13:$AJ$13,0))*10^6*'Canada Elec Mix'!X11</f>
        <v>0</v>
      </c>
      <c r="Y11" s="5">
        <f>INDEX('AEO Table 10 2023'!$C$31:$AJ$31,MATCH('EIaE-BIE'!Y$1,'AEO Table 10 2023'!$C$13:$AJ$13,0))*10^6*'Canada Elec Mix'!Y11</f>
        <v>0</v>
      </c>
      <c r="Z11" s="5">
        <f>INDEX('AEO Table 10 2023'!$C$31:$AJ$31,MATCH('EIaE-BIE'!Z$1,'AEO Table 10 2023'!$C$13:$AJ$13,0))*10^6*'Canada Elec Mix'!Z11</f>
        <v>0</v>
      </c>
      <c r="AA11" s="5">
        <f>INDEX('AEO Table 10 2023'!$C$31:$AJ$31,MATCH('EIaE-BIE'!AA$1,'AEO Table 10 2023'!$C$13:$AJ$13,0))*10^6*'Canada Elec Mix'!AA11</f>
        <v>0</v>
      </c>
      <c r="AB11" s="5">
        <f>INDEX('AEO Table 10 2023'!$C$31:$AJ$31,MATCH('EIaE-BIE'!AB$1,'AEO Table 10 2023'!$C$13:$AJ$13,0))*10^6*'Canada Elec Mix'!AB11</f>
        <v>0</v>
      </c>
      <c r="AC11" s="5">
        <f>INDEX('AEO Table 10 2023'!$C$31:$AJ$31,MATCH('EIaE-BIE'!AC$1,'AEO Table 10 2023'!$C$13:$AJ$13,0))*10^6*'Canada Elec Mix'!AC11</f>
        <v>0</v>
      </c>
      <c r="AD11" s="5">
        <f>INDEX('AEO Table 10 2023'!$C$31:$AJ$31,MATCH('EIaE-BIE'!AD$1,'AEO Table 10 2023'!$C$13:$AJ$13,0))*10^6*'Canada Elec Mix'!AD11</f>
        <v>0</v>
      </c>
      <c r="AE11" s="5">
        <f>INDEX('AEO Table 10 2023'!$C$31:$AJ$31,MATCH('EIaE-BIE'!AE$1,'AEO Table 10 2023'!$C$13:$AJ$13,0))*10^6*'Canada Elec Mix'!AE11</f>
        <v>0</v>
      </c>
      <c r="AF11" s="5">
        <f>INDEX('AEO Table 10 2023'!$C$31:$AJ$31,MATCH('EIaE-BIE'!AF$1,'AEO Table 10 2023'!$C$13:$AJ$13,0))*10^6*'Canada Elec Mix'!AF11</f>
        <v>0</v>
      </c>
    </row>
    <row r="12" spans="1:32" x14ac:dyDescent="0.35">
      <c r="A12" s="2" t="s">
        <v>106</v>
      </c>
      <c r="B12" s="5">
        <f>INDEX('AEO Table 10 2021'!$C$31:$AJ$31,MATCH('EIaE-BIE'!B$1,'AEO Table 10 2021'!$C$13:$AJ$13,0))*10^6*'Canada Elec Mix'!B12</f>
        <v>229516.49576279431</v>
      </c>
      <c r="C12" s="5">
        <f>INDEX('AEO Table 10 2022'!$C$31:$AJ$31,MATCH('EIaE-BIE'!C$1,'AEO Table 10 2022'!$C$13:$AJ$13,0))*10^6*'Canada Elec Mix'!C12</f>
        <v>329311.3516565212</v>
      </c>
      <c r="D12" s="5">
        <f>INDEX('AEO Table 10 2023'!$C$31:$AJ$31,MATCH('EIaE-BIE'!D$1,'AEO Table 10 2023'!$C$13:$AJ$13,0))*10^6*'Canada Elec Mix'!D12</f>
        <v>205704.82669421096</v>
      </c>
      <c r="E12" s="5">
        <f>INDEX('AEO Table 10 2023'!$C$31:$AJ$31,MATCH('EIaE-BIE'!E$1,'AEO Table 10 2023'!$C$13:$AJ$13,0))*10^6*'Canada Elec Mix'!E12</f>
        <v>256875.35988034759</v>
      </c>
      <c r="F12" s="5">
        <f>INDEX('AEO Table 10 2023'!$C$31:$AJ$31,MATCH('EIaE-BIE'!F$1,'AEO Table 10 2023'!$C$13:$AJ$13,0))*10^6*'Canada Elec Mix'!F12</f>
        <v>178718.25215199558</v>
      </c>
      <c r="G12" s="5">
        <f>INDEX('AEO Table 10 2023'!$C$31:$AJ$31,MATCH('EIaE-BIE'!G$1,'AEO Table 10 2023'!$C$13:$AJ$13,0))*10^6*'Canada Elec Mix'!G12</f>
        <v>198310.68242127667</v>
      </c>
      <c r="H12" s="5">
        <f>INDEX('AEO Table 10 2023'!$C$31:$AJ$31,MATCH('EIaE-BIE'!H$1,'AEO Table 10 2023'!$C$13:$AJ$13,0))*10^6*'Canada Elec Mix'!H12</f>
        <v>383963.69583008345</v>
      </c>
      <c r="I12" s="5">
        <f>INDEX('AEO Table 10 2023'!$C$31:$AJ$31,MATCH('EIaE-BIE'!I$1,'AEO Table 10 2023'!$C$13:$AJ$13,0))*10^6*'Canada Elec Mix'!I12</f>
        <v>276453.00137601793</v>
      </c>
      <c r="J12" s="5">
        <f>INDEX('AEO Table 10 2023'!$C$31:$AJ$31,MATCH('EIaE-BIE'!J$1,'AEO Table 10 2023'!$C$13:$AJ$13,0))*10^6*'Canada Elec Mix'!J12</f>
        <v>218488.97448917074</v>
      </c>
      <c r="K12" s="5">
        <f>INDEX('AEO Table 10 2023'!$C$31:$AJ$31,MATCH('EIaE-BIE'!K$1,'AEO Table 10 2023'!$C$13:$AJ$13,0))*10^6*'Canada Elec Mix'!K12</f>
        <v>360064.4858870327</v>
      </c>
      <c r="L12" s="5">
        <f>INDEX('AEO Table 10 2023'!$C$31:$AJ$31,MATCH('EIaE-BIE'!L$1,'AEO Table 10 2023'!$C$13:$AJ$13,0))*10^6*'Canada Elec Mix'!L12</f>
        <v>162072.53307122641</v>
      </c>
      <c r="M12" s="5">
        <f>INDEX('AEO Table 10 2023'!$C$31:$AJ$31,MATCH('EIaE-BIE'!M$1,'AEO Table 10 2023'!$C$13:$AJ$13,0))*10^6*'Canada Elec Mix'!M12</f>
        <v>421829.93158709863</v>
      </c>
      <c r="N12" s="5">
        <f>INDEX('AEO Table 10 2023'!$C$31:$AJ$31,MATCH('EIaE-BIE'!N$1,'AEO Table 10 2023'!$C$13:$AJ$13,0))*10^6*'Canada Elec Mix'!N12</f>
        <v>291039.48866969388</v>
      </c>
      <c r="O12" s="5">
        <f>INDEX('AEO Table 10 2023'!$C$31:$AJ$31,MATCH('EIaE-BIE'!O$1,'AEO Table 10 2023'!$C$13:$AJ$13,0))*10^6*'Canada Elec Mix'!O12</f>
        <v>350943.78016679687</v>
      </c>
      <c r="P12" s="5">
        <f>INDEX('AEO Table 10 2023'!$C$31:$AJ$31,MATCH('EIaE-BIE'!P$1,'AEO Table 10 2023'!$C$13:$AJ$13,0))*10^6*'Canada Elec Mix'!P12</f>
        <v>284260.49198933149</v>
      </c>
      <c r="Q12" s="5">
        <f>INDEX('AEO Table 10 2023'!$C$31:$AJ$31,MATCH('EIaE-BIE'!Q$1,'AEO Table 10 2023'!$C$13:$AJ$13,0))*10^6*'Canada Elec Mix'!Q12</f>
        <v>261649.00416365778</v>
      </c>
      <c r="R12" s="5">
        <f>INDEX('AEO Table 10 2023'!$C$31:$AJ$31,MATCH('EIaE-BIE'!R$1,'AEO Table 10 2023'!$C$13:$AJ$13,0))*10^6*'Canada Elec Mix'!R12</f>
        <v>350583.70534497366</v>
      </c>
      <c r="S12" s="5">
        <f>INDEX('AEO Table 10 2023'!$C$31:$AJ$31,MATCH('EIaE-BIE'!S$1,'AEO Table 10 2023'!$C$13:$AJ$13,0))*10^6*'Canada Elec Mix'!S12</f>
        <v>322931.55322634289</v>
      </c>
      <c r="T12" s="5">
        <f>INDEX('AEO Table 10 2023'!$C$31:$AJ$31,MATCH('EIaE-BIE'!T$1,'AEO Table 10 2023'!$C$13:$AJ$13,0))*10^6*'Canada Elec Mix'!T12</f>
        <v>319158.56570612866</v>
      </c>
      <c r="U12" s="5">
        <f>INDEX('AEO Table 10 2023'!$C$31:$AJ$31,MATCH('EIaE-BIE'!U$1,'AEO Table 10 2023'!$C$13:$AJ$13,0))*10^6*'Canada Elec Mix'!U12</f>
        <v>340159.09747009713</v>
      </c>
      <c r="V12" s="5">
        <f>INDEX('AEO Table 10 2023'!$C$31:$AJ$31,MATCH('EIaE-BIE'!V$1,'AEO Table 10 2023'!$C$13:$AJ$13,0))*10^6*'Canada Elec Mix'!V12</f>
        <v>303383.33884664829</v>
      </c>
      <c r="W12" s="5">
        <f>INDEX('AEO Table 10 2023'!$C$31:$AJ$31,MATCH('EIaE-BIE'!W$1,'AEO Table 10 2023'!$C$13:$AJ$13,0))*10^6*'Canada Elec Mix'!W12</f>
        <v>441117.94366962189</v>
      </c>
      <c r="X12" s="5">
        <f>INDEX('AEO Table 10 2023'!$C$31:$AJ$31,MATCH('EIaE-BIE'!X$1,'AEO Table 10 2023'!$C$13:$AJ$13,0))*10^6*'Canada Elec Mix'!X12</f>
        <v>322487.56189405726</v>
      </c>
      <c r="Y12" s="5">
        <f>INDEX('AEO Table 10 2023'!$C$31:$AJ$31,MATCH('EIaE-BIE'!Y$1,'AEO Table 10 2023'!$C$13:$AJ$13,0))*10^6*'Canada Elec Mix'!Y12</f>
        <v>350311.55502193025</v>
      </c>
      <c r="Z12" s="5">
        <f>INDEX('AEO Table 10 2023'!$C$31:$AJ$31,MATCH('EIaE-BIE'!Z$1,'AEO Table 10 2023'!$C$13:$AJ$13,0))*10^6*'Canada Elec Mix'!Z12</f>
        <v>217861.50485385279</v>
      </c>
      <c r="AA12" s="5">
        <f>INDEX('AEO Table 10 2023'!$C$31:$AJ$31,MATCH('EIaE-BIE'!AA$1,'AEO Table 10 2023'!$C$13:$AJ$13,0))*10^6*'Canada Elec Mix'!AA12</f>
        <v>239391.73554550589</v>
      </c>
      <c r="AB12" s="5">
        <f>INDEX('AEO Table 10 2023'!$C$31:$AJ$31,MATCH('EIaE-BIE'!AB$1,'AEO Table 10 2023'!$C$13:$AJ$13,0))*10^6*'Canada Elec Mix'!AB12</f>
        <v>217081.39120790747</v>
      </c>
      <c r="AC12" s="5">
        <f>INDEX('AEO Table 10 2023'!$C$31:$AJ$31,MATCH('EIaE-BIE'!AC$1,'AEO Table 10 2023'!$C$13:$AJ$13,0))*10^6*'Canada Elec Mix'!AC12</f>
        <v>232911.16117741051</v>
      </c>
      <c r="AD12" s="5">
        <f>INDEX('AEO Table 10 2023'!$C$31:$AJ$31,MATCH('EIaE-BIE'!AD$1,'AEO Table 10 2023'!$C$13:$AJ$13,0))*10^6*'Canada Elec Mix'!AD12</f>
        <v>203940.02989149705</v>
      </c>
      <c r="AE12" s="5">
        <f>INDEX('AEO Table 10 2023'!$C$31:$AJ$31,MATCH('EIaE-BIE'!AE$1,'AEO Table 10 2023'!$C$13:$AJ$13,0))*10^6*'Canada Elec Mix'!AE12</f>
        <v>220715.9683009134</v>
      </c>
      <c r="AF12" s="5">
        <f>INDEX('AEO Table 10 2023'!$C$31:$AJ$31,MATCH('EIaE-BIE'!AF$1,'AEO Table 10 2023'!$C$13:$AJ$13,0))*10^6*'Canada Elec Mix'!AF12</f>
        <v>255428.22246566389</v>
      </c>
    </row>
    <row r="13" spans="1:32" x14ac:dyDescent="0.35">
      <c r="A13" s="2" t="s">
        <v>107</v>
      </c>
      <c r="B13" s="5">
        <f>INDEX('AEO Table 10 2021'!$C$31:$AJ$31,MATCH('EIaE-BIE'!B$1,'AEO Table 10 2021'!$C$13:$AJ$13,0))*10^6*'Canada Elec Mix'!B13</f>
        <v>1056880.7504676674</v>
      </c>
      <c r="C13" s="5">
        <f>INDEX('AEO Table 10 2022'!$C$31:$AJ$31,MATCH('EIaE-BIE'!C$1,'AEO Table 10 2022'!$C$13:$AJ$13,0))*10^6*'Canada Elec Mix'!C13</f>
        <v>1639039.1234061534</v>
      </c>
      <c r="D13" s="5">
        <f>INDEX('AEO Table 10 2023'!$C$31:$AJ$31,MATCH('EIaE-BIE'!D$1,'AEO Table 10 2023'!$C$13:$AJ$13,0))*10^6*'Canada Elec Mix'!D13</f>
        <v>1172831.6038294772</v>
      </c>
      <c r="E13" s="5">
        <f>INDEX('AEO Table 10 2023'!$C$31:$AJ$31,MATCH('EIaE-BIE'!E$1,'AEO Table 10 2023'!$C$13:$AJ$13,0))*10^6*'Canada Elec Mix'!E13</f>
        <v>1686518.8499458139</v>
      </c>
      <c r="F13" s="5">
        <f>INDEX('AEO Table 10 2023'!$C$31:$AJ$31,MATCH('EIaE-BIE'!F$1,'AEO Table 10 2023'!$C$13:$AJ$13,0))*10^6*'Canada Elec Mix'!F13</f>
        <v>1338093.454652613</v>
      </c>
      <c r="G13" s="5">
        <f>INDEX('AEO Table 10 2023'!$C$31:$AJ$31,MATCH('EIaE-BIE'!G$1,'AEO Table 10 2023'!$C$13:$AJ$13,0))*10^6*'Canada Elec Mix'!G13</f>
        <v>1216848.4665455404</v>
      </c>
      <c r="H13" s="5">
        <f>INDEX('AEO Table 10 2023'!$C$31:$AJ$31,MATCH('EIaE-BIE'!H$1,'AEO Table 10 2023'!$C$13:$AJ$13,0))*10^6*'Canada Elec Mix'!H13</f>
        <v>1313190.100430971</v>
      </c>
      <c r="I13" s="5">
        <f>INDEX('AEO Table 10 2023'!$C$31:$AJ$31,MATCH('EIaE-BIE'!I$1,'AEO Table 10 2023'!$C$13:$AJ$13,0))*10^6*'Canada Elec Mix'!I13</f>
        <v>1275027.201261841</v>
      </c>
      <c r="J13" s="5">
        <f>INDEX('AEO Table 10 2023'!$C$31:$AJ$31,MATCH('EIaE-BIE'!J$1,'AEO Table 10 2023'!$C$13:$AJ$13,0))*10^6*'Canada Elec Mix'!J13</f>
        <v>1291342.9956261048</v>
      </c>
      <c r="K13" s="5">
        <f>INDEX('AEO Table 10 2023'!$C$31:$AJ$31,MATCH('EIaE-BIE'!K$1,'AEO Table 10 2023'!$C$13:$AJ$13,0))*10^6*'Canada Elec Mix'!K13</f>
        <v>1248708.0816821414</v>
      </c>
      <c r="L13" s="5">
        <f>INDEX('AEO Table 10 2023'!$C$31:$AJ$31,MATCH('EIaE-BIE'!L$1,'AEO Table 10 2023'!$C$13:$AJ$13,0))*10^6*'Canada Elec Mix'!L13</f>
        <v>1197103.6800144422</v>
      </c>
      <c r="M13" s="5">
        <f>INDEX('AEO Table 10 2023'!$C$31:$AJ$31,MATCH('EIaE-BIE'!M$1,'AEO Table 10 2023'!$C$13:$AJ$13,0))*10^6*'Canada Elec Mix'!M13</f>
        <v>1157535.4440450186</v>
      </c>
      <c r="N13" s="5">
        <f>INDEX('AEO Table 10 2023'!$C$31:$AJ$31,MATCH('EIaE-BIE'!N$1,'AEO Table 10 2023'!$C$13:$AJ$13,0))*10^6*'Canada Elec Mix'!N13</f>
        <v>1095475.2386670941</v>
      </c>
      <c r="O13" s="5">
        <f>INDEX('AEO Table 10 2023'!$C$31:$AJ$31,MATCH('EIaE-BIE'!O$1,'AEO Table 10 2023'!$C$13:$AJ$13,0))*10^6*'Canada Elec Mix'!O13</f>
        <v>1107929.6440888811</v>
      </c>
      <c r="P13" s="5">
        <f>INDEX('AEO Table 10 2023'!$C$31:$AJ$31,MATCH('EIaE-BIE'!P$1,'AEO Table 10 2023'!$C$13:$AJ$13,0))*10^6*'Canada Elec Mix'!P13</f>
        <v>1063032.8609487379</v>
      </c>
      <c r="Q13" s="5">
        <f>INDEX('AEO Table 10 2023'!$C$31:$AJ$31,MATCH('EIaE-BIE'!Q$1,'AEO Table 10 2023'!$C$13:$AJ$13,0))*10^6*'Canada Elec Mix'!Q13</f>
        <v>1018358.6124520452</v>
      </c>
      <c r="R13" s="5">
        <f>INDEX('AEO Table 10 2023'!$C$31:$AJ$31,MATCH('EIaE-BIE'!R$1,'AEO Table 10 2023'!$C$13:$AJ$13,0))*10^6*'Canada Elec Mix'!R13</f>
        <v>881021.01620525669</v>
      </c>
      <c r="S13" s="5">
        <f>INDEX('AEO Table 10 2023'!$C$31:$AJ$31,MATCH('EIaE-BIE'!S$1,'AEO Table 10 2023'!$C$13:$AJ$13,0))*10^6*'Canada Elec Mix'!S13</f>
        <v>871466.84246581909</v>
      </c>
      <c r="T13" s="5">
        <f>INDEX('AEO Table 10 2023'!$C$31:$AJ$31,MATCH('EIaE-BIE'!T$1,'AEO Table 10 2023'!$C$13:$AJ$13,0))*10^6*'Canada Elec Mix'!T13</f>
        <v>856395.69212649926</v>
      </c>
      <c r="U13" s="5">
        <f>INDEX('AEO Table 10 2023'!$C$31:$AJ$31,MATCH('EIaE-BIE'!U$1,'AEO Table 10 2023'!$C$13:$AJ$13,0))*10^6*'Canada Elec Mix'!U13</f>
        <v>865023.90857106482</v>
      </c>
      <c r="V13" s="5">
        <f>INDEX('AEO Table 10 2023'!$C$31:$AJ$31,MATCH('EIaE-BIE'!V$1,'AEO Table 10 2023'!$C$13:$AJ$13,0))*10^6*'Canada Elec Mix'!V13</f>
        <v>845824.05280547834</v>
      </c>
      <c r="W13" s="5">
        <f>INDEX('AEO Table 10 2023'!$C$31:$AJ$31,MATCH('EIaE-BIE'!W$1,'AEO Table 10 2023'!$C$13:$AJ$13,0))*10^6*'Canada Elec Mix'!W13</f>
        <v>813703.95737253036</v>
      </c>
      <c r="X13" s="5">
        <f>INDEX('AEO Table 10 2023'!$C$31:$AJ$31,MATCH('EIaE-BIE'!X$1,'AEO Table 10 2023'!$C$13:$AJ$13,0))*10^6*'Canada Elec Mix'!X13</f>
        <v>803298.46717357147</v>
      </c>
      <c r="Y13" s="5">
        <f>INDEX('AEO Table 10 2023'!$C$31:$AJ$31,MATCH('EIaE-BIE'!Y$1,'AEO Table 10 2023'!$C$13:$AJ$13,0))*10^6*'Canada Elec Mix'!Y13</f>
        <v>790681.13518483553</v>
      </c>
      <c r="Z13" s="5">
        <f>INDEX('AEO Table 10 2023'!$C$31:$AJ$31,MATCH('EIaE-BIE'!Z$1,'AEO Table 10 2023'!$C$13:$AJ$13,0))*10^6*'Canada Elec Mix'!Z13</f>
        <v>750450.10750152194</v>
      </c>
      <c r="AA13" s="5">
        <f>INDEX('AEO Table 10 2023'!$C$31:$AJ$31,MATCH('EIaE-BIE'!AA$1,'AEO Table 10 2023'!$C$13:$AJ$13,0))*10^6*'Canada Elec Mix'!AA13</f>
        <v>728923.14130782068</v>
      </c>
      <c r="AB13" s="5">
        <f>INDEX('AEO Table 10 2023'!$C$31:$AJ$31,MATCH('EIaE-BIE'!AB$1,'AEO Table 10 2023'!$C$13:$AJ$13,0))*10^6*'Canada Elec Mix'!AB13</f>
        <v>698571.83224569389</v>
      </c>
      <c r="AC13" s="5">
        <f>INDEX('AEO Table 10 2023'!$C$31:$AJ$31,MATCH('EIaE-BIE'!AC$1,'AEO Table 10 2023'!$C$13:$AJ$13,0))*10^6*'Canada Elec Mix'!AC13</f>
        <v>694285.92830371601</v>
      </c>
      <c r="AD13" s="5">
        <f>INDEX('AEO Table 10 2023'!$C$31:$AJ$31,MATCH('EIaE-BIE'!AD$1,'AEO Table 10 2023'!$C$13:$AJ$13,0))*10^6*'Canada Elec Mix'!AD13</f>
        <v>689169.51396629948</v>
      </c>
      <c r="AE13" s="5">
        <f>INDEX('AEO Table 10 2023'!$C$31:$AJ$31,MATCH('EIaE-BIE'!AE$1,'AEO Table 10 2023'!$C$13:$AJ$13,0))*10^6*'Canada Elec Mix'!AE13</f>
        <v>681481.62775904301</v>
      </c>
      <c r="AF13" s="5">
        <f>INDEX('AEO Table 10 2023'!$C$31:$AJ$31,MATCH('EIaE-BIE'!AF$1,'AEO Table 10 2023'!$C$13:$AJ$13,0))*10^6*'Canada Elec Mix'!AF13</f>
        <v>670456.67042381619</v>
      </c>
    </row>
    <row r="14" spans="1:32" x14ac:dyDescent="0.35">
      <c r="A14" s="2" t="s">
        <v>108</v>
      </c>
      <c r="B14" s="5">
        <f>INDEX('AEO Table 10 2021'!$C$31:$AJ$31,MATCH('EIaE-BIE'!B$1,'AEO Table 10 2021'!$C$13:$AJ$13,0))*10^6*'Canada Elec Mix'!B14</f>
        <v>0</v>
      </c>
      <c r="C14" s="5">
        <f>INDEX('AEO Table 10 2022'!$C$31:$AJ$31,MATCH('EIaE-BIE'!C$1,'AEO Table 10 2022'!$C$13:$AJ$13,0))*10^6*'Canada Elec Mix'!C14</f>
        <v>0</v>
      </c>
      <c r="D14" s="5">
        <f>INDEX('AEO Table 10 2023'!$C$31:$AJ$31,MATCH('EIaE-BIE'!D$1,'AEO Table 10 2023'!$C$13:$AJ$13,0))*10^6*'Canada Elec Mix'!D14</f>
        <v>0</v>
      </c>
      <c r="E14" s="5">
        <f>INDEX('AEO Table 10 2023'!$C$31:$AJ$31,MATCH('EIaE-BIE'!E$1,'AEO Table 10 2023'!$C$13:$AJ$13,0))*10^6*'Canada Elec Mix'!E14</f>
        <v>0</v>
      </c>
      <c r="F14" s="5">
        <f>INDEX('AEO Table 10 2023'!$C$31:$AJ$31,MATCH('EIaE-BIE'!F$1,'AEO Table 10 2023'!$C$13:$AJ$13,0))*10^6*'Canada Elec Mix'!F14</f>
        <v>0</v>
      </c>
      <c r="G14" s="5">
        <f>INDEX('AEO Table 10 2023'!$C$31:$AJ$31,MATCH('EIaE-BIE'!G$1,'AEO Table 10 2023'!$C$13:$AJ$13,0))*10^6*'Canada Elec Mix'!G14</f>
        <v>0</v>
      </c>
      <c r="H14" s="5">
        <f>INDEX('AEO Table 10 2023'!$C$31:$AJ$31,MATCH('EIaE-BIE'!H$1,'AEO Table 10 2023'!$C$13:$AJ$13,0))*10^6*'Canada Elec Mix'!H14</f>
        <v>0</v>
      </c>
      <c r="I14" s="5">
        <f>INDEX('AEO Table 10 2023'!$C$31:$AJ$31,MATCH('EIaE-BIE'!I$1,'AEO Table 10 2023'!$C$13:$AJ$13,0))*10^6*'Canada Elec Mix'!I14</f>
        <v>0</v>
      </c>
      <c r="J14" s="5">
        <f>INDEX('AEO Table 10 2023'!$C$31:$AJ$31,MATCH('EIaE-BIE'!J$1,'AEO Table 10 2023'!$C$13:$AJ$13,0))*10^6*'Canada Elec Mix'!J14</f>
        <v>0</v>
      </c>
      <c r="K14" s="5">
        <f>INDEX('AEO Table 10 2023'!$C$31:$AJ$31,MATCH('EIaE-BIE'!K$1,'AEO Table 10 2023'!$C$13:$AJ$13,0))*10^6*'Canada Elec Mix'!K14</f>
        <v>0</v>
      </c>
      <c r="L14" s="5">
        <f>INDEX('AEO Table 10 2023'!$C$31:$AJ$31,MATCH('EIaE-BIE'!L$1,'AEO Table 10 2023'!$C$13:$AJ$13,0))*10^6*'Canada Elec Mix'!L14</f>
        <v>0</v>
      </c>
      <c r="M14" s="5">
        <f>INDEX('AEO Table 10 2023'!$C$31:$AJ$31,MATCH('EIaE-BIE'!M$1,'AEO Table 10 2023'!$C$13:$AJ$13,0))*10^6*'Canada Elec Mix'!M14</f>
        <v>0</v>
      </c>
      <c r="N14" s="5">
        <f>INDEX('AEO Table 10 2023'!$C$31:$AJ$31,MATCH('EIaE-BIE'!N$1,'AEO Table 10 2023'!$C$13:$AJ$13,0))*10^6*'Canada Elec Mix'!N14</f>
        <v>0</v>
      </c>
      <c r="O14" s="5">
        <f>INDEX('AEO Table 10 2023'!$C$31:$AJ$31,MATCH('EIaE-BIE'!O$1,'AEO Table 10 2023'!$C$13:$AJ$13,0))*10^6*'Canada Elec Mix'!O14</f>
        <v>0</v>
      </c>
      <c r="P14" s="5">
        <f>INDEX('AEO Table 10 2023'!$C$31:$AJ$31,MATCH('EIaE-BIE'!P$1,'AEO Table 10 2023'!$C$13:$AJ$13,0))*10^6*'Canada Elec Mix'!P14</f>
        <v>0</v>
      </c>
      <c r="Q14" s="5">
        <f>INDEX('AEO Table 10 2023'!$C$31:$AJ$31,MATCH('EIaE-BIE'!Q$1,'AEO Table 10 2023'!$C$13:$AJ$13,0))*10^6*'Canada Elec Mix'!Q14</f>
        <v>0</v>
      </c>
      <c r="R14" s="5">
        <f>INDEX('AEO Table 10 2023'!$C$31:$AJ$31,MATCH('EIaE-BIE'!R$1,'AEO Table 10 2023'!$C$13:$AJ$13,0))*10^6*'Canada Elec Mix'!R14</f>
        <v>0</v>
      </c>
      <c r="S14" s="5">
        <f>INDEX('AEO Table 10 2023'!$C$31:$AJ$31,MATCH('EIaE-BIE'!S$1,'AEO Table 10 2023'!$C$13:$AJ$13,0))*10^6*'Canada Elec Mix'!S14</f>
        <v>0</v>
      </c>
      <c r="T14" s="5">
        <f>INDEX('AEO Table 10 2023'!$C$31:$AJ$31,MATCH('EIaE-BIE'!T$1,'AEO Table 10 2023'!$C$13:$AJ$13,0))*10^6*'Canada Elec Mix'!T14</f>
        <v>0</v>
      </c>
      <c r="U14" s="5">
        <f>INDEX('AEO Table 10 2023'!$C$31:$AJ$31,MATCH('EIaE-BIE'!U$1,'AEO Table 10 2023'!$C$13:$AJ$13,0))*10^6*'Canada Elec Mix'!U14</f>
        <v>0</v>
      </c>
      <c r="V14" s="5">
        <f>INDEX('AEO Table 10 2023'!$C$31:$AJ$31,MATCH('EIaE-BIE'!V$1,'AEO Table 10 2023'!$C$13:$AJ$13,0))*10^6*'Canada Elec Mix'!V14</f>
        <v>0</v>
      </c>
      <c r="W14" s="5">
        <f>INDEX('AEO Table 10 2023'!$C$31:$AJ$31,MATCH('EIaE-BIE'!W$1,'AEO Table 10 2023'!$C$13:$AJ$13,0))*10^6*'Canada Elec Mix'!W14</f>
        <v>0</v>
      </c>
      <c r="X14" s="5">
        <f>INDEX('AEO Table 10 2023'!$C$31:$AJ$31,MATCH('EIaE-BIE'!X$1,'AEO Table 10 2023'!$C$13:$AJ$13,0))*10^6*'Canada Elec Mix'!X14</f>
        <v>0</v>
      </c>
      <c r="Y14" s="5">
        <f>INDEX('AEO Table 10 2023'!$C$31:$AJ$31,MATCH('EIaE-BIE'!Y$1,'AEO Table 10 2023'!$C$13:$AJ$13,0))*10^6*'Canada Elec Mix'!Y14</f>
        <v>0</v>
      </c>
      <c r="Z14" s="5">
        <f>INDEX('AEO Table 10 2023'!$C$31:$AJ$31,MATCH('EIaE-BIE'!Z$1,'AEO Table 10 2023'!$C$13:$AJ$13,0))*10^6*'Canada Elec Mix'!Z14</f>
        <v>0</v>
      </c>
      <c r="AA14" s="5">
        <f>INDEX('AEO Table 10 2023'!$C$31:$AJ$31,MATCH('EIaE-BIE'!AA$1,'AEO Table 10 2023'!$C$13:$AJ$13,0))*10^6*'Canada Elec Mix'!AA14</f>
        <v>0</v>
      </c>
      <c r="AB14" s="5">
        <f>INDEX('AEO Table 10 2023'!$C$31:$AJ$31,MATCH('EIaE-BIE'!AB$1,'AEO Table 10 2023'!$C$13:$AJ$13,0))*10^6*'Canada Elec Mix'!AB14</f>
        <v>0</v>
      </c>
      <c r="AC14" s="5">
        <f>INDEX('AEO Table 10 2023'!$C$31:$AJ$31,MATCH('EIaE-BIE'!AC$1,'AEO Table 10 2023'!$C$13:$AJ$13,0))*10^6*'Canada Elec Mix'!AC14</f>
        <v>0</v>
      </c>
      <c r="AD14" s="5">
        <f>INDEX('AEO Table 10 2023'!$C$31:$AJ$31,MATCH('EIaE-BIE'!AD$1,'AEO Table 10 2023'!$C$13:$AJ$13,0))*10^6*'Canada Elec Mix'!AD14</f>
        <v>0</v>
      </c>
      <c r="AE14" s="5">
        <f>INDEX('AEO Table 10 2023'!$C$31:$AJ$31,MATCH('EIaE-BIE'!AE$1,'AEO Table 10 2023'!$C$13:$AJ$13,0))*10^6*'Canada Elec Mix'!AE14</f>
        <v>0</v>
      </c>
      <c r="AF14" s="5">
        <f>INDEX('AEO Table 10 2023'!$C$31:$AJ$31,MATCH('EIaE-BIE'!AF$1,'AEO Table 10 2023'!$C$13:$AJ$13,0))*10^6*'Canada Elec Mix'!AF14</f>
        <v>0</v>
      </c>
    </row>
    <row r="15" spans="1:32" x14ac:dyDescent="0.35">
      <c r="A15" s="2" t="s">
        <v>109</v>
      </c>
      <c r="B15" s="5">
        <f>INDEX('AEO Table 10 2021'!$C$31:$AJ$31,MATCH('EIaE-BIE'!B$1,'AEO Table 10 2021'!$C$13:$AJ$13,0))*10^6*'Canada Elec Mix'!B15</f>
        <v>0</v>
      </c>
      <c r="C15" s="5">
        <f>INDEX('AEO Table 10 2022'!$C$31:$AJ$31,MATCH('EIaE-BIE'!C$1,'AEO Table 10 2022'!$C$13:$AJ$13,0))*10^6*'Canada Elec Mix'!C15</f>
        <v>0</v>
      </c>
      <c r="D15" s="5">
        <f>INDEX('AEO Table 10 2021'!$C$31:$AJ$31,MATCH('EIaE-BIE'!D$1,'AEO Table 10 2021'!$C$13:$AJ$13,0))*10^6*'Canada Elec Mix'!D15</f>
        <v>0</v>
      </c>
      <c r="E15" s="5">
        <f>INDEX('AEO Table 10 2021'!$C$31:$AJ$31,MATCH('EIaE-BIE'!E$1,'AEO Table 10 2021'!$C$13:$AJ$13,0))*10^6*'Canada Elec Mix'!E15</f>
        <v>0</v>
      </c>
      <c r="F15" s="5">
        <f>INDEX('AEO Table 10 2021'!$C$31:$AJ$31,MATCH('EIaE-BIE'!F$1,'AEO Table 10 2021'!$C$13:$AJ$13,0))*10^6*'Canada Elec Mix'!F15</f>
        <v>0</v>
      </c>
      <c r="G15" s="5">
        <f>INDEX('AEO Table 10 2021'!$C$31:$AJ$31,MATCH('EIaE-BIE'!G$1,'AEO Table 10 2021'!$C$13:$AJ$13,0))*10^6*'Canada Elec Mix'!G15</f>
        <v>0</v>
      </c>
      <c r="H15" s="5">
        <f>INDEX('AEO Table 10 2021'!$C$31:$AJ$31,MATCH('EIaE-BIE'!H$1,'AEO Table 10 2021'!$C$13:$AJ$13,0))*10^6*'Canada Elec Mix'!H15</f>
        <v>0</v>
      </c>
      <c r="I15" s="5">
        <f>INDEX('AEO Table 10 2021'!$C$31:$AJ$31,MATCH('EIaE-BIE'!I$1,'AEO Table 10 2021'!$C$13:$AJ$13,0))*10^6*'Canada Elec Mix'!I15</f>
        <v>0</v>
      </c>
      <c r="J15" s="5">
        <f>INDEX('AEO Table 10 2021'!$C$31:$AJ$31,MATCH('EIaE-BIE'!J$1,'AEO Table 10 2021'!$C$13:$AJ$13,0))*10^6*'Canada Elec Mix'!J15</f>
        <v>0</v>
      </c>
      <c r="K15" s="5">
        <f>INDEX('AEO Table 10 2021'!$C$31:$AJ$31,MATCH('EIaE-BIE'!K$1,'AEO Table 10 2021'!$C$13:$AJ$13,0))*10^6*'Canada Elec Mix'!K15</f>
        <v>0</v>
      </c>
      <c r="L15" s="5">
        <f>INDEX('AEO Table 10 2021'!$C$31:$AJ$31,MATCH('EIaE-BIE'!L$1,'AEO Table 10 2021'!$C$13:$AJ$13,0))*10^6*'Canada Elec Mix'!L15</f>
        <v>0</v>
      </c>
      <c r="M15" s="5">
        <f>INDEX('AEO Table 10 2021'!$C$31:$AJ$31,MATCH('EIaE-BIE'!M$1,'AEO Table 10 2021'!$C$13:$AJ$13,0))*10^6*'Canada Elec Mix'!M15</f>
        <v>0</v>
      </c>
      <c r="N15" s="5">
        <f>INDEX('AEO Table 10 2021'!$C$31:$AJ$31,MATCH('EIaE-BIE'!N$1,'AEO Table 10 2021'!$C$13:$AJ$13,0))*10^6*'Canada Elec Mix'!N15</f>
        <v>0</v>
      </c>
      <c r="O15" s="5">
        <f>INDEX('AEO Table 10 2021'!$C$31:$AJ$31,MATCH('EIaE-BIE'!O$1,'AEO Table 10 2021'!$C$13:$AJ$13,0))*10^6*'Canada Elec Mix'!O15</f>
        <v>0</v>
      </c>
      <c r="P15" s="5">
        <f>INDEX('AEO Table 10 2021'!$C$31:$AJ$31,MATCH('EIaE-BIE'!P$1,'AEO Table 10 2021'!$C$13:$AJ$13,0))*10^6*'Canada Elec Mix'!P15</f>
        <v>0</v>
      </c>
      <c r="Q15" s="5">
        <f>INDEX('AEO Table 10 2021'!$C$31:$AJ$31,MATCH('EIaE-BIE'!Q$1,'AEO Table 10 2021'!$C$13:$AJ$13,0))*10^6*'Canada Elec Mix'!Q15</f>
        <v>0</v>
      </c>
      <c r="R15" s="5">
        <f>INDEX('AEO Table 10 2021'!$C$31:$AJ$31,MATCH('EIaE-BIE'!R$1,'AEO Table 10 2021'!$C$13:$AJ$13,0))*10^6*'Canada Elec Mix'!R15</f>
        <v>0</v>
      </c>
      <c r="S15" s="5">
        <f>INDEX('AEO Table 10 2021'!$C$31:$AJ$31,MATCH('EIaE-BIE'!S$1,'AEO Table 10 2021'!$C$13:$AJ$13,0))*10^6*'Canada Elec Mix'!S15</f>
        <v>0</v>
      </c>
      <c r="T15" s="5">
        <f>INDEX('AEO Table 10 2021'!$C$31:$AJ$31,MATCH('EIaE-BIE'!T$1,'AEO Table 10 2021'!$C$13:$AJ$13,0))*10^6*'Canada Elec Mix'!T15</f>
        <v>0</v>
      </c>
      <c r="U15" s="5">
        <f>INDEX('AEO Table 10 2021'!$C$31:$AJ$31,MATCH('EIaE-BIE'!U$1,'AEO Table 10 2021'!$C$13:$AJ$13,0))*10^6*'Canada Elec Mix'!U15</f>
        <v>0</v>
      </c>
      <c r="V15" s="5">
        <f>INDEX('AEO Table 10 2021'!$C$31:$AJ$31,MATCH('EIaE-BIE'!V$1,'AEO Table 10 2021'!$C$13:$AJ$13,0))*10^6*'Canada Elec Mix'!V15</f>
        <v>0</v>
      </c>
      <c r="W15" s="5">
        <f>INDEX('AEO Table 10 2021'!$C$31:$AJ$31,MATCH('EIaE-BIE'!W$1,'AEO Table 10 2021'!$C$13:$AJ$13,0))*10^6*'Canada Elec Mix'!W15</f>
        <v>0</v>
      </c>
      <c r="X15" s="5">
        <f>INDEX('AEO Table 10 2021'!$C$31:$AJ$31,MATCH('EIaE-BIE'!X$1,'AEO Table 10 2021'!$C$13:$AJ$13,0))*10^6*'Canada Elec Mix'!X15</f>
        <v>0</v>
      </c>
      <c r="Y15" s="5">
        <f>INDEX('AEO Table 10 2021'!$C$31:$AJ$31,MATCH('EIaE-BIE'!Y$1,'AEO Table 10 2021'!$C$13:$AJ$13,0))*10^6*'Canada Elec Mix'!Y15</f>
        <v>0</v>
      </c>
      <c r="Z15" s="5">
        <f>INDEX('AEO Table 10 2021'!$C$31:$AJ$31,MATCH('EIaE-BIE'!Z$1,'AEO Table 10 2021'!$C$13:$AJ$13,0))*10^6*'Canada Elec Mix'!Z15</f>
        <v>0</v>
      </c>
      <c r="AA15" s="5">
        <f>INDEX('AEO Table 10 2021'!$C$31:$AJ$31,MATCH('EIaE-BIE'!AA$1,'AEO Table 10 2021'!$C$13:$AJ$13,0))*10^6*'Canada Elec Mix'!AA15</f>
        <v>0</v>
      </c>
      <c r="AB15" s="5">
        <f>INDEX('AEO Table 10 2021'!$C$31:$AJ$31,MATCH('EIaE-BIE'!AB$1,'AEO Table 10 2021'!$C$13:$AJ$13,0))*10^6*'Canada Elec Mix'!AB15</f>
        <v>0</v>
      </c>
      <c r="AC15" s="5">
        <f>INDEX('AEO Table 10 2021'!$C$31:$AJ$31,MATCH('EIaE-BIE'!AC$1,'AEO Table 10 2021'!$C$13:$AJ$13,0))*10^6*'Canada Elec Mix'!AC15</f>
        <v>0</v>
      </c>
      <c r="AD15" s="5">
        <f>INDEX('AEO Table 10 2021'!$C$31:$AJ$31,MATCH('EIaE-BIE'!AD$1,'AEO Table 10 2021'!$C$13:$AJ$13,0))*10^6*'Canada Elec Mix'!AD15</f>
        <v>0</v>
      </c>
      <c r="AE15" s="5">
        <f>INDEX('AEO Table 10 2021'!$C$31:$AJ$31,MATCH('EIaE-BIE'!AE$1,'AEO Table 10 2021'!$C$13:$AJ$13,0))*10^6*'Canada Elec Mix'!AE15</f>
        <v>0</v>
      </c>
      <c r="AF15" s="5">
        <f>INDEX('AEO Table 10 2021'!$C$31:$AJ$31,MATCH('EIaE-BIE'!AF$1,'AEO Table 10 2021'!$C$13:$AJ$13,0))*10^6*'Canada Elec Mix'!AF15</f>
        <v>0</v>
      </c>
    </row>
    <row r="16" spans="1:32" x14ac:dyDescent="0.35">
      <c r="A16" s="2" t="s">
        <v>129</v>
      </c>
      <c r="B16" s="5">
        <f>INDEX('AEO Table 10 2021'!$C$31:$AJ$31,MATCH('EIaE-BIE'!B$1,'AEO Table 10 2021'!$C$13:$AJ$13,0))*10^6*'Canada Elec Mix'!B16</f>
        <v>0</v>
      </c>
      <c r="C16" s="5">
        <f>INDEX('AEO Table 10 2022'!$C$31:$AJ$31,MATCH('EIaE-BIE'!C$1,'AEO Table 10 2022'!$C$13:$AJ$13,0))*10^6*'Canada Elec Mix'!C16</f>
        <v>0</v>
      </c>
      <c r="D16" s="5">
        <f>INDEX('AEO Table 10 2021'!$C$31:$AJ$31,MATCH('EIaE-BIE'!D$1,'AEO Table 10 2021'!$C$13:$AJ$13,0))*10^6*'Canada Elec Mix'!D16</f>
        <v>0</v>
      </c>
      <c r="E16" s="5">
        <f>INDEX('AEO Table 10 2021'!$C$31:$AJ$31,MATCH('EIaE-BIE'!E$1,'AEO Table 10 2021'!$C$13:$AJ$13,0))*10^6*'Canada Elec Mix'!E16</f>
        <v>0</v>
      </c>
      <c r="F16" s="5">
        <f>INDEX('AEO Table 10 2021'!$C$31:$AJ$31,MATCH('EIaE-BIE'!F$1,'AEO Table 10 2021'!$C$13:$AJ$13,0))*10^6*'Canada Elec Mix'!F16</f>
        <v>0</v>
      </c>
      <c r="G16" s="5">
        <f>INDEX('AEO Table 10 2021'!$C$31:$AJ$31,MATCH('EIaE-BIE'!G$1,'AEO Table 10 2021'!$C$13:$AJ$13,0))*10^6*'Canada Elec Mix'!G16</f>
        <v>0</v>
      </c>
      <c r="H16" s="5">
        <f>INDEX('AEO Table 10 2021'!$C$31:$AJ$31,MATCH('EIaE-BIE'!H$1,'AEO Table 10 2021'!$C$13:$AJ$13,0))*10^6*'Canada Elec Mix'!H16</f>
        <v>0</v>
      </c>
      <c r="I16" s="5">
        <f>INDEX('AEO Table 10 2021'!$C$31:$AJ$31,MATCH('EIaE-BIE'!I$1,'AEO Table 10 2021'!$C$13:$AJ$13,0))*10^6*'Canada Elec Mix'!I16</f>
        <v>0</v>
      </c>
      <c r="J16" s="5">
        <f>INDEX('AEO Table 10 2021'!$C$31:$AJ$31,MATCH('EIaE-BIE'!J$1,'AEO Table 10 2021'!$C$13:$AJ$13,0))*10^6*'Canada Elec Mix'!J16</f>
        <v>0</v>
      </c>
      <c r="K16" s="5">
        <f>INDEX('AEO Table 10 2021'!$C$31:$AJ$31,MATCH('EIaE-BIE'!K$1,'AEO Table 10 2021'!$C$13:$AJ$13,0))*10^6*'Canada Elec Mix'!K16</f>
        <v>0</v>
      </c>
      <c r="L16" s="5">
        <f>INDEX('AEO Table 10 2021'!$C$31:$AJ$31,MATCH('EIaE-BIE'!L$1,'AEO Table 10 2021'!$C$13:$AJ$13,0))*10^6*'Canada Elec Mix'!L16</f>
        <v>0</v>
      </c>
      <c r="M16" s="5">
        <f>INDEX('AEO Table 10 2021'!$C$31:$AJ$31,MATCH('EIaE-BIE'!M$1,'AEO Table 10 2021'!$C$13:$AJ$13,0))*10^6*'Canada Elec Mix'!M16</f>
        <v>0</v>
      </c>
      <c r="N16" s="5">
        <f>INDEX('AEO Table 10 2021'!$C$31:$AJ$31,MATCH('EIaE-BIE'!N$1,'AEO Table 10 2021'!$C$13:$AJ$13,0))*10^6*'Canada Elec Mix'!N16</f>
        <v>0</v>
      </c>
      <c r="O16" s="5">
        <f>INDEX('AEO Table 10 2021'!$C$31:$AJ$31,MATCH('EIaE-BIE'!O$1,'AEO Table 10 2021'!$C$13:$AJ$13,0))*10^6*'Canada Elec Mix'!O16</f>
        <v>0</v>
      </c>
      <c r="P16" s="5">
        <f>INDEX('AEO Table 10 2021'!$C$31:$AJ$31,MATCH('EIaE-BIE'!P$1,'AEO Table 10 2021'!$C$13:$AJ$13,0))*10^6*'Canada Elec Mix'!P16</f>
        <v>0</v>
      </c>
      <c r="Q16" s="5">
        <f>INDEX('AEO Table 10 2021'!$C$31:$AJ$31,MATCH('EIaE-BIE'!Q$1,'AEO Table 10 2021'!$C$13:$AJ$13,0))*10^6*'Canada Elec Mix'!Q16</f>
        <v>0</v>
      </c>
      <c r="R16" s="5">
        <f>INDEX('AEO Table 10 2021'!$C$31:$AJ$31,MATCH('EIaE-BIE'!R$1,'AEO Table 10 2021'!$C$13:$AJ$13,0))*10^6*'Canada Elec Mix'!R16</f>
        <v>0</v>
      </c>
      <c r="S16" s="5">
        <f>INDEX('AEO Table 10 2021'!$C$31:$AJ$31,MATCH('EIaE-BIE'!S$1,'AEO Table 10 2021'!$C$13:$AJ$13,0))*10^6*'Canada Elec Mix'!S16</f>
        <v>0</v>
      </c>
      <c r="T16" s="5">
        <f>INDEX('AEO Table 10 2021'!$C$31:$AJ$31,MATCH('EIaE-BIE'!T$1,'AEO Table 10 2021'!$C$13:$AJ$13,0))*10^6*'Canada Elec Mix'!T16</f>
        <v>0</v>
      </c>
      <c r="U16" s="5">
        <f>INDEX('AEO Table 10 2021'!$C$31:$AJ$31,MATCH('EIaE-BIE'!U$1,'AEO Table 10 2021'!$C$13:$AJ$13,0))*10^6*'Canada Elec Mix'!U16</f>
        <v>0</v>
      </c>
      <c r="V16" s="5">
        <f>INDEX('AEO Table 10 2021'!$C$31:$AJ$31,MATCH('EIaE-BIE'!V$1,'AEO Table 10 2021'!$C$13:$AJ$13,0))*10^6*'Canada Elec Mix'!V16</f>
        <v>0</v>
      </c>
      <c r="W16" s="5">
        <f>INDEX('AEO Table 10 2021'!$C$31:$AJ$31,MATCH('EIaE-BIE'!W$1,'AEO Table 10 2021'!$C$13:$AJ$13,0))*10^6*'Canada Elec Mix'!W16</f>
        <v>0</v>
      </c>
      <c r="X16" s="5">
        <f>INDEX('AEO Table 10 2021'!$C$31:$AJ$31,MATCH('EIaE-BIE'!X$1,'AEO Table 10 2021'!$C$13:$AJ$13,0))*10^6*'Canada Elec Mix'!X16</f>
        <v>0</v>
      </c>
      <c r="Y16" s="5">
        <f>INDEX('AEO Table 10 2021'!$C$31:$AJ$31,MATCH('EIaE-BIE'!Y$1,'AEO Table 10 2021'!$C$13:$AJ$13,0))*10^6*'Canada Elec Mix'!Y16</f>
        <v>0</v>
      </c>
      <c r="Z16" s="5">
        <f>INDEX('AEO Table 10 2021'!$C$31:$AJ$31,MATCH('EIaE-BIE'!Z$1,'AEO Table 10 2021'!$C$13:$AJ$13,0))*10^6*'Canada Elec Mix'!Z16</f>
        <v>0</v>
      </c>
      <c r="AA16" s="5">
        <f>INDEX('AEO Table 10 2021'!$C$31:$AJ$31,MATCH('EIaE-BIE'!AA$1,'AEO Table 10 2021'!$C$13:$AJ$13,0))*10^6*'Canada Elec Mix'!AA16</f>
        <v>0</v>
      </c>
      <c r="AB16" s="5">
        <f>INDEX('AEO Table 10 2021'!$C$31:$AJ$31,MATCH('EIaE-BIE'!AB$1,'AEO Table 10 2021'!$C$13:$AJ$13,0))*10^6*'Canada Elec Mix'!AB16</f>
        <v>0</v>
      </c>
      <c r="AC16" s="5">
        <f>INDEX('AEO Table 10 2021'!$C$31:$AJ$31,MATCH('EIaE-BIE'!AC$1,'AEO Table 10 2021'!$C$13:$AJ$13,0))*10^6*'Canada Elec Mix'!AC16</f>
        <v>0</v>
      </c>
      <c r="AD16" s="5">
        <f>INDEX('AEO Table 10 2021'!$C$31:$AJ$31,MATCH('EIaE-BIE'!AD$1,'AEO Table 10 2021'!$C$13:$AJ$13,0))*10^6*'Canada Elec Mix'!AD16</f>
        <v>0</v>
      </c>
      <c r="AE16" s="5">
        <f>INDEX('AEO Table 10 2021'!$C$31:$AJ$31,MATCH('EIaE-BIE'!AE$1,'AEO Table 10 2021'!$C$13:$AJ$13,0))*10^6*'Canada Elec Mix'!AE16</f>
        <v>0</v>
      </c>
      <c r="AF16" s="5">
        <f>INDEX('AEO Table 10 2021'!$C$31:$AJ$31,MATCH('EIaE-BIE'!AF$1,'AEO Table 10 2021'!$C$13:$AJ$13,0))*10^6*'Canada Elec Mix'!AF16</f>
        <v>0</v>
      </c>
    </row>
    <row r="17" spans="1:32" x14ac:dyDescent="0.35">
      <c r="A17" s="2" t="s">
        <v>130</v>
      </c>
      <c r="B17" s="5">
        <f>INDEX('AEO Table 10 2021'!$C$31:$AJ$31,MATCH('EIaE-BIE'!B$1,'AEO Table 10 2021'!$C$13:$AJ$13,0))*10^6*'Canada Elec Mix'!B17</f>
        <v>0</v>
      </c>
      <c r="C17" s="5">
        <f>INDEX('AEO Table 10 2022'!$C$31:$AJ$31,MATCH('EIaE-BIE'!C$1,'AEO Table 10 2022'!$C$13:$AJ$13,0))*10^6*'Canada Elec Mix'!C17</f>
        <v>0</v>
      </c>
      <c r="D17" s="5">
        <f>INDEX('AEO Table 10 2021'!$C$31:$AJ$31,MATCH('EIaE-BIE'!D$1,'AEO Table 10 2021'!$C$13:$AJ$13,0))*10^6*'Canada Elec Mix'!D17</f>
        <v>0</v>
      </c>
      <c r="E17" s="5">
        <f>INDEX('AEO Table 10 2021'!$C$31:$AJ$31,MATCH('EIaE-BIE'!E$1,'AEO Table 10 2021'!$C$13:$AJ$13,0))*10^6*'Canada Elec Mix'!E17</f>
        <v>0</v>
      </c>
      <c r="F17" s="5">
        <f>INDEX('AEO Table 10 2021'!$C$31:$AJ$31,MATCH('EIaE-BIE'!F$1,'AEO Table 10 2021'!$C$13:$AJ$13,0))*10^6*'Canada Elec Mix'!F17</f>
        <v>0</v>
      </c>
      <c r="G17" s="5">
        <f>INDEX('AEO Table 10 2021'!$C$31:$AJ$31,MATCH('EIaE-BIE'!G$1,'AEO Table 10 2021'!$C$13:$AJ$13,0))*10^6*'Canada Elec Mix'!G17</f>
        <v>0</v>
      </c>
      <c r="H17" s="5">
        <f>INDEX('AEO Table 10 2021'!$C$31:$AJ$31,MATCH('EIaE-BIE'!H$1,'AEO Table 10 2021'!$C$13:$AJ$13,0))*10^6*'Canada Elec Mix'!H17</f>
        <v>0</v>
      </c>
      <c r="I17" s="5">
        <f>INDEX('AEO Table 10 2021'!$C$31:$AJ$31,MATCH('EIaE-BIE'!I$1,'AEO Table 10 2021'!$C$13:$AJ$13,0))*10^6*'Canada Elec Mix'!I17</f>
        <v>0</v>
      </c>
      <c r="J17" s="5">
        <f>INDEX('AEO Table 10 2021'!$C$31:$AJ$31,MATCH('EIaE-BIE'!J$1,'AEO Table 10 2021'!$C$13:$AJ$13,0))*10^6*'Canada Elec Mix'!J17</f>
        <v>0</v>
      </c>
      <c r="K17" s="5">
        <f>INDEX('AEO Table 10 2021'!$C$31:$AJ$31,MATCH('EIaE-BIE'!K$1,'AEO Table 10 2021'!$C$13:$AJ$13,0))*10^6*'Canada Elec Mix'!K17</f>
        <v>0</v>
      </c>
      <c r="L17" s="5">
        <f>INDEX('AEO Table 10 2021'!$C$31:$AJ$31,MATCH('EIaE-BIE'!L$1,'AEO Table 10 2021'!$C$13:$AJ$13,0))*10^6*'Canada Elec Mix'!L17</f>
        <v>0</v>
      </c>
      <c r="M17" s="5">
        <f>INDEX('AEO Table 10 2021'!$C$31:$AJ$31,MATCH('EIaE-BIE'!M$1,'AEO Table 10 2021'!$C$13:$AJ$13,0))*10^6*'Canada Elec Mix'!M17</f>
        <v>0</v>
      </c>
      <c r="N17" s="5">
        <f>INDEX('AEO Table 10 2021'!$C$31:$AJ$31,MATCH('EIaE-BIE'!N$1,'AEO Table 10 2021'!$C$13:$AJ$13,0))*10^6*'Canada Elec Mix'!N17</f>
        <v>0</v>
      </c>
      <c r="O17" s="5">
        <f>INDEX('AEO Table 10 2021'!$C$31:$AJ$31,MATCH('EIaE-BIE'!O$1,'AEO Table 10 2021'!$C$13:$AJ$13,0))*10^6*'Canada Elec Mix'!O17</f>
        <v>0</v>
      </c>
      <c r="P17" s="5">
        <f>INDEX('AEO Table 10 2021'!$C$31:$AJ$31,MATCH('EIaE-BIE'!P$1,'AEO Table 10 2021'!$C$13:$AJ$13,0))*10^6*'Canada Elec Mix'!P17</f>
        <v>0</v>
      </c>
      <c r="Q17" s="5">
        <f>INDEX('AEO Table 10 2021'!$C$31:$AJ$31,MATCH('EIaE-BIE'!Q$1,'AEO Table 10 2021'!$C$13:$AJ$13,0))*10^6*'Canada Elec Mix'!Q17</f>
        <v>0</v>
      </c>
      <c r="R17" s="5">
        <f>INDEX('AEO Table 10 2021'!$C$31:$AJ$31,MATCH('EIaE-BIE'!R$1,'AEO Table 10 2021'!$C$13:$AJ$13,0))*10^6*'Canada Elec Mix'!R17</f>
        <v>0</v>
      </c>
      <c r="S17" s="5">
        <f>INDEX('AEO Table 10 2021'!$C$31:$AJ$31,MATCH('EIaE-BIE'!S$1,'AEO Table 10 2021'!$C$13:$AJ$13,0))*10^6*'Canada Elec Mix'!S17</f>
        <v>0</v>
      </c>
      <c r="T17" s="5">
        <f>INDEX('AEO Table 10 2021'!$C$31:$AJ$31,MATCH('EIaE-BIE'!T$1,'AEO Table 10 2021'!$C$13:$AJ$13,0))*10^6*'Canada Elec Mix'!T17</f>
        <v>0</v>
      </c>
      <c r="U17" s="5">
        <f>INDEX('AEO Table 10 2021'!$C$31:$AJ$31,MATCH('EIaE-BIE'!U$1,'AEO Table 10 2021'!$C$13:$AJ$13,0))*10^6*'Canada Elec Mix'!U17</f>
        <v>0</v>
      </c>
      <c r="V17" s="5">
        <f>INDEX('AEO Table 10 2021'!$C$31:$AJ$31,MATCH('EIaE-BIE'!V$1,'AEO Table 10 2021'!$C$13:$AJ$13,0))*10^6*'Canada Elec Mix'!V17</f>
        <v>0</v>
      </c>
      <c r="W17" s="5">
        <f>INDEX('AEO Table 10 2021'!$C$31:$AJ$31,MATCH('EIaE-BIE'!W$1,'AEO Table 10 2021'!$C$13:$AJ$13,0))*10^6*'Canada Elec Mix'!W17</f>
        <v>0</v>
      </c>
      <c r="X17" s="5">
        <f>INDEX('AEO Table 10 2021'!$C$31:$AJ$31,MATCH('EIaE-BIE'!X$1,'AEO Table 10 2021'!$C$13:$AJ$13,0))*10^6*'Canada Elec Mix'!X17</f>
        <v>0</v>
      </c>
      <c r="Y17" s="5">
        <f>INDEX('AEO Table 10 2021'!$C$31:$AJ$31,MATCH('EIaE-BIE'!Y$1,'AEO Table 10 2021'!$C$13:$AJ$13,0))*10^6*'Canada Elec Mix'!Y17</f>
        <v>0</v>
      </c>
      <c r="Z17" s="5">
        <f>INDEX('AEO Table 10 2021'!$C$31:$AJ$31,MATCH('EIaE-BIE'!Z$1,'AEO Table 10 2021'!$C$13:$AJ$13,0))*10^6*'Canada Elec Mix'!Z17</f>
        <v>0</v>
      </c>
      <c r="AA17" s="5">
        <f>INDEX('AEO Table 10 2021'!$C$31:$AJ$31,MATCH('EIaE-BIE'!AA$1,'AEO Table 10 2021'!$C$13:$AJ$13,0))*10^6*'Canada Elec Mix'!AA17</f>
        <v>0</v>
      </c>
      <c r="AB17" s="5">
        <f>INDEX('AEO Table 10 2021'!$C$31:$AJ$31,MATCH('EIaE-BIE'!AB$1,'AEO Table 10 2021'!$C$13:$AJ$13,0))*10^6*'Canada Elec Mix'!AB17</f>
        <v>0</v>
      </c>
      <c r="AC17" s="5">
        <f>INDEX('AEO Table 10 2021'!$C$31:$AJ$31,MATCH('EIaE-BIE'!AC$1,'AEO Table 10 2021'!$C$13:$AJ$13,0))*10^6*'Canada Elec Mix'!AC17</f>
        <v>0</v>
      </c>
      <c r="AD17" s="5">
        <f>INDEX('AEO Table 10 2021'!$C$31:$AJ$31,MATCH('EIaE-BIE'!AD$1,'AEO Table 10 2021'!$C$13:$AJ$13,0))*10^6*'Canada Elec Mix'!AD17</f>
        <v>0</v>
      </c>
      <c r="AE17" s="5">
        <f>INDEX('AEO Table 10 2021'!$C$31:$AJ$31,MATCH('EIaE-BIE'!AE$1,'AEO Table 10 2021'!$C$13:$AJ$13,0))*10^6*'Canada Elec Mix'!AE17</f>
        <v>0</v>
      </c>
      <c r="AF17" s="5">
        <f>INDEX('AEO Table 10 2021'!$C$31:$AJ$31,MATCH('EIaE-BIE'!AF$1,'AEO Table 10 2021'!$C$13:$AJ$13,0))*10^6*'Canada Elec Mix'!AF17</f>
        <v>0</v>
      </c>
    </row>
    <row r="18" spans="1:32" x14ac:dyDescent="0.35">
      <c r="A18" s="2" t="s">
        <v>131</v>
      </c>
      <c r="B18" s="5">
        <f>INDEX('AEO Table 10 2021'!$C$31:$AJ$31,MATCH('EIaE-BIE'!B$1,'AEO Table 10 2021'!$C$13:$AJ$13,0))*10^6*'Canada Elec Mix'!B18</f>
        <v>0</v>
      </c>
      <c r="C18" s="5">
        <f>INDEX('AEO Table 10 2022'!$C$31:$AJ$31,MATCH('EIaE-BIE'!C$1,'AEO Table 10 2022'!$C$13:$AJ$13,0))*10^6*'Canada Elec Mix'!C18</f>
        <v>0</v>
      </c>
      <c r="D18" s="5">
        <f>INDEX('AEO Table 10 2021'!$C$31:$AJ$31,MATCH('EIaE-BIE'!D$1,'AEO Table 10 2021'!$C$13:$AJ$13,0))*10^6*'Canada Elec Mix'!D18</f>
        <v>0</v>
      </c>
      <c r="E18" s="5">
        <f>INDEX('AEO Table 10 2021'!$C$31:$AJ$31,MATCH('EIaE-BIE'!E$1,'AEO Table 10 2021'!$C$13:$AJ$13,0))*10^6*'Canada Elec Mix'!E18</f>
        <v>0</v>
      </c>
      <c r="F18" s="5">
        <f>INDEX('AEO Table 10 2021'!$C$31:$AJ$31,MATCH('EIaE-BIE'!F$1,'AEO Table 10 2021'!$C$13:$AJ$13,0))*10^6*'Canada Elec Mix'!F18</f>
        <v>0</v>
      </c>
      <c r="G18" s="5">
        <f>INDEX('AEO Table 10 2021'!$C$31:$AJ$31,MATCH('EIaE-BIE'!G$1,'AEO Table 10 2021'!$C$13:$AJ$13,0))*10^6*'Canada Elec Mix'!G18</f>
        <v>0</v>
      </c>
      <c r="H18" s="5">
        <f>INDEX('AEO Table 10 2021'!$C$31:$AJ$31,MATCH('EIaE-BIE'!H$1,'AEO Table 10 2021'!$C$13:$AJ$13,0))*10^6*'Canada Elec Mix'!H18</f>
        <v>0</v>
      </c>
      <c r="I18" s="5">
        <f>INDEX('AEO Table 10 2021'!$C$31:$AJ$31,MATCH('EIaE-BIE'!I$1,'AEO Table 10 2021'!$C$13:$AJ$13,0))*10^6*'Canada Elec Mix'!I18</f>
        <v>0</v>
      </c>
      <c r="J18" s="5">
        <f>INDEX('AEO Table 10 2021'!$C$31:$AJ$31,MATCH('EIaE-BIE'!J$1,'AEO Table 10 2021'!$C$13:$AJ$13,0))*10^6*'Canada Elec Mix'!J18</f>
        <v>0</v>
      </c>
      <c r="K18" s="5">
        <f>INDEX('AEO Table 10 2021'!$C$31:$AJ$31,MATCH('EIaE-BIE'!K$1,'AEO Table 10 2021'!$C$13:$AJ$13,0))*10^6*'Canada Elec Mix'!K18</f>
        <v>0</v>
      </c>
      <c r="L18" s="5">
        <f>INDEX('AEO Table 10 2021'!$C$31:$AJ$31,MATCH('EIaE-BIE'!L$1,'AEO Table 10 2021'!$C$13:$AJ$13,0))*10^6*'Canada Elec Mix'!L18</f>
        <v>0</v>
      </c>
      <c r="M18" s="5">
        <f>INDEX('AEO Table 10 2021'!$C$31:$AJ$31,MATCH('EIaE-BIE'!M$1,'AEO Table 10 2021'!$C$13:$AJ$13,0))*10^6*'Canada Elec Mix'!M18</f>
        <v>0</v>
      </c>
      <c r="N18" s="5">
        <f>INDEX('AEO Table 10 2021'!$C$31:$AJ$31,MATCH('EIaE-BIE'!N$1,'AEO Table 10 2021'!$C$13:$AJ$13,0))*10^6*'Canada Elec Mix'!N18</f>
        <v>0</v>
      </c>
      <c r="O18" s="5">
        <f>INDEX('AEO Table 10 2021'!$C$31:$AJ$31,MATCH('EIaE-BIE'!O$1,'AEO Table 10 2021'!$C$13:$AJ$13,0))*10^6*'Canada Elec Mix'!O18</f>
        <v>0</v>
      </c>
      <c r="P18" s="5">
        <f>INDEX('AEO Table 10 2021'!$C$31:$AJ$31,MATCH('EIaE-BIE'!P$1,'AEO Table 10 2021'!$C$13:$AJ$13,0))*10^6*'Canada Elec Mix'!P18</f>
        <v>0</v>
      </c>
      <c r="Q18" s="5">
        <f>INDEX('AEO Table 10 2021'!$C$31:$AJ$31,MATCH('EIaE-BIE'!Q$1,'AEO Table 10 2021'!$C$13:$AJ$13,0))*10^6*'Canada Elec Mix'!Q18</f>
        <v>0</v>
      </c>
      <c r="R18" s="5">
        <f>INDEX('AEO Table 10 2021'!$C$31:$AJ$31,MATCH('EIaE-BIE'!R$1,'AEO Table 10 2021'!$C$13:$AJ$13,0))*10^6*'Canada Elec Mix'!R18</f>
        <v>0</v>
      </c>
      <c r="S18" s="5">
        <f>INDEX('AEO Table 10 2021'!$C$31:$AJ$31,MATCH('EIaE-BIE'!S$1,'AEO Table 10 2021'!$C$13:$AJ$13,0))*10^6*'Canada Elec Mix'!S18</f>
        <v>0</v>
      </c>
      <c r="T18" s="5">
        <f>INDEX('AEO Table 10 2021'!$C$31:$AJ$31,MATCH('EIaE-BIE'!T$1,'AEO Table 10 2021'!$C$13:$AJ$13,0))*10^6*'Canada Elec Mix'!T18</f>
        <v>0</v>
      </c>
      <c r="U18" s="5">
        <f>INDEX('AEO Table 10 2021'!$C$31:$AJ$31,MATCH('EIaE-BIE'!U$1,'AEO Table 10 2021'!$C$13:$AJ$13,0))*10^6*'Canada Elec Mix'!U18</f>
        <v>0</v>
      </c>
      <c r="V18" s="5">
        <f>INDEX('AEO Table 10 2021'!$C$31:$AJ$31,MATCH('EIaE-BIE'!V$1,'AEO Table 10 2021'!$C$13:$AJ$13,0))*10^6*'Canada Elec Mix'!V18</f>
        <v>0</v>
      </c>
      <c r="W18" s="5">
        <f>INDEX('AEO Table 10 2021'!$C$31:$AJ$31,MATCH('EIaE-BIE'!W$1,'AEO Table 10 2021'!$C$13:$AJ$13,0))*10^6*'Canada Elec Mix'!W18</f>
        <v>0</v>
      </c>
      <c r="X18" s="5">
        <f>INDEX('AEO Table 10 2021'!$C$31:$AJ$31,MATCH('EIaE-BIE'!X$1,'AEO Table 10 2021'!$C$13:$AJ$13,0))*10^6*'Canada Elec Mix'!X18</f>
        <v>0</v>
      </c>
      <c r="Y18" s="5">
        <f>INDEX('AEO Table 10 2021'!$C$31:$AJ$31,MATCH('EIaE-BIE'!Y$1,'AEO Table 10 2021'!$C$13:$AJ$13,0))*10^6*'Canada Elec Mix'!Y18</f>
        <v>0</v>
      </c>
      <c r="Z18" s="5">
        <f>INDEX('AEO Table 10 2021'!$C$31:$AJ$31,MATCH('EIaE-BIE'!Z$1,'AEO Table 10 2021'!$C$13:$AJ$13,0))*10^6*'Canada Elec Mix'!Z18</f>
        <v>0</v>
      </c>
      <c r="AA18" s="5">
        <f>INDEX('AEO Table 10 2021'!$C$31:$AJ$31,MATCH('EIaE-BIE'!AA$1,'AEO Table 10 2021'!$C$13:$AJ$13,0))*10^6*'Canada Elec Mix'!AA18</f>
        <v>0</v>
      </c>
      <c r="AB18" s="5">
        <f>INDEX('AEO Table 10 2021'!$C$31:$AJ$31,MATCH('EIaE-BIE'!AB$1,'AEO Table 10 2021'!$C$13:$AJ$13,0))*10^6*'Canada Elec Mix'!AB18</f>
        <v>0</v>
      </c>
      <c r="AC18" s="5">
        <f>INDEX('AEO Table 10 2021'!$C$31:$AJ$31,MATCH('EIaE-BIE'!AC$1,'AEO Table 10 2021'!$C$13:$AJ$13,0))*10^6*'Canada Elec Mix'!AC18</f>
        <v>0</v>
      </c>
      <c r="AD18" s="5">
        <f>INDEX('AEO Table 10 2021'!$C$31:$AJ$31,MATCH('EIaE-BIE'!AD$1,'AEO Table 10 2021'!$C$13:$AJ$13,0))*10^6*'Canada Elec Mix'!AD18</f>
        <v>0</v>
      </c>
      <c r="AE18" s="5">
        <f>INDEX('AEO Table 10 2021'!$C$31:$AJ$31,MATCH('EIaE-BIE'!AE$1,'AEO Table 10 2021'!$C$13:$AJ$13,0))*10^6*'Canada Elec Mix'!AE18</f>
        <v>0</v>
      </c>
      <c r="AF18" s="5">
        <f>INDEX('AEO Table 10 2021'!$C$31:$AJ$31,MATCH('EIaE-BIE'!AF$1,'AEO Table 10 2021'!$C$13:$AJ$13,0))*10^6*'Canada Elec Mix'!AF18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election activeCell="C3" sqref="C3"/>
    </sheetView>
  </sheetViews>
  <sheetFormatPr defaultRowHeight="14.5" x14ac:dyDescent="0.35"/>
  <cols>
    <col min="1" max="1" width="26.1796875" customWidth="1"/>
  </cols>
  <sheetData>
    <row r="1" spans="1:32" ht="29" x14ac:dyDescent="0.35">
      <c r="A1" s="9"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t="s">
        <v>29</v>
      </c>
      <c r="B2">
        <f>INDEX('AEO Table 10 2021'!$C$36:$AJ$36,MATCH('EIaE-BIE'!B$1,'AEO Table 10 2021'!$C$13:$AJ$13,0))*10^6</f>
        <v>13198703</v>
      </c>
      <c r="C2">
        <f>INDEX('AEO Table 10 2022'!$C$36:$AJ$36,MATCH('EIaE-BIE'!C$1,'AEO Table 10 2022'!$C$13:$AJ$13,0))*10^6</f>
        <v>14518716</v>
      </c>
      <c r="D2">
        <f>INDEX('AEO Table 10 2023'!$C$36:$AJ$36,MATCH('EIaE-BIE'!D$1,'AEO Table 10 2023'!$C$13:$AJ$13,0))*10^6</f>
        <v>14533877</v>
      </c>
      <c r="E2">
        <f>INDEX('AEO Table 10 2023'!$C$36:$AJ$36,MATCH('EIaE-BIE'!E$1,'AEO Table 10 2023'!$C$13:$AJ$13,0))*10^6</f>
        <v>14533877</v>
      </c>
      <c r="F2">
        <f>INDEX('AEO Table 10 2023'!$C$36:$AJ$36,MATCH('EIaE-BIE'!F$1,'AEO Table 10 2023'!$C$13:$AJ$13,0))*10^6</f>
        <v>14533877</v>
      </c>
      <c r="G2">
        <f>INDEX('AEO Table 10 2023'!$C$36:$AJ$36,MATCH('EIaE-BIE'!G$1,'AEO Table 10 2023'!$C$13:$AJ$13,0))*10^6</f>
        <v>14533877</v>
      </c>
      <c r="H2">
        <f>INDEX('AEO Table 10 2023'!$C$36:$AJ$36,MATCH('EIaE-BIE'!H$1,'AEO Table 10 2023'!$C$13:$AJ$13,0))*10^6</f>
        <v>14533877</v>
      </c>
      <c r="I2">
        <f>INDEX('AEO Table 10 2023'!$C$36:$AJ$36,MATCH('EIaE-BIE'!I$1,'AEO Table 10 2023'!$C$13:$AJ$13,0))*10^6</f>
        <v>14533877</v>
      </c>
      <c r="J2">
        <f>INDEX('AEO Table 10 2023'!$C$36:$AJ$36,MATCH('EIaE-BIE'!J$1,'AEO Table 10 2023'!$C$13:$AJ$13,0))*10^6</f>
        <v>14533877</v>
      </c>
      <c r="K2">
        <f>INDEX('AEO Table 10 2023'!$C$36:$AJ$36,MATCH('EIaE-BIE'!K$1,'AEO Table 10 2023'!$C$13:$AJ$13,0))*10^6</f>
        <v>14533877</v>
      </c>
      <c r="L2">
        <f>INDEX('AEO Table 10 2023'!$C$36:$AJ$36,MATCH('EIaE-BIE'!L$1,'AEO Table 10 2023'!$C$13:$AJ$13,0))*10^6</f>
        <v>14533877</v>
      </c>
      <c r="M2">
        <f>INDEX('AEO Table 10 2023'!$C$36:$AJ$36,MATCH('EIaE-BIE'!M$1,'AEO Table 10 2023'!$C$13:$AJ$13,0))*10^6</f>
        <v>14653452</v>
      </c>
      <c r="N2">
        <f>INDEX('AEO Table 10 2023'!$C$36:$AJ$36,MATCH('EIaE-BIE'!N$1,'AEO Table 10 2023'!$C$13:$AJ$13,0))*10^6</f>
        <v>14773026</v>
      </c>
      <c r="O2">
        <f>INDEX('AEO Table 10 2023'!$C$36:$AJ$36,MATCH('EIaE-BIE'!O$1,'AEO Table 10 2023'!$C$13:$AJ$13,0))*10^6</f>
        <v>14892600</v>
      </c>
      <c r="P2">
        <f>INDEX('AEO Table 10 2023'!$C$36:$AJ$36,MATCH('EIaE-BIE'!P$1,'AEO Table 10 2023'!$C$13:$AJ$13,0))*10^6</f>
        <v>15012175</v>
      </c>
      <c r="Q2">
        <f>INDEX('AEO Table 10 2023'!$C$36:$AJ$36,MATCH('EIaE-BIE'!Q$1,'AEO Table 10 2023'!$C$13:$AJ$13,0))*10^6</f>
        <v>15131748</v>
      </c>
      <c r="R2">
        <f>INDEX('AEO Table 10 2023'!$C$36:$AJ$36,MATCH('EIaE-BIE'!R$1,'AEO Table 10 2023'!$C$13:$AJ$13,0))*10^6</f>
        <v>15251322</v>
      </c>
      <c r="S2">
        <f>INDEX('AEO Table 10 2023'!$C$36:$AJ$36,MATCH('EIaE-BIE'!S$1,'AEO Table 10 2023'!$C$13:$AJ$13,0))*10^6</f>
        <v>15370896</v>
      </c>
      <c r="T2">
        <f>INDEX('AEO Table 10 2023'!$C$36:$AJ$36,MATCH('EIaE-BIE'!T$1,'AEO Table 10 2023'!$C$13:$AJ$13,0))*10^6</f>
        <v>15490470</v>
      </c>
      <c r="U2">
        <f>INDEX('AEO Table 10 2023'!$C$36:$AJ$36,MATCH('EIaE-BIE'!U$1,'AEO Table 10 2023'!$C$13:$AJ$13,0))*10^6</f>
        <v>15610044</v>
      </c>
      <c r="V2">
        <f>INDEX('AEO Table 10 2023'!$C$36:$AJ$36,MATCH('EIaE-BIE'!V$1,'AEO Table 10 2023'!$C$13:$AJ$13,0))*10^6</f>
        <v>15729618</v>
      </c>
      <c r="W2">
        <f>INDEX('AEO Table 10 2023'!$C$36:$AJ$36,MATCH('EIaE-BIE'!W$1,'AEO Table 10 2023'!$C$13:$AJ$13,0))*10^6</f>
        <v>15729618</v>
      </c>
      <c r="X2">
        <f>INDEX('AEO Table 10 2023'!$C$36:$AJ$36,MATCH('EIaE-BIE'!X$1,'AEO Table 10 2023'!$C$13:$AJ$13,0))*10^6</f>
        <v>15729618</v>
      </c>
      <c r="Y2">
        <f>INDEX('AEO Table 10 2023'!$C$36:$AJ$36,MATCH('EIaE-BIE'!Y$1,'AEO Table 10 2023'!$C$13:$AJ$13,0))*10^6</f>
        <v>15729618</v>
      </c>
      <c r="Z2">
        <f>INDEX('AEO Table 10 2023'!$C$36:$AJ$36,MATCH('EIaE-BIE'!Z$1,'AEO Table 10 2023'!$C$13:$AJ$13,0))*10^6</f>
        <v>15729618</v>
      </c>
      <c r="AA2">
        <f>INDEX('AEO Table 10 2023'!$C$36:$AJ$36,MATCH('EIaE-BIE'!AA$1,'AEO Table 10 2023'!$C$13:$AJ$13,0))*10^6</f>
        <v>15729618</v>
      </c>
      <c r="AB2">
        <f>INDEX('AEO Table 10 2023'!$C$36:$AJ$36,MATCH('EIaE-BIE'!AB$1,'AEO Table 10 2023'!$C$13:$AJ$13,0))*10^6</f>
        <v>15729618</v>
      </c>
      <c r="AC2">
        <f>INDEX('AEO Table 10 2023'!$C$36:$AJ$36,MATCH('EIaE-BIE'!AC$1,'AEO Table 10 2023'!$C$13:$AJ$13,0))*10^6</f>
        <v>15729618</v>
      </c>
      <c r="AD2">
        <f>INDEX('AEO Table 10 2023'!$C$36:$AJ$36,MATCH('EIaE-BIE'!AD$1,'AEO Table 10 2023'!$C$13:$AJ$13,0))*10^6</f>
        <v>15729618</v>
      </c>
      <c r="AE2">
        <f>INDEX('AEO Table 10 2023'!$C$36:$AJ$36,MATCH('EIaE-BIE'!AE$1,'AEO Table 10 2023'!$C$13:$AJ$13,0))*10^6</f>
        <v>15729618</v>
      </c>
      <c r="AF2">
        <f>INDEX('AEO Table 10 2023'!$C$36:$AJ$36,MATCH('EIaE-BIE'!AF$1,'AEO Table 10 2023'!$C$13:$AJ$13,0))*10^6</f>
        <v>15729618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workbookViewId="0">
      <selection activeCell="C3" sqref="C3"/>
    </sheetView>
  </sheetViews>
  <sheetFormatPr defaultRowHeight="14.5" x14ac:dyDescent="0.35"/>
  <cols>
    <col min="1" max="1" width="26.26953125" customWidth="1"/>
  </cols>
  <sheetData>
    <row r="1" spans="1:34" x14ac:dyDescent="0.35">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35">
      <c r="A2" t="s">
        <v>135</v>
      </c>
      <c r="B2" s="12">
        <f>INDEX('AEO Table 3 2021'!67:67,MATCH(B1,'AEO Table 3 2021'!1:1,0))/10^6*About!$A$59/About!$A$58</f>
        <v>92.385094561027103</v>
      </c>
      <c r="C2" s="12">
        <f>INDEX('AEO Table 3 2022'!67:67,MATCH(C1,'AEO Table 3 2022'!1:1,0))/10^6*About!$A$60/About!$A$58</f>
        <v>93.978105887781467</v>
      </c>
      <c r="D2" s="12">
        <f>INDEX('AEO Table 3 2023'!67:67,MATCH(D1,'AEO Table 3 2023'!1:1,0))/10^6*About!$A$60/About!$A$58</f>
        <v>103.57699495763774</v>
      </c>
      <c r="E2" s="12">
        <f>INDEX('AEO Table 3 2023'!67:67,MATCH(E1,'AEO Table 3 2023'!1:1,0))/10^6*About!$A$60/About!$A$58</f>
        <v>100.93588062916164</v>
      </c>
      <c r="F2" s="12">
        <f>INDEX('AEO Table 3 2023'!67:67,MATCH(F1,'AEO Table 3 2023'!1:1,0))/10^6*About!$A$60/About!$A$58</f>
        <v>97.195681889697426</v>
      </c>
      <c r="G2" s="12">
        <f>INDEX('AEO Table 3 2023'!67:67,MATCH(G1,'AEO Table 3 2023'!1:1,0))/10^6*About!$A$60/About!$A$58</f>
        <v>93.454633244350902</v>
      </c>
      <c r="H2" s="12">
        <f>INDEX('AEO Table 3 2023'!67:67,MATCH(H1,'AEO Table 3 2023'!1:1,0))/10^6*About!$A$60/About!$A$58</f>
        <v>91.239535684800543</v>
      </c>
      <c r="I2" s="12">
        <f>INDEX('AEO Table 3 2023'!67:67,MATCH(I1,'AEO Table 3 2023'!1:1,0))/10^6*About!$A$60/About!$A$58</f>
        <v>89.660948251027904</v>
      </c>
      <c r="J2" s="12">
        <f>INDEX('AEO Table 3 2023'!67:67,MATCH(J1,'AEO Table 3 2023'!1:1,0))/10^6*About!$A$60/About!$A$58</f>
        <v>88.539575491901672</v>
      </c>
      <c r="K2" s="12">
        <f>INDEX('AEO Table 3 2023'!67:67,MATCH(K1,'AEO Table 3 2023'!1:1,0))/10^6*About!$A$60/About!$A$58</f>
        <v>88.110797974276579</v>
      </c>
      <c r="L2" s="12">
        <f>INDEX('AEO Table 3 2023'!67:67,MATCH(L1,'AEO Table 3 2023'!1:1,0))/10^6*About!$A$60/About!$A$58</f>
        <v>88.231022075751014</v>
      </c>
      <c r="M2" s="12">
        <f>INDEX('AEO Table 3 2023'!67:67,MATCH(M1,'AEO Table 3 2023'!1:1,0))/10^6*About!$A$60/About!$A$58</f>
        <v>88.512956670934656</v>
      </c>
      <c r="N2" s="12">
        <f>INDEX('AEO Table 3 2023'!67:67,MATCH(N1,'AEO Table 3 2023'!1:1,0))/10^6*About!$A$60/About!$A$58</f>
        <v>88.751158694051711</v>
      </c>
      <c r="O2" s="12">
        <f>INDEX('AEO Table 3 2023'!67:67,MATCH(O1,'AEO Table 3 2023'!1:1,0))/10^6*About!$A$60/About!$A$58</f>
        <v>90.059794049246733</v>
      </c>
      <c r="P2" s="12">
        <f>INDEX('AEO Table 3 2023'!67:67,MATCH(P1,'AEO Table 3 2023'!1:1,0))/10^6*About!$A$60/About!$A$58</f>
        <v>90.906762841840404</v>
      </c>
      <c r="Q2" s="12">
        <f>INDEX('AEO Table 3 2023'!67:67,MATCH(Q1,'AEO Table 3 2023'!1:1,0))/10^6*About!$A$60/About!$A$58</f>
        <v>90.916799825593372</v>
      </c>
      <c r="R2" s="12">
        <f>INDEX('AEO Table 3 2023'!67:67,MATCH(R1,'AEO Table 3 2023'!1:1,0))/10^6*About!$A$60/About!$A$58</f>
        <v>91.448921851336408</v>
      </c>
      <c r="S2" s="12">
        <f>INDEX('AEO Table 3 2023'!67:67,MATCH(S1,'AEO Table 3 2023'!1:1,0))/10^6*About!$A$60/About!$A$58</f>
        <v>92.108836188077319</v>
      </c>
      <c r="T2" s="12">
        <f>INDEX('AEO Table 3 2023'!67:67,MATCH(T1,'AEO Table 3 2023'!1:1,0))/10^6*About!$A$60/About!$A$58</f>
        <v>93.096134848851065</v>
      </c>
      <c r="U2" s="12">
        <f>INDEX('AEO Table 3 2023'!67:67,MATCH(U1,'AEO Table 3 2023'!1:1,0))/10^6*About!$A$60/About!$A$58</f>
        <v>93.863484227123067</v>
      </c>
      <c r="V2" s="12">
        <f>INDEX('AEO Table 3 2023'!67:67,MATCH(V1,'AEO Table 3 2023'!1:1,0))/10^6*About!$A$60/About!$A$58</f>
        <v>94.514613312243782</v>
      </c>
      <c r="W2" s="12">
        <f>INDEX('AEO Table 3 2023'!67:67,MATCH(W1,'AEO Table 3 2023'!1:1,0))/10^6*About!$A$60/About!$A$58</f>
        <v>95.041439325822225</v>
      </c>
      <c r="X2" s="12">
        <f>INDEX('AEO Table 3 2023'!67:67,MATCH(X1,'AEO Table 3 2023'!1:1,0))/10^6*About!$A$60/About!$A$58</f>
        <v>95.257879133013986</v>
      </c>
      <c r="Y2" s="12">
        <f>INDEX('AEO Table 3 2023'!67:67,MATCH(Y1,'AEO Table 3 2023'!1:1,0))/10^6*About!$A$60/About!$A$58</f>
        <v>95.38822694333146</v>
      </c>
      <c r="Z2" s="12">
        <f>INDEX('AEO Table 3 2023'!67:67,MATCH(Z1,'AEO Table 3 2023'!1:1,0))/10^6*About!$A$60/About!$A$58</f>
        <v>95.496329768055801</v>
      </c>
      <c r="AA2" s="12">
        <f>INDEX('AEO Table 3 2023'!67:67,MATCH(AA1,'AEO Table 3 2023'!1:1,0))/10^6*About!$A$60/About!$A$58</f>
        <v>95.584783578215337</v>
      </c>
      <c r="AB2" s="12">
        <f>INDEX('AEO Table 3 2023'!67:67,MATCH(AB1,'AEO Table 3 2023'!1:1,0))/10^6*About!$A$60/About!$A$58</f>
        <v>95.294534937734014</v>
      </c>
      <c r="AC2" s="12">
        <f>INDEX('AEO Table 3 2023'!67:67,MATCH(AC1,'AEO Table 3 2023'!1:1,0))/10^6*About!$A$60/About!$A$58</f>
        <v>94.861984878692553</v>
      </c>
      <c r="AD2" s="12">
        <f>INDEX('AEO Table 3 2023'!67:67,MATCH(AD1,'AEO Table 3 2023'!1:1,0))/10^6*About!$A$60/About!$A$58</f>
        <v>94.713022973217988</v>
      </c>
      <c r="AE2" s="12">
        <f>INDEX('AEO Table 3 2023'!67:67,MATCH(AE1,'AEO Table 3 2023'!1:1,0))/10^6*About!$A$60/About!$A$58</f>
        <v>94.189483840551745</v>
      </c>
      <c r="AF2" s="12">
        <f>INDEX('AEO Table 3 2023'!67:67,MATCH(AF1,'AEO Table 3 2023'!1:1,0))/10^6*About!$A$60/About!$A$58</f>
        <v>93.402132765682126</v>
      </c>
      <c r="AG2" s="12"/>
      <c r="AH2" s="12"/>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tabSelected="1" workbookViewId="0">
      <selection activeCell="G43" sqref="G43"/>
    </sheetView>
  </sheetViews>
  <sheetFormatPr defaultRowHeight="14.5" x14ac:dyDescent="0.35"/>
  <cols>
    <col min="1" max="1" width="26.26953125" customWidth="1"/>
  </cols>
  <sheetData>
    <row r="1" spans="1:34" x14ac:dyDescent="0.35">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x14ac:dyDescent="0.35">
      <c r="A2" t="s">
        <v>137</v>
      </c>
      <c r="B2" s="12">
        <f>INDEX('AEO Table 3 2021'!67:67,MATCH(B1,'AEO Table 3 2021'!1:1,0))/10^6*About!$A$59/About!$A$58</f>
        <v>92.385094561027103</v>
      </c>
      <c r="C2" s="12">
        <f>INDEX('AEO Table 3 2022'!67:67,MATCH(C1,'AEO Table 3 2022'!1:1,0))/10^6*About!$A$60/About!$A$58</f>
        <v>93.978105887781467</v>
      </c>
      <c r="D2" s="12">
        <f>INDEX('AEO Table 3 2023'!67:67,MATCH(D1,'AEO Table 3 2023'!1:1,0))/10^6*About!$A$60/About!$A$58</f>
        <v>103.57699495763774</v>
      </c>
      <c r="E2" s="12">
        <f>INDEX('AEO Table 3 2023'!67:67,MATCH(E1,'AEO Table 3 2023'!1:1,0))/10^6*About!$A$60/About!$A$58</f>
        <v>100.93588062916164</v>
      </c>
      <c r="F2" s="12">
        <f>INDEX('AEO Table 3 2023'!67:67,MATCH(F1,'AEO Table 3 2023'!1:1,0))/10^6*About!$A$60/About!$A$58</f>
        <v>97.195681889697426</v>
      </c>
      <c r="G2" s="12">
        <f>INDEX('AEO Table 3 2023'!67:67,MATCH(G1,'AEO Table 3 2023'!1:1,0))/10^6*About!$A$60/About!$A$58</f>
        <v>93.454633244350902</v>
      </c>
      <c r="H2" s="12">
        <f>INDEX('AEO Table 3 2023'!67:67,MATCH(H1,'AEO Table 3 2023'!1:1,0))/10^6*About!$A$60/About!$A$58</f>
        <v>91.239535684800543</v>
      </c>
      <c r="I2" s="12">
        <f>INDEX('AEO Table 3 2023'!67:67,MATCH(I1,'AEO Table 3 2023'!1:1,0))/10^6*About!$A$60/About!$A$58</f>
        <v>89.660948251027904</v>
      </c>
      <c r="J2" s="12">
        <f>INDEX('AEO Table 3 2023'!67:67,MATCH(J1,'AEO Table 3 2023'!1:1,0))/10^6*About!$A$60/About!$A$58</f>
        <v>88.539575491901672</v>
      </c>
      <c r="K2" s="12">
        <f>INDEX('AEO Table 3 2023'!67:67,MATCH(K1,'AEO Table 3 2023'!1:1,0))/10^6*About!$A$60/About!$A$58</f>
        <v>88.110797974276579</v>
      </c>
      <c r="L2" s="12">
        <f>INDEX('AEO Table 3 2023'!67:67,MATCH(L1,'AEO Table 3 2023'!1:1,0))/10^6*About!$A$60/About!$A$58</f>
        <v>88.231022075751014</v>
      </c>
      <c r="M2" s="12">
        <f>INDEX('AEO Table 3 2023'!67:67,MATCH(M1,'AEO Table 3 2023'!1:1,0))/10^6*About!$A$60/About!$A$58</f>
        <v>88.512956670934656</v>
      </c>
      <c r="N2" s="12">
        <f>INDEX('AEO Table 3 2023'!67:67,MATCH(N1,'AEO Table 3 2023'!1:1,0))/10^6*About!$A$60/About!$A$58</f>
        <v>88.751158694051711</v>
      </c>
      <c r="O2" s="12">
        <f>INDEX('AEO Table 3 2023'!67:67,MATCH(O1,'AEO Table 3 2023'!1:1,0))/10^6*About!$A$60/About!$A$58</f>
        <v>90.059794049246733</v>
      </c>
      <c r="P2" s="12">
        <f>INDEX('AEO Table 3 2023'!67:67,MATCH(P1,'AEO Table 3 2023'!1:1,0))/10^6*About!$A$60/About!$A$58</f>
        <v>90.906762841840404</v>
      </c>
      <c r="Q2" s="12">
        <f>INDEX('AEO Table 3 2023'!67:67,MATCH(Q1,'AEO Table 3 2023'!1:1,0))/10^6*About!$A$60/About!$A$58</f>
        <v>90.916799825593372</v>
      </c>
      <c r="R2" s="12">
        <f>INDEX('AEO Table 3 2023'!67:67,MATCH(R1,'AEO Table 3 2023'!1:1,0))/10^6*About!$A$60/About!$A$58</f>
        <v>91.448921851336408</v>
      </c>
      <c r="S2" s="12">
        <f>INDEX('AEO Table 3 2023'!67:67,MATCH(S1,'AEO Table 3 2023'!1:1,0))/10^6*About!$A$60/About!$A$58</f>
        <v>92.108836188077319</v>
      </c>
      <c r="T2" s="12">
        <f>INDEX('AEO Table 3 2023'!67:67,MATCH(T1,'AEO Table 3 2023'!1:1,0))/10^6*About!$A$60/About!$A$58</f>
        <v>93.096134848851065</v>
      </c>
      <c r="U2" s="12">
        <f>INDEX('AEO Table 3 2023'!67:67,MATCH(U1,'AEO Table 3 2023'!1:1,0))/10^6*About!$A$60/About!$A$58</f>
        <v>93.863484227123067</v>
      </c>
      <c r="V2" s="12">
        <f>INDEX('AEO Table 3 2023'!67:67,MATCH(V1,'AEO Table 3 2023'!1:1,0))/10^6*About!$A$60/About!$A$58</f>
        <v>94.514613312243782</v>
      </c>
      <c r="W2" s="12">
        <f>INDEX('AEO Table 3 2023'!67:67,MATCH(W1,'AEO Table 3 2023'!1:1,0))/10^6*About!$A$60/About!$A$58</f>
        <v>95.041439325822225</v>
      </c>
      <c r="X2" s="12">
        <f>INDEX('AEO Table 3 2023'!67:67,MATCH(X1,'AEO Table 3 2023'!1:1,0))/10^6*About!$A$60/About!$A$58</f>
        <v>95.257879133013986</v>
      </c>
      <c r="Y2" s="12">
        <f>INDEX('AEO Table 3 2023'!67:67,MATCH(Y1,'AEO Table 3 2023'!1:1,0))/10^6*About!$A$60/About!$A$58</f>
        <v>95.38822694333146</v>
      </c>
      <c r="Z2" s="12">
        <f>INDEX('AEO Table 3 2023'!67:67,MATCH(Z1,'AEO Table 3 2023'!1:1,0))/10^6*About!$A$60/About!$A$58</f>
        <v>95.496329768055801</v>
      </c>
      <c r="AA2" s="12">
        <f>INDEX('AEO Table 3 2023'!67:67,MATCH(AA1,'AEO Table 3 2023'!1:1,0))/10^6*About!$A$60/About!$A$58</f>
        <v>95.584783578215337</v>
      </c>
      <c r="AB2" s="12">
        <f>INDEX('AEO Table 3 2023'!67:67,MATCH(AB1,'AEO Table 3 2023'!1:1,0))/10^6*About!$A$60/About!$A$58</f>
        <v>95.294534937734014</v>
      </c>
      <c r="AC2" s="12">
        <f>INDEX('AEO Table 3 2023'!67:67,MATCH(AC1,'AEO Table 3 2023'!1:1,0))/10^6*About!$A$60/About!$A$58</f>
        <v>94.861984878692553</v>
      </c>
      <c r="AD2" s="12">
        <f>INDEX('AEO Table 3 2023'!67:67,MATCH(AD1,'AEO Table 3 2023'!1:1,0))/10^6*About!$A$60/About!$A$58</f>
        <v>94.713022973217988</v>
      </c>
      <c r="AE2" s="12">
        <f>INDEX('AEO Table 3 2023'!67:67,MATCH(AE1,'AEO Table 3 2023'!1:1,0))/10^6*About!$A$60/About!$A$58</f>
        <v>94.189483840551745</v>
      </c>
      <c r="AF2" s="12">
        <f>INDEX('AEO Table 3 2023'!67:67,MATCH(AF1,'AEO Table 3 2023'!1:1,0))/10^6*About!$A$60/About!$A$58</f>
        <v>93.402132765682126</v>
      </c>
      <c r="AG2" s="12"/>
      <c r="AH2"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election activeCell="B1" sqref="A1:AG2837"/>
    </sheetView>
  </sheetViews>
  <sheetFormatPr defaultColWidth="8.7265625" defaultRowHeight="14.5" x14ac:dyDescent="0.35"/>
  <cols>
    <col min="1" max="1" width="21.453125" hidden="1" customWidth="1"/>
    <col min="2" max="2" width="46.7265625" customWidth="1"/>
  </cols>
  <sheetData>
    <row r="1" spans="1:33" ht="15" customHeight="1" thickBot="1" x14ac:dyDescent="0.4">
      <c r="A1" s="54"/>
      <c r="B1" s="55" t="s">
        <v>397</v>
      </c>
      <c r="C1" s="56">
        <v>2022</v>
      </c>
      <c r="D1" s="56">
        <v>2023</v>
      </c>
      <c r="E1" s="56">
        <v>2024</v>
      </c>
      <c r="F1" s="56">
        <v>2025</v>
      </c>
      <c r="G1" s="56">
        <v>2026</v>
      </c>
      <c r="H1" s="56">
        <v>2027</v>
      </c>
      <c r="I1" s="56">
        <v>2028</v>
      </c>
      <c r="J1" s="56">
        <v>2029</v>
      </c>
      <c r="K1" s="56">
        <v>2030</v>
      </c>
      <c r="L1" s="56">
        <v>2031</v>
      </c>
      <c r="M1" s="56">
        <v>2032</v>
      </c>
      <c r="N1" s="56">
        <v>2033</v>
      </c>
      <c r="O1" s="56">
        <v>2034</v>
      </c>
      <c r="P1" s="56">
        <v>2035</v>
      </c>
      <c r="Q1" s="56">
        <v>2036</v>
      </c>
      <c r="R1" s="56">
        <v>2037</v>
      </c>
      <c r="S1" s="56">
        <v>2038</v>
      </c>
      <c r="T1" s="56">
        <v>2039</v>
      </c>
      <c r="U1" s="56">
        <v>2040</v>
      </c>
      <c r="V1" s="56">
        <v>2041</v>
      </c>
      <c r="W1" s="56">
        <v>2042</v>
      </c>
      <c r="X1" s="56">
        <v>2043</v>
      </c>
      <c r="Y1" s="56">
        <v>2044</v>
      </c>
      <c r="Z1" s="56">
        <v>2045</v>
      </c>
      <c r="AA1" s="56">
        <v>2046</v>
      </c>
      <c r="AB1" s="56">
        <v>2047</v>
      </c>
      <c r="AC1" s="56">
        <v>2048</v>
      </c>
      <c r="AD1" s="56">
        <v>2049</v>
      </c>
      <c r="AE1" s="56">
        <v>2050</v>
      </c>
      <c r="AF1" s="54"/>
      <c r="AG1" s="54"/>
    </row>
    <row r="2" spans="1:33" ht="15" customHeight="1" thickTop="1" x14ac:dyDescent="0.35">
      <c r="A2" s="54"/>
      <c r="B2" s="54"/>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row>
    <row r="3" spans="1:33" ht="15" customHeight="1" x14ac:dyDescent="0.35">
      <c r="A3" s="54"/>
      <c r="B3" s="54"/>
      <c r="C3" s="75" t="s">
        <v>36</v>
      </c>
      <c r="D3" s="75" t="s">
        <v>398</v>
      </c>
      <c r="E3" s="59"/>
      <c r="F3" s="59"/>
      <c r="G3" s="59"/>
      <c r="H3" s="54"/>
      <c r="I3" s="54"/>
      <c r="J3" s="54"/>
      <c r="K3" s="54"/>
      <c r="L3" s="54"/>
      <c r="M3" s="54"/>
      <c r="N3" s="54"/>
      <c r="O3" s="54"/>
      <c r="P3" s="54"/>
      <c r="Q3" s="54"/>
      <c r="R3" s="54"/>
      <c r="S3" s="54"/>
      <c r="T3" s="54"/>
      <c r="U3" s="54"/>
      <c r="V3" s="54"/>
      <c r="W3" s="54"/>
      <c r="X3" s="54"/>
      <c r="Y3" s="54"/>
      <c r="Z3" s="54"/>
      <c r="AA3" s="54"/>
      <c r="AB3" s="54"/>
      <c r="AC3" s="54"/>
      <c r="AD3" s="54"/>
      <c r="AE3" s="54"/>
      <c r="AF3" s="54"/>
      <c r="AG3" s="54"/>
    </row>
    <row r="4" spans="1:33" ht="15" customHeight="1" x14ac:dyDescent="0.35">
      <c r="A4" s="54"/>
      <c r="B4" s="54"/>
      <c r="C4" s="75" t="s">
        <v>35</v>
      </c>
      <c r="D4" s="75" t="s">
        <v>399</v>
      </c>
      <c r="E4" s="59"/>
      <c r="F4" s="59"/>
      <c r="G4" s="75" t="s">
        <v>316</v>
      </c>
      <c r="H4" s="54"/>
      <c r="I4" s="54"/>
      <c r="J4" s="54"/>
      <c r="K4" s="54"/>
      <c r="L4" s="54"/>
      <c r="M4" s="54"/>
      <c r="N4" s="54"/>
      <c r="O4" s="54"/>
      <c r="P4" s="54"/>
      <c r="Q4" s="54"/>
      <c r="R4" s="54"/>
      <c r="S4" s="54"/>
      <c r="T4" s="54"/>
      <c r="U4" s="54"/>
      <c r="V4" s="54"/>
      <c r="W4" s="54"/>
      <c r="X4" s="54"/>
      <c r="Y4" s="54"/>
      <c r="Z4" s="54"/>
      <c r="AA4" s="54"/>
      <c r="AB4" s="54"/>
      <c r="AC4" s="54"/>
      <c r="AD4" s="54"/>
      <c r="AE4" s="54"/>
      <c r="AF4" s="54"/>
      <c r="AG4" s="54"/>
    </row>
    <row r="5" spans="1:33" ht="15" customHeight="1" x14ac:dyDescent="0.35">
      <c r="A5" s="54"/>
      <c r="B5" s="54"/>
      <c r="C5" s="75" t="s">
        <v>33</v>
      </c>
      <c r="D5" s="75" t="s">
        <v>400</v>
      </c>
      <c r="E5" s="59"/>
      <c r="F5" s="59"/>
      <c r="G5" s="59"/>
      <c r="H5" s="54"/>
      <c r="I5" s="54"/>
      <c r="J5" s="54"/>
      <c r="K5" s="54"/>
      <c r="L5" s="54"/>
      <c r="M5" s="54"/>
      <c r="N5" s="54"/>
      <c r="O5" s="54"/>
      <c r="P5" s="54"/>
      <c r="Q5" s="54"/>
      <c r="R5" s="54"/>
      <c r="S5" s="54"/>
      <c r="T5" s="54"/>
      <c r="U5" s="54"/>
      <c r="V5" s="54"/>
      <c r="W5" s="54"/>
      <c r="X5" s="54"/>
      <c r="Y5" s="54"/>
      <c r="Z5" s="54"/>
      <c r="AA5" s="54"/>
      <c r="AB5" s="54"/>
      <c r="AC5" s="54"/>
      <c r="AD5" s="54"/>
      <c r="AE5" s="54"/>
      <c r="AF5" s="54"/>
      <c r="AG5" s="54"/>
    </row>
    <row r="6" spans="1:33" ht="15" customHeight="1" x14ac:dyDescent="0.35">
      <c r="A6" s="54"/>
      <c r="B6" s="54"/>
      <c r="C6" s="75" t="s">
        <v>32</v>
      </c>
      <c r="D6" s="59"/>
      <c r="E6" s="75" t="s">
        <v>401</v>
      </c>
      <c r="F6" s="59"/>
      <c r="G6" s="59"/>
      <c r="H6" s="54"/>
      <c r="I6" s="54"/>
      <c r="J6" s="54"/>
      <c r="K6" s="54"/>
      <c r="L6" s="54"/>
      <c r="M6" s="54"/>
      <c r="N6" s="54"/>
      <c r="O6" s="54"/>
      <c r="P6" s="54"/>
      <c r="Q6" s="54"/>
      <c r="R6" s="54"/>
      <c r="S6" s="54"/>
      <c r="T6" s="54"/>
      <c r="U6" s="54"/>
      <c r="V6" s="54"/>
      <c r="W6" s="54"/>
      <c r="X6" s="54"/>
      <c r="Y6" s="54"/>
      <c r="Z6" s="54"/>
      <c r="AA6" s="54"/>
      <c r="AB6" s="54"/>
      <c r="AC6" s="54"/>
      <c r="AD6" s="54"/>
      <c r="AE6" s="54"/>
      <c r="AF6" s="54"/>
      <c r="AG6" s="54"/>
    </row>
    <row r="7" spans="1:33" x14ac:dyDescent="0.35">
      <c r="A7" s="54"/>
      <c r="B7" s="54"/>
      <c r="C7" s="54"/>
      <c r="D7" s="54"/>
      <c r="E7" s="54"/>
      <c r="F7" s="54"/>
      <c r="G7" s="54"/>
      <c r="H7" s="54"/>
      <c r="I7" s="54"/>
      <c r="J7" s="54"/>
      <c r="K7" s="54"/>
      <c r="L7" s="54"/>
      <c r="M7" s="54"/>
      <c r="N7" s="54"/>
      <c r="O7" s="54"/>
      <c r="P7" s="54"/>
      <c r="Q7" s="54"/>
      <c r="R7" s="54"/>
      <c r="S7" s="54"/>
      <c r="T7" s="54"/>
      <c r="U7" s="54"/>
      <c r="V7" s="54"/>
      <c r="W7" s="54"/>
      <c r="X7" s="54"/>
      <c r="Y7" s="54"/>
      <c r="Z7" s="54"/>
      <c r="AA7" s="54"/>
      <c r="AB7" s="54"/>
      <c r="AC7" s="54"/>
      <c r="AD7" s="54"/>
      <c r="AE7" s="54"/>
      <c r="AF7" s="54"/>
      <c r="AG7" s="54"/>
    </row>
    <row r="8" spans="1:33" x14ac:dyDescent="0.35">
      <c r="A8" s="54"/>
      <c r="B8" s="54"/>
      <c r="C8" s="54"/>
      <c r="D8" s="54"/>
      <c r="E8" s="54"/>
      <c r="F8" s="54"/>
      <c r="G8" s="54"/>
      <c r="H8" s="54"/>
      <c r="I8" s="54"/>
      <c r="J8" s="54"/>
      <c r="K8" s="54"/>
      <c r="L8" s="54"/>
      <c r="M8" s="54"/>
      <c r="N8" s="54"/>
      <c r="O8" s="54"/>
      <c r="P8" s="54"/>
      <c r="Q8" s="54"/>
      <c r="R8" s="54"/>
      <c r="S8" s="54"/>
      <c r="T8" s="54"/>
      <c r="U8" s="54"/>
      <c r="V8" s="54"/>
      <c r="W8" s="54"/>
      <c r="X8" s="54"/>
      <c r="Y8" s="54"/>
      <c r="Z8" s="54"/>
      <c r="AA8" s="54"/>
      <c r="AB8" s="54"/>
      <c r="AC8" s="54"/>
      <c r="AD8" s="54"/>
      <c r="AE8" s="54"/>
      <c r="AF8" s="54"/>
      <c r="AG8" s="54"/>
    </row>
    <row r="9" spans="1:33" x14ac:dyDescent="0.35">
      <c r="A9" s="54"/>
      <c r="B9" s="58"/>
      <c r="C9" s="58"/>
      <c r="D9" s="58"/>
      <c r="E9" s="58"/>
      <c r="F9" s="58"/>
      <c r="G9" s="58"/>
      <c r="H9" s="58"/>
      <c r="I9" s="58"/>
      <c r="J9" s="58"/>
      <c r="K9" s="58"/>
      <c r="L9" s="58"/>
      <c r="M9" s="58"/>
      <c r="N9" s="58"/>
      <c r="O9" s="58"/>
      <c r="P9" s="58"/>
      <c r="Q9" s="58"/>
      <c r="R9" s="58"/>
      <c r="S9" s="58"/>
      <c r="T9" s="58"/>
      <c r="U9" s="58"/>
      <c r="V9" s="58"/>
      <c r="W9" s="58"/>
      <c r="X9" s="58"/>
      <c r="Y9" s="58"/>
      <c r="Z9" s="58"/>
      <c r="AA9" s="58"/>
      <c r="AB9" s="58"/>
      <c r="AC9" s="58"/>
      <c r="AD9" s="58"/>
      <c r="AE9" s="58"/>
      <c r="AF9" s="58"/>
      <c r="AG9" s="58"/>
    </row>
    <row r="10" spans="1:33" ht="15" customHeight="1" x14ac:dyDescent="0.35">
      <c r="A10" s="57" t="s">
        <v>5</v>
      </c>
      <c r="B10" s="60" t="s">
        <v>6</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61" t="s">
        <v>319</v>
      </c>
      <c r="AG10" s="58"/>
    </row>
    <row r="11" spans="1:33" ht="15" customHeight="1" x14ac:dyDescent="0.35">
      <c r="A11" s="54"/>
      <c r="B11" s="62" t="s">
        <v>7</v>
      </c>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c r="AC11" s="58"/>
      <c r="AD11" s="58"/>
      <c r="AE11" s="58"/>
      <c r="AF11" s="61" t="s">
        <v>321</v>
      </c>
      <c r="AG11" s="58"/>
    </row>
    <row r="12" spans="1:33" ht="15" customHeight="1" x14ac:dyDescent="0.35">
      <c r="A12" s="54"/>
      <c r="B12" s="62"/>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1" t="s">
        <v>322</v>
      </c>
      <c r="AG12" s="58"/>
    </row>
    <row r="13" spans="1:33" ht="15" customHeight="1" thickBot="1" x14ac:dyDescent="0.4">
      <c r="A13" s="54"/>
      <c r="B13" s="64" t="s">
        <v>8</v>
      </c>
      <c r="C13" s="64">
        <v>2022</v>
      </c>
      <c r="D13" s="64">
        <v>2023</v>
      </c>
      <c r="E13" s="64">
        <v>2024</v>
      </c>
      <c r="F13" s="64">
        <v>2025</v>
      </c>
      <c r="G13" s="64">
        <v>2026</v>
      </c>
      <c r="H13" s="64">
        <v>2027</v>
      </c>
      <c r="I13" s="64">
        <v>2028</v>
      </c>
      <c r="J13" s="64">
        <v>2029</v>
      </c>
      <c r="K13" s="64">
        <v>2030</v>
      </c>
      <c r="L13" s="64">
        <v>2031</v>
      </c>
      <c r="M13" s="64">
        <v>2032</v>
      </c>
      <c r="N13" s="64">
        <v>2033</v>
      </c>
      <c r="O13" s="64">
        <v>2034</v>
      </c>
      <c r="P13" s="64">
        <v>2035</v>
      </c>
      <c r="Q13" s="64">
        <v>2036</v>
      </c>
      <c r="R13" s="64">
        <v>2037</v>
      </c>
      <c r="S13" s="64">
        <v>2038</v>
      </c>
      <c r="T13" s="64">
        <v>2039</v>
      </c>
      <c r="U13" s="64">
        <v>2040</v>
      </c>
      <c r="V13" s="64">
        <v>2041</v>
      </c>
      <c r="W13" s="64">
        <v>2042</v>
      </c>
      <c r="X13" s="64">
        <v>2043</v>
      </c>
      <c r="Y13" s="64">
        <v>2044</v>
      </c>
      <c r="Z13" s="64">
        <v>2045</v>
      </c>
      <c r="AA13" s="64">
        <v>2046</v>
      </c>
      <c r="AB13" s="64">
        <v>2047</v>
      </c>
      <c r="AC13" s="64">
        <v>2048</v>
      </c>
      <c r="AD13" s="64">
        <v>2049</v>
      </c>
      <c r="AE13" s="64">
        <v>2050</v>
      </c>
      <c r="AF13" s="65" t="s">
        <v>402</v>
      </c>
      <c r="AG13" s="58"/>
    </row>
    <row r="14" spans="1:33" ht="15" customHeight="1" thickTop="1" x14ac:dyDescent="0.35">
      <c r="A14" s="54"/>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c r="AC14" s="58"/>
      <c r="AD14" s="58"/>
      <c r="AE14" s="58"/>
      <c r="AF14" s="58"/>
      <c r="AG14" s="58"/>
    </row>
    <row r="15" spans="1:33" ht="15" customHeight="1" x14ac:dyDescent="0.35">
      <c r="A15" s="54"/>
      <c r="B15" s="66" t="s">
        <v>9</v>
      </c>
      <c r="C15" s="58"/>
      <c r="D15" s="58"/>
      <c r="E15" s="58"/>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c r="AE15" s="58"/>
      <c r="AF15" s="58"/>
      <c r="AG15" s="58"/>
    </row>
    <row r="16" spans="1:33" ht="15" customHeight="1" x14ac:dyDescent="0.35">
      <c r="A16" s="54"/>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AE16" s="58"/>
      <c r="AF16" s="58"/>
      <c r="AG16" s="58"/>
    </row>
    <row r="17" spans="1:33" ht="15" customHeight="1" x14ac:dyDescent="0.35">
      <c r="A17" s="54"/>
      <c r="B17" s="66" t="s">
        <v>10</v>
      </c>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AE17" s="58"/>
      <c r="AF17" s="58"/>
      <c r="AG17" s="58"/>
    </row>
    <row r="18" spans="1:33" ht="15" customHeight="1" x14ac:dyDescent="0.35">
      <c r="A18" s="57" t="s">
        <v>11</v>
      </c>
      <c r="B18" s="67" t="s">
        <v>12</v>
      </c>
      <c r="C18" s="70">
        <v>45.207633999999999</v>
      </c>
      <c r="D18" s="70">
        <v>45.207633999999999</v>
      </c>
      <c r="E18" s="70">
        <v>45.122737999999998</v>
      </c>
      <c r="F18" s="70">
        <v>43.267344999999999</v>
      </c>
      <c r="G18" s="70">
        <v>43.046135</v>
      </c>
      <c r="H18" s="70">
        <v>42.817745000000002</v>
      </c>
      <c r="I18" s="70">
        <v>42.559071000000003</v>
      </c>
      <c r="J18" s="70">
        <v>42.293137000000002</v>
      </c>
      <c r="K18" s="70">
        <v>42.024814999999997</v>
      </c>
      <c r="L18" s="70">
        <v>41.620972000000002</v>
      </c>
      <c r="M18" s="70">
        <v>41.217129</v>
      </c>
      <c r="N18" s="70">
        <v>40.813290000000002</v>
      </c>
      <c r="O18" s="70">
        <v>40.156348999999999</v>
      </c>
      <c r="P18" s="70">
        <v>39.466723999999999</v>
      </c>
      <c r="Q18" s="70">
        <v>38.769131000000002</v>
      </c>
      <c r="R18" s="70">
        <v>37.904128999999998</v>
      </c>
      <c r="S18" s="70">
        <v>37.069423999999998</v>
      </c>
      <c r="T18" s="70">
        <v>36.021155999999998</v>
      </c>
      <c r="U18" s="70">
        <v>34.914703000000003</v>
      </c>
      <c r="V18" s="70">
        <v>33.943759999999997</v>
      </c>
      <c r="W18" s="70">
        <v>32.853245000000001</v>
      </c>
      <c r="X18" s="70">
        <v>31.762732</v>
      </c>
      <c r="Y18" s="70">
        <v>31.010211999999999</v>
      </c>
      <c r="Z18" s="70">
        <v>30.418717999999998</v>
      </c>
      <c r="AA18" s="70">
        <v>29.843166</v>
      </c>
      <c r="AB18" s="70">
        <v>29.442198000000001</v>
      </c>
      <c r="AC18" s="70">
        <v>29.041225000000001</v>
      </c>
      <c r="AD18" s="70">
        <v>28.861069000000001</v>
      </c>
      <c r="AE18" s="70">
        <v>28.741492999999998</v>
      </c>
      <c r="AF18" s="68">
        <v>-1.6046000000000001E-2</v>
      </c>
      <c r="AG18" s="58"/>
    </row>
    <row r="19" spans="1:33" ht="15" customHeight="1" x14ac:dyDescent="0.35">
      <c r="A19" s="57" t="s">
        <v>13</v>
      </c>
      <c r="B19" s="67" t="s">
        <v>14</v>
      </c>
      <c r="C19" s="70">
        <v>246.61035200000001</v>
      </c>
      <c r="D19" s="70">
        <v>217.95597799999999</v>
      </c>
      <c r="E19" s="70">
        <v>274.05456500000003</v>
      </c>
      <c r="F19" s="70">
        <v>264.93292200000002</v>
      </c>
      <c r="G19" s="70">
        <v>264.27581800000002</v>
      </c>
      <c r="H19" s="70">
        <v>287.935699</v>
      </c>
      <c r="I19" s="70">
        <v>339.67275999999998</v>
      </c>
      <c r="J19" s="70">
        <v>370.75112899999999</v>
      </c>
      <c r="K19" s="70">
        <v>406.23925800000001</v>
      </c>
      <c r="L19" s="70">
        <v>433.96310399999999</v>
      </c>
      <c r="M19" s="70">
        <v>448.35299700000002</v>
      </c>
      <c r="N19" s="70">
        <v>465.68640099999999</v>
      </c>
      <c r="O19" s="70">
        <v>492.16137700000002</v>
      </c>
      <c r="P19" s="70">
        <v>488.947205</v>
      </c>
      <c r="Q19" s="70">
        <v>498.16674799999998</v>
      </c>
      <c r="R19" s="70">
        <v>483.17407200000002</v>
      </c>
      <c r="S19" s="70">
        <v>482.24237099999999</v>
      </c>
      <c r="T19" s="70">
        <v>477.69973800000002</v>
      </c>
      <c r="U19" s="70">
        <v>479.71346999999997</v>
      </c>
      <c r="V19" s="70">
        <v>488.48278800000003</v>
      </c>
      <c r="W19" s="70">
        <v>493.264252</v>
      </c>
      <c r="X19" s="70">
        <v>499.91653400000001</v>
      </c>
      <c r="Y19" s="70">
        <v>518.64453100000003</v>
      </c>
      <c r="Z19" s="70">
        <v>524.39373799999998</v>
      </c>
      <c r="AA19" s="70">
        <v>547.19750999999997</v>
      </c>
      <c r="AB19" s="70">
        <v>562.658142</v>
      </c>
      <c r="AC19" s="70">
        <v>566.25146500000005</v>
      </c>
      <c r="AD19" s="70">
        <v>580.28668200000004</v>
      </c>
      <c r="AE19" s="70">
        <v>586.51593000000003</v>
      </c>
      <c r="AF19" s="68">
        <v>3.1426000000000003E-2</v>
      </c>
      <c r="AG19" s="58"/>
    </row>
    <row r="20" spans="1:33" ht="15" customHeight="1" x14ac:dyDescent="0.35">
      <c r="A20" s="57" t="s">
        <v>15</v>
      </c>
      <c r="B20" s="66" t="s">
        <v>278</v>
      </c>
      <c r="C20" s="73">
        <v>291.817993</v>
      </c>
      <c r="D20" s="73">
        <v>263.16360500000002</v>
      </c>
      <c r="E20" s="73">
        <v>319.17733800000002</v>
      </c>
      <c r="F20" s="73">
        <v>308.20025600000002</v>
      </c>
      <c r="G20" s="73">
        <v>307.32195999999999</v>
      </c>
      <c r="H20" s="73">
        <v>330.75344799999999</v>
      </c>
      <c r="I20" s="73">
        <v>382.23184199999997</v>
      </c>
      <c r="J20" s="73">
        <v>413.04428100000001</v>
      </c>
      <c r="K20" s="73">
        <v>448.26406900000001</v>
      </c>
      <c r="L20" s="73">
        <v>475.58407599999998</v>
      </c>
      <c r="M20" s="73">
        <v>489.57012900000001</v>
      </c>
      <c r="N20" s="73">
        <v>506.49969499999997</v>
      </c>
      <c r="O20" s="73">
        <v>532.31768799999998</v>
      </c>
      <c r="P20" s="73">
        <v>528.41394000000003</v>
      </c>
      <c r="Q20" s="73">
        <v>536.93591300000003</v>
      </c>
      <c r="R20" s="73">
        <v>521.07818599999996</v>
      </c>
      <c r="S20" s="73">
        <v>519.31176800000003</v>
      </c>
      <c r="T20" s="73">
        <v>513.72088599999995</v>
      </c>
      <c r="U20" s="73">
        <v>514.62817399999994</v>
      </c>
      <c r="V20" s="73">
        <v>522.426514</v>
      </c>
      <c r="W20" s="73">
        <v>526.11749299999997</v>
      </c>
      <c r="X20" s="73">
        <v>531.67926</v>
      </c>
      <c r="Y20" s="73">
        <v>549.65478499999995</v>
      </c>
      <c r="Z20" s="73">
        <v>554.81237799999997</v>
      </c>
      <c r="AA20" s="73">
        <v>577.04070999999999</v>
      </c>
      <c r="AB20" s="73">
        <v>592.10034199999996</v>
      </c>
      <c r="AC20" s="73">
        <v>595.29272500000002</v>
      </c>
      <c r="AD20" s="73">
        <v>609.14770499999997</v>
      </c>
      <c r="AE20" s="73">
        <v>615.257385</v>
      </c>
      <c r="AF20" s="69">
        <v>2.6998000000000001E-2</v>
      </c>
      <c r="AG20" s="58"/>
    </row>
    <row r="21" spans="1:33" ht="15" customHeight="1" x14ac:dyDescent="0.35">
      <c r="A21" s="54"/>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row>
    <row r="22" spans="1:33" ht="15" customHeight="1" x14ac:dyDescent="0.35">
      <c r="A22" s="54"/>
      <c r="B22" s="66" t="s">
        <v>403</v>
      </c>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AE22" s="58"/>
      <c r="AF22" s="58"/>
      <c r="AG22" s="58"/>
    </row>
    <row r="23" spans="1:33" ht="15" customHeight="1" x14ac:dyDescent="0.35">
      <c r="A23" s="57" t="s">
        <v>16</v>
      </c>
      <c r="B23" s="67" t="s">
        <v>12</v>
      </c>
      <c r="C23" s="70">
        <v>3520.6728520000001</v>
      </c>
      <c r="D23" s="70">
        <v>3520.6728520000001</v>
      </c>
      <c r="E23" s="70">
        <v>3514.0610350000002</v>
      </c>
      <c r="F23" s="70">
        <v>3369.5671390000002</v>
      </c>
      <c r="G23" s="70">
        <v>3352.3398440000001</v>
      </c>
      <c r="H23" s="70">
        <v>3334.5539549999999</v>
      </c>
      <c r="I23" s="70">
        <v>3314.4084469999998</v>
      </c>
      <c r="J23" s="70">
        <v>3293.6979980000001</v>
      </c>
      <c r="K23" s="70">
        <v>3272.8017580000001</v>
      </c>
      <c r="L23" s="70">
        <v>3241.3510740000002</v>
      </c>
      <c r="M23" s="70">
        <v>3209.9013669999999</v>
      </c>
      <c r="N23" s="70">
        <v>3178.4504390000002</v>
      </c>
      <c r="O23" s="70">
        <v>3127.2897950000001</v>
      </c>
      <c r="P23" s="70">
        <v>3073.5832519999999</v>
      </c>
      <c r="Q23" s="70">
        <v>3019.2561040000001</v>
      </c>
      <c r="R23" s="70">
        <v>2951.8920899999998</v>
      </c>
      <c r="S23" s="70">
        <v>2886.8867190000001</v>
      </c>
      <c r="T23" s="70">
        <v>2805.25</v>
      </c>
      <c r="U23" s="70">
        <v>2719.0817870000001</v>
      </c>
      <c r="V23" s="70">
        <v>2643.466797</v>
      </c>
      <c r="W23" s="70">
        <v>2558.540039</v>
      </c>
      <c r="X23" s="70">
        <v>2473.6127929999998</v>
      </c>
      <c r="Y23" s="70">
        <v>2415.0083009999998</v>
      </c>
      <c r="Z23" s="70">
        <v>2368.9440920000002</v>
      </c>
      <c r="AA23" s="70">
        <v>2324.1215820000002</v>
      </c>
      <c r="AB23" s="70">
        <v>2292.8947750000002</v>
      </c>
      <c r="AC23" s="70">
        <v>2261.6679690000001</v>
      </c>
      <c r="AD23" s="70">
        <v>2247.6376949999999</v>
      </c>
      <c r="AE23" s="70">
        <v>2238.3254390000002</v>
      </c>
      <c r="AF23" s="68">
        <v>-1.6046000000000001E-2</v>
      </c>
      <c r="AG23" s="58"/>
    </row>
    <row r="24" spans="1:33" ht="15" customHeight="1" x14ac:dyDescent="0.35">
      <c r="A24" s="57" t="s">
        <v>17</v>
      </c>
      <c r="B24" s="67" t="s">
        <v>14</v>
      </c>
      <c r="C24" s="70">
        <v>10427.895508</v>
      </c>
      <c r="D24" s="70">
        <v>13621.392578000001</v>
      </c>
      <c r="E24" s="70">
        <v>11297.646484000001</v>
      </c>
      <c r="F24" s="70">
        <v>9574.5322269999997</v>
      </c>
      <c r="G24" s="70">
        <v>8718.8300780000009</v>
      </c>
      <c r="H24" s="70">
        <v>8855.3066409999992</v>
      </c>
      <c r="I24" s="70">
        <v>10068.644531</v>
      </c>
      <c r="J24" s="70">
        <v>10250.557617</v>
      </c>
      <c r="K24" s="70">
        <v>11043.314453000001</v>
      </c>
      <c r="L24" s="70">
        <v>11850.897461</v>
      </c>
      <c r="M24" s="70">
        <v>12802.650390999999</v>
      </c>
      <c r="N24" s="70">
        <v>13765.316406</v>
      </c>
      <c r="O24" s="70">
        <v>14903.182617</v>
      </c>
      <c r="P24" s="70">
        <v>15293.291992</v>
      </c>
      <c r="Q24" s="70">
        <v>15932.724609000001</v>
      </c>
      <c r="R24" s="70">
        <v>16217.724609000001</v>
      </c>
      <c r="S24" s="70">
        <v>16823.498047000001</v>
      </c>
      <c r="T24" s="70">
        <v>16185.442383</v>
      </c>
      <c r="U24" s="70">
        <v>16817.53125</v>
      </c>
      <c r="V24" s="70">
        <v>17552.167968999998</v>
      </c>
      <c r="W24" s="70">
        <v>17724.509765999999</v>
      </c>
      <c r="X24" s="70">
        <v>17991.486327999999</v>
      </c>
      <c r="Y24" s="70">
        <v>18770.357422000001</v>
      </c>
      <c r="Z24" s="70">
        <v>18757.990234000001</v>
      </c>
      <c r="AA24" s="70">
        <v>19811.654297000001</v>
      </c>
      <c r="AB24" s="70">
        <v>20638.914062</v>
      </c>
      <c r="AC24" s="70">
        <v>20734.65625</v>
      </c>
      <c r="AD24" s="70">
        <v>21173.021484000001</v>
      </c>
      <c r="AE24" s="70">
        <v>21280.439452999999</v>
      </c>
      <c r="AF24" s="68">
        <v>2.5801999999999999E-2</v>
      </c>
      <c r="AG24" s="58"/>
    </row>
    <row r="25" spans="1:33" ht="15" customHeight="1" x14ac:dyDescent="0.35">
      <c r="A25" s="57" t="s">
        <v>18</v>
      </c>
      <c r="B25" s="66" t="s">
        <v>278</v>
      </c>
      <c r="C25" s="73">
        <v>13948.568359000001</v>
      </c>
      <c r="D25" s="73">
        <v>17142.066406000002</v>
      </c>
      <c r="E25" s="73">
        <v>14811.707031</v>
      </c>
      <c r="F25" s="73">
        <v>12944.099609000001</v>
      </c>
      <c r="G25" s="73">
        <v>12071.169921999999</v>
      </c>
      <c r="H25" s="73">
        <v>12189.860352</v>
      </c>
      <c r="I25" s="73">
        <v>13383.052734000001</v>
      </c>
      <c r="J25" s="73">
        <v>13544.255859000001</v>
      </c>
      <c r="K25" s="73">
        <v>14316.116211</v>
      </c>
      <c r="L25" s="73">
        <v>15092.248046999999</v>
      </c>
      <c r="M25" s="73">
        <v>16012.551758</v>
      </c>
      <c r="N25" s="73">
        <v>16943.767577999999</v>
      </c>
      <c r="O25" s="73">
        <v>18030.472656000002</v>
      </c>
      <c r="P25" s="73">
        <v>18366.875</v>
      </c>
      <c r="Q25" s="73">
        <v>18951.980468999998</v>
      </c>
      <c r="R25" s="73">
        <v>19169.617188</v>
      </c>
      <c r="S25" s="73">
        <v>19710.384765999999</v>
      </c>
      <c r="T25" s="73">
        <v>18990.691406000002</v>
      </c>
      <c r="U25" s="73">
        <v>19536.613281000002</v>
      </c>
      <c r="V25" s="73">
        <v>20195.634765999999</v>
      </c>
      <c r="W25" s="73">
        <v>20283.050781000002</v>
      </c>
      <c r="X25" s="73">
        <v>20465.099609000001</v>
      </c>
      <c r="Y25" s="73">
        <v>21185.365234000001</v>
      </c>
      <c r="Z25" s="73">
        <v>21126.933593999998</v>
      </c>
      <c r="AA25" s="73">
        <v>22135.775390999999</v>
      </c>
      <c r="AB25" s="73">
        <v>22931.808593999998</v>
      </c>
      <c r="AC25" s="73">
        <v>22996.324218999998</v>
      </c>
      <c r="AD25" s="73">
        <v>23420.660156000002</v>
      </c>
      <c r="AE25" s="73">
        <v>23518.765625</v>
      </c>
      <c r="AF25" s="69">
        <v>1.8832999999999999E-2</v>
      </c>
      <c r="AG25" s="58"/>
    </row>
    <row r="26" spans="1:33" ht="15" customHeight="1" x14ac:dyDescent="0.35">
      <c r="A26" s="54"/>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AE26" s="58"/>
      <c r="AF26" s="58"/>
      <c r="AG26" s="58"/>
    </row>
    <row r="27" spans="1:33" ht="15" customHeight="1" x14ac:dyDescent="0.35">
      <c r="A27" s="54"/>
      <c r="B27" s="66" t="s">
        <v>19</v>
      </c>
      <c r="C27" s="58"/>
      <c r="D27" s="58"/>
      <c r="E27" s="58"/>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AE27" s="58"/>
      <c r="AF27" s="58"/>
      <c r="AG27" s="58"/>
    </row>
    <row r="28" spans="1:33" ht="15" customHeight="1" x14ac:dyDescent="0.35">
      <c r="A28" s="54"/>
      <c r="B28" s="58"/>
      <c r="C28" s="58"/>
      <c r="D28" s="58"/>
      <c r="E28" s="58"/>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AE28" s="58"/>
      <c r="AF28" s="58"/>
      <c r="AG28" s="58"/>
    </row>
    <row r="29" spans="1:33" ht="15" customHeight="1" x14ac:dyDescent="0.35">
      <c r="A29" s="54"/>
      <c r="B29" s="66" t="s">
        <v>20</v>
      </c>
      <c r="C29" s="58"/>
      <c r="D29" s="58"/>
      <c r="E29" s="58"/>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AE29" s="58"/>
      <c r="AF29" s="58"/>
      <c r="AG29" s="58"/>
    </row>
    <row r="30" spans="1:33" ht="15" customHeight="1" x14ac:dyDescent="0.35">
      <c r="A30" s="57" t="s">
        <v>21</v>
      </c>
      <c r="B30" s="67" t="s">
        <v>12</v>
      </c>
      <c r="C30" s="71">
        <v>15.799711</v>
      </c>
      <c r="D30" s="71">
        <v>16.437441</v>
      </c>
      <c r="E30" s="71">
        <v>16.437441</v>
      </c>
      <c r="F30" s="71">
        <v>16.437441</v>
      </c>
      <c r="G30" s="71">
        <v>16.437441</v>
      </c>
      <c r="H30" s="71">
        <v>18.095531000000001</v>
      </c>
      <c r="I30" s="71">
        <v>18.095531000000001</v>
      </c>
      <c r="J30" s="71">
        <v>18.031760999999999</v>
      </c>
      <c r="K30" s="71">
        <v>17.967987000000001</v>
      </c>
      <c r="L30" s="71">
        <v>17.904212999999999</v>
      </c>
      <c r="M30" s="71">
        <v>17.840440999999998</v>
      </c>
      <c r="N30" s="71">
        <v>17.776668999999998</v>
      </c>
      <c r="O30" s="71">
        <v>17.712893999999999</v>
      </c>
      <c r="P30" s="71">
        <v>17.649121999999998</v>
      </c>
      <c r="Q30" s="71">
        <v>17.306345</v>
      </c>
      <c r="R30" s="71">
        <v>17.242571000000002</v>
      </c>
      <c r="S30" s="71">
        <v>17.178801</v>
      </c>
      <c r="T30" s="71">
        <v>17.178801</v>
      </c>
      <c r="U30" s="71">
        <v>17.178801</v>
      </c>
      <c r="V30" s="71">
        <v>17.178801</v>
      </c>
      <c r="W30" s="71">
        <v>17.178801</v>
      </c>
      <c r="X30" s="71">
        <v>17.178801</v>
      </c>
      <c r="Y30" s="71">
        <v>17.178801</v>
      </c>
      <c r="Z30" s="71">
        <v>17.178801</v>
      </c>
      <c r="AA30" s="71">
        <v>17.178801</v>
      </c>
      <c r="AB30" s="71">
        <v>17.178801</v>
      </c>
      <c r="AC30" s="71">
        <v>17.178801</v>
      </c>
      <c r="AD30" s="71">
        <v>17.178801</v>
      </c>
      <c r="AE30" s="71">
        <v>17.178801</v>
      </c>
      <c r="AF30" s="68">
        <v>2.993E-3</v>
      </c>
      <c r="AG30" s="58"/>
    </row>
    <row r="31" spans="1:33" x14ac:dyDescent="0.35">
      <c r="A31" s="57" t="s">
        <v>22</v>
      </c>
      <c r="B31" s="67" t="s">
        <v>14</v>
      </c>
      <c r="C31" s="71">
        <v>42.616199000000002</v>
      </c>
      <c r="D31" s="71">
        <v>50.412154999999998</v>
      </c>
      <c r="E31" s="71">
        <v>42.907916999999998</v>
      </c>
      <c r="F31" s="71">
        <v>37.916794000000003</v>
      </c>
      <c r="G31" s="71">
        <v>39.056049000000002</v>
      </c>
      <c r="H31" s="71">
        <v>41.376658999999997</v>
      </c>
      <c r="I31" s="71">
        <v>43.812645000000003</v>
      </c>
      <c r="J31" s="71">
        <v>41.663772999999999</v>
      </c>
      <c r="K31" s="71">
        <v>44.000610000000002</v>
      </c>
      <c r="L31" s="71">
        <v>41.520843999999997</v>
      </c>
      <c r="M31" s="71">
        <v>42.651927999999998</v>
      </c>
      <c r="N31" s="71">
        <v>43.216296999999997</v>
      </c>
      <c r="O31" s="71">
        <v>43.677039999999998</v>
      </c>
      <c r="P31" s="71">
        <v>42.577164000000003</v>
      </c>
      <c r="Q31" s="71">
        <v>42.541195000000002</v>
      </c>
      <c r="R31" s="71">
        <v>42.572879999999998</v>
      </c>
      <c r="S31" s="71">
        <v>43.397404000000002</v>
      </c>
      <c r="T31" s="71">
        <v>44.032111999999998</v>
      </c>
      <c r="U31" s="71">
        <v>44.547049999999999</v>
      </c>
      <c r="V31" s="71">
        <v>43.139381</v>
      </c>
      <c r="W31" s="71">
        <v>43.113739000000002</v>
      </c>
      <c r="X31" s="71">
        <v>42.432346000000003</v>
      </c>
      <c r="Y31" s="71">
        <v>41.618855000000003</v>
      </c>
      <c r="Z31" s="71">
        <v>40.813282000000001</v>
      </c>
      <c r="AA31" s="71">
        <v>39.891457000000003</v>
      </c>
      <c r="AB31" s="71">
        <v>39.743462000000001</v>
      </c>
      <c r="AC31" s="71">
        <v>40.150204000000002</v>
      </c>
      <c r="AD31" s="71">
        <v>39.705466999999999</v>
      </c>
      <c r="AE31" s="71">
        <v>39.110512</v>
      </c>
      <c r="AF31" s="68">
        <v>-3.0609999999999999E-3</v>
      </c>
      <c r="AG31" s="58"/>
    </row>
    <row r="32" spans="1:33" x14ac:dyDescent="0.35">
      <c r="A32" s="57" t="s">
        <v>23</v>
      </c>
      <c r="B32" s="66" t="s">
        <v>279</v>
      </c>
      <c r="C32" s="74">
        <v>58.415913000000003</v>
      </c>
      <c r="D32" s="74">
        <v>66.849593999999996</v>
      </c>
      <c r="E32" s="74">
        <v>59.345356000000002</v>
      </c>
      <c r="F32" s="74">
        <v>54.354236999999998</v>
      </c>
      <c r="G32" s="74">
        <v>55.493487999999999</v>
      </c>
      <c r="H32" s="74">
        <v>59.472191000000002</v>
      </c>
      <c r="I32" s="74">
        <v>61.908180000000002</v>
      </c>
      <c r="J32" s="74">
        <v>59.695534000000002</v>
      </c>
      <c r="K32" s="74">
        <v>61.968597000000003</v>
      </c>
      <c r="L32" s="74">
        <v>59.425055999999998</v>
      </c>
      <c r="M32" s="74">
        <v>60.492370999999999</v>
      </c>
      <c r="N32" s="74">
        <v>60.99297</v>
      </c>
      <c r="O32" s="74">
        <v>61.389938000000001</v>
      </c>
      <c r="P32" s="74">
        <v>60.226284</v>
      </c>
      <c r="Q32" s="74">
        <v>59.847538</v>
      </c>
      <c r="R32" s="74">
        <v>59.815452999999998</v>
      </c>
      <c r="S32" s="74">
        <v>60.576205999999999</v>
      </c>
      <c r="T32" s="74">
        <v>61.210911000000003</v>
      </c>
      <c r="U32" s="74">
        <v>61.725845</v>
      </c>
      <c r="V32" s="74">
        <v>60.318184000000002</v>
      </c>
      <c r="W32" s="74">
        <v>60.292541999999997</v>
      </c>
      <c r="X32" s="74">
        <v>59.611145</v>
      </c>
      <c r="Y32" s="74">
        <v>58.797649</v>
      </c>
      <c r="Z32" s="74">
        <v>57.992080999999999</v>
      </c>
      <c r="AA32" s="74">
        <v>57.070250999999999</v>
      </c>
      <c r="AB32" s="74">
        <v>56.922260000000001</v>
      </c>
      <c r="AC32" s="74">
        <v>57.329002000000003</v>
      </c>
      <c r="AD32" s="74">
        <v>56.884270000000001</v>
      </c>
      <c r="AE32" s="74">
        <v>56.289313999999997</v>
      </c>
      <c r="AF32" s="69">
        <v>-1.3240000000000001E-3</v>
      </c>
      <c r="AG32" s="58"/>
    </row>
    <row r="33" spans="1:33" x14ac:dyDescent="0.35">
      <c r="A33" s="54"/>
      <c r="B33" s="58"/>
      <c r="C33" s="58"/>
      <c r="D33" s="58"/>
      <c r="E33" s="58"/>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c r="AE33" s="58"/>
      <c r="AF33" s="58"/>
      <c r="AG33" s="58"/>
    </row>
    <row r="34" spans="1:33" x14ac:dyDescent="0.35">
      <c r="A34" s="54"/>
      <c r="B34" s="66" t="s">
        <v>24</v>
      </c>
      <c r="C34" s="58"/>
      <c r="D34" s="58"/>
      <c r="E34" s="58"/>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AE34" s="58"/>
      <c r="AF34" s="58"/>
      <c r="AG34" s="58"/>
    </row>
    <row r="35" spans="1:33" x14ac:dyDescent="0.35">
      <c r="A35" s="57" t="s">
        <v>25</v>
      </c>
      <c r="B35" s="67" t="s">
        <v>12</v>
      </c>
      <c r="C35" s="71">
        <v>1.19574</v>
      </c>
      <c r="D35" s="71">
        <v>1.19574</v>
      </c>
      <c r="E35" s="71">
        <v>1.19574</v>
      </c>
      <c r="F35" s="71">
        <v>1.19574</v>
      </c>
      <c r="G35" s="71">
        <v>1.19574</v>
      </c>
      <c r="H35" s="71">
        <v>1.19574</v>
      </c>
      <c r="I35" s="71">
        <v>1.19574</v>
      </c>
      <c r="J35" s="71">
        <v>1.19574</v>
      </c>
      <c r="K35" s="71">
        <v>1.19574</v>
      </c>
      <c r="L35" s="71">
        <v>1.076166</v>
      </c>
      <c r="M35" s="71">
        <v>0.956592</v>
      </c>
      <c r="N35" s="71">
        <v>0.83701800000000004</v>
      </c>
      <c r="O35" s="71">
        <v>0.71744399999999997</v>
      </c>
      <c r="P35" s="71">
        <v>0.59787000000000001</v>
      </c>
      <c r="Q35" s="71">
        <v>0.478296</v>
      </c>
      <c r="R35" s="71">
        <v>0.35872199999999999</v>
      </c>
      <c r="S35" s="71">
        <v>0.239148</v>
      </c>
      <c r="T35" s="71">
        <v>0.119574</v>
      </c>
      <c r="U35" s="71">
        <v>0</v>
      </c>
      <c r="V35" s="71">
        <v>0</v>
      </c>
      <c r="W35" s="71">
        <v>0</v>
      </c>
      <c r="X35" s="71">
        <v>0</v>
      </c>
      <c r="Y35" s="71">
        <v>0</v>
      </c>
      <c r="Z35" s="71">
        <v>0</v>
      </c>
      <c r="AA35" s="71">
        <v>0</v>
      </c>
      <c r="AB35" s="71">
        <v>0</v>
      </c>
      <c r="AC35" s="71">
        <v>0</v>
      </c>
      <c r="AD35" s="71">
        <v>0</v>
      </c>
      <c r="AE35" s="71">
        <v>0</v>
      </c>
      <c r="AF35" s="68" t="s">
        <v>305</v>
      </c>
      <c r="AG35" s="58"/>
    </row>
    <row r="36" spans="1:33" x14ac:dyDescent="0.35">
      <c r="A36" s="57" t="s">
        <v>27</v>
      </c>
      <c r="B36" s="67" t="s">
        <v>14</v>
      </c>
      <c r="C36" s="71">
        <v>14.533877</v>
      </c>
      <c r="D36" s="71">
        <v>14.533877</v>
      </c>
      <c r="E36" s="71">
        <v>14.533877</v>
      </c>
      <c r="F36" s="71">
        <v>14.533877</v>
      </c>
      <c r="G36" s="71">
        <v>14.533877</v>
      </c>
      <c r="H36" s="71">
        <v>14.533877</v>
      </c>
      <c r="I36" s="71">
        <v>14.533877</v>
      </c>
      <c r="J36" s="71">
        <v>14.533877</v>
      </c>
      <c r="K36" s="71">
        <v>14.533877</v>
      </c>
      <c r="L36" s="71">
        <v>14.653452</v>
      </c>
      <c r="M36" s="71">
        <v>14.773026</v>
      </c>
      <c r="N36" s="71">
        <v>14.8926</v>
      </c>
      <c r="O36" s="71">
        <v>15.012174999999999</v>
      </c>
      <c r="P36" s="71">
        <v>15.131748</v>
      </c>
      <c r="Q36" s="71">
        <v>15.251322</v>
      </c>
      <c r="R36" s="71">
        <v>15.370896</v>
      </c>
      <c r="S36" s="71">
        <v>15.49047</v>
      </c>
      <c r="T36" s="71">
        <v>15.610044</v>
      </c>
      <c r="U36" s="71">
        <v>15.729618</v>
      </c>
      <c r="V36" s="71">
        <v>15.729618</v>
      </c>
      <c r="W36" s="71">
        <v>15.729618</v>
      </c>
      <c r="X36" s="71">
        <v>15.729618</v>
      </c>
      <c r="Y36" s="71">
        <v>15.729618</v>
      </c>
      <c r="Z36" s="71">
        <v>15.729618</v>
      </c>
      <c r="AA36" s="71">
        <v>15.729618</v>
      </c>
      <c r="AB36" s="71">
        <v>15.729618</v>
      </c>
      <c r="AC36" s="71">
        <v>15.729618</v>
      </c>
      <c r="AD36" s="71">
        <v>15.729618</v>
      </c>
      <c r="AE36" s="71">
        <v>15.729618</v>
      </c>
      <c r="AF36" s="68">
        <v>2.8279999999999998E-3</v>
      </c>
      <c r="AG36" s="58"/>
    </row>
    <row r="37" spans="1:33" x14ac:dyDescent="0.35">
      <c r="A37" s="57" t="s">
        <v>28</v>
      </c>
      <c r="B37" s="66" t="s">
        <v>280</v>
      </c>
      <c r="C37" s="74">
        <v>15.729618</v>
      </c>
      <c r="D37" s="74">
        <v>15.729618</v>
      </c>
      <c r="E37" s="74">
        <v>15.729618</v>
      </c>
      <c r="F37" s="74">
        <v>15.729618</v>
      </c>
      <c r="G37" s="74">
        <v>15.729618</v>
      </c>
      <c r="H37" s="74">
        <v>15.729618</v>
      </c>
      <c r="I37" s="74">
        <v>15.729618</v>
      </c>
      <c r="J37" s="74">
        <v>15.729618</v>
      </c>
      <c r="K37" s="74">
        <v>15.729618</v>
      </c>
      <c r="L37" s="74">
        <v>15.729618</v>
      </c>
      <c r="M37" s="74">
        <v>15.729618</v>
      </c>
      <c r="N37" s="74">
        <v>15.729618</v>
      </c>
      <c r="O37" s="74">
        <v>15.729619</v>
      </c>
      <c r="P37" s="74">
        <v>15.729618</v>
      </c>
      <c r="Q37" s="74">
        <v>15.729618</v>
      </c>
      <c r="R37" s="74">
        <v>15.729618</v>
      </c>
      <c r="S37" s="74">
        <v>15.729618</v>
      </c>
      <c r="T37" s="74">
        <v>15.729618</v>
      </c>
      <c r="U37" s="74">
        <v>15.729618</v>
      </c>
      <c r="V37" s="74">
        <v>15.729618</v>
      </c>
      <c r="W37" s="74">
        <v>15.729618</v>
      </c>
      <c r="X37" s="74">
        <v>15.729618</v>
      </c>
      <c r="Y37" s="74">
        <v>15.729618</v>
      </c>
      <c r="Z37" s="74">
        <v>15.729618</v>
      </c>
      <c r="AA37" s="74">
        <v>15.729618</v>
      </c>
      <c r="AB37" s="74">
        <v>15.729618</v>
      </c>
      <c r="AC37" s="74">
        <v>15.729618</v>
      </c>
      <c r="AD37" s="74">
        <v>15.729618</v>
      </c>
      <c r="AE37" s="74">
        <v>15.729618</v>
      </c>
      <c r="AF37" s="69">
        <v>0</v>
      </c>
      <c r="AG37" s="58"/>
    </row>
    <row r="38" spans="1:33" ht="15" thickBot="1" x14ac:dyDescent="0.4">
      <c r="A38" s="54"/>
      <c r="B38" s="58"/>
      <c r="C38" s="58"/>
      <c r="D38" s="58"/>
      <c r="E38" s="58"/>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AE38" s="58"/>
      <c r="AF38" s="58"/>
      <c r="AG38" s="58"/>
    </row>
    <row r="39" spans="1:33" x14ac:dyDescent="0.35">
      <c r="A39" s="54"/>
      <c r="B39" s="72" t="s">
        <v>294</v>
      </c>
      <c r="C39" s="76"/>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58"/>
    </row>
    <row r="40" spans="1:33" x14ac:dyDescent="0.35">
      <c r="A40" s="54"/>
      <c r="B40" s="58" t="s">
        <v>308</v>
      </c>
      <c r="C40" s="58"/>
      <c r="D40" s="58"/>
      <c r="E40" s="58"/>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AE40" s="58"/>
      <c r="AF40" s="58"/>
      <c r="AG40" s="58"/>
    </row>
    <row r="41" spans="1:33" x14ac:dyDescent="0.35">
      <c r="A41" s="54"/>
      <c r="B41" s="58" t="s">
        <v>281</v>
      </c>
      <c r="C41" s="58"/>
      <c r="D41" s="58"/>
      <c r="E41" s="58"/>
      <c r="F41" s="58"/>
      <c r="G41" s="58"/>
      <c r="H41" s="58"/>
      <c r="I41" s="58"/>
      <c r="J41" s="58"/>
      <c r="K41" s="58"/>
      <c r="L41" s="58"/>
      <c r="M41" s="58"/>
      <c r="N41" s="58"/>
      <c r="O41" s="58"/>
      <c r="P41" s="58"/>
      <c r="Q41" s="58"/>
      <c r="R41" s="58"/>
      <c r="S41" s="58"/>
      <c r="T41" s="58"/>
      <c r="U41" s="58"/>
      <c r="V41" s="58"/>
      <c r="W41" s="58"/>
      <c r="X41" s="58"/>
      <c r="Y41" s="58"/>
      <c r="Z41" s="58"/>
      <c r="AA41" s="58"/>
      <c r="AB41" s="58"/>
      <c r="AC41" s="58"/>
      <c r="AD41" s="58"/>
      <c r="AE41" s="58"/>
      <c r="AF41" s="58"/>
      <c r="AG41" s="58"/>
    </row>
    <row r="42" spans="1:33" x14ac:dyDescent="0.35">
      <c r="A42" s="54"/>
      <c r="B42" s="58" t="s">
        <v>31</v>
      </c>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row>
    <row r="43" spans="1:33" x14ac:dyDescent="0.35">
      <c r="A43" s="54"/>
      <c r="B43" s="58" t="s">
        <v>30</v>
      </c>
      <c r="C43" s="58"/>
      <c r="D43" s="58"/>
      <c r="E43" s="58"/>
      <c r="F43" s="58"/>
      <c r="G43" s="58"/>
      <c r="H43" s="58"/>
      <c r="I43" s="58"/>
      <c r="J43" s="58"/>
      <c r="K43" s="58"/>
      <c r="L43" s="58"/>
      <c r="M43" s="58"/>
      <c r="N43" s="58"/>
      <c r="O43" s="58"/>
      <c r="P43" s="58"/>
      <c r="Q43" s="58"/>
      <c r="R43" s="58"/>
      <c r="S43" s="58"/>
      <c r="T43" s="58"/>
      <c r="U43" s="58"/>
      <c r="V43" s="58"/>
      <c r="W43" s="58"/>
      <c r="X43" s="58"/>
      <c r="Y43" s="58"/>
      <c r="Z43" s="58"/>
      <c r="AA43" s="58"/>
      <c r="AB43" s="58"/>
      <c r="AC43" s="58"/>
      <c r="AD43" s="58"/>
      <c r="AE43" s="58"/>
      <c r="AF43" s="58"/>
      <c r="AG43" s="58"/>
    </row>
    <row r="44" spans="1:33" x14ac:dyDescent="0.35">
      <c r="A44" s="54"/>
      <c r="B44" s="58" t="s">
        <v>404</v>
      </c>
      <c r="C44" s="58"/>
      <c r="D44" s="58"/>
      <c r="E44" s="58"/>
      <c r="F44" s="58"/>
      <c r="G44" s="58"/>
      <c r="H44" s="58"/>
      <c r="I44" s="58"/>
      <c r="J44" s="58"/>
      <c r="K44" s="58"/>
      <c r="L44" s="58"/>
      <c r="M44" s="58"/>
      <c r="N44" s="58"/>
      <c r="O44" s="58"/>
      <c r="P44" s="58"/>
      <c r="Q44" s="58"/>
      <c r="R44" s="58"/>
      <c r="S44" s="58"/>
      <c r="T44" s="58"/>
      <c r="U44" s="58"/>
      <c r="V44" s="58"/>
      <c r="W44" s="58"/>
      <c r="X44" s="58"/>
      <c r="Y44" s="58"/>
      <c r="Z44" s="58"/>
      <c r="AA44" s="58"/>
      <c r="AB44" s="58"/>
      <c r="AC44" s="58"/>
      <c r="AD44" s="58"/>
      <c r="AE44" s="58"/>
      <c r="AF44" s="58"/>
      <c r="AG44" s="58"/>
    </row>
    <row r="45" spans="1:33" x14ac:dyDescent="0.35">
      <c r="A45" s="54"/>
      <c r="B45" s="58" t="s">
        <v>405</v>
      </c>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row>
    <row r="46" spans="1:33" x14ac:dyDescent="0.35">
      <c r="A46" s="54"/>
      <c r="B46" s="58" t="s">
        <v>406</v>
      </c>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row>
    <row r="47" spans="1:33" x14ac:dyDescent="0.35">
      <c r="A47" s="54"/>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58"/>
      <c r="AB47" s="58"/>
      <c r="AC47" s="58"/>
      <c r="AD47" s="58"/>
      <c r="AE47" s="58"/>
      <c r="AF47" s="58"/>
      <c r="AG47" s="58"/>
    </row>
    <row r="48" spans="1:33" x14ac:dyDescent="0.35">
      <c r="A48" s="54"/>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row>
    <row r="49" spans="2:33" x14ac:dyDescent="0.35">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row>
    <row r="50" spans="2:33" ht="15" customHeight="1" x14ac:dyDescent="0.35">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row>
    <row r="51" spans="2:33" ht="15" customHeight="1" x14ac:dyDescent="0.35">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row>
    <row r="52" spans="2:33" ht="15" customHeight="1" x14ac:dyDescent="0.35">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row>
    <row r="53" spans="2:33" ht="15" customHeight="1" x14ac:dyDescent="0.35">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row>
    <row r="54" spans="2:33" ht="15" customHeight="1" x14ac:dyDescent="0.35">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row>
    <row r="55" spans="2:33" ht="15" customHeight="1" x14ac:dyDescent="0.35">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row>
    <row r="56" spans="2:33" ht="15" customHeight="1" x14ac:dyDescent="0.35">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row>
    <row r="57" spans="2:33" ht="15" customHeight="1" x14ac:dyDescent="0.35">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row>
    <row r="58" spans="2:33" ht="15" customHeight="1" x14ac:dyDescent="0.35">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row>
    <row r="59" spans="2:33" ht="15" customHeight="1" x14ac:dyDescent="0.35">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row>
    <row r="60" spans="2:33" ht="15" customHeight="1" x14ac:dyDescent="0.35"/>
    <row r="61" spans="2:33" ht="15" customHeight="1" x14ac:dyDescent="0.35"/>
    <row r="62" spans="2:33" ht="15" customHeight="1" x14ac:dyDescent="0.35"/>
    <row r="63" spans="2:33" ht="15" customHeight="1" x14ac:dyDescent="0.35"/>
    <row r="64" spans="2:33" ht="15" customHeight="1" x14ac:dyDescent="0.35"/>
    <row r="65"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4" ht="15" customHeight="1" x14ac:dyDescent="0.35"/>
    <row r="75" ht="15" customHeight="1" x14ac:dyDescent="0.35"/>
    <row r="76" ht="15" customHeight="1" x14ac:dyDescent="0.35"/>
    <row r="77" ht="15" customHeight="1" x14ac:dyDescent="0.35"/>
    <row r="78" ht="15" customHeight="1" x14ac:dyDescent="0.35"/>
    <row r="80"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3" ht="15" customHeight="1" x14ac:dyDescent="0.35"/>
    <row r="94" ht="15" customHeight="1" x14ac:dyDescent="0.35"/>
    <row r="95" ht="15" customHeight="1" x14ac:dyDescent="0.35"/>
    <row r="96" ht="15" customHeight="1" x14ac:dyDescent="0.35"/>
    <row r="97" spans="2:32" ht="15" customHeight="1" x14ac:dyDescent="0.35"/>
    <row r="98" spans="2:32" ht="15" customHeight="1" x14ac:dyDescent="0.35"/>
    <row r="99" spans="2:32" ht="15" customHeight="1" x14ac:dyDescent="0.35"/>
    <row r="100" spans="2:32" ht="15" customHeight="1" x14ac:dyDescent="0.35"/>
    <row r="101" spans="2:32" x14ac:dyDescent="0.35">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row>
    <row r="102" spans="2:32" x14ac:dyDescent="0.35">
      <c r="B102" s="54"/>
      <c r="C102" s="54"/>
      <c r="D102" s="54"/>
      <c r="E102" s="54"/>
      <c r="F102" s="54"/>
      <c r="G102" s="54"/>
      <c r="H102" s="54"/>
      <c r="I102" s="54"/>
      <c r="J102" s="54"/>
      <c r="K102" s="54"/>
      <c r="L102" s="54"/>
      <c r="M102" s="54"/>
      <c r="N102" s="54"/>
      <c r="O102" s="54"/>
      <c r="P102" s="54"/>
      <c r="Q102" s="54"/>
      <c r="R102" s="54"/>
      <c r="S102" s="54"/>
      <c r="T102" s="54"/>
      <c r="U102" s="54"/>
      <c r="V102" s="54"/>
      <c r="W102" s="54"/>
      <c r="X102" s="54"/>
      <c r="Y102" s="54"/>
      <c r="Z102" s="54"/>
      <c r="AA102" s="54"/>
      <c r="AB102" s="54"/>
      <c r="AC102" s="54"/>
      <c r="AD102" s="54"/>
      <c r="AE102" s="54"/>
      <c r="AF102" s="54"/>
    </row>
    <row r="103" spans="2:32" ht="15" customHeight="1" x14ac:dyDescent="0.35"/>
    <row r="104" spans="2:32" ht="15" customHeight="1" x14ac:dyDescent="0.35"/>
    <row r="105" spans="2:32" ht="15" customHeight="1" x14ac:dyDescent="0.35"/>
    <row r="106" spans="2:32" ht="15" customHeight="1" x14ac:dyDescent="0.35"/>
    <row r="107" spans="2:32" ht="15" customHeight="1" x14ac:dyDescent="0.35"/>
    <row r="108" spans="2:32" ht="15" customHeight="1" x14ac:dyDescent="0.35"/>
    <row r="109" spans="2:32" ht="15" customHeight="1" x14ac:dyDescent="0.35"/>
    <row r="110" spans="2:32" ht="15" customHeight="1" x14ac:dyDescent="0.35"/>
    <row r="111" spans="2:32" ht="15" customHeight="1" x14ac:dyDescent="0.35">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row>
    <row r="112" spans="2:32" ht="15" customHeight="1" x14ac:dyDescent="0.35">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c r="AA112" s="53"/>
      <c r="AB112" s="53"/>
      <c r="AC112" s="53"/>
      <c r="AD112" s="53"/>
      <c r="AE112" s="53"/>
      <c r="AF112" s="53"/>
    </row>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4" ht="15" customHeight="1" x14ac:dyDescent="0.35"/>
    <row r="225"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300" ht="15" customHeight="1" x14ac:dyDescent="0.35"/>
    <row r="301" ht="15" customHeight="1" x14ac:dyDescent="0.35"/>
    <row r="302" ht="15" customHeight="1" x14ac:dyDescent="0.35"/>
    <row r="303" ht="15" customHeight="1" x14ac:dyDescent="0.35"/>
    <row r="304" ht="15" customHeight="1" x14ac:dyDescent="0.35"/>
    <row r="305" spans="2:32" ht="15" customHeight="1" x14ac:dyDescent="0.35"/>
    <row r="306" spans="2:32" ht="15" customHeight="1" x14ac:dyDescent="0.35"/>
    <row r="307" spans="2:32" ht="15" customHeight="1" x14ac:dyDescent="0.35">
      <c r="B307" s="54"/>
      <c r="C307" s="54"/>
      <c r="D307" s="54"/>
      <c r="E307" s="54"/>
      <c r="F307" s="54"/>
      <c r="G307" s="54"/>
      <c r="H307" s="54"/>
      <c r="I307" s="54"/>
      <c r="J307" s="54"/>
      <c r="K307" s="54"/>
      <c r="L307" s="54"/>
      <c r="M307" s="54"/>
      <c r="N307" s="54"/>
      <c r="O307" s="54"/>
      <c r="P307" s="54"/>
      <c r="Q307" s="54"/>
      <c r="R307" s="54"/>
      <c r="S307" s="54"/>
      <c r="T307" s="54"/>
      <c r="U307" s="54"/>
      <c r="V307" s="54"/>
      <c r="W307" s="54"/>
      <c r="X307" s="54"/>
      <c r="Y307" s="54"/>
      <c r="Z307" s="54"/>
      <c r="AA307" s="54"/>
      <c r="AB307" s="54"/>
      <c r="AC307" s="54"/>
      <c r="AD307" s="54"/>
      <c r="AE307" s="54"/>
      <c r="AF307" s="54"/>
    </row>
    <row r="308" spans="2:32" ht="15" customHeight="1" x14ac:dyDescent="0.35">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row>
    <row r="309" spans="2:32" ht="15" customHeight="1" x14ac:dyDescent="0.35"/>
    <row r="310" spans="2:32" ht="15" customHeight="1" x14ac:dyDescent="0.35"/>
    <row r="311" spans="2:32" ht="15" customHeight="1" x14ac:dyDescent="0.35"/>
    <row r="312" spans="2:32" ht="15" customHeight="1" x14ac:dyDescent="0.35"/>
    <row r="313" spans="2:32" ht="15" customHeight="1" x14ac:dyDescent="0.35"/>
    <row r="314" spans="2:32" ht="15" customHeight="1" x14ac:dyDescent="0.35"/>
    <row r="315" spans="2:32" ht="15" customHeight="1" x14ac:dyDescent="0.35"/>
    <row r="316" spans="2:32" ht="15" customHeight="1" x14ac:dyDescent="0.35"/>
    <row r="317" spans="2:32" ht="15" customHeight="1" x14ac:dyDescent="0.35"/>
    <row r="318" spans="2:32" ht="15" customHeight="1" x14ac:dyDescent="0.35"/>
    <row r="319" spans="2:32" ht="15" customHeight="1" x14ac:dyDescent="0.35"/>
    <row r="320" spans="2:32"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spans="2:33" ht="15" customHeight="1" x14ac:dyDescent="0.35"/>
    <row r="498" spans="2:33" ht="15" customHeight="1" x14ac:dyDescent="0.35"/>
    <row r="499" spans="2:33" x14ac:dyDescent="0.35">
      <c r="B499" s="54"/>
      <c r="C499" s="54"/>
      <c r="D499" s="54"/>
      <c r="E499" s="54"/>
      <c r="F499" s="54"/>
      <c r="G499" s="54"/>
      <c r="H499" s="54"/>
      <c r="I499" s="54"/>
      <c r="J499" s="54"/>
      <c r="K499" s="54"/>
      <c r="L499" s="54"/>
      <c r="M499" s="54"/>
      <c r="N499" s="54"/>
      <c r="O499" s="54"/>
      <c r="P499" s="54"/>
      <c r="Q499" s="54"/>
      <c r="R499" s="54"/>
      <c r="S499" s="54"/>
      <c r="T499" s="54"/>
      <c r="U499" s="54"/>
      <c r="V499" s="54"/>
      <c r="W499" s="54"/>
      <c r="X499" s="54"/>
      <c r="Y499" s="54"/>
      <c r="Z499" s="54"/>
      <c r="AA499" s="54"/>
      <c r="AB499" s="54"/>
      <c r="AC499" s="54"/>
      <c r="AD499" s="54"/>
      <c r="AE499" s="54"/>
      <c r="AF499" s="54"/>
      <c r="AG499" s="54"/>
    </row>
    <row r="500" spans="2:33" ht="15" customHeight="1" x14ac:dyDescent="0.35">
      <c r="B500" s="52"/>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c r="AA500" s="53"/>
      <c r="AB500" s="53"/>
      <c r="AC500" s="53"/>
      <c r="AD500" s="53"/>
      <c r="AE500" s="53"/>
      <c r="AF500" s="53"/>
      <c r="AG500" s="53"/>
    </row>
    <row r="501" spans="2:33" ht="15" customHeight="1" x14ac:dyDescent="0.35"/>
    <row r="502" spans="2:33" ht="15" customHeight="1" x14ac:dyDescent="0.35"/>
    <row r="503" spans="2:33" ht="15" customHeight="1" x14ac:dyDescent="0.35"/>
    <row r="504" spans="2:33" ht="15" customHeight="1" x14ac:dyDescent="0.35"/>
    <row r="505" spans="2:33" ht="15" customHeight="1" x14ac:dyDescent="0.35"/>
    <row r="506" spans="2:33" ht="15" customHeight="1" x14ac:dyDescent="0.35"/>
    <row r="507" spans="2:33" ht="15" customHeight="1" x14ac:dyDescent="0.35"/>
    <row r="508" spans="2:33" ht="15" customHeight="1" x14ac:dyDescent="0.35"/>
    <row r="509" spans="2:33" x14ac:dyDescent="0.35">
      <c r="B509" s="54"/>
      <c r="C509" s="54"/>
      <c r="D509" s="54"/>
      <c r="E509" s="54"/>
      <c r="F509" s="54"/>
      <c r="G509" s="54"/>
      <c r="H509" s="54"/>
      <c r="I509" s="54"/>
      <c r="J509" s="54"/>
      <c r="K509" s="54"/>
      <c r="L509" s="54"/>
      <c r="M509" s="54"/>
      <c r="N509" s="54"/>
      <c r="O509" s="54"/>
      <c r="P509" s="54"/>
      <c r="Q509" s="54"/>
      <c r="R509" s="54"/>
      <c r="S509" s="54"/>
      <c r="T509" s="54"/>
      <c r="U509" s="54"/>
      <c r="V509" s="54"/>
      <c r="W509" s="54"/>
      <c r="X509" s="54"/>
      <c r="Y509" s="54"/>
      <c r="Z509" s="54"/>
      <c r="AA509" s="54"/>
      <c r="AB509" s="54"/>
      <c r="AC509" s="54"/>
      <c r="AD509" s="54"/>
      <c r="AE509" s="54"/>
      <c r="AF509" s="54"/>
      <c r="AG509" s="54"/>
    </row>
    <row r="510" spans="2:33" ht="15" customHeight="1" x14ac:dyDescent="0.35">
      <c r="B510" s="54"/>
      <c r="C510" s="54"/>
      <c r="D510" s="54"/>
      <c r="E510" s="54"/>
      <c r="F510" s="54"/>
      <c r="G510" s="54"/>
      <c r="H510" s="54"/>
      <c r="I510" s="54"/>
      <c r="J510" s="54"/>
      <c r="K510" s="54"/>
      <c r="L510" s="54"/>
      <c r="M510" s="54"/>
      <c r="N510" s="54"/>
      <c r="O510" s="54"/>
      <c r="P510" s="54"/>
      <c r="Q510" s="54"/>
      <c r="R510" s="54"/>
      <c r="S510" s="54"/>
      <c r="T510" s="54"/>
      <c r="U510" s="54"/>
      <c r="V510" s="54"/>
      <c r="W510" s="54"/>
      <c r="X510" s="54"/>
      <c r="Y510" s="54"/>
      <c r="Z510" s="54"/>
      <c r="AA510" s="54"/>
      <c r="AB510" s="54"/>
      <c r="AC510" s="54"/>
      <c r="AD510" s="54"/>
      <c r="AE510" s="54"/>
      <c r="AF510" s="54"/>
      <c r="AG510" s="54"/>
    </row>
    <row r="511" spans="2:33" ht="15" customHeight="1" x14ac:dyDescent="0.35">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c r="AG511" s="54"/>
    </row>
    <row r="512" spans="2:33"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7"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6" ht="15" customHeight="1" x14ac:dyDescent="0.35"/>
    <row r="627" ht="15" customHeight="1" x14ac:dyDescent="0.35"/>
    <row r="628" ht="15" customHeight="1" x14ac:dyDescent="0.35"/>
    <row r="629" ht="15" customHeight="1" x14ac:dyDescent="0.35"/>
    <row r="630"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9"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60"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700" ht="15" customHeight="1" x14ac:dyDescent="0.35"/>
    <row r="701" ht="15" customHeight="1" x14ac:dyDescent="0.35"/>
    <row r="702" ht="15" customHeight="1" x14ac:dyDescent="0.35"/>
    <row r="703" ht="15" customHeight="1" x14ac:dyDescent="0.35"/>
    <row r="704" ht="15" customHeight="1" x14ac:dyDescent="0.35"/>
    <row r="705" spans="2:32" ht="15" customHeight="1" x14ac:dyDescent="0.35"/>
    <row r="706" spans="2:32" ht="15" customHeight="1" x14ac:dyDescent="0.35"/>
    <row r="707" spans="2:32" ht="15" customHeight="1" x14ac:dyDescent="0.35"/>
    <row r="708" spans="2:32" ht="15" customHeight="1" x14ac:dyDescent="0.35"/>
    <row r="709" spans="2:32" ht="15" customHeight="1" x14ac:dyDescent="0.35"/>
    <row r="710" spans="2:32" ht="15" customHeight="1" x14ac:dyDescent="0.35"/>
    <row r="711" spans="2:32" ht="15" customHeight="1" x14ac:dyDescent="0.35">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c r="AA711" s="54"/>
      <c r="AB711" s="54"/>
      <c r="AC711" s="54"/>
      <c r="AD711" s="54"/>
      <c r="AE711" s="54"/>
      <c r="AF711" s="54"/>
    </row>
    <row r="712" spans="2:32" ht="15" customHeight="1" x14ac:dyDescent="0.35">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c r="AC712" s="53"/>
      <c r="AD712" s="53"/>
      <c r="AE712" s="53"/>
      <c r="AF712" s="53"/>
    </row>
    <row r="713" spans="2:32" ht="15" customHeight="1" x14ac:dyDescent="0.35"/>
    <row r="714" spans="2:32" ht="15" customHeight="1" x14ac:dyDescent="0.35"/>
    <row r="715" spans="2:32" ht="15" customHeight="1" x14ac:dyDescent="0.35"/>
    <row r="716" spans="2:32" ht="15" customHeight="1" x14ac:dyDescent="0.35"/>
    <row r="717" spans="2:32" ht="15" customHeight="1" x14ac:dyDescent="0.35"/>
    <row r="718" spans="2:32" ht="15" customHeight="1" x14ac:dyDescent="0.35"/>
    <row r="719" spans="2:32" ht="15" customHeight="1" x14ac:dyDescent="0.35"/>
    <row r="720" spans="2:32"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2" ht="15" customHeight="1" x14ac:dyDescent="0.35"/>
    <row r="783" ht="15" customHeight="1" x14ac:dyDescent="0.35"/>
    <row r="784" ht="15" customHeight="1" x14ac:dyDescent="0.35"/>
    <row r="785" ht="15" customHeight="1" x14ac:dyDescent="0.35"/>
    <row r="787" ht="15" customHeight="1" x14ac:dyDescent="0.35"/>
    <row r="788" ht="15" customHeight="1" x14ac:dyDescent="0.35"/>
    <row r="789" ht="15" customHeight="1" x14ac:dyDescent="0.35"/>
    <row r="790"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6" ht="15" customHeight="1" x14ac:dyDescent="0.35"/>
    <row r="817" ht="15" customHeight="1" x14ac:dyDescent="0.35"/>
    <row r="818" ht="15" customHeight="1" x14ac:dyDescent="0.35"/>
    <row r="819" ht="15" customHeight="1" x14ac:dyDescent="0.35"/>
    <row r="820" ht="15" customHeight="1" x14ac:dyDescent="0.35"/>
    <row r="822" ht="15" customHeight="1" x14ac:dyDescent="0.35"/>
    <row r="823"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40"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7" ht="15" customHeight="1" x14ac:dyDescent="0.35"/>
    <row r="858" ht="15" customHeight="1" x14ac:dyDescent="0.35"/>
    <row r="859" ht="15" customHeight="1" x14ac:dyDescent="0.35"/>
    <row r="860" ht="15" customHeight="1" x14ac:dyDescent="0.35"/>
    <row r="861"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2" ht="15" customHeight="1" x14ac:dyDescent="0.35"/>
    <row r="882" spans="2:32" ht="15" customHeight="1" x14ac:dyDescent="0.35"/>
    <row r="883" spans="2:32" ht="15" customHeight="1" x14ac:dyDescent="0.35"/>
    <row r="884" spans="2:32" ht="15" customHeight="1" x14ac:dyDescent="0.35"/>
    <row r="885" spans="2:32" ht="15" customHeight="1" x14ac:dyDescent="0.35"/>
    <row r="886" spans="2:32" ht="15" customHeight="1" x14ac:dyDescent="0.35">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c r="AA886" s="54"/>
      <c r="AB886" s="54"/>
      <c r="AC886" s="54"/>
      <c r="AD886" s="54"/>
      <c r="AE886" s="54"/>
      <c r="AF886" s="54"/>
    </row>
    <row r="887" spans="2:32" ht="15" customHeight="1" x14ac:dyDescent="0.35">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c r="AC887" s="53"/>
      <c r="AD887" s="53"/>
      <c r="AE887" s="53"/>
      <c r="AF887" s="53"/>
    </row>
    <row r="888" spans="2:32" ht="15" customHeight="1" x14ac:dyDescent="0.35"/>
    <row r="889" spans="2:32" ht="15" customHeight="1" x14ac:dyDescent="0.35"/>
    <row r="890" spans="2:32" ht="15" customHeight="1" x14ac:dyDescent="0.35"/>
    <row r="891" spans="2:32" ht="15" customHeight="1" x14ac:dyDescent="0.35"/>
    <row r="892" spans="2:32" ht="15" customHeight="1" x14ac:dyDescent="0.35"/>
    <row r="893" spans="2:32" ht="15" customHeight="1" x14ac:dyDescent="0.35"/>
    <row r="894" spans="2:32" ht="15" customHeight="1" x14ac:dyDescent="0.35"/>
    <row r="895" spans="2:32" ht="15" customHeight="1" x14ac:dyDescent="0.35"/>
    <row r="896" spans="2:32"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spans="2:32" ht="15" customHeight="1" x14ac:dyDescent="0.35"/>
    <row r="1090" spans="2:32" ht="15" customHeight="1" x14ac:dyDescent="0.35"/>
    <row r="1091" spans="2:32" ht="15" customHeight="1" x14ac:dyDescent="0.35"/>
    <row r="1092" spans="2:32" ht="15" customHeight="1" x14ac:dyDescent="0.35"/>
    <row r="1093" spans="2:32" ht="15" customHeight="1" x14ac:dyDescent="0.35"/>
    <row r="1094" spans="2:32" ht="15" customHeight="1" x14ac:dyDescent="0.35"/>
    <row r="1096" spans="2:32" ht="15" customHeight="1" x14ac:dyDescent="0.35">
      <c r="B1096" s="54"/>
      <c r="C1096" s="54"/>
      <c r="D1096" s="54"/>
      <c r="E1096" s="54"/>
      <c r="F1096" s="54"/>
      <c r="G1096" s="54"/>
      <c r="H1096" s="54"/>
      <c r="I1096" s="54"/>
      <c r="J1096" s="54"/>
      <c r="K1096" s="54"/>
      <c r="L1096" s="54"/>
      <c r="M1096" s="54"/>
      <c r="N1096" s="54"/>
      <c r="O1096" s="54"/>
      <c r="P1096" s="54"/>
      <c r="Q1096" s="54"/>
      <c r="R1096" s="54"/>
      <c r="S1096" s="54"/>
      <c r="T1096" s="54"/>
      <c r="U1096" s="54"/>
      <c r="V1096" s="54"/>
      <c r="W1096" s="54"/>
      <c r="X1096" s="54"/>
      <c r="Y1096" s="54"/>
      <c r="Z1096" s="54"/>
      <c r="AA1096" s="54"/>
      <c r="AB1096" s="54"/>
      <c r="AC1096" s="54"/>
      <c r="AD1096" s="54"/>
      <c r="AE1096" s="54"/>
      <c r="AF1096" s="54"/>
    </row>
    <row r="1097" spans="2:32" ht="15" customHeight="1" x14ac:dyDescent="0.35"/>
    <row r="1098" spans="2:32" ht="15" customHeight="1" x14ac:dyDescent="0.35"/>
    <row r="1099" spans="2:32" ht="15" customHeight="1" x14ac:dyDescent="0.35"/>
    <row r="1100" spans="2:32" ht="15" customHeight="1" x14ac:dyDescent="0.35">
      <c r="B1100" s="54"/>
      <c r="C1100" s="54"/>
      <c r="D1100" s="54"/>
      <c r="E1100" s="54"/>
      <c r="F1100" s="54"/>
      <c r="G1100" s="54"/>
      <c r="H1100" s="54"/>
      <c r="I1100" s="54"/>
      <c r="J1100" s="54"/>
      <c r="K1100" s="54"/>
      <c r="L1100" s="54"/>
      <c r="M1100" s="54"/>
      <c r="N1100" s="54"/>
      <c r="O1100" s="54"/>
      <c r="P1100" s="54"/>
      <c r="Q1100" s="54"/>
      <c r="R1100" s="54"/>
      <c r="S1100" s="54"/>
      <c r="T1100" s="54"/>
      <c r="U1100" s="54"/>
      <c r="V1100" s="54"/>
      <c r="W1100" s="54"/>
      <c r="X1100" s="54"/>
      <c r="Y1100" s="54"/>
      <c r="Z1100" s="54"/>
      <c r="AA1100" s="54"/>
      <c r="AB1100" s="54"/>
      <c r="AC1100" s="54"/>
      <c r="AD1100" s="54"/>
      <c r="AE1100" s="54"/>
      <c r="AF1100" s="54"/>
    </row>
    <row r="1101" spans="2:32" ht="15" customHeight="1" x14ac:dyDescent="0.35">
      <c r="B1101" s="53"/>
      <c r="C1101" s="53"/>
      <c r="D1101" s="53"/>
      <c r="E1101" s="53"/>
      <c r="F1101" s="53"/>
      <c r="G1101" s="53"/>
      <c r="H1101" s="53"/>
      <c r="I1101" s="53"/>
      <c r="J1101" s="53"/>
      <c r="K1101" s="53"/>
      <c r="L1101" s="53"/>
      <c r="M1101" s="53"/>
      <c r="N1101" s="53"/>
      <c r="O1101" s="53"/>
      <c r="P1101" s="53"/>
      <c r="Q1101" s="53"/>
      <c r="R1101" s="53"/>
      <c r="S1101" s="53"/>
      <c r="T1101" s="53"/>
      <c r="U1101" s="53"/>
      <c r="V1101" s="53"/>
      <c r="W1101" s="53"/>
      <c r="X1101" s="53"/>
      <c r="Y1101" s="53"/>
      <c r="Z1101" s="53"/>
      <c r="AA1101" s="53"/>
      <c r="AB1101" s="53"/>
      <c r="AC1101" s="53"/>
      <c r="AD1101" s="53"/>
      <c r="AE1101" s="53"/>
      <c r="AF1101" s="53"/>
    </row>
    <row r="1102" spans="2:32" ht="15" customHeight="1" x14ac:dyDescent="0.35"/>
    <row r="1103" spans="2:32" ht="15" customHeight="1" x14ac:dyDescent="0.35"/>
    <row r="1104" spans="2:32"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5" customHeight="1" x14ac:dyDescent="0.35"/>
    <row r="1176" ht="15" customHeight="1" x14ac:dyDescent="0.35"/>
    <row r="1177" ht="15" customHeight="1" x14ac:dyDescent="0.35"/>
    <row r="1178" ht="15" customHeight="1" x14ac:dyDescent="0.35"/>
    <row r="1179" ht="15" customHeight="1" x14ac:dyDescent="0.35"/>
    <row r="1180" ht="15" customHeight="1" x14ac:dyDescent="0.35"/>
    <row r="1181" ht="15"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spans="2:32" ht="15" customHeight="1" x14ac:dyDescent="0.35"/>
    <row r="1218" spans="2:32" ht="15" customHeight="1" x14ac:dyDescent="0.35"/>
    <row r="1219" spans="2:32" ht="15" customHeight="1" x14ac:dyDescent="0.35"/>
    <row r="1220" spans="2:32" ht="15" customHeight="1" x14ac:dyDescent="0.35"/>
    <row r="1221" spans="2:32" ht="15" customHeight="1" x14ac:dyDescent="0.35"/>
    <row r="1222" spans="2:32" ht="15" customHeight="1" x14ac:dyDescent="0.35"/>
    <row r="1223" spans="2:32" ht="15" customHeight="1" x14ac:dyDescent="0.35"/>
    <row r="1224" spans="2:32" ht="15" customHeight="1" x14ac:dyDescent="0.35"/>
    <row r="1225" spans="2:32" ht="15" customHeight="1" x14ac:dyDescent="0.35"/>
    <row r="1226" spans="2:32" ht="15" customHeight="1" x14ac:dyDescent="0.35"/>
    <row r="1227" spans="2:32" ht="15" customHeight="1" x14ac:dyDescent="0.35"/>
    <row r="1228" spans="2:32" ht="15" customHeight="1" x14ac:dyDescent="0.35">
      <c r="B1228" s="54"/>
      <c r="C1228" s="54"/>
      <c r="D1228" s="54"/>
      <c r="E1228" s="54"/>
      <c r="F1228" s="54"/>
      <c r="G1228" s="54"/>
      <c r="H1228" s="54"/>
      <c r="I1228" s="54"/>
      <c r="J1228" s="54"/>
      <c r="K1228" s="54"/>
      <c r="L1228" s="54"/>
      <c r="M1228" s="54"/>
      <c r="N1228" s="54"/>
      <c r="O1228" s="54"/>
      <c r="P1228" s="54"/>
      <c r="Q1228" s="54"/>
      <c r="R1228" s="54"/>
      <c r="S1228" s="54"/>
      <c r="T1228" s="54"/>
      <c r="U1228" s="54"/>
      <c r="V1228" s="54"/>
      <c r="W1228" s="54"/>
      <c r="X1228" s="54"/>
      <c r="Y1228" s="54"/>
      <c r="Z1228" s="54"/>
      <c r="AA1228" s="54"/>
      <c r="AB1228" s="54"/>
      <c r="AC1228" s="54"/>
      <c r="AD1228" s="54"/>
      <c r="AE1228" s="54"/>
      <c r="AF1228" s="54"/>
    </row>
    <row r="1229" spans="2:32" ht="15" customHeight="1" x14ac:dyDescent="0.35">
      <c r="B1229" s="53"/>
      <c r="C1229" s="53"/>
      <c r="D1229" s="53"/>
      <c r="E1229" s="53"/>
      <c r="F1229" s="53"/>
      <c r="G1229" s="53"/>
      <c r="H1229" s="53"/>
      <c r="I1229" s="53"/>
      <c r="J1229" s="53"/>
      <c r="K1229" s="53"/>
      <c r="L1229" s="53"/>
      <c r="M1229" s="53"/>
      <c r="N1229" s="53"/>
      <c r="O1229" s="53"/>
      <c r="P1229" s="53"/>
      <c r="Q1229" s="53"/>
      <c r="R1229" s="53"/>
      <c r="S1229" s="53"/>
      <c r="T1229" s="53"/>
      <c r="U1229" s="53"/>
      <c r="V1229" s="53"/>
      <c r="W1229" s="53"/>
      <c r="X1229" s="53"/>
      <c r="Y1229" s="53"/>
      <c r="Z1229" s="53"/>
      <c r="AA1229" s="53"/>
      <c r="AB1229" s="53"/>
      <c r="AC1229" s="53"/>
      <c r="AD1229" s="53"/>
      <c r="AE1229" s="53"/>
      <c r="AF1229" s="53"/>
    </row>
    <row r="1230" spans="2:32" ht="15" customHeight="1" x14ac:dyDescent="0.35"/>
    <row r="1231" spans="2:32" ht="15" customHeight="1" x14ac:dyDescent="0.35"/>
    <row r="1232" spans="2:32" ht="15" customHeight="1" x14ac:dyDescent="0.35"/>
    <row r="1233" ht="15" customHeight="1" x14ac:dyDescent="0.35"/>
    <row r="1234" ht="15" customHeight="1" x14ac:dyDescent="0.35"/>
    <row r="1235" ht="15" customHeight="1" x14ac:dyDescent="0.35"/>
    <row r="1236" ht="15" customHeight="1" x14ac:dyDescent="0.35"/>
    <row r="1237"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5"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7"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50"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5" ht="15" customHeight="1" x14ac:dyDescent="0.35"/>
    <row r="1376" ht="15" customHeight="1" x14ac:dyDescent="0.35"/>
    <row r="1377" spans="2:32" ht="15" customHeight="1" x14ac:dyDescent="0.35"/>
    <row r="1378" spans="2:32" ht="15" customHeight="1" x14ac:dyDescent="0.35"/>
    <row r="1379" spans="2:32" ht="15" customHeight="1" x14ac:dyDescent="0.35"/>
    <row r="1380" spans="2:32" ht="15" customHeight="1" x14ac:dyDescent="0.35"/>
    <row r="1381" spans="2:32" ht="15" customHeight="1" x14ac:dyDescent="0.35"/>
    <row r="1382" spans="2:32" ht="15" customHeight="1" x14ac:dyDescent="0.35"/>
    <row r="1383" spans="2:32" ht="15" customHeight="1" x14ac:dyDescent="0.35"/>
    <row r="1384" spans="2:32" x14ac:dyDescent="0.35">
      <c r="B1384" s="54"/>
      <c r="C1384" s="54"/>
      <c r="D1384" s="54"/>
      <c r="E1384" s="54"/>
      <c r="F1384" s="54"/>
      <c r="G1384" s="54"/>
      <c r="H1384" s="54"/>
      <c r="I1384" s="54"/>
      <c r="J1384" s="54"/>
      <c r="K1384" s="54"/>
      <c r="L1384" s="54"/>
      <c r="M1384" s="54"/>
      <c r="N1384" s="54"/>
      <c r="O1384" s="54"/>
      <c r="P1384" s="54"/>
      <c r="Q1384" s="54"/>
      <c r="R1384" s="54"/>
      <c r="S1384" s="54"/>
      <c r="T1384" s="54"/>
      <c r="U1384" s="54"/>
      <c r="V1384" s="54"/>
      <c r="W1384" s="54"/>
      <c r="X1384" s="54"/>
      <c r="Y1384" s="54"/>
      <c r="Z1384" s="54"/>
      <c r="AA1384" s="54"/>
      <c r="AB1384" s="54"/>
      <c r="AC1384" s="54"/>
      <c r="AD1384" s="54"/>
      <c r="AE1384" s="54"/>
      <c r="AF1384" s="54"/>
    </row>
    <row r="1385" spans="2:32" ht="15" customHeight="1" x14ac:dyDescent="0.35"/>
    <row r="1386" spans="2:32" ht="15" customHeight="1" x14ac:dyDescent="0.35"/>
    <row r="1387" spans="2:32" ht="15" customHeight="1" x14ac:dyDescent="0.35"/>
    <row r="1388" spans="2:32" ht="15" customHeight="1" x14ac:dyDescent="0.35"/>
    <row r="1389" spans="2:32" ht="15" customHeight="1" x14ac:dyDescent="0.35">
      <c r="B1389" s="54"/>
      <c r="C1389" s="54"/>
      <c r="D1389" s="54"/>
      <c r="E1389" s="54"/>
      <c r="F1389" s="54"/>
      <c r="G1389" s="54"/>
      <c r="H1389" s="54"/>
      <c r="I1389" s="54"/>
      <c r="J1389" s="54"/>
      <c r="K1389" s="54"/>
      <c r="L1389" s="54"/>
      <c r="M1389" s="54"/>
      <c r="N1389" s="54"/>
      <c r="O1389" s="54"/>
      <c r="P1389" s="54"/>
      <c r="Q1389" s="54"/>
      <c r="R1389" s="54"/>
      <c r="S1389" s="54"/>
      <c r="T1389" s="54"/>
      <c r="U1389" s="54"/>
      <c r="V1389" s="54"/>
      <c r="W1389" s="54"/>
      <c r="X1389" s="54"/>
      <c r="Y1389" s="54"/>
      <c r="Z1389" s="54"/>
      <c r="AA1389" s="54"/>
      <c r="AB1389" s="54"/>
      <c r="AC1389" s="54"/>
      <c r="AD1389" s="54"/>
      <c r="AE1389" s="54"/>
      <c r="AF1389" s="54"/>
    </row>
    <row r="1390" spans="2:32" ht="15" customHeight="1" x14ac:dyDescent="0.35">
      <c r="B1390" s="53"/>
      <c r="C1390" s="53"/>
      <c r="D1390" s="53"/>
      <c r="E1390" s="53"/>
      <c r="F1390" s="53"/>
      <c r="G1390" s="53"/>
      <c r="H1390" s="53"/>
      <c r="I1390" s="53"/>
      <c r="J1390" s="53"/>
      <c r="K1390" s="53"/>
      <c r="L1390" s="53"/>
      <c r="M1390" s="53"/>
      <c r="N1390" s="53"/>
      <c r="O1390" s="53"/>
      <c r="P1390" s="53"/>
      <c r="Q1390" s="53"/>
      <c r="R1390" s="53"/>
      <c r="S1390" s="53"/>
      <c r="T1390" s="53"/>
      <c r="U1390" s="53"/>
      <c r="V1390" s="53"/>
      <c r="W1390" s="53"/>
      <c r="X1390" s="53"/>
      <c r="Y1390" s="53"/>
      <c r="Z1390" s="53"/>
      <c r="AA1390" s="53"/>
      <c r="AB1390" s="53"/>
      <c r="AC1390" s="53"/>
      <c r="AD1390" s="53"/>
      <c r="AE1390" s="53"/>
      <c r="AF1390" s="53"/>
    </row>
    <row r="1391" spans="2:32" ht="15" customHeight="1" x14ac:dyDescent="0.35"/>
    <row r="1392" spans="2:32"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5"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9" spans="2:32" ht="15" customHeight="1" x14ac:dyDescent="0.35"/>
    <row r="1490" spans="2:32" x14ac:dyDescent="0.35">
      <c r="B1490" s="54"/>
      <c r="C1490" s="54"/>
      <c r="D1490" s="54"/>
      <c r="E1490" s="54"/>
      <c r="F1490" s="54"/>
      <c r="G1490" s="54"/>
      <c r="H1490" s="54"/>
      <c r="I1490" s="54"/>
      <c r="J1490" s="54"/>
      <c r="K1490" s="54"/>
      <c r="L1490" s="54"/>
      <c r="M1490" s="54"/>
      <c r="N1490" s="54"/>
      <c r="O1490" s="54"/>
      <c r="P1490" s="54"/>
      <c r="Q1490" s="54"/>
      <c r="R1490" s="54"/>
      <c r="S1490" s="54"/>
      <c r="T1490" s="54"/>
      <c r="U1490" s="54"/>
      <c r="V1490" s="54"/>
      <c r="W1490" s="54"/>
      <c r="X1490" s="54"/>
      <c r="Y1490" s="54"/>
      <c r="Z1490" s="54"/>
      <c r="AA1490" s="54"/>
      <c r="AB1490" s="54"/>
      <c r="AC1490" s="54"/>
      <c r="AD1490" s="54"/>
      <c r="AE1490" s="54"/>
      <c r="AF1490" s="54"/>
    </row>
    <row r="1491" spans="2:32" ht="15" customHeight="1" x14ac:dyDescent="0.35"/>
    <row r="1492" spans="2:32" ht="15" customHeight="1" x14ac:dyDescent="0.35"/>
    <row r="1493" spans="2:32" ht="15" customHeight="1" x14ac:dyDescent="0.35"/>
    <row r="1494" spans="2:32" ht="15" customHeight="1" x14ac:dyDescent="0.35"/>
    <row r="1495" spans="2:32" ht="15" customHeight="1" x14ac:dyDescent="0.35"/>
    <row r="1496" spans="2:32" ht="15" customHeight="1" x14ac:dyDescent="0.35"/>
    <row r="1497" spans="2:32" ht="15" customHeight="1" x14ac:dyDescent="0.35"/>
    <row r="1498" spans="2:32" ht="15" customHeight="1" x14ac:dyDescent="0.35"/>
    <row r="1499" spans="2:32" x14ac:dyDescent="0.35">
      <c r="B1499" s="54"/>
      <c r="C1499" s="54"/>
      <c r="D1499" s="54"/>
      <c r="E1499" s="54"/>
      <c r="F1499" s="54"/>
      <c r="G1499" s="54"/>
      <c r="H1499" s="54"/>
      <c r="I1499" s="54"/>
      <c r="J1499" s="54"/>
      <c r="K1499" s="54"/>
      <c r="L1499" s="54"/>
      <c r="M1499" s="54"/>
      <c r="N1499" s="54"/>
      <c r="O1499" s="54"/>
      <c r="P1499" s="54"/>
      <c r="Q1499" s="54"/>
      <c r="R1499" s="54"/>
      <c r="S1499" s="54"/>
      <c r="T1499" s="54"/>
      <c r="U1499" s="54"/>
      <c r="V1499" s="54"/>
      <c r="W1499" s="54"/>
      <c r="X1499" s="54"/>
      <c r="Y1499" s="54"/>
      <c r="Z1499" s="54"/>
      <c r="AA1499" s="54"/>
      <c r="AB1499" s="54"/>
      <c r="AC1499" s="54"/>
      <c r="AD1499" s="54"/>
      <c r="AE1499" s="54"/>
      <c r="AF1499" s="54"/>
    </row>
    <row r="1500" spans="2:32" ht="15" customHeight="1" x14ac:dyDescent="0.35"/>
    <row r="1501" spans="2:32" ht="15" customHeight="1" x14ac:dyDescent="0.35">
      <c r="B1501" s="54"/>
      <c r="C1501" s="54"/>
      <c r="D1501" s="54"/>
      <c r="E1501" s="54"/>
      <c r="F1501" s="54"/>
      <c r="G1501" s="54"/>
      <c r="H1501" s="54"/>
      <c r="I1501" s="54"/>
      <c r="J1501" s="54"/>
      <c r="K1501" s="54"/>
      <c r="L1501" s="54"/>
      <c r="M1501" s="54"/>
      <c r="N1501" s="54"/>
      <c r="O1501" s="54"/>
      <c r="P1501" s="54"/>
      <c r="Q1501" s="54"/>
      <c r="R1501" s="54"/>
      <c r="S1501" s="54"/>
      <c r="T1501" s="54"/>
      <c r="U1501" s="54"/>
      <c r="V1501" s="54"/>
      <c r="W1501" s="54"/>
      <c r="X1501" s="54"/>
      <c r="Y1501" s="54"/>
      <c r="Z1501" s="54"/>
      <c r="AA1501" s="54"/>
      <c r="AB1501" s="54"/>
      <c r="AC1501" s="54"/>
      <c r="AD1501" s="54"/>
      <c r="AE1501" s="54"/>
      <c r="AF1501" s="54"/>
    </row>
    <row r="1502" spans="2:32" ht="15" customHeight="1" x14ac:dyDescent="0.35">
      <c r="B1502" s="53"/>
      <c r="C1502" s="53"/>
      <c r="D1502" s="53"/>
      <c r="E1502" s="53"/>
      <c r="F1502" s="53"/>
      <c r="G1502" s="53"/>
      <c r="H1502" s="53"/>
      <c r="I1502" s="53"/>
      <c r="J1502" s="53"/>
      <c r="K1502" s="53"/>
      <c r="L1502" s="53"/>
      <c r="M1502" s="53"/>
      <c r="N1502" s="53"/>
      <c r="O1502" s="53"/>
      <c r="P1502" s="53"/>
      <c r="Q1502" s="53"/>
      <c r="R1502" s="53"/>
      <c r="S1502" s="53"/>
      <c r="T1502" s="53"/>
      <c r="U1502" s="53"/>
      <c r="V1502" s="53"/>
      <c r="W1502" s="53"/>
      <c r="X1502" s="53"/>
      <c r="Y1502" s="53"/>
      <c r="Z1502" s="53"/>
      <c r="AA1502" s="53"/>
      <c r="AB1502" s="53"/>
      <c r="AC1502" s="53"/>
      <c r="AD1502" s="53"/>
      <c r="AE1502" s="53"/>
      <c r="AF1502" s="53"/>
    </row>
    <row r="1503" spans="2:32" ht="15" customHeight="1" x14ac:dyDescent="0.35"/>
    <row r="1504" spans="2:32" ht="15" customHeight="1" x14ac:dyDescent="0.35"/>
    <row r="1505" ht="15" customHeight="1" x14ac:dyDescent="0.35"/>
    <row r="1506" ht="15"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2" ht="15" customHeight="1" x14ac:dyDescent="0.35"/>
    <row r="1583" ht="15" customHeight="1" x14ac:dyDescent="0.35"/>
    <row r="1584" ht="15" customHeight="1" x14ac:dyDescent="0.35"/>
    <row r="1585" ht="15" customHeight="1" x14ac:dyDescent="0.35"/>
    <row r="1587" ht="15" customHeight="1" x14ac:dyDescent="0.35"/>
    <row r="1588" ht="15" customHeight="1" x14ac:dyDescent="0.35"/>
    <row r="1589" ht="15" customHeight="1" x14ac:dyDescent="0.35"/>
    <row r="1590" ht="15" customHeight="1" x14ac:dyDescent="0.35"/>
    <row r="1592" ht="15" customHeight="1" x14ac:dyDescent="0.35"/>
    <row r="1594" ht="15" customHeight="1" x14ac:dyDescent="0.35"/>
    <row r="1595" ht="15" customHeight="1" x14ac:dyDescent="0.35"/>
    <row r="1596" ht="15" customHeight="1" x14ac:dyDescent="0.35"/>
    <row r="1597" ht="15" customHeight="1" x14ac:dyDescent="0.35"/>
    <row r="1599" ht="15" customHeight="1" x14ac:dyDescent="0.35"/>
    <row r="1600" ht="15" customHeight="1" x14ac:dyDescent="0.35"/>
    <row r="1601" spans="2:32" ht="15" customHeight="1" x14ac:dyDescent="0.35"/>
    <row r="1602" spans="2:32" ht="15" customHeight="1" x14ac:dyDescent="0.35"/>
    <row r="1603" spans="2:32" ht="15" customHeight="1" x14ac:dyDescent="0.35">
      <c r="B1603" s="54"/>
      <c r="C1603" s="54"/>
      <c r="D1603" s="54"/>
      <c r="E1603" s="54"/>
      <c r="F1603" s="54"/>
      <c r="G1603" s="54"/>
      <c r="H1603" s="54"/>
      <c r="I1603" s="54"/>
      <c r="J1603" s="54"/>
      <c r="K1603" s="54"/>
      <c r="L1603" s="54"/>
      <c r="M1603" s="54"/>
      <c r="N1603" s="54"/>
      <c r="O1603" s="54"/>
      <c r="P1603" s="54"/>
      <c r="Q1603" s="54"/>
      <c r="R1603" s="54"/>
      <c r="S1603" s="54"/>
      <c r="T1603" s="54"/>
      <c r="U1603" s="54"/>
      <c r="V1603" s="54"/>
      <c r="W1603" s="54"/>
      <c r="X1603" s="54"/>
      <c r="Y1603" s="54"/>
      <c r="Z1603" s="54"/>
      <c r="AA1603" s="54"/>
      <c r="AB1603" s="54"/>
      <c r="AC1603" s="54"/>
      <c r="AD1603" s="54"/>
      <c r="AE1603" s="54"/>
      <c r="AF1603" s="54"/>
    </row>
    <row r="1604" spans="2:32" ht="15" customHeight="1" x14ac:dyDescent="0.35">
      <c r="B1604" s="53"/>
      <c r="C1604" s="53"/>
      <c r="D1604" s="53"/>
      <c r="E1604" s="53"/>
      <c r="F1604" s="53"/>
      <c r="G1604" s="53"/>
      <c r="H1604" s="53"/>
      <c r="I1604" s="53"/>
      <c r="J1604" s="53"/>
      <c r="K1604" s="53"/>
      <c r="L1604" s="53"/>
      <c r="M1604" s="53"/>
      <c r="N1604" s="53"/>
      <c r="O1604" s="53"/>
      <c r="P1604" s="53"/>
      <c r="Q1604" s="53"/>
      <c r="R1604" s="53"/>
      <c r="S1604" s="53"/>
      <c r="T1604" s="53"/>
      <c r="U1604" s="53"/>
      <c r="V1604" s="53"/>
      <c r="W1604" s="53"/>
      <c r="X1604" s="53"/>
      <c r="Y1604" s="53"/>
      <c r="Z1604" s="53"/>
      <c r="AA1604" s="53"/>
      <c r="AB1604" s="53"/>
      <c r="AC1604" s="53"/>
      <c r="AD1604" s="53"/>
      <c r="AE1604" s="53"/>
      <c r="AF1604" s="53"/>
    </row>
    <row r="1605" spans="2:32" ht="15" customHeight="1" x14ac:dyDescent="0.35"/>
    <row r="1606" spans="2:32" ht="15" customHeight="1" x14ac:dyDescent="0.35"/>
    <row r="1607" spans="2:32" ht="15" customHeight="1" x14ac:dyDescent="0.35"/>
    <row r="1608" spans="2:32" ht="15" customHeight="1" x14ac:dyDescent="0.35"/>
    <row r="1609" spans="2:32" ht="15" customHeight="1" x14ac:dyDescent="0.35"/>
    <row r="1610" spans="2:32" ht="15" customHeight="1" x14ac:dyDescent="0.35"/>
    <row r="1612" spans="2:32" x14ac:dyDescent="0.35">
      <c r="B1612" s="54"/>
      <c r="C1612" s="54"/>
      <c r="D1612" s="54"/>
      <c r="E1612" s="54"/>
      <c r="F1612" s="54"/>
      <c r="G1612" s="54"/>
      <c r="H1612" s="54"/>
      <c r="I1612" s="54"/>
      <c r="J1612" s="54"/>
      <c r="K1612" s="54"/>
      <c r="L1612" s="54"/>
      <c r="M1612" s="54"/>
      <c r="N1612" s="54"/>
      <c r="O1612" s="54"/>
      <c r="P1612" s="54"/>
      <c r="Q1612" s="54"/>
      <c r="R1612" s="54"/>
      <c r="S1612" s="54"/>
      <c r="T1612" s="54"/>
      <c r="U1612" s="54"/>
      <c r="V1612" s="54"/>
      <c r="W1612" s="54"/>
      <c r="X1612" s="54"/>
      <c r="Y1612" s="54"/>
      <c r="Z1612" s="54"/>
      <c r="AA1612" s="54"/>
      <c r="AB1612" s="54"/>
      <c r="AC1612" s="54"/>
      <c r="AD1612" s="54"/>
      <c r="AE1612" s="54"/>
      <c r="AF1612" s="54"/>
    </row>
    <row r="1613" spans="2:32" x14ac:dyDescent="0.35">
      <c r="B1613" s="54"/>
      <c r="C1613" s="54"/>
      <c r="D1613" s="54"/>
      <c r="E1613" s="54"/>
      <c r="F1613" s="54"/>
      <c r="G1613" s="54"/>
      <c r="H1613" s="54"/>
      <c r="I1613" s="54"/>
      <c r="J1613" s="54"/>
      <c r="K1613" s="54"/>
      <c r="L1613" s="54"/>
      <c r="M1613" s="54"/>
      <c r="N1613" s="54"/>
      <c r="O1613" s="54"/>
      <c r="P1613" s="54"/>
      <c r="Q1613" s="54"/>
      <c r="R1613" s="54"/>
      <c r="S1613" s="54"/>
      <c r="T1613" s="54"/>
      <c r="U1613" s="54"/>
      <c r="V1613" s="54"/>
      <c r="W1613" s="54"/>
      <c r="X1613" s="54"/>
      <c r="Y1613" s="54"/>
      <c r="Z1613" s="54"/>
      <c r="AA1613" s="54"/>
      <c r="AB1613" s="54"/>
      <c r="AC1613" s="54"/>
      <c r="AD1613" s="54"/>
      <c r="AE1613" s="54"/>
      <c r="AF1613" s="54"/>
    </row>
    <row r="1614" spans="2:32" x14ac:dyDescent="0.35">
      <c r="B1614" s="54"/>
      <c r="C1614" s="54"/>
      <c r="D1614" s="54"/>
      <c r="E1614" s="54"/>
      <c r="F1614" s="54"/>
      <c r="G1614" s="54"/>
      <c r="H1614" s="54"/>
      <c r="I1614" s="54"/>
      <c r="J1614" s="54"/>
      <c r="K1614" s="54"/>
      <c r="L1614" s="54"/>
      <c r="M1614" s="54"/>
      <c r="N1614" s="54"/>
      <c r="O1614" s="54"/>
      <c r="P1614" s="54"/>
      <c r="Q1614" s="54"/>
      <c r="R1614" s="54"/>
      <c r="S1614" s="54"/>
      <c r="T1614" s="54"/>
      <c r="U1614" s="54"/>
      <c r="V1614" s="54"/>
      <c r="W1614" s="54"/>
      <c r="X1614" s="54"/>
      <c r="Y1614" s="54"/>
      <c r="Z1614" s="54"/>
      <c r="AA1614" s="54"/>
      <c r="AB1614" s="54"/>
      <c r="AC1614" s="54"/>
      <c r="AD1614" s="54"/>
      <c r="AE1614" s="54"/>
      <c r="AF1614" s="54"/>
    </row>
    <row r="1615" spans="2:32" x14ac:dyDescent="0.35">
      <c r="B1615" s="54"/>
      <c r="C1615" s="54"/>
      <c r="D1615" s="54"/>
      <c r="E1615" s="54"/>
      <c r="F1615" s="54"/>
      <c r="G1615" s="54"/>
      <c r="H1615" s="54"/>
      <c r="I1615" s="54"/>
      <c r="J1615" s="54"/>
      <c r="K1615" s="54"/>
      <c r="L1615" s="54"/>
      <c r="M1615" s="54"/>
      <c r="N1615" s="54"/>
      <c r="O1615" s="54"/>
      <c r="P1615" s="54"/>
      <c r="Q1615" s="54"/>
      <c r="R1615" s="54"/>
      <c r="S1615" s="54"/>
      <c r="T1615" s="54"/>
      <c r="U1615" s="54"/>
      <c r="V1615" s="54"/>
      <c r="W1615" s="54"/>
      <c r="X1615" s="54"/>
      <c r="Y1615" s="54"/>
      <c r="Z1615" s="54"/>
      <c r="AA1615" s="54"/>
      <c r="AB1615" s="54"/>
      <c r="AC1615" s="54"/>
      <c r="AD1615" s="54"/>
      <c r="AE1615" s="54"/>
      <c r="AF1615" s="54"/>
    </row>
    <row r="1616" spans="2:32" x14ac:dyDescent="0.35">
      <c r="B1616" s="54"/>
      <c r="C1616" s="54"/>
      <c r="D1616" s="54"/>
      <c r="E1616" s="54"/>
      <c r="F1616" s="54"/>
      <c r="G1616" s="54"/>
      <c r="H1616" s="54"/>
      <c r="I1616" s="54"/>
      <c r="J1616" s="54"/>
      <c r="K1616" s="54"/>
      <c r="L1616" s="54"/>
      <c r="M1616" s="54"/>
      <c r="N1616" s="54"/>
      <c r="O1616" s="54"/>
      <c r="P1616" s="54"/>
      <c r="Q1616" s="54"/>
      <c r="R1616" s="54"/>
      <c r="S1616" s="54"/>
      <c r="T1616" s="54"/>
      <c r="U1616" s="54"/>
      <c r="V1616" s="54"/>
      <c r="W1616" s="54"/>
      <c r="X1616" s="54"/>
      <c r="Y1616" s="54"/>
      <c r="Z1616" s="54"/>
      <c r="AA1616" s="54"/>
      <c r="AB1616" s="54"/>
      <c r="AC1616" s="54"/>
      <c r="AD1616" s="54"/>
      <c r="AE1616" s="54"/>
      <c r="AF1616" s="54"/>
    </row>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5"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6"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7" spans="2:32" ht="15" customHeight="1" x14ac:dyDescent="0.35">
      <c r="B1697" s="54"/>
      <c r="C1697" s="54"/>
      <c r="D1697" s="54"/>
      <c r="E1697" s="54"/>
      <c r="F1697" s="54"/>
      <c r="G1697" s="54"/>
      <c r="H1697" s="54"/>
      <c r="I1697" s="54"/>
      <c r="J1697" s="54"/>
      <c r="K1697" s="54"/>
      <c r="L1697" s="54"/>
      <c r="M1697" s="54"/>
      <c r="N1697" s="54"/>
      <c r="O1697" s="54"/>
      <c r="P1697" s="54"/>
      <c r="Q1697" s="54"/>
      <c r="R1697" s="54"/>
      <c r="S1697" s="54"/>
      <c r="T1697" s="54"/>
      <c r="U1697" s="54"/>
      <c r="V1697" s="54"/>
      <c r="W1697" s="54"/>
      <c r="X1697" s="54"/>
      <c r="Y1697" s="54"/>
      <c r="Z1697" s="54"/>
      <c r="AA1697" s="54"/>
      <c r="AB1697" s="54"/>
      <c r="AC1697" s="54"/>
      <c r="AD1697" s="54"/>
      <c r="AE1697" s="54"/>
      <c r="AF1697" s="54"/>
    </row>
    <row r="1698" spans="2:32" ht="15" customHeight="1" x14ac:dyDescent="0.35">
      <c r="B1698" s="54"/>
      <c r="C1698" s="54"/>
      <c r="D1698" s="54"/>
      <c r="E1698" s="54"/>
      <c r="F1698" s="54"/>
      <c r="G1698" s="54"/>
      <c r="H1698" s="54"/>
      <c r="I1698" s="54"/>
      <c r="J1698" s="54"/>
      <c r="K1698" s="54"/>
      <c r="L1698" s="54"/>
      <c r="M1698" s="54"/>
      <c r="N1698" s="54"/>
      <c r="O1698" s="54"/>
      <c r="P1698" s="54"/>
      <c r="Q1698" s="54"/>
      <c r="R1698" s="54"/>
      <c r="S1698" s="54"/>
      <c r="T1698" s="54"/>
      <c r="U1698" s="54"/>
      <c r="V1698" s="54"/>
      <c r="W1698" s="54"/>
      <c r="X1698" s="54"/>
      <c r="Y1698" s="54"/>
      <c r="Z1698" s="54"/>
      <c r="AA1698" s="54"/>
      <c r="AB1698" s="54"/>
      <c r="AC1698" s="54"/>
      <c r="AD1698" s="54"/>
      <c r="AE1698" s="54"/>
      <c r="AF1698" s="54"/>
    </row>
    <row r="1699" spans="2:32" ht="15" customHeight="1" x14ac:dyDescent="0.35">
      <c r="B1699" s="53"/>
      <c r="C1699" s="53"/>
      <c r="D1699" s="53"/>
      <c r="E1699" s="53"/>
      <c r="F1699" s="53"/>
      <c r="G1699" s="53"/>
      <c r="H1699" s="53"/>
      <c r="I1699" s="53"/>
      <c r="J1699" s="53"/>
      <c r="K1699" s="53"/>
      <c r="L1699" s="53"/>
      <c r="M1699" s="53"/>
      <c r="N1699" s="53"/>
      <c r="O1699" s="53"/>
      <c r="P1699" s="53"/>
      <c r="Q1699" s="53"/>
      <c r="R1699" s="53"/>
      <c r="S1699" s="53"/>
      <c r="T1699" s="53"/>
      <c r="U1699" s="53"/>
      <c r="V1699" s="53"/>
      <c r="W1699" s="53"/>
      <c r="X1699" s="53"/>
      <c r="Y1699" s="53"/>
      <c r="Z1699" s="53"/>
      <c r="AA1699" s="53"/>
      <c r="AB1699" s="53"/>
      <c r="AC1699" s="53"/>
      <c r="AD1699" s="53"/>
      <c r="AE1699" s="53"/>
      <c r="AF1699" s="53"/>
    </row>
    <row r="1700" spans="2:32" ht="15" customHeight="1" x14ac:dyDescent="0.35"/>
    <row r="1701" spans="2:32" ht="15" customHeight="1" x14ac:dyDescent="0.35"/>
    <row r="1702" spans="2:32" ht="15" customHeight="1" x14ac:dyDescent="0.35"/>
    <row r="1703" spans="2:32" ht="15" customHeight="1" x14ac:dyDescent="0.35"/>
    <row r="1704" spans="2:32" ht="15" customHeight="1" x14ac:dyDescent="0.35"/>
    <row r="1705" spans="2:32" ht="15" customHeight="1" x14ac:dyDescent="0.35"/>
    <row r="1706" spans="2:32" ht="15" customHeight="1" x14ac:dyDescent="0.35"/>
    <row r="1707" spans="2:32" ht="15" customHeight="1" x14ac:dyDescent="0.35"/>
    <row r="1708" spans="2:32" ht="15" customHeight="1" x14ac:dyDescent="0.35"/>
    <row r="1709" spans="2:32" ht="15" customHeight="1" x14ac:dyDescent="0.35"/>
    <row r="1710" spans="2:32" ht="15" customHeight="1" x14ac:dyDescent="0.35"/>
    <row r="1711" spans="2:32" ht="15" customHeight="1" x14ac:dyDescent="0.35"/>
    <row r="1712" spans="2:32" ht="15" customHeight="1" x14ac:dyDescent="0.35"/>
    <row r="1713" ht="15"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1" ht="15" customHeight="1" x14ac:dyDescent="0.35"/>
    <row r="1863" ht="15" customHeight="1" x14ac:dyDescent="0.35"/>
    <row r="1864" ht="15" customHeight="1" x14ac:dyDescent="0.35"/>
    <row r="1865" ht="15" customHeight="1" x14ac:dyDescent="0.35"/>
    <row r="1867" ht="15" customHeight="1" x14ac:dyDescent="0.35"/>
    <row r="1868" ht="15" customHeight="1" x14ac:dyDescent="0.35"/>
    <row r="1869" ht="15" customHeight="1" x14ac:dyDescent="0.35"/>
    <row r="1870"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8" ht="15" customHeight="1" x14ac:dyDescent="0.35"/>
    <row r="1889" ht="15" customHeight="1" x14ac:dyDescent="0.35"/>
    <row r="1890" ht="15" customHeight="1" x14ac:dyDescent="0.35"/>
    <row r="1891"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5" ht="15" customHeight="1" x14ac:dyDescent="0.35"/>
    <row r="1916" ht="15" customHeight="1" x14ac:dyDescent="0.35"/>
    <row r="1917" ht="15" customHeight="1" x14ac:dyDescent="0.35"/>
    <row r="1919" ht="15" customHeight="1" x14ac:dyDescent="0.35"/>
    <row r="1920" ht="15" customHeight="1" x14ac:dyDescent="0.35"/>
    <row r="1921" ht="15" customHeight="1" x14ac:dyDescent="0.35"/>
    <row r="1922"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3" ht="15" customHeight="1" x14ac:dyDescent="0.35"/>
    <row r="1934" ht="15" customHeight="1" x14ac:dyDescent="0.35"/>
    <row r="1935" ht="15" customHeight="1" x14ac:dyDescent="0.35"/>
    <row r="1937" spans="2:32" ht="15" customHeight="1" x14ac:dyDescent="0.35"/>
    <row r="1938" spans="2:32" ht="15" customHeight="1" x14ac:dyDescent="0.35"/>
    <row r="1939" spans="2:32" ht="15" customHeight="1" x14ac:dyDescent="0.35"/>
    <row r="1940" spans="2:32" ht="15" customHeight="1" x14ac:dyDescent="0.35"/>
    <row r="1941" spans="2:32" ht="15" customHeight="1" x14ac:dyDescent="0.35"/>
    <row r="1942" spans="2:32" ht="15" customHeight="1" x14ac:dyDescent="0.35"/>
    <row r="1943" spans="2:32" ht="15" customHeight="1" x14ac:dyDescent="0.35"/>
    <row r="1944" spans="2:32" ht="15" customHeight="1" x14ac:dyDescent="0.35">
      <c r="B1944" s="54"/>
      <c r="C1944" s="54"/>
      <c r="D1944" s="54"/>
      <c r="E1944" s="54"/>
      <c r="F1944" s="54"/>
      <c r="G1944" s="54"/>
      <c r="H1944" s="54"/>
      <c r="I1944" s="54"/>
      <c r="J1944" s="54"/>
      <c r="K1944" s="54"/>
      <c r="L1944" s="54"/>
      <c r="M1944" s="54"/>
      <c r="N1944" s="54"/>
      <c r="O1944" s="54"/>
      <c r="P1944" s="54"/>
      <c r="Q1944" s="54"/>
      <c r="R1944" s="54"/>
      <c r="S1944" s="54"/>
      <c r="T1944" s="54"/>
      <c r="U1944" s="54"/>
      <c r="V1944" s="54"/>
      <c r="W1944" s="54"/>
      <c r="X1944" s="54"/>
      <c r="Y1944" s="54"/>
      <c r="Z1944" s="54"/>
      <c r="AA1944" s="54"/>
      <c r="AB1944" s="54"/>
      <c r="AC1944" s="54"/>
      <c r="AD1944" s="54"/>
      <c r="AE1944" s="54"/>
      <c r="AF1944" s="54"/>
    </row>
    <row r="1945" spans="2:32" ht="15" customHeight="1" x14ac:dyDescent="0.35">
      <c r="B1945" s="53"/>
      <c r="C1945" s="53"/>
      <c r="D1945" s="53"/>
      <c r="E1945" s="53"/>
      <c r="F1945" s="53"/>
      <c r="G1945" s="53"/>
      <c r="H1945" s="53"/>
      <c r="I1945" s="53"/>
      <c r="J1945" s="53"/>
      <c r="K1945" s="53"/>
      <c r="L1945" s="53"/>
      <c r="M1945" s="53"/>
      <c r="N1945" s="53"/>
      <c r="O1945" s="53"/>
      <c r="P1945" s="53"/>
      <c r="Q1945" s="53"/>
      <c r="R1945" s="53"/>
      <c r="S1945" s="53"/>
      <c r="T1945" s="53"/>
      <c r="U1945" s="53"/>
      <c r="V1945" s="53"/>
      <c r="W1945" s="53"/>
      <c r="X1945" s="53"/>
      <c r="Y1945" s="53"/>
      <c r="Z1945" s="53"/>
      <c r="AA1945" s="53"/>
      <c r="AB1945" s="53"/>
      <c r="AC1945" s="53"/>
      <c r="AD1945" s="53"/>
      <c r="AE1945" s="53"/>
      <c r="AF1945" s="53"/>
    </row>
    <row r="1946" spans="2:32" ht="15" customHeight="1" x14ac:dyDescent="0.35"/>
    <row r="1947" spans="2:32" ht="15" customHeight="1" x14ac:dyDescent="0.35"/>
    <row r="1948" spans="2:32" ht="15" customHeight="1" x14ac:dyDescent="0.35"/>
    <row r="1949" spans="2:32" ht="15" customHeight="1" x14ac:dyDescent="0.35"/>
    <row r="1950" spans="2:32" ht="15" customHeight="1" x14ac:dyDescent="0.35"/>
    <row r="1951" spans="2:32" ht="15" customHeight="1" x14ac:dyDescent="0.35"/>
    <row r="1952" spans="2:32" ht="15" customHeight="1" x14ac:dyDescent="0.35"/>
    <row r="1953" ht="15" customHeight="1" x14ac:dyDescent="0.35"/>
    <row r="1954" ht="15" customHeight="1" x14ac:dyDescent="0.35"/>
    <row r="1955" ht="15" customHeight="1" x14ac:dyDescent="0.35"/>
    <row r="1975" ht="15" customHeight="1" x14ac:dyDescent="0.35"/>
    <row r="1976" ht="15" customHeight="1" x14ac:dyDescent="0.35"/>
    <row r="1977" ht="15" customHeight="1" x14ac:dyDescent="0.35"/>
    <row r="1978" ht="15" customHeight="1" x14ac:dyDescent="0.35"/>
    <row r="1979" ht="15" customHeight="1" x14ac:dyDescent="0.35"/>
    <row r="1980" ht="15" customHeight="1" x14ac:dyDescent="0.35"/>
    <row r="1981" ht="15" customHeight="1" x14ac:dyDescent="0.35"/>
    <row r="1982" ht="15" customHeight="1" x14ac:dyDescent="0.35"/>
    <row r="1984" ht="15" customHeight="1" x14ac:dyDescent="0.35"/>
    <row r="1985" ht="15" customHeight="1" x14ac:dyDescent="0.35"/>
    <row r="1986" ht="15" customHeight="1" x14ac:dyDescent="0.35"/>
    <row r="1988"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5" customHeight="1" x14ac:dyDescent="0.35"/>
    <row r="1999" ht="15" customHeight="1" x14ac:dyDescent="0.35"/>
    <row r="2000" ht="15" customHeight="1" x14ac:dyDescent="0.35"/>
    <row r="2001" ht="15" customHeight="1" x14ac:dyDescent="0.35"/>
    <row r="2002" ht="15" customHeight="1" x14ac:dyDescent="0.35"/>
    <row r="2004" ht="15" customHeight="1" x14ac:dyDescent="0.35"/>
    <row r="2006" ht="15" customHeight="1" x14ac:dyDescent="0.35"/>
    <row r="2008" ht="15" customHeight="1" x14ac:dyDescent="0.35"/>
    <row r="2009" ht="15" customHeight="1" x14ac:dyDescent="0.35"/>
    <row r="2011" ht="15" customHeight="1" x14ac:dyDescent="0.35"/>
    <row r="2012" ht="15" customHeight="1" x14ac:dyDescent="0.35"/>
    <row r="2013" ht="15" customHeight="1" x14ac:dyDescent="0.35"/>
    <row r="2014" ht="15" customHeight="1" x14ac:dyDescent="0.35"/>
    <row r="2015" ht="15" customHeight="1" x14ac:dyDescent="0.35"/>
    <row r="2016" ht="15" customHeight="1" x14ac:dyDescent="0.35"/>
    <row r="2017" spans="2:32" ht="15" customHeight="1" x14ac:dyDescent="0.35"/>
    <row r="2018" spans="2:32" ht="15" customHeight="1" x14ac:dyDescent="0.35"/>
    <row r="2019" spans="2:32" ht="15" customHeight="1" x14ac:dyDescent="0.35"/>
    <row r="2020" spans="2:32" ht="15" customHeight="1" x14ac:dyDescent="0.35"/>
    <row r="2021" spans="2:32" x14ac:dyDescent="0.35">
      <c r="B2021" s="54"/>
      <c r="C2021" s="54"/>
      <c r="D2021" s="54"/>
      <c r="E2021" s="54"/>
      <c r="F2021" s="54"/>
      <c r="G2021" s="54"/>
      <c r="H2021" s="54"/>
      <c r="I2021" s="54"/>
      <c r="J2021" s="54"/>
      <c r="K2021" s="54"/>
      <c r="L2021" s="54"/>
      <c r="M2021" s="54"/>
      <c r="N2021" s="54"/>
      <c r="O2021" s="54"/>
      <c r="P2021" s="54"/>
      <c r="Q2021" s="54"/>
      <c r="R2021" s="54"/>
      <c r="S2021" s="54"/>
      <c r="T2021" s="54"/>
      <c r="U2021" s="54"/>
      <c r="V2021" s="54"/>
      <c r="W2021" s="54"/>
      <c r="X2021" s="54"/>
      <c r="Y2021" s="54"/>
      <c r="Z2021" s="54"/>
      <c r="AA2021" s="54"/>
      <c r="AB2021" s="54"/>
      <c r="AC2021" s="54"/>
      <c r="AD2021" s="54"/>
      <c r="AE2021" s="54"/>
      <c r="AF2021" s="54"/>
    </row>
    <row r="2022" spans="2:32" ht="15" customHeight="1" x14ac:dyDescent="0.35"/>
    <row r="2023" spans="2:32" ht="15" customHeight="1" x14ac:dyDescent="0.35"/>
    <row r="2024" spans="2:32" ht="15" customHeight="1" x14ac:dyDescent="0.35"/>
    <row r="2025" spans="2:32" ht="15" customHeight="1" x14ac:dyDescent="0.35"/>
    <row r="2026" spans="2:32" ht="15" customHeight="1" x14ac:dyDescent="0.35"/>
    <row r="2027" spans="2:32" ht="15" customHeight="1" x14ac:dyDescent="0.35"/>
    <row r="2028" spans="2:32" ht="15" customHeight="1" x14ac:dyDescent="0.35"/>
    <row r="2029" spans="2:32" ht="15" customHeight="1" x14ac:dyDescent="0.35"/>
    <row r="2030" spans="2:32" ht="15" customHeight="1" x14ac:dyDescent="0.35">
      <c r="B2030" s="54"/>
      <c r="C2030" s="54"/>
      <c r="D2030" s="54"/>
      <c r="E2030" s="54"/>
      <c r="F2030" s="54"/>
      <c r="G2030" s="54"/>
      <c r="H2030" s="54"/>
      <c r="I2030" s="54"/>
      <c r="J2030" s="54"/>
      <c r="K2030" s="54"/>
      <c r="L2030" s="54"/>
      <c r="M2030" s="54"/>
      <c r="N2030" s="54"/>
      <c r="O2030" s="54"/>
      <c r="P2030" s="54"/>
      <c r="Q2030" s="54"/>
      <c r="R2030" s="54"/>
      <c r="S2030" s="54"/>
      <c r="T2030" s="54"/>
      <c r="U2030" s="54"/>
      <c r="V2030" s="54"/>
      <c r="W2030" s="54"/>
      <c r="X2030" s="54"/>
      <c r="Y2030" s="54"/>
      <c r="Z2030" s="54"/>
      <c r="AA2030" s="54"/>
      <c r="AB2030" s="54"/>
      <c r="AC2030" s="54"/>
      <c r="AD2030" s="54"/>
      <c r="AE2030" s="54"/>
      <c r="AF2030" s="54"/>
    </row>
    <row r="2031" spans="2:32" ht="15" customHeight="1" x14ac:dyDescent="0.35">
      <c r="B2031" s="53"/>
      <c r="C2031" s="53"/>
      <c r="D2031" s="53"/>
      <c r="E2031" s="53"/>
      <c r="F2031" s="53"/>
      <c r="G2031" s="53"/>
      <c r="H2031" s="53"/>
      <c r="I2031" s="53"/>
      <c r="J2031" s="53"/>
      <c r="K2031" s="53"/>
      <c r="L2031" s="53"/>
      <c r="M2031" s="53"/>
      <c r="N2031" s="53"/>
      <c r="O2031" s="53"/>
      <c r="P2031" s="53"/>
      <c r="Q2031" s="53"/>
      <c r="R2031" s="53"/>
      <c r="S2031" s="53"/>
      <c r="T2031" s="53"/>
      <c r="U2031" s="53"/>
      <c r="V2031" s="53"/>
      <c r="W2031" s="53"/>
      <c r="X2031" s="53"/>
      <c r="Y2031" s="53"/>
      <c r="Z2031" s="53"/>
      <c r="AA2031" s="53"/>
      <c r="AB2031" s="53"/>
      <c r="AC2031" s="53"/>
      <c r="AD2031" s="53"/>
      <c r="AE2031" s="53"/>
      <c r="AF2031" s="53"/>
    </row>
    <row r="2032" spans="2:32"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7" ht="15" customHeight="1" x14ac:dyDescent="0.35"/>
    <row r="2108"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1" ht="15" customHeight="1" x14ac:dyDescent="0.35"/>
    <row r="2133" ht="15" customHeight="1" x14ac:dyDescent="0.35"/>
    <row r="2134"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spans="2:32" ht="15" customHeight="1" x14ac:dyDescent="0.35"/>
    <row r="2146" spans="2:32" ht="15" customHeight="1" x14ac:dyDescent="0.35"/>
    <row r="2147" spans="2:32" x14ac:dyDescent="0.35">
      <c r="B2147" s="54"/>
      <c r="C2147" s="54"/>
      <c r="D2147" s="54"/>
      <c r="E2147" s="54"/>
      <c r="F2147" s="54"/>
      <c r="G2147" s="54"/>
      <c r="H2147" s="54"/>
      <c r="I2147" s="54"/>
      <c r="J2147" s="54"/>
      <c r="K2147" s="54"/>
      <c r="L2147" s="54"/>
      <c r="M2147" s="54"/>
      <c r="N2147" s="54"/>
      <c r="O2147" s="54"/>
      <c r="P2147" s="54"/>
      <c r="Q2147" s="54"/>
      <c r="R2147" s="54"/>
      <c r="S2147" s="54"/>
      <c r="T2147" s="54"/>
      <c r="U2147" s="54"/>
      <c r="V2147" s="54"/>
      <c r="W2147" s="54"/>
      <c r="X2147" s="54"/>
      <c r="Y2147" s="54"/>
      <c r="Z2147" s="54"/>
      <c r="AA2147" s="54"/>
      <c r="AB2147" s="54"/>
      <c r="AC2147" s="54"/>
      <c r="AD2147" s="54"/>
      <c r="AE2147" s="54"/>
      <c r="AF2147" s="54"/>
    </row>
    <row r="2148" spans="2:32" ht="15" customHeight="1" x14ac:dyDescent="0.35"/>
    <row r="2149" spans="2:32" x14ac:dyDescent="0.35">
      <c r="B2149" s="54"/>
      <c r="C2149" s="54"/>
      <c r="D2149" s="54"/>
      <c r="E2149" s="54"/>
      <c r="F2149" s="54"/>
      <c r="G2149" s="54"/>
      <c r="H2149" s="54"/>
      <c r="I2149" s="54"/>
      <c r="J2149" s="54"/>
      <c r="K2149" s="54"/>
      <c r="L2149" s="54"/>
      <c r="M2149" s="54"/>
      <c r="N2149" s="54"/>
      <c r="O2149" s="54"/>
      <c r="P2149" s="54"/>
      <c r="Q2149" s="54"/>
      <c r="R2149" s="54"/>
      <c r="S2149" s="54"/>
      <c r="T2149" s="54"/>
      <c r="U2149" s="54"/>
      <c r="V2149" s="54"/>
      <c r="W2149" s="54"/>
      <c r="X2149" s="54"/>
      <c r="Y2149" s="54"/>
      <c r="Z2149" s="54"/>
      <c r="AA2149" s="54"/>
      <c r="AB2149" s="54"/>
      <c r="AC2149" s="54"/>
      <c r="AD2149" s="54"/>
      <c r="AE2149" s="54"/>
      <c r="AF2149" s="54"/>
    </row>
    <row r="2150" spans="2:32" x14ac:dyDescent="0.35">
      <c r="B2150" s="54"/>
      <c r="C2150" s="54"/>
      <c r="D2150" s="54"/>
      <c r="E2150" s="54"/>
      <c r="F2150" s="54"/>
      <c r="G2150" s="54"/>
      <c r="H2150" s="54"/>
      <c r="I2150" s="54"/>
      <c r="J2150" s="54"/>
      <c r="K2150" s="54"/>
      <c r="L2150" s="54"/>
      <c r="M2150" s="54"/>
      <c r="N2150" s="54"/>
      <c r="O2150" s="54"/>
      <c r="P2150" s="54"/>
      <c r="Q2150" s="54"/>
      <c r="R2150" s="54"/>
      <c r="S2150" s="54"/>
      <c r="T2150" s="54"/>
      <c r="U2150" s="54"/>
      <c r="V2150" s="54"/>
      <c r="W2150" s="54"/>
      <c r="X2150" s="54"/>
      <c r="Y2150" s="54"/>
      <c r="Z2150" s="54"/>
      <c r="AA2150" s="54"/>
      <c r="AB2150" s="54"/>
      <c r="AC2150" s="54"/>
      <c r="AD2150" s="54"/>
      <c r="AE2150" s="54"/>
      <c r="AF2150" s="54"/>
    </row>
    <row r="2151" spans="2:32" ht="15" customHeight="1" x14ac:dyDescent="0.35"/>
    <row r="2152" spans="2:32" ht="15" customHeight="1" x14ac:dyDescent="0.35">
      <c r="B2152" s="54"/>
      <c r="C2152" s="54"/>
      <c r="D2152" s="54"/>
      <c r="E2152" s="54"/>
      <c r="F2152" s="54"/>
      <c r="G2152" s="54"/>
      <c r="H2152" s="54"/>
      <c r="I2152" s="54"/>
      <c r="J2152" s="54"/>
      <c r="K2152" s="54"/>
      <c r="L2152" s="54"/>
      <c r="M2152" s="54"/>
      <c r="N2152" s="54"/>
      <c r="O2152" s="54"/>
      <c r="P2152" s="54"/>
      <c r="Q2152" s="54"/>
      <c r="R2152" s="54"/>
      <c r="S2152" s="54"/>
      <c r="T2152" s="54"/>
      <c r="U2152" s="54"/>
      <c r="V2152" s="54"/>
      <c r="W2152" s="54"/>
      <c r="X2152" s="54"/>
      <c r="Y2152" s="54"/>
      <c r="Z2152" s="54"/>
      <c r="AA2152" s="54"/>
      <c r="AB2152" s="54"/>
      <c r="AC2152" s="54"/>
      <c r="AD2152" s="54"/>
      <c r="AE2152" s="54"/>
      <c r="AF2152" s="54"/>
    </row>
    <row r="2153" spans="2:32" ht="15" customHeight="1" x14ac:dyDescent="0.35">
      <c r="B2153" s="53"/>
      <c r="C2153" s="53"/>
      <c r="D2153" s="53"/>
      <c r="E2153" s="53"/>
      <c r="F2153" s="53"/>
      <c r="G2153" s="53"/>
      <c r="H2153" s="53"/>
      <c r="I2153" s="53"/>
      <c r="J2153" s="53"/>
      <c r="K2153" s="53"/>
      <c r="L2153" s="53"/>
      <c r="M2153" s="53"/>
      <c r="N2153" s="53"/>
      <c r="O2153" s="53"/>
      <c r="P2153" s="53"/>
      <c r="Q2153" s="53"/>
      <c r="R2153" s="53"/>
      <c r="S2153" s="53"/>
      <c r="T2153" s="53"/>
      <c r="U2153" s="53"/>
      <c r="V2153" s="53"/>
      <c r="W2153" s="53"/>
      <c r="X2153" s="53"/>
      <c r="Y2153" s="53"/>
      <c r="Z2153" s="53"/>
      <c r="AA2153" s="53"/>
      <c r="AB2153" s="53"/>
      <c r="AC2153" s="53"/>
      <c r="AD2153" s="53"/>
      <c r="AE2153" s="53"/>
      <c r="AF2153" s="53"/>
    </row>
    <row r="2154" spans="2:32" ht="15" customHeight="1" x14ac:dyDescent="0.35"/>
    <row r="2155" spans="2:32" ht="15" customHeight="1" x14ac:dyDescent="0.35"/>
    <row r="2156" spans="2:32" ht="15" customHeight="1" x14ac:dyDescent="0.35"/>
    <row r="2157" spans="2:32" ht="15" customHeight="1" x14ac:dyDescent="0.35"/>
    <row r="2158" spans="2:32" ht="15" customHeight="1" x14ac:dyDescent="0.35"/>
    <row r="2159" spans="2:32" ht="15" customHeight="1" x14ac:dyDescent="0.35"/>
    <row r="2160" spans="2:32" ht="15" customHeight="1" x14ac:dyDescent="0.35"/>
    <row r="2161" ht="15" customHeight="1" x14ac:dyDescent="0.35"/>
    <row r="2162"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60" ht="15" customHeight="1" x14ac:dyDescent="0.35"/>
    <row r="2261" ht="15" customHeight="1" x14ac:dyDescent="0.35"/>
    <row r="2262" ht="15" customHeight="1" x14ac:dyDescent="0.35"/>
    <row r="2264" ht="15" customHeight="1" x14ac:dyDescent="0.35"/>
    <row r="2266" ht="15" customHeight="1" x14ac:dyDescent="0.35"/>
    <row r="2267" ht="15" customHeight="1" x14ac:dyDescent="0.35"/>
    <row r="2268" ht="15" customHeight="1" x14ac:dyDescent="0.35"/>
    <row r="2269" ht="15" customHeight="1" x14ac:dyDescent="0.35"/>
    <row r="2271"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2" ht="15" customHeight="1" x14ac:dyDescent="0.35"/>
    <row r="2284" ht="15" customHeight="1" x14ac:dyDescent="0.35"/>
    <row r="2285" ht="15" customHeight="1" x14ac:dyDescent="0.35"/>
    <row r="2286"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301" ht="15" customHeight="1" x14ac:dyDescent="0.35"/>
    <row r="2302" ht="15" customHeight="1" x14ac:dyDescent="0.35"/>
    <row r="2303" ht="15" customHeight="1" x14ac:dyDescent="0.35"/>
    <row r="2305" spans="2:32" ht="15" customHeight="1" x14ac:dyDescent="0.35"/>
    <row r="2306" spans="2:32" ht="15" customHeight="1" x14ac:dyDescent="0.35"/>
    <row r="2307" spans="2:32" ht="15" customHeight="1" x14ac:dyDescent="0.35"/>
    <row r="2308" spans="2:32" ht="15" customHeight="1" x14ac:dyDescent="0.35"/>
    <row r="2309" spans="2:32" ht="15" customHeight="1" x14ac:dyDescent="0.35"/>
    <row r="2310" spans="2:32" ht="15" customHeight="1" x14ac:dyDescent="0.35"/>
    <row r="2311" spans="2:32" ht="15" customHeight="1" x14ac:dyDescent="0.35"/>
    <row r="2312" spans="2:32" ht="15" customHeight="1" x14ac:dyDescent="0.35"/>
    <row r="2313" spans="2:32" ht="15" customHeight="1" x14ac:dyDescent="0.35"/>
    <row r="2314" spans="2:32" ht="15" customHeight="1" x14ac:dyDescent="0.35"/>
    <row r="2315" spans="2:32" ht="15" customHeight="1" x14ac:dyDescent="0.35"/>
    <row r="2316" spans="2:32" ht="15" customHeight="1" x14ac:dyDescent="0.35">
      <c r="B2316" s="54"/>
      <c r="C2316" s="54"/>
      <c r="D2316" s="54"/>
      <c r="E2316" s="54"/>
      <c r="F2316" s="54"/>
      <c r="G2316" s="54"/>
      <c r="H2316" s="54"/>
      <c r="I2316" s="54"/>
      <c r="J2316" s="54"/>
      <c r="K2316" s="54"/>
      <c r="L2316" s="54"/>
      <c r="M2316" s="54"/>
      <c r="N2316" s="54"/>
      <c r="O2316" s="54"/>
      <c r="P2316" s="54"/>
      <c r="Q2316" s="54"/>
      <c r="R2316" s="54"/>
      <c r="S2316" s="54"/>
      <c r="T2316" s="54"/>
      <c r="U2316" s="54"/>
      <c r="V2316" s="54"/>
      <c r="W2316" s="54"/>
      <c r="X2316" s="54"/>
      <c r="Y2316" s="54"/>
      <c r="Z2316" s="54"/>
      <c r="AA2316" s="54"/>
      <c r="AB2316" s="54"/>
      <c r="AC2316" s="54"/>
      <c r="AD2316" s="54"/>
      <c r="AE2316" s="54"/>
      <c r="AF2316" s="54"/>
    </row>
    <row r="2317" spans="2:32" ht="15" customHeight="1" x14ac:dyDescent="0.35">
      <c r="B2317" s="53"/>
      <c r="C2317" s="53"/>
      <c r="D2317" s="53"/>
      <c r="E2317" s="53"/>
      <c r="F2317" s="53"/>
      <c r="G2317" s="53"/>
      <c r="H2317" s="53"/>
      <c r="I2317" s="53"/>
      <c r="J2317" s="53"/>
      <c r="K2317" s="53"/>
      <c r="L2317" s="53"/>
      <c r="M2317" s="53"/>
      <c r="N2317" s="53"/>
      <c r="O2317" s="53"/>
      <c r="P2317" s="53"/>
      <c r="Q2317" s="53"/>
      <c r="R2317" s="53"/>
      <c r="S2317" s="53"/>
      <c r="T2317" s="53"/>
      <c r="U2317" s="53"/>
      <c r="V2317" s="53"/>
      <c r="W2317" s="53"/>
      <c r="X2317" s="53"/>
      <c r="Y2317" s="53"/>
      <c r="Z2317" s="53"/>
      <c r="AA2317" s="53"/>
      <c r="AB2317" s="53"/>
      <c r="AC2317" s="53"/>
      <c r="AD2317" s="53"/>
      <c r="AE2317" s="53"/>
      <c r="AF2317" s="53"/>
    </row>
    <row r="2318" spans="2:32" ht="15" customHeight="1" x14ac:dyDescent="0.35"/>
    <row r="2319" spans="2:32" ht="15" customHeight="1" x14ac:dyDescent="0.35"/>
    <row r="2320" spans="2:32"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5" customHeight="1" x14ac:dyDescent="0.35"/>
    <row r="2328" ht="15" customHeight="1" x14ac:dyDescent="0.35"/>
    <row r="2329" ht="15" customHeight="1" x14ac:dyDescent="0.35"/>
    <row r="2330" ht="15" customHeight="1" x14ac:dyDescent="0.35"/>
    <row r="2331" ht="15" customHeight="1" x14ac:dyDescent="0.35"/>
    <row r="2332" ht="15" customHeight="1" x14ac:dyDescent="0.35"/>
    <row r="2333" ht="15" customHeight="1" x14ac:dyDescent="0.35"/>
    <row r="2334" ht="15"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5"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90" ht="15"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spans="2:32" ht="15" customHeight="1" x14ac:dyDescent="0.35"/>
    <row r="2418" spans="2:32" ht="15" customHeight="1" x14ac:dyDescent="0.35">
      <c r="B2418" s="54"/>
      <c r="C2418" s="54"/>
      <c r="D2418" s="54"/>
      <c r="E2418" s="54"/>
      <c r="F2418" s="54"/>
      <c r="G2418" s="54"/>
      <c r="H2418" s="54"/>
      <c r="I2418" s="54"/>
      <c r="J2418" s="54"/>
      <c r="K2418" s="54"/>
      <c r="L2418" s="54"/>
      <c r="M2418" s="54"/>
      <c r="N2418" s="54"/>
      <c r="O2418" s="54"/>
      <c r="P2418" s="54"/>
      <c r="Q2418" s="54"/>
      <c r="R2418" s="54"/>
      <c r="S2418" s="54"/>
      <c r="T2418" s="54"/>
      <c r="U2418" s="54"/>
      <c r="V2418" s="54"/>
      <c r="W2418" s="54"/>
      <c r="X2418" s="54"/>
      <c r="Y2418" s="54"/>
      <c r="Z2418" s="54"/>
      <c r="AA2418" s="54"/>
      <c r="AB2418" s="54"/>
      <c r="AC2418" s="54"/>
      <c r="AD2418" s="54"/>
      <c r="AE2418" s="54"/>
      <c r="AF2418" s="54"/>
    </row>
    <row r="2419" spans="2:32" ht="15" customHeight="1" x14ac:dyDescent="0.35">
      <c r="B2419" s="53"/>
      <c r="C2419" s="53"/>
      <c r="D2419" s="53"/>
      <c r="E2419" s="53"/>
      <c r="F2419" s="53"/>
      <c r="G2419" s="53"/>
      <c r="H2419" s="53"/>
      <c r="I2419" s="53"/>
      <c r="J2419" s="53"/>
      <c r="K2419" s="53"/>
      <c r="L2419" s="53"/>
      <c r="M2419" s="53"/>
      <c r="N2419" s="53"/>
      <c r="O2419" s="53"/>
      <c r="P2419" s="53"/>
      <c r="Q2419" s="53"/>
      <c r="R2419" s="53"/>
      <c r="S2419" s="53"/>
      <c r="T2419" s="53"/>
      <c r="U2419" s="53"/>
      <c r="V2419" s="53"/>
      <c r="W2419" s="53"/>
      <c r="X2419" s="53"/>
      <c r="Y2419" s="53"/>
      <c r="Z2419" s="53"/>
      <c r="AA2419" s="53"/>
      <c r="AB2419" s="53"/>
      <c r="AC2419" s="53"/>
      <c r="AD2419" s="53"/>
      <c r="AE2419" s="53"/>
      <c r="AF2419" s="53"/>
    </row>
    <row r="2420" spans="2:32" ht="15" customHeight="1" x14ac:dyDescent="0.35"/>
    <row r="2421" spans="2:32" ht="15" customHeight="1" x14ac:dyDescent="0.35"/>
    <row r="2422" spans="2:32" ht="15" customHeight="1" x14ac:dyDescent="0.35"/>
    <row r="2423" spans="2:32" ht="15" customHeight="1" x14ac:dyDescent="0.35"/>
    <row r="2424" spans="2:32" ht="15" customHeight="1" x14ac:dyDescent="0.35"/>
    <row r="2425" spans="2:32" ht="15" customHeight="1" x14ac:dyDescent="0.35"/>
    <row r="2426" spans="2:32" ht="15" customHeight="1" x14ac:dyDescent="0.35"/>
    <row r="2427" spans="2:32" ht="15" customHeight="1" x14ac:dyDescent="0.35"/>
    <row r="2428" spans="2:32" ht="15" customHeight="1" x14ac:dyDescent="0.35"/>
    <row r="2429" spans="2:32" ht="15" customHeight="1" x14ac:dyDescent="0.35"/>
    <row r="2430" spans="2:32" ht="15" customHeight="1" x14ac:dyDescent="0.35"/>
    <row r="2431" spans="2:32" ht="15" customHeight="1" x14ac:dyDescent="0.35"/>
    <row r="2432" spans="2: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7" ht="15" customHeight="1" x14ac:dyDescent="0.35"/>
    <row r="2459" ht="15" customHeight="1" x14ac:dyDescent="0.35"/>
    <row r="2461" ht="15" customHeight="1" x14ac:dyDescent="0.35"/>
    <row r="2462" ht="15" customHeight="1" x14ac:dyDescent="0.35"/>
    <row r="2463" ht="15" customHeight="1" x14ac:dyDescent="0.35"/>
    <row r="2464" ht="15" customHeight="1" x14ac:dyDescent="0.35"/>
    <row r="2465"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5" customHeight="1" x14ac:dyDescent="0.35"/>
    <row r="2482" ht="15" customHeight="1" x14ac:dyDescent="0.35"/>
    <row r="2483" ht="15" customHeight="1" x14ac:dyDescent="0.35"/>
    <row r="2484" ht="15" customHeight="1" x14ac:dyDescent="0.35"/>
    <row r="2486"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5" ht="15" customHeight="1" x14ac:dyDescent="0.35"/>
    <row r="2496" ht="15" customHeight="1" x14ac:dyDescent="0.35"/>
    <row r="2497" spans="2:32" x14ac:dyDescent="0.35">
      <c r="B2497" s="54"/>
      <c r="C2497" s="54"/>
      <c r="D2497" s="54"/>
      <c r="E2497" s="54"/>
      <c r="F2497" s="54"/>
      <c r="G2497" s="54"/>
      <c r="H2497" s="54"/>
      <c r="I2497" s="54"/>
      <c r="J2497" s="54"/>
      <c r="K2497" s="54"/>
      <c r="L2497" s="54"/>
      <c r="M2497" s="54"/>
      <c r="N2497" s="54"/>
      <c r="O2497" s="54"/>
      <c r="P2497" s="54"/>
      <c r="Q2497" s="54"/>
      <c r="R2497" s="54"/>
      <c r="S2497" s="54"/>
      <c r="T2497" s="54"/>
      <c r="U2497" s="54"/>
      <c r="V2497" s="54"/>
      <c r="W2497" s="54"/>
      <c r="X2497" s="54"/>
      <c r="Y2497" s="54"/>
      <c r="Z2497" s="54"/>
      <c r="AA2497" s="54"/>
      <c r="AB2497" s="54"/>
      <c r="AC2497" s="54"/>
      <c r="AD2497" s="54"/>
      <c r="AE2497" s="54"/>
      <c r="AF2497" s="54"/>
    </row>
    <row r="2498" spans="2:32" ht="15" customHeight="1" x14ac:dyDescent="0.35"/>
    <row r="2499" spans="2:32" ht="15" customHeight="1" x14ac:dyDescent="0.35"/>
    <row r="2500" spans="2:32" ht="15" customHeight="1" x14ac:dyDescent="0.35"/>
    <row r="2501" spans="2:32" ht="15" customHeight="1" x14ac:dyDescent="0.35"/>
    <row r="2502" spans="2:32" ht="15" customHeight="1" x14ac:dyDescent="0.35"/>
    <row r="2503" spans="2:32" x14ac:dyDescent="0.35">
      <c r="B2503" s="54"/>
      <c r="C2503" s="54"/>
      <c r="D2503" s="54"/>
      <c r="E2503" s="54"/>
      <c r="F2503" s="54"/>
      <c r="G2503" s="54"/>
      <c r="H2503" s="54"/>
      <c r="I2503" s="54"/>
      <c r="J2503" s="54"/>
      <c r="K2503" s="54"/>
      <c r="L2503" s="54"/>
      <c r="M2503" s="54"/>
      <c r="N2503" s="54"/>
      <c r="O2503" s="54"/>
      <c r="P2503" s="54"/>
      <c r="Q2503" s="54"/>
      <c r="R2503" s="54"/>
      <c r="S2503" s="54"/>
      <c r="T2503" s="54"/>
      <c r="U2503" s="54"/>
      <c r="V2503" s="54"/>
      <c r="W2503" s="54"/>
      <c r="X2503" s="54"/>
      <c r="Y2503" s="54"/>
      <c r="Z2503" s="54"/>
      <c r="AA2503" s="54"/>
      <c r="AB2503" s="54"/>
      <c r="AC2503" s="54"/>
      <c r="AD2503" s="54"/>
      <c r="AE2503" s="54"/>
      <c r="AF2503" s="54"/>
    </row>
    <row r="2504" spans="2:32" ht="15" customHeight="1" x14ac:dyDescent="0.35"/>
    <row r="2505" spans="2:32" ht="15" customHeight="1" x14ac:dyDescent="0.35"/>
    <row r="2506" spans="2:32" ht="15" customHeight="1" x14ac:dyDescent="0.35"/>
    <row r="2507" spans="2:32" ht="15" customHeight="1" x14ac:dyDescent="0.35"/>
    <row r="2508" spans="2:32" ht="15" customHeight="1" x14ac:dyDescent="0.35">
      <c r="B2508" s="54"/>
      <c r="C2508" s="54"/>
      <c r="D2508" s="54"/>
      <c r="E2508" s="54"/>
      <c r="F2508" s="54"/>
      <c r="G2508" s="54"/>
      <c r="H2508" s="54"/>
      <c r="I2508" s="54"/>
      <c r="J2508" s="54"/>
      <c r="K2508" s="54"/>
      <c r="L2508" s="54"/>
      <c r="M2508" s="54"/>
      <c r="N2508" s="54"/>
      <c r="O2508" s="54"/>
      <c r="P2508" s="54"/>
      <c r="Q2508" s="54"/>
      <c r="R2508" s="54"/>
      <c r="S2508" s="54"/>
      <c r="T2508" s="54"/>
      <c r="U2508" s="54"/>
      <c r="V2508" s="54"/>
      <c r="W2508" s="54"/>
      <c r="X2508" s="54"/>
      <c r="Y2508" s="54"/>
      <c r="Z2508" s="54"/>
      <c r="AA2508" s="54"/>
      <c r="AB2508" s="54"/>
      <c r="AC2508" s="54"/>
      <c r="AD2508" s="54"/>
      <c r="AE2508" s="54"/>
      <c r="AF2508" s="54"/>
    </row>
    <row r="2509" spans="2:32" ht="15" customHeight="1" x14ac:dyDescent="0.35">
      <c r="B2509" s="53"/>
      <c r="C2509" s="53"/>
      <c r="D2509" s="53"/>
      <c r="E2509" s="53"/>
      <c r="F2509" s="53"/>
      <c r="G2509" s="53"/>
      <c r="H2509" s="53"/>
      <c r="I2509" s="53"/>
      <c r="J2509" s="53"/>
      <c r="K2509" s="53"/>
      <c r="L2509" s="53"/>
      <c r="M2509" s="53"/>
      <c r="N2509" s="53"/>
      <c r="O2509" s="53"/>
      <c r="P2509" s="53"/>
      <c r="Q2509" s="53"/>
      <c r="R2509" s="53"/>
      <c r="S2509" s="53"/>
      <c r="T2509" s="53"/>
      <c r="U2509" s="53"/>
      <c r="V2509" s="53"/>
      <c r="W2509" s="53"/>
      <c r="X2509" s="53"/>
      <c r="Y2509" s="53"/>
      <c r="Z2509" s="53"/>
      <c r="AA2509" s="53"/>
      <c r="AB2509" s="53"/>
      <c r="AC2509" s="53"/>
      <c r="AD2509" s="53"/>
      <c r="AE2509" s="53"/>
      <c r="AF2509" s="53"/>
    </row>
    <row r="2510" spans="2:32" ht="15" customHeight="1" x14ac:dyDescent="0.35"/>
    <row r="2511" spans="2:32" ht="15" customHeight="1" x14ac:dyDescent="0.35"/>
    <row r="2512" spans="2:32"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5"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50" ht="15" customHeight="1" x14ac:dyDescent="0.35"/>
    <row r="2551" ht="15" customHeight="1" x14ac:dyDescent="0.35"/>
    <row r="2552" ht="15" customHeight="1" x14ac:dyDescent="0.35"/>
    <row r="2553" ht="15" customHeight="1" x14ac:dyDescent="0.35"/>
    <row r="2554" ht="15" customHeight="1" x14ac:dyDescent="0.35"/>
    <row r="2555" ht="15" customHeight="1" x14ac:dyDescent="0.35"/>
    <row r="2556" ht="15" customHeight="1" x14ac:dyDescent="0.35"/>
    <row r="2557" ht="15" customHeight="1" x14ac:dyDescent="0.35"/>
    <row r="2558" ht="15" customHeight="1" x14ac:dyDescent="0.35"/>
    <row r="2559"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8" ht="15" customHeight="1" x14ac:dyDescent="0.35"/>
    <row r="2569" ht="15" customHeight="1" x14ac:dyDescent="0.35"/>
    <row r="2570" ht="15" customHeight="1" x14ac:dyDescent="0.35"/>
    <row r="2571" ht="15" customHeight="1" x14ac:dyDescent="0.35"/>
    <row r="2572" ht="15" customHeight="1" x14ac:dyDescent="0.35"/>
    <row r="2573"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8" ht="15" customHeight="1" x14ac:dyDescent="0.35"/>
    <row r="2589" ht="15" customHeight="1" x14ac:dyDescent="0.35"/>
    <row r="2590" ht="15" customHeight="1" x14ac:dyDescent="0.35"/>
    <row r="2591" ht="15" customHeight="1" x14ac:dyDescent="0.35"/>
    <row r="2592" ht="15" customHeight="1" x14ac:dyDescent="0.35"/>
    <row r="2593" spans="2:32" ht="15" customHeight="1" x14ac:dyDescent="0.35"/>
    <row r="2594" spans="2:32" x14ac:dyDescent="0.35">
      <c r="B2594" s="54"/>
      <c r="C2594" s="54"/>
      <c r="D2594" s="54"/>
      <c r="E2594" s="54"/>
      <c r="F2594" s="54"/>
      <c r="G2594" s="54"/>
      <c r="H2594" s="54"/>
      <c r="I2594" s="54"/>
      <c r="J2594" s="54"/>
      <c r="K2594" s="54"/>
      <c r="L2594" s="54"/>
      <c r="M2594" s="54"/>
      <c r="N2594" s="54"/>
      <c r="O2594" s="54"/>
      <c r="P2594" s="54"/>
      <c r="Q2594" s="54"/>
      <c r="R2594" s="54"/>
      <c r="S2594" s="54"/>
      <c r="T2594" s="54"/>
      <c r="U2594" s="54"/>
      <c r="V2594" s="54"/>
      <c r="W2594" s="54"/>
      <c r="X2594" s="54"/>
      <c r="Y2594" s="54"/>
      <c r="Z2594" s="54"/>
      <c r="AA2594" s="54"/>
      <c r="AB2594" s="54"/>
      <c r="AC2594" s="54"/>
      <c r="AD2594" s="54"/>
      <c r="AE2594" s="54"/>
      <c r="AF2594" s="54"/>
    </row>
    <row r="2595" spans="2:32" ht="15" customHeight="1" x14ac:dyDescent="0.35"/>
    <row r="2596" spans="2:32" ht="15" customHeight="1" x14ac:dyDescent="0.35"/>
    <row r="2597" spans="2:32" ht="15" customHeight="1" x14ac:dyDescent="0.35">
      <c r="B2597" s="54"/>
      <c r="C2597" s="54"/>
      <c r="D2597" s="54"/>
      <c r="E2597" s="54"/>
      <c r="F2597" s="54"/>
      <c r="G2597" s="54"/>
      <c r="H2597" s="54"/>
      <c r="I2597" s="54"/>
      <c r="J2597" s="54"/>
      <c r="K2597" s="54"/>
      <c r="L2597" s="54"/>
      <c r="M2597" s="54"/>
      <c r="N2597" s="54"/>
      <c r="O2597" s="54"/>
      <c r="P2597" s="54"/>
      <c r="Q2597" s="54"/>
      <c r="R2597" s="54"/>
      <c r="S2597" s="54"/>
      <c r="T2597" s="54"/>
      <c r="U2597" s="54"/>
      <c r="V2597" s="54"/>
      <c r="W2597" s="54"/>
      <c r="X2597" s="54"/>
      <c r="Y2597" s="54"/>
      <c r="Z2597" s="54"/>
      <c r="AA2597" s="54"/>
      <c r="AB2597" s="54"/>
      <c r="AC2597" s="54"/>
      <c r="AD2597" s="54"/>
      <c r="AE2597" s="54"/>
      <c r="AF2597" s="54"/>
    </row>
    <row r="2598" spans="2:32" ht="15" customHeight="1" x14ac:dyDescent="0.35">
      <c r="B2598" s="53"/>
      <c r="C2598" s="53"/>
      <c r="D2598" s="53"/>
      <c r="E2598" s="53"/>
      <c r="F2598" s="53"/>
      <c r="G2598" s="53"/>
      <c r="H2598" s="53"/>
      <c r="I2598" s="53"/>
      <c r="J2598" s="53"/>
      <c r="K2598" s="53"/>
      <c r="L2598" s="53"/>
      <c r="M2598" s="53"/>
      <c r="N2598" s="53"/>
      <c r="O2598" s="53"/>
      <c r="P2598" s="53"/>
      <c r="Q2598" s="53"/>
      <c r="R2598" s="53"/>
      <c r="S2598" s="53"/>
      <c r="T2598" s="53"/>
      <c r="U2598" s="53"/>
      <c r="V2598" s="53"/>
      <c r="W2598" s="53"/>
      <c r="X2598" s="53"/>
      <c r="Y2598" s="53"/>
      <c r="Z2598" s="53"/>
      <c r="AA2598" s="53"/>
      <c r="AB2598" s="53"/>
      <c r="AC2598" s="53"/>
      <c r="AD2598" s="53"/>
      <c r="AE2598" s="53"/>
      <c r="AF2598" s="53"/>
    </row>
    <row r="2599" spans="2:32" ht="15" customHeight="1" x14ac:dyDescent="0.35"/>
    <row r="2600" spans="2:32" ht="15" customHeight="1" x14ac:dyDescent="0.35"/>
    <row r="2601" spans="2:32" ht="15" customHeight="1" x14ac:dyDescent="0.35"/>
    <row r="2602" spans="2:32" ht="15" customHeight="1" x14ac:dyDescent="0.35"/>
    <row r="2603" spans="2:32" ht="15" customHeight="1" x14ac:dyDescent="0.35"/>
    <row r="2604" spans="2:32" ht="15" customHeight="1" x14ac:dyDescent="0.35"/>
    <row r="2605" spans="2:32" ht="15" customHeight="1" x14ac:dyDescent="0.35"/>
    <row r="2606" spans="2:32" ht="15" customHeight="1" x14ac:dyDescent="0.35"/>
    <row r="2607" spans="2:32" ht="15" customHeight="1" x14ac:dyDescent="0.35"/>
    <row r="2608" spans="2:32" ht="15"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25" ht="15" customHeight="1" x14ac:dyDescent="0.35"/>
    <row r="2626" ht="15"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8" ht="15" customHeight="1" x14ac:dyDescent="0.35"/>
    <row r="2649" ht="15" customHeight="1" x14ac:dyDescent="0.35"/>
    <row r="2650" ht="15" customHeight="1" x14ac:dyDescent="0.35"/>
    <row r="2651" ht="15" customHeight="1" x14ac:dyDescent="0.35"/>
    <row r="2652" ht="15" customHeight="1" x14ac:dyDescent="0.35"/>
    <row r="2653" ht="15" customHeight="1" x14ac:dyDescent="0.35"/>
    <row r="2654" ht="15" customHeight="1" x14ac:dyDescent="0.35"/>
    <row r="2655" ht="15" customHeight="1" x14ac:dyDescent="0.35"/>
    <row r="2656" ht="15" customHeight="1" x14ac:dyDescent="0.35"/>
    <row r="2657" ht="15" customHeight="1" x14ac:dyDescent="0.35"/>
    <row r="2658" ht="15" customHeight="1" x14ac:dyDescent="0.35"/>
    <row r="2659"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5"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spans="2:32" x14ac:dyDescent="0.35">
      <c r="B2705" s="54"/>
      <c r="C2705" s="54"/>
      <c r="D2705" s="54"/>
      <c r="E2705" s="54"/>
      <c r="F2705" s="54"/>
      <c r="G2705" s="54"/>
      <c r="H2705" s="54"/>
      <c r="I2705" s="54"/>
      <c r="J2705" s="54"/>
      <c r="K2705" s="54"/>
      <c r="L2705" s="54"/>
      <c r="M2705" s="54"/>
      <c r="N2705" s="54"/>
      <c r="O2705" s="54"/>
      <c r="P2705" s="54"/>
      <c r="Q2705" s="54"/>
      <c r="R2705" s="54"/>
      <c r="S2705" s="54"/>
      <c r="T2705" s="54"/>
      <c r="U2705" s="54"/>
      <c r="V2705" s="54"/>
      <c r="W2705" s="54"/>
      <c r="X2705" s="54"/>
      <c r="Y2705" s="54"/>
      <c r="Z2705" s="54"/>
      <c r="AA2705" s="54"/>
      <c r="AB2705" s="54"/>
      <c r="AC2705" s="54"/>
      <c r="AD2705" s="54"/>
      <c r="AE2705" s="54"/>
      <c r="AF2705" s="54"/>
    </row>
    <row r="2706" spans="2:32" x14ac:dyDescent="0.35">
      <c r="B2706" s="54"/>
      <c r="C2706" s="54"/>
      <c r="D2706" s="54"/>
      <c r="E2706" s="54"/>
      <c r="F2706" s="54"/>
      <c r="G2706" s="54"/>
      <c r="H2706" s="54"/>
      <c r="I2706" s="54"/>
      <c r="J2706" s="54"/>
      <c r="K2706" s="54"/>
      <c r="L2706" s="54"/>
      <c r="M2706" s="54"/>
      <c r="N2706" s="54"/>
      <c r="O2706" s="54"/>
      <c r="P2706" s="54"/>
      <c r="Q2706" s="54"/>
      <c r="R2706" s="54"/>
      <c r="S2706" s="54"/>
      <c r="T2706" s="54"/>
      <c r="U2706" s="54"/>
      <c r="V2706" s="54"/>
      <c r="W2706" s="54"/>
      <c r="X2706" s="54"/>
      <c r="Y2706" s="54"/>
      <c r="Z2706" s="54"/>
      <c r="AA2706" s="54"/>
      <c r="AB2706" s="54"/>
      <c r="AC2706" s="54"/>
      <c r="AD2706" s="54"/>
      <c r="AE2706" s="54"/>
      <c r="AF2706" s="54"/>
    </row>
    <row r="2707" spans="2:32" ht="15" customHeight="1" x14ac:dyDescent="0.35"/>
    <row r="2708" spans="2:32" ht="15" customHeight="1" x14ac:dyDescent="0.35"/>
    <row r="2709" spans="2:32" ht="15" customHeight="1" x14ac:dyDescent="0.35"/>
    <row r="2710" spans="2:32" ht="15" customHeight="1" x14ac:dyDescent="0.35"/>
    <row r="2711" spans="2:32" ht="15" customHeight="1" x14ac:dyDescent="0.35"/>
    <row r="2712" spans="2:32" ht="15" customHeight="1" x14ac:dyDescent="0.35"/>
    <row r="2713" spans="2:32" ht="15" customHeight="1" x14ac:dyDescent="0.35"/>
    <row r="2714" spans="2:32" ht="15" customHeight="1" x14ac:dyDescent="0.35"/>
    <row r="2715" spans="2:32" ht="15" customHeight="1" x14ac:dyDescent="0.35"/>
    <row r="2716" spans="2:32" ht="15" customHeight="1" x14ac:dyDescent="0.35"/>
    <row r="2717" spans="2:32" ht="15" customHeight="1" x14ac:dyDescent="0.35"/>
    <row r="2718" spans="2:32" ht="15" customHeight="1" x14ac:dyDescent="0.35">
      <c r="B2718" s="54"/>
      <c r="C2718" s="54"/>
      <c r="D2718" s="54"/>
      <c r="E2718" s="54"/>
      <c r="F2718" s="54"/>
      <c r="G2718" s="54"/>
      <c r="H2718" s="54"/>
      <c r="I2718" s="54"/>
      <c r="J2718" s="54"/>
      <c r="K2718" s="54"/>
      <c r="L2718" s="54"/>
      <c r="M2718" s="54"/>
      <c r="N2718" s="54"/>
      <c r="O2718" s="54"/>
      <c r="P2718" s="54"/>
      <c r="Q2718" s="54"/>
      <c r="R2718" s="54"/>
      <c r="S2718" s="54"/>
      <c r="T2718" s="54"/>
      <c r="U2718" s="54"/>
      <c r="V2718" s="54"/>
      <c r="W2718" s="54"/>
      <c r="X2718" s="54"/>
      <c r="Y2718" s="54"/>
      <c r="Z2718" s="54"/>
      <c r="AA2718" s="54"/>
      <c r="AB2718" s="54"/>
      <c r="AC2718" s="54"/>
      <c r="AD2718" s="54"/>
      <c r="AE2718" s="54"/>
      <c r="AF2718" s="54"/>
    </row>
    <row r="2719" spans="2:32" ht="15" customHeight="1" x14ac:dyDescent="0.35">
      <c r="B2719" s="53"/>
      <c r="C2719" s="53"/>
      <c r="D2719" s="53"/>
      <c r="E2719" s="53"/>
      <c r="F2719" s="53"/>
      <c r="G2719" s="53"/>
      <c r="H2719" s="53"/>
      <c r="I2719" s="53"/>
      <c r="J2719" s="53"/>
      <c r="K2719" s="53"/>
      <c r="L2719" s="53"/>
      <c r="M2719" s="53"/>
      <c r="N2719" s="53"/>
      <c r="O2719" s="53"/>
      <c r="P2719" s="53"/>
      <c r="Q2719" s="53"/>
      <c r="R2719" s="53"/>
      <c r="S2719" s="53"/>
      <c r="T2719" s="53"/>
      <c r="U2719" s="53"/>
      <c r="V2719" s="53"/>
      <c r="W2719" s="53"/>
      <c r="X2719" s="53"/>
      <c r="Y2719" s="53"/>
      <c r="Z2719" s="53"/>
      <c r="AA2719" s="53"/>
      <c r="AB2719" s="53"/>
      <c r="AC2719" s="53"/>
      <c r="AD2719" s="53"/>
      <c r="AE2719" s="53"/>
      <c r="AF2719" s="53"/>
    </row>
    <row r="2720" spans="2:32"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5"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5" customHeight="1" x14ac:dyDescent="0.35"/>
    <row r="2788" ht="15" customHeight="1" x14ac:dyDescent="0.35"/>
    <row r="2789" ht="15" customHeight="1" x14ac:dyDescent="0.35"/>
    <row r="2790" ht="15" customHeight="1" x14ac:dyDescent="0.35"/>
    <row r="2791"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4" ht="15" customHeight="1" x14ac:dyDescent="0.35"/>
    <row r="2805" ht="15" customHeight="1" x14ac:dyDescent="0.35"/>
    <row r="2806" ht="15" customHeight="1" x14ac:dyDescent="0.35"/>
    <row r="2807"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5" ht="15" customHeight="1" x14ac:dyDescent="0.35"/>
    <row r="2826" ht="15" customHeight="1" x14ac:dyDescent="0.35"/>
    <row r="2827" ht="15" customHeight="1" x14ac:dyDescent="0.35"/>
    <row r="2828" ht="15" customHeight="1" x14ac:dyDescent="0.35"/>
    <row r="2831" ht="15" customHeight="1" x14ac:dyDescent="0.35"/>
    <row r="2832" ht="15" customHeight="1" x14ac:dyDescent="0.35"/>
    <row r="2833" spans="2:32" ht="15" customHeight="1" x14ac:dyDescent="0.35"/>
    <row r="2834" spans="2:32" ht="15" customHeight="1" x14ac:dyDescent="0.35"/>
    <row r="2835" spans="2:32" ht="15" customHeight="1" x14ac:dyDescent="0.35"/>
    <row r="2836" spans="2:32" ht="15" customHeight="1" x14ac:dyDescent="0.35">
      <c r="B2836" s="54"/>
      <c r="C2836" s="54"/>
      <c r="D2836" s="54"/>
      <c r="E2836" s="54"/>
      <c r="F2836" s="54"/>
      <c r="G2836" s="54"/>
      <c r="H2836" s="54"/>
      <c r="I2836" s="54"/>
      <c r="J2836" s="54"/>
      <c r="K2836" s="54"/>
      <c r="L2836" s="54"/>
      <c r="M2836" s="54"/>
      <c r="N2836" s="54"/>
      <c r="O2836" s="54"/>
      <c r="P2836" s="54"/>
      <c r="Q2836" s="54"/>
      <c r="R2836" s="54"/>
      <c r="S2836" s="54"/>
      <c r="T2836" s="54"/>
      <c r="U2836" s="54"/>
      <c r="V2836" s="54"/>
      <c r="W2836" s="54"/>
      <c r="X2836" s="54"/>
      <c r="Y2836" s="54"/>
      <c r="Z2836" s="54"/>
      <c r="AA2836" s="54"/>
      <c r="AB2836" s="54"/>
      <c r="AC2836" s="54"/>
      <c r="AD2836" s="54"/>
      <c r="AE2836" s="54"/>
      <c r="AF2836" s="54"/>
    </row>
    <row r="2837" spans="2:32" ht="15" customHeight="1" x14ac:dyDescent="0.35">
      <c r="B2837" s="53"/>
      <c r="C2837" s="53"/>
      <c r="D2837" s="53"/>
      <c r="E2837" s="53"/>
      <c r="F2837" s="53"/>
      <c r="G2837" s="53"/>
      <c r="H2837" s="53"/>
      <c r="I2837" s="53"/>
      <c r="J2837" s="53"/>
      <c r="K2837" s="53"/>
      <c r="L2837" s="53"/>
      <c r="M2837" s="53"/>
      <c r="N2837" s="53"/>
      <c r="O2837" s="53"/>
      <c r="P2837" s="53"/>
      <c r="Q2837" s="53"/>
      <c r="R2837" s="53"/>
      <c r="S2837" s="53"/>
      <c r="T2837" s="53"/>
      <c r="U2837" s="53"/>
      <c r="V2837" s="53"/>
      <c r="W2837" s="53"/>
      <c r="X2837" s="53"/>
      <c r="Y2837" s="53"/>
      <c r="Z2837" s="53"/>
      <c r="AA2837" s="53"/>
      <c r="AB2837" s="53"/>
      <c r="AC2837" s="53"/>
      <c r="AD2837" s="53"/>
      <c r="AE2837" s="53"/>
      <c r="AF2837" s="53"/>
    </row>
    <row r="2838" spans="2:32" ht="15" customHeight="1" x14ac:dyDescent="0.35"/>
    <row r="2839" spans="2:32" ht="15" customHeight="1" x14ac:dyDescent="0.35"/>
    <row r="2840" spans="2:32" ht="15" customHeight="1" x14ac:dyDescent="0.35"/>
    <row r="2841" spans="2:32" ht="15" customHeight="1" x14ac:dyDescent="0.35"/>
  </sheetData>
  <mergeCells count="21">
    <mergeCell ref="B1502:AF1502"/>
    <mergeCell ref="B1604:AF1604"/>
    <mergeCell ref="B1699:AF1699"/>
    <mergeCell ref="B500:AG500"/>
    <mergeCell ref="B712:AF712"/>
    <mergeCell ref="B887:AF887"/>
    <mergeCell ref="B1101:AF1101"/>
    <mergeCell ref="B1229:AF1229"/>
    <mergeCell ref="B1390:AF1390"/>
    <mergeCell ref="B1945:AF1945"/>
    <mergeCell ref="B112:AF112"/>
    <mergeCell ref="B308:AF308"/>
    <mergeCell ref="B511:AF511"/>
    <mergeCell ref="B2719:AF2719"/>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election activeCell="D52" sqref="D52"/>
    </sheetView>
  </sheetViews>
  <sheetFormatPr defaultColWidth="8.7265625" defaultRowHeight="14.5" x14ac:dyDescent="0.35"/>
  <cols>
    <col min="1" max="1" width="21.453125" hidden="1" customWidth="1"/>
    <col min="2" max="2" width="46.7265625" customWidth="1"/>
  </cols>
  <sheetData>
    <row r="1" spans="1:33" ht="15" customHeight="1" thickBot="1" x14ac:dyDescent="0.4">
      <c r="B1" s="13" t="s">
        <v>313</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x14ac:dyDescent="0.35"/>
    <row r="3" spans="1:33" ht="15" customHeight="1" x14ac:dyDescent="0.35">
      <c r="C3" s="31" t="s">
        <v>36</v>
      </c>
      <c r="D3" s="31" t="s">
        <v>314</v>
      </c>
      <c r="E3" s="31"/>
      <c r="F3" s="31"/>
      <c r="G3" s="31"/>
    </row>
    <row r="4" spans="1:33" ht="15" customHeight="1" x14ac:dyDescent="0.35">
      <c r="C4" s="31" t="s">
        <v>35</v>
      </c>
      <c r="D4" s="31" t="s">
        <v>315</v>
      </c>
      <c r="E4" s="31"/>
      <c r="F4" s="31"/>
      <c r="G4" s="31" t="s">
        <v>316</v>
      </c>
    </row>
    <row r="5" spans="1:33" ht="15" customHeight="1" x14ac:dyDescent="0.35">
      <c r="C5" s="31" t="s">
        <v>33</v>
      </c>
      <c r="D5" s="31" t="s">
        <v>317</v>
      </c>
      <c r="E5" s="31"/>
      <c r="F5" s="31"/>
      <c r="G5" s="31"/>
    </row>
    <row r="6" spans="1:33" ht="15" customHeight="1" x14ac:dyDescent="0.35">
      <c r="C6" s="31" t="s">
        <v>32</v>
      </c>
      <c r="D6" s="31"/>
      <c r="E6" s="31" t="s">
        <v>318</v>
      </c>
      <c r="F6" s="31"/>
      <c r="G6" s="31"/>
    </row>
    <row r="10" spans="1:33" ht="15" customHeight="1" x14ac:dyDescent="0.35">
      <c r="A10" s="6" t="s">
        <v>5</v>
      </c>
      <c r="B10" s="15" t="s">
        <v>6</v>
      </c>
      <c r="AG10" s="36" t="s">
        <v>319</v>
      </c>
    </row>
    <row r="11" spans="1:33" ht="15" customHeight="1" x14ac:dyDescent="0.35">
      <c r="B11" s="13" t="s">
        <v>7</v>
      </c>
      <c r="AG11" s="36" t="s">
        <v>321</v>
      </c>
    </row>
    <row r="12" spans="1:33" ht="15" customHeight="1" x14ac:dyDescent="0.3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322</v>
      </c>
    </row>
    <row r="13" spans="1:33" ht="15" customHeight="1" thickBot="1" x14ac:dyDescent="0.4">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323</v>
      </c>
    </row>
    <row r="14" spans="1:33" ht="15" customHeight="1" thickTop="1" x14ac:dyDescent="0.35"/>
    <row r="15" spans="1:33" ht="15" customHeight="1" x14ac:dyDescent="0.35">
      <c r="B15" s="16" t="s">
        <v>9</v>
      </c>
    </row>
    <row r="16" spans="1:33" ht="15" customHeight="1" x14ac:dyDescent="0.35"/>
    <row r="17" spans="1:33" ht="15" customHeight="1" x14ac:dyDescent="0.35">
      <c r="B17" s="16" t="s">
        <v>10</v>
      </c>
    </row>
    <row r="18" spans="1:33" ht="15" customHeight="1" x14ac:dyDescent="0.35">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x14ac:dyDescent="0.35">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x14ac:dyDescent="0.35">
      <c r="A20" s="6" t="s">
        <v>15</v>
      </c>
      <c r="B20" s="16" t="s">
        <v>278</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x14ac:dyDescent="0.35"/>
    <row r="22" spans="1:33" ht="15" customHeight="1" x14ac:dyDescent="0.35">
      <c r="B22" s="16" t="s">
        <v>328</v>
      </c>
    </row>
    <row r="23" spans="1:33" ht="15" customHeight="1" x14ac:dyDescent="0.35">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x14ac:dyDescent="0.35">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x14ac:dyDescent="0.35">
      <c r="A25" s="6" t="s">
        <v>18</v>
      </c>
      <c r="B25" s="16" t="s">
        <v>278</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x14ac:dyDescent="0.35"/>
    <row r="27" spans="1:33" ht="15" customHeight="1" x14ac:dyDescent="0.35">
      <c r="B27" s="16" t="s">
        <v>19</v>
      </c>
    </row>
    <row r="28" spans="1:33" ht="15" customHeight="1" x14ac:dyDescent="0.35"/>
    <row r="29" spans="1:33" ht="15" customHeight="1" x14ac:dyDescent="0.35">
      <c r="B29" s="16" t="s">
        <v>20</v>
      </c>
    </row>
    <row r="30" spans="1:33" ht="15" customHeight="1" x14ac:dyDescent="0.35">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x14ac:dyDescent="0.35">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x14ac:dyDescent="0.35">
      <c r="A32" s="6" t="s">
        <v>23</v>
      </c>
      <c r="B32" s="16" t="s">
        <v>279</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x14ac:dyDescent="0.35">
      <c r="B34" s="16" t="s">
        <v>24</v>
      </c>
    </row>
    <row r="35" spans="1:33" x14ac:dyDescent="0.35">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305</v>
      </c>
    </row>
    <row r="36" spans="1:33" x14ac:dyDescent="0.35">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x14ac:dyDescent="0.35">
      <c r="A37" s="6" t="s">
        <v>28</v>
      </c>
      <c r="B37" s="16" t="s">
        <v>280</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 thickBot="1" x14ac:dyDescent="0.4"/>
    <row r="39" spans="1:33" x14ac:dyDescent="0.35">
      <c r="B39" s="24" t="s">
        <v>294</v>
      </c>
    </row>
    <row r="40" spans="1:33" x14ac:dyDescent="0.35">
      <c r="B40" s="7" t="s">
        <v>308</v>
      </c>
    </row>
    <row r="41" spans="1:33" x14ac:dyDescent="0.35">
      <c r="B41" s="7" t="s">
        <v>281</v>
      </c>
    </row>
    <row r="42" spans="1:33" x14ac:dyDescent="0.35">
      <c r="B42" s="7" t="s">
        <v>31</v>
      </c>
    </row>
    <row r="43" spans="1:33" x14ac:dyDescent="0.35">
      <c r="B43" s="7" t="s">
        <v>30</v>
      </c>
    </row>
    <row r="44" spans="1:33" x14ac:dyDescent="0.35">
      <c r="B44" s="7" t="s">
        <v>329</v>
      </c>
    </row>
    <row r="45" spans="1:33" x14ac:dyDescent="0.35">
      <c r="B45" s="7" t="s">
        <v>327</v>
      </c>
    </row>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4" ht="15" customHeight="1" x14ac:dyDescent="0.35"/>
    <row r="75" ht="15" customHeight="1" x14ac:dyDescent="0.35"/>
    <row r="76" ht="15" customHeight="1" x14ac:dyDescent="0.35"/>
    <row r="77" ht="15" customHeight="1" x14ac:dyDescent="0.35"/>
    <row r="78" ht="15" customHeight="1" x14ac:dyDescent="0.35"/>
    <row r="80"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3" ht="15" customHeight="1" x14ac:dyDescent="0.35"/>
    <row r="94" ht="15" customHeight="1" x14ac:dyDescent="0.35"/>
    <row r="95" ht="15" customHeight="1" x14ac:dyDescent="0.35"/>
    <row r="96" ht="15" customHeight="1" x14ac:dyDescent="0.35"/>
    <row r="97" spans="2:33" ht="15" customHeight="1" x14ac:dyDescent="0.35"/>
    <row r="98" spans="2:33" ht="15" customHeight="1" x14ac:dyDescent="0.35"/>
    <row r="99" spans="2:33" ht="15" customHeight="1" x14ac:dyDescent="0.35"/>
    <row r="100" spans="2:33" ht="15" customHeight="1" x14ac:dyDescent="0.35"/>
    <row r="103" spans="2:33" ht="15" customHeight="1" x14ac:dyDescent="0.35"/>
    <row r="104" spans="2:33" ht="15" customHeight="1" x14ac:dyDescent="0.35"/>
    <row r="105" spans="2:33" ht="15" customHeight="1" x14ac:dyDescent="0.35"/>
    <row r="106" spans="2:33" ht="15" customHeight="1" x14ac:dyDescent="0.35"/>
    <row r="107" spans="2:33" ht="15" customHeight="1" x14ac:dyDescent="0.35"/>
    <row r="108" spans="2:33" ht="15" customHeight="1" x14ac:dyDescent="0.35"/>
    <row r="109" spans="2:33" ht="15" customHeight="1" x14ac:dyDescent="0.35"/>
    <row r="110" spans="2:33" ht="15" customHeight="1" x14ac:dyDescent="0.35"/>
    <row r="111" spans="2:33" ht="15" customHeight="1" x14ac:dyDescent="0.35"/>
    <row r="112" spans="2:33" ht="15" customHeight="1" x14ac:dyDescent="0.3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row>
    <row r="113" ht="15" customHeight="1" x14ac:dyDescent="0.35"/>
    <row r="114" ht="15" customHeight="1" x14ac:dyDescent="0.35"/>
    <row r="115" ht="15" customHeight="1" x14ac:dyDescent="0.35"/>
    <row r="116" ht="15" customHeight="1" x14ac:dyDescent="0.35"/>
    <row r="117" ht="15" customHeight="1" x14ac:dyDescent="0.35"/>
    <row r="118" ht="15" customHeight="1" x14ac:dyDescent="0.35"/>
    <row r="119" ht="15" customHeight="1" x14ac:dyDescent="0.35"/>
    <row r="120" ht="15" customHeight="1" x14ac:dyDescent="0.35"/>
    <row r="121" ht="15" customHeight="1" x14ac:dyDescent="0.35"/>
    <row r="122" ht="15" customHeight="1" x14ac:dyDescent="0.35"/>
    <row r="123" ht="15" customHeight="1" x14ac:dyDescent="0.35"/>
    <row r="124" ht="15" customHeight="1" x14ac:dyDescent="0.35"/>
    <row r="125" ht="15" customHeight="1" x14ac:dyDescent="0.35"/>
    <row r="126" ht="15" customHeight="1" x14ac:dyDescent="0.35"/>
    <row r="127" ht="15" customHeight="1" x14ac:dyDescent="0.35"/>
    <row r="128" ht="15" customHeight="1" x14ac:dyDescent="0.35"/>
    <row r="129" ht="15" customHeight="1" x14ac:dyDescent="0.35"/>
    <row r="130" ht="15" customHeight="1" x14ac:dyDescent="0.35"/>
    <row r="131" ht="15" customHeight="1" x14ac:dyDescent="0.35"/>
    <row r="132" ht="15" customHeight="1" x14ac:dyDescent="0.35"/>
    <row r="133" ht="15" customHeight="1" x14ac:dyDescent="0.35"/>
    <row r="134" ht="15" customHeight="1" x14ac:dyDescent="0.35"/>
    <row r="135" ht="15" customHeight="1" x14ac:dyDescent="0.35"/>
    <row r="136" ht="15" customHeight="1" x14ac:dyDescent="0.35"/>
    <row r="137" ht="15" customHeight="1" x14ac:dyDescent="0.35"/>
    <row r="138" ht="15" customHeight="1" x14ac:dyDescent="0.35"/>
    <row r="139" ht="15" customHeight="1" x14ac:dyDescent="0.35"/>
    <row r="140" ht="15" customHeight="1" x14ac:dyDescent="0.35"/>
    <row r="150" ht="15" customHeight="1" x14ac:dyDescent="0.35"/>
    <row r="151" ht="15" customHeight="1" x14ac:dyDescent="0.35"/>
    <row r="152" ht="15" customHeight="1" x14ac:dyDescent="0.35"/>
    <row r="153" ht="15" customHeight="1" x14ac:dyDescent="0.35"/>
    <row r="154" ht="15" customHeight="1" x14ac:dyDescent="0.35"/>
    <row r="155" ht="15" customHeight="1" x14ac:dyDescent="0.35"/>
    <row r="156" ht="15" customHeight="1" x14ac:dyDescent="0.35"/>
    <row r="157" ht="15" customHeight="1" x14ac:dyDescent="0.35"/>
    <row r="158" ht="15" customHeight="1" x14ac:dyDescent="0.35"/>
    <row r="159" ht="15" customHeight="1" x14ac:dyDescent="0.35"/>
    <row r="160" ht="15" customHeight="1" x14ac:dyDescent="0.35"/>
    <row r="161" ht="15" customHeight="1" x14ac:dyDescent="0.35"/>
    <row r="162" ht="15" customHeight="1" x14ac:dyDescent="0.35"/>
    <row r="163" ht="15" customHeight="1" x14ac:dyDescent="0.35"/>
    <row r="164"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4" ht="15" customHeight="1" x14ac:dyDescent="0.35"/>
    <row r="225"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300" ht="15" customHeight="1" x14ac:dyDescent="0.35"/>
    <row r="301" ht="15" customHeight="1" x14ac:dyDescent="0.35"/>
    <row r="302" ht="15" customHeight="1" x14ac:dyDescent="0.35"/>
    <row r="303" ht="15" customHeight="1" x14ac:dyDescent="0.35"/>
    <row r="304" ht="15" customHeight="1" x14ac:dyDescent="0.35"/>
    <row r="305" spans="2:33" ht="15" customHeight="1" x14ac:dyDescent="0.35"/>
    <row r="306" spans="2:33" ht="15" customHeight="1" x14ac:dyDescent="0.35"/>
    <row r="307" spans="2:33" ht="15" customHeight="1" x14ac:dyDescent="0.35"/>
    <row r="308" spans="2:33" ht="15" customHeight="1" x14ac:dyDescent="0.3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row>
    <row r="309" spans="2:33" ht="15" customHeight="1" x14ac:dyDescent="0.35"/>
    <row r="310" spans="2:33" ht="15" customHeight="1" x14ac:dyDescent="0.35"/>
    <row r="311" spans="2:33" ht="15" customHeight="1" x14ac:dyDescent="0.35"/>
    <row r="312" spans="2:33" ht="15" customHeight="1" x14ac:dyDescent="0.35"/>
    <row r="313" spans="2:33" ht="15" customHeight="1" x14ac:dyDescent="0.35"/>
    <row r="314" spans="2:33" ht="15" customHeight="1" x14ac:dyDescent="0.35"/>
    <row r="315" spans="2:33" ht="15" customHeight="1" x14ac:dyDescent="0.35"/>
    <row r="316" spans="2:33" ht="15" customHeight="1" x14ac:dyDescent="0.35"/>
    <row r="317" spans="2:33" ht="15" customHeight="1" x14ac:dyDescent="0.35"/>
    <row r="318" spans="2:33" ht="15" customHeight="1" x14ac:dyDescent="0.35"/>
    <row r="319" spans="2:33" ht="15" customHeight="1" x14ac:dyDescent="0.35"/>
    <row r="320" spans="2:33"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spans="2:33" ht="15" customHeight="1" x14ac:dyDescent="0.35"/>
    <row r="498" spans="2:33" ht="15" customHeight="1" x14ac:dyDescent="0.35"/>
    <row r="500" spans="2:33" ht="15" customHeight="1" x14ac:dyDescent="0.35"/>
    <row r="501" spans="2:33" ht="15" customHeight="1" x14ac:dyDescent="0.35"/>
    <row r="502" spans="2:33" ht="15" customHeight="1" x14ac:dyDescent="0.35"/>
    <row r="503" spans="2:33" ht="15" customHeight="1" x14ac:dyDescent="0.35"/>
    <row r="504" spans="2:33" ht="15" customHeight="1" x14ac:dyDescent="0.35"/>
    <row r="505" spans="2:33" ht="15" customHeight="1" x14ac:dyDescent="0.35"/>
    <row r="506" spans="2:33" ht="15" customHeight="1" x14ac:dyDescent="0.35"/>
    <row r="507" spans="2:33" ht="15" customHeight="1" x14ac:dyDescent="0.35"/>
    <row r="508" spans="2:33" ht="15" customHeight="1" x14ac:dyDescent="0.35"/>
    <row r="510" spans="2:33" ht="15" customHeight="1" x14ac:dyDescent="0.35"/>
    <row r="511" spans="2:33" ht="15" customHeight="1" x14ac:dyDescent="0.3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row>
    <row r="512" spans="2:33"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7"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6" ht="15" customHeight="1" x14ac:dyDescent="0.35"/>
    <row r="627" ht="15" customHeight="1" x14ac:dyDescent="0.35"/>
    <row r="628" ht="15" customHeight="1" x14ac:dyDescent="0.35"/>
    <row r="629" ht="15" customHeight="1" x14ac:dyDescent="0.35"/>
    <row r="630"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9"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60"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700" ht="15" customHeight="1" x14ac:dyDescent="0.35"/>
    <row r="701" ht="15" customHeight="1" x14ac:dyDescent="0.35"/>
    <row r="702" ht="15" customHeight="1" x14ac:dyDescent="0.35"/>
    <row r="703" ht="15"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row r="711" spans="2:33" ht="15" customHeight="1" x14ac:dyDescent="0.35"/>
    <row r="712" spans="2:33" ht="15" customHeight="1" x14ac:dyDescent="0.3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row>
    <row r="713" spans="2:33" ht="15" customHeight="1" x14ac:dyDescent="0.35"/>
    <row r="714" spans="2:33" ht="15" customHeight="1" x14ac:dyDescent="0.35"/>
    <row r="715" spans="2:33" ht="15" customHeight="1" x14ac:dyDescent="0.35"/>
    <row r="716" spans="2:33" ht="15" customHeight="1" x14ac:dyDescent="0.35"/>
    <row r="717" spans="2:33" ht="15" customHeight="1" x14ac:dyDescent="0.35"/>
    <row r="718" spans="2:33" ht="15" customHeight="1" x14ac:dyDescent="0.35"/>
    <row r="719" spans="2:33" ht="15" customHeight="1" x14ac:dyDescent="0.35"/>
    <row r="720" spans="2:33"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2" ht="15" customHeight="1" x14ac:dyDescent="0.35"/>
    <row r="783" ht="15" customHeight="1" x14ac:dyDescent="0.35"/>
    <row r="784" ht="15" customHeight="1" x14ac:dyDescent="0.35"/>
    <row r="785" ht="15" customHeight="1" x14ac:dyDescent="0.35"/>
    <row r="787" ht="15" customHeight="1" x14ac:dyDescent="0.35"/>
    <row r="788" ht="15" customHeight="1" x14ac:dyDescent="0.35"/>
    <row r="789" ht="15" customHeight="1" x14ac:dyDescent="0.35"/>
    <row r="790"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6" ht="15" customHeight="1" x14ac:dyDescent="0.35"/>
    <row r="817" ht="15" customHeight="1" x14ac:dyDescent="0.35"/>
    <row r="818" ht="15" customHeight="1" x14ac:dyDescent="0.35"/>
    <row r="819" ht="15" customHeight="1" x14ac:dyDescent="0.35"/>
    <row r="820" ht="15" customHeight="1" x14ac:dyDescent="0.35"/>
    <row r="822" ht="15" customHeight="1" x14ac:dyDescent="0.35"/>
    <row r="823"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40"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7" ht="15" customHeight="1" x14ac:dyDescent="0.35"/>
    <row r="858" ht="15" customHeight="1" x14ac:dyDescent="0.35"/>
    <row r="859" ht="15" customHeight="1" x14ac:dyDescent="0.35"/>
    <row r="860" ht="15" customHeight="1" x14ac:dyDescent="0.35"/>
    <row r="861"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5"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row r="887" spans="2:33" ht="15" customHeight="1" x14ac:dyDescent="0.3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row>
    <row r="888" spans="2:33" ht="15" customHeight="1" x14ac:dyDescent="0.35"/>
    <row r="889" spans="2:33" ht="15" customHeight="1" x14ac:dyDescent="0.35"/>
    <row r="890" spans="2:33" ht="15" customHeight="1" x14ac:dyDescent="0.35"/>
    <row r="891" spans="2:33" ht="15" customHeight="1" x14ac:dyDescent="0.35"/>
    <row r="892" spans="2:33" ht="15" customHeight="1" x14ac:dyDescent="0.35"/>
    <row r="893" spans="2:33" ht="15" customHeight="1" x14ac:dyDescent="0.35"/>
    <row r="894" spans="2:33" ht="15" customHeight="1" x14ac:dyDescent="0.35"/>
    <row r="895" spans="2:33" ht="15" customHeight="1" x14ac:dyDescent="0.35"/>
    <row r="896" spans="2:33"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spans="2:33" ht="15" customHeight="1" x14ac:dyDescent="0.35"/>
    <row r="1090" spans="2:33" ht="15" customHeight="1" x14ac:dyDescent="0.35"/>
    <row r="1091" spans="2:33" ht="15" customHeight="1" x14ac:dyDescent="0.35"/>
    <row r="1092" spans="2:33" ht="15" customHeight="1" x14ac:dyDescent="0.35"/>
    <row r="1093" spans="2:33" ht="15" customHeight="1" x14ac:dyDescent="0.35"/>
    <row r="1094" spans="2:33" ht="15" customHeight="1" x14ac:dyDescent="0.35"/>
    <row r="1096" spans="2:33" ht="15" customHeight="1" x14ac:dyDescent="0.35"/>
    <row r="1097" spans="2:33" ht="15" customHeight="1" x14ac:dyDescent="0.35"/>
    <row r="1098" spans="2:33" ht="15" customHeight="1" x14ac:dyDescent="0.35"/>
    <row r="1099" spans="2:33" ht="15" customHeight="1" x14ac:dyDescent="0.35"/>
    <row r="1100" spans="2:33" ht="15" customHeight="1" x14ac:dyDescent="0.3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row>
    <row r="1101" spans="2:33" ht="15" customHeight="1" x14ac:dyDescent="0.35"/>
    <row r="1102" spans="2:33" ht="15" customHeight="1" x14ac:dyDescent="0.35"/>
    <row r="1103" spans="2:33" ht="15" customHeight="1" x14ac:dyDescent="0.35"/>
    <row r="1104" spans="2:33"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5" customHeight="1" x14ac:dyDescent="0.35"/>
    <row r="1176" ht="15" customHeight="1" x14ac:dyDescent="0.35"/>
    <row r="1177" ht="15" customHeight="1" x14ac:dyDescent="0.35"/>
    <row r="1178" ht="15" customHeight="1" x14ac:dyDescent="0.35"/>
    <row r="1179" ht="15" customHeight="1" x14ac:dyDescent="0.35"/>
    <row r="1180" ht="15" customHeight="1" x14ac:dyDescent="0.35"/>
    <row r="1181" ht="15"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spans="2:33" ht="15" customHeight="1" x14ac:dyDescent="0.35"/>
    <row r="1218" spans="2:33" ht="15" customHeight="1" x14ac:dyDescent="0.35"/>
    <row r="1219" spans="2:33" ht="15" customHeight="1" x14ac:dyDescent="0.35"/>
    <row r="1220" spans="2:33" ht="15" customHeight="1" x14ac:dyDescent="0.35"/>
    <row r="1221" spans="2:33" ht="15" customHeight="1" x14ac:dyDescent="0.35"/>
    <row r="1222" spans="2:33" ht="15" customHeight="1" x14ac:dyDescent="0.35"/>
    <row r="1223" spans="2:33" ht="15" customHeight="1" x14ac:dyDescent="0.35"/>
    <row r="1224" spans="2:33" ht="15" customHeight="1" x14ac:dyDescent="0.35"/>
    <row r="1225" spans="2:33" ht="15" customHeight="1" x14ac:dyDescent="0.35"/>
    <row r="1226" spans="2:33" ht="15" customHeight="1" x14ac:dyDescent="0.35"/>
    <row r="1227" spans="2:33" ht="15" customHeight="1" x14ac:dyDescent="0.35">
      <c r="B1227" s="45"/>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c r="AA1227" s="45"/>
      <c r="AB1227" s="45"/>
      <c r="AC1227" s="45"/>
      <c r="AD1227" s="45"/>
      <c r="AE1227" s="45"/>
      <c r="AF1227" s="45"/>
      <c r="AG1227" s="45"/>
    </row>
    <row r="1228" spans="2:33" ht="15" customHeight="1" x14ac:dyDescent="0.35"/>
    <row r="1229" spans="2:33" ht="15" customHeight="1" x14ac:dyDescent="0.35"/>
    <row r="1230" spans="2:33" ht="15" customHeight="1" x14ac:dyDescent="0.35"/>
    <row r="1231" spans="2:33" ht="15" customHeight="1" x14ac:dyDescent="0.35"/>
    <row r="1232" spans="2:33" ht="15" customHeight="1" x14ac:dyDescent="0.35"/>
    <row r="1233" ht="15" customHeight="1" x14ac:dyDescent="0.35"/>
    <row r="1234" ht="15" customHeight="1" x14ac:dyDescent="0.35"/>
    <row r="1235" ht="15" customHeight="1" x14ac:dyDescent="0.35"/>
    <row r="1236" ht="15" customHeight="1" x14ac:dyDescent="0.35"/>
    <row r="1237"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5"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7"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50"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5" ht="15" customHeight="1" x14ac:dyDescent="0.35"/>
    <row r="1376" ht="15" customHeight="1" x14ac:dyDescent="0.35"/>
    <row r="1377" spans="2:33" ht="15" customHeight="1" x14ac:dyDescent="0.35"/>
    <row r="1378" spans="2:33" ht="15" customHeight="1" x14ac:dyDescent="0.35"/>
    <row r="1379" spans="2:33" ht="15" customHeight="1" x14ac:dyDescent="0.35"/>
    <row r="1380" spans="2:33" ht="15" customHeight="1" x14ac:dyDescent="0.35"/>
    <row r="1381" spans="2:33" ht="15" customHeight="1" x14ac:dyDescent="0.35"/>
    <row r="1382" spans="2:33" ht="15" customHeight="1" x14ac:dyDescent="0.35"/>
    <row r="1383" spans="2:33" ht="15" customHeight="1" x14ac:dyDescent="0.35"/>
    <row r="1385" spans="2:33" ht="15" customHeight="1" x14ac:dyDescent="0.35"/>
    <row r="1386" spans="2:33" ht="15" customHeight="1" x14ac:dyDescent="0.35"/>
    <row r="1387" spans="2:33" ht="15" customHeight="1" x14ac:dyDescent="0.35"/>
    <row r="1388" spans="2:33" ht="15" customHeight="1" x14ac:dyDescent="0.35"/>
    <row r="1389" spans="2:33" ht="15" customHeight="1" x14ac:dyDescent="0.35"/>
    <row r="1390" spans="2:33" ht="15" customHeight="1" x14ac:dyDescent="0.35">
      <c r="B1390" s="45"/>
      <c r="C1390" s="45"/>
      <c r="D1390" s="45"/>
      <c r="E1390" s="45"/>
      <c r="F1390" s="45"/>
      <c r="G1390" s="45"/>
      <c r="H1390" s="45"/>
      <c r="I1390" s="45"/>
      <c r="J1390" s="45"/>
      <c r="K1390" s="45"/>
      <c r="L1390" s="45"/>
      <c r="M1390" s="45"/>
      <c r="N1390" s="45"/>
      <c r="O1390" s="45"/>
      <c r="P1390" s="45"/>
      <c r="Q1390" s="45"/>
      <c r="R1390" s="45"/>
      <c r="S1390" s="45"/>
      <c r="T1390" s="45"/>
      <c r="U1390" s="45"/>
      <c r="V1390" s="45"/>
      <c r="W1390" s="45"/>
      <c r="X1390" s="45"/>
      <c r="Y1390" s="45"/>
      <c r="Z1390" s="45"/>
      <c r="AA1390" s="45"/>
      <c r="AB1390" s="45"/>
      <c r="AC1390" s="45"/>
      <c r="AD1390" s="45"/>
      <c r="AE1390" s="45"/>
      <c r="AF1390" s="45"/>
      <c r="AG1390" s="45"/>
    </row>
    <row r="1391" spans="2:33" ht="15" customHeight="1" x14ac:dyDescent="0.35"/>
    <row r="1392" spans="2:33"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5"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9" spans="2:33" ht="15" customHeight="1" x14ac:dyDescent="0.35"/>
    <row r="1491" spans="2:33" ht="15" customHeight="1" x14ac:dyDescent="0.35"/>
    <row r="1492" spans="2:33" ht="15" customHeight="1" x14ac:dyDescent="0.35"/>
    <row r="1493" spans="2:33" ht="15" customHeight="1" x14ac:dyDescent="0.35"/>
    <row r="1494" spans="2:33" ht="15" customHeight="1" x14ac:dyDescent="0.35"/>
    <row r="1495" spans="2:33" ht="15" customHeight="1" x14ac:dyDescent="0.35"/>
    <row r="1496" spans="2:33" ht="15" customHeight="1" x14ac:dyDescent="0.35"/>
    <row r="1497" spans="2:33" ht="15" customHeight="1" x14ac:dyDescent="0.35"/>
    <row r="1498" spans="2:33" ht="15" customHeight="1" x14ac:dyDescent="0.35"/>
    <row r="1500" spans="2:33" ht="15" customHeight="1" x14ac:dyDescent="0.35"/>
    <row r="1501" spans="2:33" ht="15" customHeight="1" x14ac:dyDescent="0.35"/>
    <row r="1502" spans="2:33" ht="15" customHeight="1" x14ac:dyDescent="0.35">
      <c r="B1502" s="45"/>
      <c r="C1502" s="45"/>
      <c r="D1502" s="45"/>
      <c r="E1502" s="45"/>
      <c r="F1502" s="45"/>
      <c r="G1502" s="45"/>
      <c r="H1502" s="45"/>
      <c r="I1502" s="45"/>
      <c r="J1502" s="45"/>
      <c r="K1502" s="45"/>
      <c r="L1502" s="45"/>
      <c r="M1502" s="45"/>
      <c r="N1502" s="45"/>
      <c r="O1502" s="45"/>
      <c r="P1502" s="45"/>
      <c r="Q1502" s="45"/>
      <c r="R1502" s="45"/>
      <c r="S1502" s="45"/>
      <c r="T1502" s="45"/>
      <c r="U1502" s="45"/>
      <c r="V1502" s="45"/>
      <c r="W1502" s="45"/>
      <c r="X1502" s="45"/>
      <c r="Y1502" s="45"/>
      <c r="Z1502" s="45"/>
      <c r="AA1502" s="45"/>
      <c r="AB1502" s="45"/>
      <c r="AC1502" s="45"/>
      <c r="AD1502" s="45"/>
      <c r="AE1502" s="45"/>
      <c r="AF1502" s="45"/>
      <c r="AG1502" s="45"/>
    </row>
    <row r="1503" spans="2:33" ht="15" customHeight="1" x14ac:dyDescent="0.35"/>
    <row r="1504" spans="2:33" ht="15" customHeight="1" x14ac:dyDescent="0.35"/>
    <row r="1505" ht="15" customHeight="1" x14ac:dyDescent="0.35"/>
    <row r="1506" ht="15"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2" ht="15" customHeight="1" x14ac:dyDescent="0.35"/>
    <row r="1583" ht="15" customHeight="1" x14ac:dyDescent="0.35"/>
    <row r="1584" ht="15" customHeight="1" x14ac:dyDescent="0.35"/>
    <row r="1585" ht="15" customHeight="1" x14ac:dyDescent="0.35"/>
    <row r="1587" ht="15" customHeight="1" x14ac:dyDescent="0.35"/>
    <row r="1588" ht="15" customHeight="1" x14ac:dyDescent="0.35"/>
    <row r="1589" ht="15" customHeight="1" x14ac:dyDescent="0.35"/>
    <row r="1590" ht="15" customHeight="1" x14ac:dyDescent="0.35"/>
    <row r="1592" ht="15" customHeight="1" x14ac:dyDescent="0.35"/>
    <row r="1594" ht="15" customHeight="1" x14ac:dyDescent="0.35"/>
    <row r="1595" ht="15" customHeight="1" x14ac:dyDescent="0.35"/>
    <row r="1596" ht="15" customHeight="1" x14ac:dyDescent="0.35"/>
    <row r="1597" ht="15" customHeight="1" x14ac:dyDescent="0.35"/>
    <row r="1599" ht="15" customHeight="1" x14ac:dyDescent="0.35"/>
    <row r="1600" ht="15" customHeight="1" x14ac:dyDescent="0.35"/>
    <row r="1601" spans="2:33" ht="15" customHeight="1" x14ac:dyDescent="0.35"/>
    <row r="1602" spans="2:33" ht="15" customHeight="1" x14ac:dyDescent="0.35"/>
    <row r="1603" spans="2:33" ht="15" customHeight="1" x14ac:dyDescent="0.35"/>
    <row r="1604" spans="2:33" ht="15" customHeight="1" x14ac:dyDescent="0.35">
      <c r="B1604" s="45"/>
      <c r="C1604" s="45"/>
      <c r="D1604" s="45"/>
      <c r="E1604" s="45"/>
      <c r="F1604" s="45"/>
      <c r="G1604" s="45"/>
      <c r="H1604" s="45"/>
      <c r="I1604" s="45"/>
      <c r="J1604" s="45"/>
      <c r="K1604" s="45"/>
      <c r="L1604" s="45"/>
      <c r="M1604" s="45"/>
      <c r="N1604" s="45"/>
      <c r="O1604" s="45"/>
      <c r="P1604" s="45"/>
      <c r="Q1604" s="45"/>
      <c r="R1604" s="45"/>
      <c r="S1604" s="45"/>
      <c r="T1604" s="45"/>
      <c r="U1604" s="45"/>
      <c r="V1604" s="45"/>
      <c r="W1604" s="45"/>
      <c r="X1604" s="45"/>
      <c r="Y1604" s="45"/>
      <c r="Z1604" s="45"/>
      <c r="AA1604" s="45"/>
      <c r="AB1604" s="45"/>
      <c r="AC1604" s="45"/>
      <c r="AD1604" s="45"/>
      <c r="AE1604" s="45"/>
      <c r="AF1604" s="45"/>
      <c r="AG1604" s="45"/>
    </row>
    <row r="1605" spans="2:33" ht="15" customHeight="1" x14ac:dyDescent="0.35"/>
    <row r="1606" spans="2:33" ht="15" customHeight="1" x14ac:dyDescent="0.35"/>
    <row r="1607" spans="2:33" ht="15" customHeight="1" x14ac:dyDescent="0.35"/>
    <row r="1608" spans="2:33" ht="15" customHeight="1" x14ac:dyDescent="0.35"/>
    <row r="1609" spans="2:33" ht="15" customHeight="1" x14ac:dyDescent="0.35"/>
    <row r="1610" spans="2:33"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5"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6"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7" spans="2:33" ht="15" customHeight="1" x14ac:dyDescent="0.35"/>
    <row r="1698" spans="2:33" ht="15" customHeight="1" x14ac:dyDescent="0.3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c r="AG1698" s="45"/>
    </row>
    <row r="1699" spans="2:33" ht="15" customHeight="1" x14ac:dyDescent="0.35"/>
    <row r="1700" spans="2:33" ht="15" customHeight="1" x14ac:dyDescent="0.35"/>
    <row r="1701" spans="2:33" ht="15" customHeight="1" x14ac:dyDescent="0.35"/>
    <row r="1702" spans="2:33" ht="15" customHeight="1" x14ac:dyDescent="0.35"/>
    <row r="1703" spans="2:33" ht="15" customHeight="1" x14ac:dyDescent="0.35"/>
    <row r="1704" spans="2:33" ht="15" customHeight="1" x14ac:dyDescent="0.35"/>
    <row r="1705" spans="2:33" ht="15" customHeight="1" x14ac:dyDescent="0.35"/>
    <row r="1706" spans="2:33" ht="15" customHeight="1" x14ac:dyDescent="0.35"/>
    <row r="1707" spans="2:33" ht="15" customHeight="1" x14ac:dyDescent="0.35"/>
    <row r="1708" spans="2:33" ht="15" customHeight="1" x14ac:dyDescent="0.35"/>
    <row r="1709" spans="2:33" ht="15" customHeight="1" x14ac:dyDescent="0.35"/>
    <row r="1710" spans="2:33" ht="15" customHeight="1" x14ac:dyDescent="0.35"/>
    <row r="1711" spans="2:33" ht="15" customHeight="1" x14ac:dyDescent="0.35"/>
    <row r="1712" spans="2:33" ht="15" customHeight="1" x14ac:dyDescent="0.35"/>
    <row r="1713" ht="15"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1" ht="15" customHeight="1" x14ac:dyDescent="0.35"/>
    <row r="1863" ht="15" customHeight="1" x14ac:dyDescent="0.35"/>
    <row r="1864" ht="15" customHeight="1" x14ac:dyDescent="0.35"/>
    <row r="1865" ht="15" customHeight="1" x14ac:dyDescent="0.35"/>
    <row r="1867" ht="15" customHeight="1" x14ac:dyDescent="0.35"/>
    <row r="1868" ht="15" customHeight="1" x14ac:dyDescent="0.35"/>
    <row r="1869" ht="15" customHeight="1" x14ac:dyDescent="0.35"/>
    <row r="1870"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8" ht="15" customHeight="1" x14ac:dyDescent="0.35"/>
    <row r="1889" ht="15" customHeight="1" x14ac:dyDescent="0.35"/>
    <row r="1890" ht="15" customHeight="1" x14ac:dyDescent="0.35"/>
    <row r="1891"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5" ht="15" customHeight="1" x14ac:dyDescent="0.35"/>
    <row r="1916" ht="15" customHeight="1" x14ac:dyDescent="0.35"/>
    <row r="1917" ht="15" customHeight="1" x14ac:dyDescent="0.35"/>
    <row r="1919" ht="15" customHeight="1" x14ac:dyDescent="0.35"/>
    <row r="1920" ht="15" customHeight="1" x14ac:dyDescent="0.35"/>
    <row r="1921" ht="15" customHeight="1" x14ac:dyDescent="0.35"/>
    <row r="1922"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3" ht="15" customHeight="1" x14ac:dyDescent="0.35"/>
    <row r="1934" ht="15" customHeight="1" x14ac:dyDescent="0.35"/>
    <row r="1935" ht="15" customHeight="1" x14ac:dyDescent="0.35"/>
    <row r="1937" spans="2:33" ht="15" customHeight="1" x14ac:dyDescent="0.35"/>
    <row r="1938" spans="2:33" ht="15" customHeight="1" x14ac:dyDescent="0.35"/>
    <row r="1939" spans="2:33" ht="15" customHeight="1" x14ac:dyDescent="0.35"/>
    <row r="1940" spans="2:33" ht="15" customHeight="1" x14ac:dyDescent="0.35"/>
    <row r="1941" spans="2:33" ht="15" customHeight="1" x14ac:dyDescent="0.35"/>
    <row r="1942" spans="2:33" ht="15" customHeight="1" x14ac:dyDescent="0.35"/>
    <row r="1943" spans="2:33" ht="15" customHeight="1" x14ac:dyDescent="0.35"/>
    <row r="1944" spans="2:33" ht="15" customHeight="1" x14ac:dyDescent="0.35"/>
    <row r="1945" spans="2:33" ht="15" customHeight="1" x14ac:dyDescent="0.35">
      <c r="B1945" s="45"/>
      <c r="C1945" s="45"/>
      <c r="D1945" s="45"/>
      <c r="E1945" s="45"/>
      <c r="F1945" s="45"/>
      <c r="G1945" s="45"/>
      <c r="H1945" s="45"/>
      <c r="I1945" s="45"/>
      <c r="J1945" s="45"/>
      <c r="K1945" s="45"/>
      <c r="L1945" s="45"/>
      <c r="M1945" s="45"/>
      <c r="N1945" s="45"/>
      <c r="O1945" s="45"/>
      <c r="P1945" s="45"/>
      <c r="Q1945" s="45"/>
      <c r="R1945" s="45"/>
      <c r="S1945" s="45"/>
      <c r="T1945" s="45"/>
      <c r="U1945" s="45"/>
      <c r="V1945" s="45"/>
      <c r="W1945" s="45"/>
      <c r="X1945" s="45"/>
      <c r="Y1945" s="45"/>
      <c r="Z1945" s="45"/>
      <c r="AA1945" s="45"/>
      <c r="AB1945" s="45"/>
      <c r="AC1945" s="45"/>
      <c r="AD1945" s="45"/>
      <c r="AE1945" s="45"/>
      <c r="AF1945" s="45"/>
      <c r="AG1945" s="45"/>
    </row>
    <row r="1946" spans="2:33" ht="15" customHeight="1" x14ac:dyDescent="0.35"/>
    <row r="1947" spans="2:33" ht="15" customHeight="1" x14ac:dyDescent="0.35"/>
    <row r="1948" spans="2:33" ht="15" customHeight="1" x14ac:dyDescent="0.35"/>
    <row r="1949" spans="2:33" ht="15" customHeight="1" x14ac:dyDescent="0.35"/>
    <row r="1950" spans="2:33" ht="15" customHeight="1" x14ac:dyDescent="0.35"/>
    <row r="1951" spans="2:33" ht="15" customHeight="1" x14ac:dyDescent="0.35"/>
    <row r="1952" spans="2:33" ht="15" customHeight="1" x14ac:dyDescent="0.35"/>
    <row r="1953" ht="15" customHeight="1" x14ac:dyDescent="0.35"/>
    <row r="1954" ht="15" customHeight="1" x14ac:dyDescent="0.35"/>
    <row r="1955" ht="15" customHeight="1" x14ac:dyDescent="0.35"/>
    <row r="1975" ht="15" customHeight="1" x14ac:dyDescent="0.35"/>
    <row r="1976" ht="15" customHeight="1" x14ac:dyDescent="0.35"/>
    <row r="1977" ht="15" customHeight="1" x14ac:dyDescent="0.35"/>
    <row r="1978" ht="15" customHeight="1" x14ac:dyDescent="0.35"/>
    <row r="1979" ht="15" customHeight="1" x14ac:dyDescent="0.35"/>
    <row r="1980" ht="15" customHeight="1" x14ac:dyDescent="0.35"/>
    <row r="1981" ht="15" customHeight="1" x14ac:dyDescent="0.35"/>
    <row r="1982" ht="15" customHeight="1" x14ac:dyDescent="0.35"/>
    <row r="1984" ht="15" customHeight="1" x14ac:dyDescent="0.35"/>
    <row r="1985" ht="15" customHeight="1" x14ac:dyDescent="0.35"/>
    <row r="1986" ht="15" customHeight="1" x14ac:dyDescent="0.35"/>
    <row r="1988"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5" customHeight="1" x14ac:dyDescent="0.35"/>
    <row r="1999" ht="15" customHeight="1" x14ac:dyDescent="0.35"/>
    <row r="2000" ht="15" customHeight="1" x14ac:dyDescent="0.35"/>
    <row r="2001" ht="15" customHeight="1" x14ac:dyDescent="0.35"/>
    <row r="2002" ht="15" customHeight="1" x14ac:dyDescent="0.35"/>
    <row r="2004" ht="15" customHeight="1" x14ac:dyDescent="0.35"/>
    <row r="2006" ht="15" customHeight="1" x14ac:dyDescent="0.35"/>
    <row r="2008" ht="15" customHeight="1" x14ac:dyDescent="0.35"/>
    <row r="2009" ht="15" customHeight="1" x14ac:dyDescent="0.35"/>
    <row r="2011" ht="15" customHeight="1" x14ac:dyDescent="0.35"/>
    <row r="2012" ht="15" customHeight="1" x14ac:dyDescent="0.35"/>
    <row r="2013" ht="15" customHeight="1" x14ac:dyDescent="0.35"/>
    <row r="2014" ht="15" customHeight="1" x14ac:dyDescent="0.35"/>
    <row r="2015" ht="15" customHeight="1" x14ac:dyDescent="0.35"/>
    <row r="2016" ht="15" customHeight="1" x14ac:dyDescent="0.35"/>
    <row r="2017" spans="2:33" ht="15" customHeight="1" x14ac:dyDescent="0.35"/>
    <row r="2018" spans="2:33" ht="15" customHeight="1" x14ac:dyDescent="0.35"/>
    <row r="2019" spans="2:33" ht="15" customHeight="1" x14ac:dyDescent="0.35"/>
    <row r="2020" spans="2:33" ht="15" customHeight="1" x14ac:dyDescent="0.35"/>
    <row r="2022" spans="2:33" ht="15" customHeight="1" x14ac:dyDescent="0.35"/>
    <row r="2023" spans="2:33" ht="15" customHeight="1" x14ac:dyDescent="0.35"/>
    <row r="2024" spans="2:33" ht="15" customHeight="1" x14ac:dyDescent="0.35"/>
    <row r="2025" spans="2:33" ht="15" customHeight="1" x14ac:dyDescent="0.35"/>
    <row r="2026" spans="2:33" ht="15" customHeight="1" x14ac:dyDescent="0.35"/>
    <row r="2027" spans="2:33" ht="15" customHeight="1" x14ac:dyDescent="0.35"/>
    <row r="2028" spans="2:33" ht="15" customHeight="1" x14ac:dyDescent="0.35"/>
    <row r="2029" spans="2:33" ht="15" customHeight="1" x14ac:dyDescent="0.35"/>
    <row r="2030" spans="2:33" ht="15" customHeight="1" x14ac:dyDescent="0.35"/>
    <row r="2031" spans="2:33" ht="15" customHeight="1" x14ac:dyDescent="0.35">
      <c r="B2031" s="45"/>
      <c r="C2031" s="45"/>
      <c r="D2031" s="45"/>
      <c r="E2031" s="45"/>
      <c r="F2031" s="45"/>
      <c r="G2031" s="45"/>
      <c r="H2031" s="45"/>
      <c r="I2031" s="45"/>
      <c r="J2031" s="45"/>
      <c r="K2031" s="45"/>
      <c r="L2031" s="45"/>
      <c r="M2031" s="45"/>
      <c r="N2031" s="45"/>
      <c r="O2031" s="45"/>
      <c r="P2031" s="45"/>
      <c r="Q2031" s="45"/>
      <c r="R2031" s="45"/>
      <c r="S2031" s="45"/>
      <c r="T2031" s="45"/>
      <c r="U2031" s="45"/>
      <c r="V2031" s="45"/>
      <c r="W2031" s="45"/>
      <c r="X2031" s="45"/>
      <c r="Y2031" s="45"/>
      <c r="Z2031" s="45"/>
      <c r="AA2031" s="45"/>
      <c r="AB2031" s="45"/>
      <c r="AC2031" s="45"/>
      <c r="AD2031" s="45"/>
      <c r="AE2031" s="45"/>
      <c r="AF2031" s="45"/>
      <c r="AG2031" s="45"/>
    </row>
    <row r="2032" spans="2:33"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7" ht="15" customHeight="1" x14ac:dyDescent="0.35"/>
    <row r="2108"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1" ht="15" customHeight="1" x14ac:dyDescent="0.35"/>
    <row r="2133" ht="15" customHeight="1" x14ac:dyDescent="0.35"/>
    <row r="2134"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spans="2:33" ht="15" customHeight="1" x14ac:dyDescent="0.35"/>
    <row r="2146" spans="2:33" ht="15" customHeight="1" x14ac:dyDescent="0.35"/>
    <row r="2148" spans="2:33" ht="15" customHeight="1" x14ac:dyDescent="0.35"/>
    <row r="2151" spans="2:33" ht="15" customHeight="1" x14ac:dyDescent="0.35"/>
    <row r="2152" spans="2:33" ht="15" customHeight="1" x14ac:dyDescent="0.35"/>
    <row r="2153" spans="2:33" ht="15" customHeight="1" x14ac:dyDescent="0.35">
      <c r="B2153" s="45"/>
      <c r="C2153" s="45"/>
      <c r="D2153" s="45"/>
      <c r="E2153" s="45"/>
      <c r="F2153" s="45"/>
      <c r="G2153" s="45"/>
      <c r="H2153" s="45"/>
      <c r="I2153" s="45"/>
      <c r="J2153" s="45"/>
      <c r="K2153" s="45"/>
      <c r="L2153" s="45"/>
      <c r="M2153" s="45"/>
      <c r="N2153" s="45"/>
      <c r="O2153" s="45"/>
      <c r="P2153" s="45"/>
      <c r="Q2153" s="45"/>
      <c r="R2153" s="45"/>
      <c r="S2153" s="45"/>
      <c r="T2153" s="45"/>
      <c r="U2153" s="45"/>
      <c r="V2153" s="45"/>
      <c r="W2153" s="45"/>
      <c r="X2153" s="45"/>
      <c r="Y2153" s="45"/>
      <c r="Z2153" s="45"/>
      <c r="AA2153" s="45"/>
      <c r="AB2153" s="45"/>
      <c r="AC2153" s="45"/>
      <c r="AD2153" s="45"/>
      <c r="AE2153" s="45"/>
      <c r="AF2153" s="45"/>
      <c r="AG2153" s="45"/>
    </row>
    <row r="2154" spans="2:33" ht="15" customHeight="1" x14ac:dyDescent="0.35"/>
    <row r="2155" spans="2:33" ht="15" customHeight="1" x14ac:dyDescent="0.35"/>
    <row r="2156" spans="2:33" ht="15" customHeight="1" x14ac:dyDescent="0.35"/>
    <row r="2157" spans="2:33" ht="15" customHeight="1" x14ac:dyDescent="0.35"/>
    <row r="2158" spans="2:33" ht="15" customHeight="1" x14ac:dyDescent="0.35"/>
    <row r="2159" spans="2:33" ht="15" customHeight="1" x14ac:dyDescent="0.35"/>
    <row r="2160" spans="2:33" ht="15" customHeight="1" x14ac:dyDescent="0.35"/>
    <row r="2161" ht="15" customHeight="1" x14ac:dyDescent="0.35"/>
    <row r="2162"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60" ht="15" customHeight="1" x14ac:dyDescent="0.35"/>
    <row r="2261" ht="15" customHeight="1" x14ac:dyDescent="0.35"/>
    <row r="2262" ht="15" customHeight="1" x14ac:dyDescent="0.35"/>
    <row r="2264" ht="15" customHeight="1" x14ac:dyDescent="0.35"/>
    <row r="2266" ht="15" customHeight="1" x14ac:dyDescent="0.35"/>
    <row r="2267" ht="15" customHeight="1" x14ac:dyDescent="0.35"/>
    <row r="2268" ht="15" customHeight="1" x14ac:dyDescent="0.35"/>
    <row r="2269" ht="15" customHeight="1" x14ac:dyDescent="0.35"/>
    <row r="2271"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2" ht="15" customHeight="1" x14ac:dyDescent="0.35"/>
    <row r="2284" ht="15" customHeight="1" x14ac:dyDescent="0.35"/>
    <row r="2285" ht="15" customHeight="1" x14ac:dyDescent="0.35"/>
    <row r="2286"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301" ht="15" customHeight="1" x14ac:dyDescent="0.35"/>
    <row r="2302" ht="15" customHeight="1" x14ac:dyDescent="0.35"/>
    <row r="2303" ht="15" customHeight="1" x14ac:dyDescent="0.35"/>
    <row r="2305" spans="2:33" ht="15" customHeight="1" x14ac:dyDescent="0.35"/>
    <row r="2306" spans="2:33" ht="15" customHeight="1" x14ac:dyDescent="0.35"/>
    <row r="2307" spans="2:33" ht="15" customHeight="1" x14ac:dyDescent="0.35"/>
    <row r="2308" spans="2:33" ht="15" customHeight="1" x14ac:dyDescent="0.35"/>
    <row r="2309" spans="2:33" ht="15" customHeight="1" x14ac:dyDescent="0.35"/>
    <row r="2310" spans="2:33" ht="15" customHeight="1" x14ac:dyDescent="0.35"/>
    <row r="2311" spans="2:33" ht="15" customHeight="1" x14ac:dyDescent="0.35"/>
    <row r="2312" spans="2:33" ht="15" customHeight="1" x14ac:dyDescent="0.35"/>
    <row r="2313" spans="2:33" ht="15" customHeight="1" x14ac:dyDescent="0.35"/>
    <row r="2314" spans="2:33" ht="15" customHeight="1" x14ac:dyDescent="0.35"/>
    <row r="2315" spans="2:33" ht="15" customHeight="1" x14ac:dyDescent="0.35"/>
    <row r="2316" spans="2:33" ht="15" customHeight="1" x14ac:dyDescent="0.35"/>
    <row r="2317" spans="2:33" ht="15" customHeight="1" x14ac:dyDescent="0.35">
      <c r="B2317" s="45"/>
      <c r="C2317" s="45"/>
      <c r="D2317" s="45"/>
      <c r="E2317" s="45"/>
      <c r="F2317" s="45"/>
      <c r="G2317" s="45"/>
      <c r="H2317" s="45"/>
      <c r="I2317" s="45"/>
      <c r="J2317" s="45"/>
      <c r="K2317" s="45"/>
      <c r="L2317" s="45"/>
      <c r="M2317" s="45"/>
      <c r="N2317" s="45"/>
      <c r="O2317" s="45"/>
      <c r="P2317" s="45"/>
      <c r="Q2317" s="45"/>
      <c r="R2317" s="45"/>
      <c r="S2317" s="45"/>
      <c r="T2317" s="45"/>
      <c r="U2317" s="45"/>
      <c r="V2317" s="45"/>
      <c r="W2317" s="45"/>
      <c r="X2317" s="45"/>
      <c r="Y2317" s="45"/>
      <c r="Z2317" s="45"/>
      <c r="AA2317" s="45"/>
      <c r="AB2317" s="45"/>
      <c r="AC2317" s="45"/>
      <c r="AD2317" s="45"/>
      <c r="AE2317" s="45"/>
      <c r="AF2317" s="45"/>
      <c r="AG2317" s="45"/>
    </row>
    <row r="2318" spans="2:33" ht="15" customHeight="1" x14ac:dyDescent="0.35"/>
    <row r="2319" spans="2:33" ht="15" customHeight="1" x14ac:dyDescent="0.35"/>
    <row r="2320" spans="2:33"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5" customHeight="1" x14ac:dyDescent="0.35"/>
    <row r="2328" ht="15" customHeight="1" x14ac:dyDescent="0.35"/>
    <row r="2329" ht="15" customHeight="1" x14ac:dyDescent="0.35"/>
    <row r="2330" ht="15" customHeight="1" x14ac:dyDescent="0.35"/>
    <row r="2331" ht="15" customHeight="1" x14ac:dyDescent="0.35"/>
    <row r="2332" ht="15" customHeight="1" x14ac:dyDescent="0.35"/>
    <row r="2333" ht="15" customHeight="1" x14ac:dyDescent="0.35"/>
    <row r="2334" ht="15"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5"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90" ht="15"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spans="2:33" ht="15" customHeight="1" x14ac:dyDescent="0.35"/>
    <row r="2418" spans="2:33" ht="15" customHeight="1" x14ac:dyDescent="0.35"/>
    <row r="2419" spans="2:33" ht="15" customHeight="1" x14ac:dyDescent="0.35">
      <c r="B2419" s="45"/>
      <c r="C2419" s="45"/>
      <c r="D2419" s="45"/>
      <c r="E2419" s="45"/>
      <c r="F2419" s="45"/>
      <c r="G2419" s="45"/>
      <c r="H2419" s="45"/>
      <c r="I2419" s="45"/>
      <c r="J2419" s="45"/>
      <c r="K2419" s="45"/>
      <c r="L2419" s="45"/>
      <c r="M2419" s="45"/>
      <c r="N2419" s="45"/>
      <c r="O2419" s="45"/>
      <c r="P2419" s="45"/>
      <c r="Q2419" s="45"/>
      <c r="R2419" s="45"/>
      <c r="S2419" s="45"/>
      <c r="T2419" s="45"/>
      <c r="U2419" s="45"/>
      <c r="V2419" s="45"/>
      <c r="W2419" s="45"/>
      <c r="X2419" s="45"/>
      <c r="Y2419" s="45"/>
      <c r="Z2419" s="45"/>
      <c r="AA2419" s="45"/>
      <c r="AB2419" s="45"/>
      <c r="AC2419" s="45"/>
      <c r="AD2419" s="45"/>
      <c r="AE2419" s="45"/>
      <c r="AF2419" s="45"/>
      <c r="AG2419" s="45"/>
    </row>
    <row r="2420" spans="2:33" ht="15" customHeight="1" x14ac:dyDescent="0.35"/>
    <row r="2421" spans="2:33" ht="15" customHeight="1" x14ac:dyDescent="0.35"/>
    <row r="2422" spans="2:33" ht="15" customHeight="1" x14ac:dyDescent="0.35"/>
    <row r="2423" spans="2:33" ht="15" customHeight="1" x14ac:dyDescent="0.35"/>
    <row r="2424" spans="2:33" ht="15" customHeight="1" x14ac:dyDescent="0.35"/>
    <row r="2425" spans="2:33" ht="15" customHeight="1" x14ac:dyDescent="0.35"/>
    <row r="2426" spans="2:33" ht="15" customHeight="1" x14ac:dyDescent="0.35"/>
    <row r="2427" spans="2:33" ht="15" customHeight="1" x14ac:dyDescent="0.35"/>
    <row r="2428" spans="2:33" ht="15" customHeight="1" x14ac:dyDescent="0.35"/>
    <row r="2429" spans="2:33" ht="15" customHeight="1" x14ac:dyDescent="0.35"/>
    <row r="2430" spans="2:33" ht="15" customHeight="1" x14ac:dyDescent="0.35"/>
    <row r="2431" spans="2:33" ht="15" customHeight="1" x14ac:dyDescent="0.35"/>
    <row r="2432" spans="2:33"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7" ht="15" customHeight="1" x14ac:dyDescent="0.35"/>
    <row r="2459" ht="15" customHeight="1" x14ac:dyDescent="0.35"/>
    <row r="2461" ht="15" customHeight="1" x14ac:dyDescent="0.35"/>
    <row r="2462" ht="15" customHeight="1" x14ac:dyDescent="0.35"/>
    <row r="2463" ht="15" customHeight="1" x14ac:dyDescent="0.35"/>
    <row r="2464" ht="15" customHeight="1" x14ac:dyDescent="0.35"/>
    <row r="2465"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5" customHeight="1" x14ac:dyDescent="0.35"/>
    <row r="2482" ht="15" customHeight="1" x14ac:dyDescent="0.35"/>
    <row r="2483" ht="15" customHeight="1" x14ac:dyDescent="0.35"/>
    <row r="2484" ht="15" customHeight="1" x14ac:dyDescent="0.35"/>
    <row r="2486"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5" ht="15" customHeight="1" x14ac:dyDescent="0.35"/>
    <row r="2496" ht="15" customHeight="1" x14ac:dyDescent="0.35"/>
    <row r="2498" spans="2:33" ht="15" customHeight="1" x14ac:dyDescent="0.35"/>
    <row r="2499" spans="2:33" ht="15" customHeight="1" x14ac:dyDescent="0.35"/>
    <row r="2500" spans="2:33" ht="15" customHeight="1" x14ac:dyDescent="0.35"/>
    <row r="2501" spans="2:33" ht="15" customHeight="1" x14ac:dyDescent="0.35"/>
    <row r="2502" spans="2:33" ht="15" customHeight="1" x14ac:dyDescent="0.35"/>
    <row r="2504" spans="2:33" ht="15" customHeight="1" x14ac:dyDescent="0.35"/>
    <row r="2505" spans="2:33" ht="15" customHeight="1" x14ac:dyDescent="0.35"/>
    <row r="2506" spans="2:33" ht="15" customHeight="1" x14ac:dyDescent="0.35"/>
    <row r="2507" spans="2:33" ht="15" customHeight="1" x14ac:dyDescent="0.35"/>
    <row r="2508" spans="2:33" ht="15" customHeight="1" x14ac:dyDescent="0.35"/>
    <row r="2509" spans="2:33" ht="15" customHeight="1" x14ac:dyDescent="0.35">
      <c r="B2509" s="45"/>
      <c r="C2509" s="45"/>
      <c r="D2509" s="45"/>
      <c r="E2509" s="45"/>
      <c r="F2509" s="45"/>
      <c r="G2509" s="45"/>
      <c r="H2509" s="45"/>
      <c r="I2509" s="45"/>
      <c r="J2509" s="45"/>
      <c r="K2509" s="45"/>
      <c r="L2509" s="45"/>
      <c r="M2509" s="45"/>
      <c r="N2509" s="45"/>
      <c r="O2509" s="45"/>
      <c r="P2509" s="45"/>
      <c r="Q2509" s="45"/>
      <c r="R2509" s="45"/>
      <c r="S2509" s="45"/>
      <c r="T2509" s="45"/>
      <c r="U2509" s="45"/>
      <c r="V2509" s="45"/>
      <c r="W2509" s="45"/>
      <c r="X2509" s="45"/>
      <c r="Y2509" s="45"/>
      <c r="Z2509" s="45"/>
      <c r="AA2509" s="45"/>
      <c r="AB2509" s="45"/>
      <c r="AC2509" s="45"/>
      <c r="AD2509" s="45"/>
      <c r="AE2509" s="45"/>
      <c r="AF2509" s="45"/>
      <c r="AG2509" s="45"/>
    </row>
    <row r="2510" spans="2:33" ht="15" customHeight="1" x14ac:dyDescent="0.35"/>
    <row r="2511" spans="2:33" ht="15" customHeight="1" x14ac:dyDescent="0.35"/>
    <row r="2512" spans="2:33"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5"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50" ht="15" customHeight="1" x14ac:dyDescent="0.35"/>
    <row r="2551" ht="15" customHeight="1" x14ac:dyDescent="0.35"/>
    <row r="2552" ht="15" customHeight="1" x14ac:dyDescent="0.35"/>
    <row r="2553" ht="15" customHeight="1" x14ac:dyDescent="0.35"/>
    <row r="2554" ht="15" customHeight="1" x14ac:dyDescent="0.35"/>
    <row r="2555" ht="15" customHeight="1" x14ac:dyDescent="0.35"/>
    <row r="2556" ht="15" customHeight="1" x14ac:dyDescent="0.35"/>
    <row r="2557" ht="15" customHeight="1" x14ac:dyDescent="0.35"/>
    <row r="2558" ht="15" customHeight="1" x14ac:dyDescent="0.35"/>
    <row r="2559"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8" ht="15" customHeight="1" x14ac:dyDescent="0.35"/>
    <row r="2569" ht="15" customHeight="1" x14ac:dyDescent="0.35"/>
    <row r="2570" ht="15" customHeight="1" x14ac:dyDescent="0.35"/>
    <row r="2571" ht="15" customHeight="1" x14ac:dyDescent="0.35"/>
    <row r="2572" ht="15" customHeight="1" x14ac:dyDescent="0.35"/>
    <row r="2573"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8" ht="15" customHeight="1" x14ac:dyDescent="0.35"/>
    <row r="2589" ht="15" customHeight="1" x14ac:dyDescent="0.35"/>
    <row r="2590" ht="15" customHeight="1" x14ac:dyDescent="0.35"/>
    <row r="2591" ht="15" customHeight="1" x14ac:dyDescent="0.35"/>
    <row r="2592" ht="15" customHeight="1" x14ac:dyDescent="0.35"/>
    <row r="2593" spans="2:33" ht="15" customHeight="1" x14ac:dyDescent="0.35"/>
    <row r="2595" spans="2:33" ht="15" customHeight="1" x14ac:dyDescent="0.35"/>
    <row r="2596" spans="2:33" ht="15" customHeight="1" x14ac:dyDescent="0.35"/>
    <row r="2597" spans="2:33" ht="15" customHeight="1" x14ac:dyDescent="0.35"/>
    <row r="2598" spans="2:33" ht="15" customHeight="1" x14ac:dyDescent="0.35">
      <c r="B2598" s="45"/>
      <c r="C2598" s="45"/>
      <c r="D2598" s="45"/>
      <c r="E2598" s="45"/>
      <c r="F2598" s="45"/>
      <c r="G2598" s="45"/>
      <c r="H2598" s="45"/>
      <c r="I2598" s="45"/>
      <c r="J2598" s="45"/>
      <c r="K2598" s="45"/>
      <c r="L2598" s="45"/>
      <c r="M2598" s="45"/>
      <c r="N2598" s="45"/>
      <c r="O2598" s="45"/>
      <c r="P2598" s="45"/>
      <c r="Q2598" s="45"/>
      <c r="R2598" s="45"/>
      <c r="S2598" s="45"/>
      <c r="T2598" s="45"/>
      <c r="U2598" s="45"/>
      <c r="V2598" s="45"/>
      <c r="W2598" s="45"/>
      <c r="X2598" s="45"/>
      <c r="Y2598" s="45"/>
      <c r="Z2598" s="45"/>
      <c r="AA2598" s="45"/>
      <c r="AB2598" s="45"/>
      <c r="AC2598" s="45"/>
      <c r="AD2598" s="45"/>
      <c r="AE2598" s="45"/>
      <c r="AF2598" s="45"/>
      <c r="AG2598" s="45"/>
    </row>
    <row r="2599" spans="2:33" ht="15" customHeight="1" x14ac:dyDescent="0.35"/>
    <row r="2600" spans="2:33" ht="15" customHeight="1" x14ac:dyDescent="0.35"/>
    <row r="2601" spans="2:33" ht="15" customHeight="1" x14ac:dyDescent="0.35"/>
    <row r="2602" spans="2:33" ht="15" customHeight="1" x14ac:dyDescent="0.35"/>
    <row r="2603" spans="2:33" ht="15" customHeight="1" x14ac:dyDescent="0.35"/>
    <row r="2604" spans="2:33" ht="15" customHeight="1" x14ac:dyDescent="0.35"/>
    <row r="2605" spans="2:33" ht="15" customHeight="1" x14ac:dyDescent="0.35"/>
    <row r="2606" spans="2:33" ht="15" customHeight="1" x14ac:dyDescent="0.35"/>
    <row r="2607" spans="2:33" ht="15" customHeight="1" x14ac:dyDescent="0.35"/>
    <row r="2608" spans="2:33" ht="15"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25" ht="15" customHeight="1" x14ac:dyDescent="0.35"/>
    <row r="2626" ht="15"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8" ht="15" customHeight="1" x14ac:dyDescent="0.35"/>
    <row r="2649" ht="15" customHeight="1" x14ac:dyDescent="0.35"/>
    <row r="2650" ht="15" customHeight="1" x14ac:dyDescent="0.35"/>
    <row r="2651" ht="15" customHeight="1" x14ac:dyDescent="0.35"/>
    <row r="2652" ht="15" customHeight="1" x14ac:dyDescent="0.35"/>
    <row r="2653" ht="15" customHeight="1" x14ac:dyDescent="0.35"/>
    <row r="2654" ht="15" customHeight="1" x14ac:dyDescent="0.35"/>
    <row r="2655" ht="15" customHeight="1" x14ac:dyDescent="0.35"/>
    <row r="2656" ht="15" customHeight="1" x14ac:dyDescent="0.35"/>
    <row r="2657" ht="15" customHeight="1" x14ac:dyDescent="0.35"/>
    <row r="2658" ht="15" customHeight="1" x14ac:dyDescent="0.35"/>
    <row r="2659"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5"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7" spans="2:33" ht="15" customHeight="1" x14ac:dyDescent="0.35"/>
    <row r="2708" spans="2:33" ht="15" customHeight="1" x14ac:dyDescent="0.35"/>
    <row r="2709" spans="2:33" ht="15" customHeight="1" x14ac:dyDescent="0.35"/>
    <row r="2710" spans="2:33" ht="15" customHeight="1" x14ac:dyDescent="0.35"/>
    <row r="2711" spans="2:33" ht="15" customHeight="1" x14ac:dyDescent="0.35"/>
    <row r="2712" spans="2:33" ht="15" customHeight="1" x14ac:dyDescent="0.35"/>
    <row r="2713" spans="2:33" ht="15" customHeight="1" x14ac:dyDescent="0.35"/>
    <row r="2714" spans="2:33" ht="15" customHeight="1" x14ac:dyDescent="0.35"/>
    <row r="2715" spans="2:33" ht="15" customHeight="1" x14ac:dyDescent="0.35"/>
    <row r="2716" spans="2:33" ht="15" customHeight="1" x14ac:dyDescent="0.35"/>
    <row r="2717" spans="2:33" ht="15" customHeight="1" x14ac:dyDescent="0.35"/>
    <row r="2718" spans="2:33" ht="15" customHeight="1" x14ac:dyDescent="0.35"/>
    <row r="2719" spans="2:33" ht="15" customHeight="1" x14ac:dyDescent="0.35">
      <c r="B2719" s="45"/>
      <c r="C2719" s="45"/>
      <c r="D2719" s="45"/>
      <c r="E2719" s="45"/>
      <c r="F2719" s="45"/>
      <c r="G2719" s="45"/>
      <c r="H2719" s="45"/>
      <c r="I2719" s="45"/>
      <c r="J2719" s="45"/>
      <c r="K2719" s="45"/>
      <c r="L2719" s="45"/>
      <c r="M2719" s="45"/>
      <c r="N2719" s="45"/>
      <c r="O2719" s="45"/>
      <c r="P2719" s="45"/>
      <c r="Q2719" s="45"/>
      <c r="R2719" s="45"/>
      <c r="S2719" s="45"/>
      <c r="T2719" s="45"/>
      <c r="U2719" s="45"/>
      <c r="V2719" s="45"/>
      <c r="W2719" s="45"/>
      <c r="X2719" s="45"/>
      <c r="Y2719" s="45"/>
      <c r="Z2719" s="45"/>
      <c r="AA2719" s="45"/>
      <c r="AB2719" s="45"/>
      <c r="AC2719" s="45"/>
      <c r="AD2719" s="45"/>
      <c r="AE2719" s="45"/>
      <c r="AF2719" s="45"/>
      <c r="AG2719" s="45"/>
    </row>
    <row r="2720" spans="2:33"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5"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5" customHeight="1" x14ac:dyDescent="0.35"/>
    <row r="2788" ht="15" customHeight="1" x14ac:dyDescent="0.35"/>
    <row r="2789" ht="15" customHeight="1" x14ac:dyDescent="0.35"/>
    <row r="2790" ht="15" customHeight="1" x14ac:dyDescent="0.35"/>
    <row r="2791"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4" ht="15" customHeight="1" x14ac:dyDescent="0.35"/>
    <row r="2805" ht="15" customHeight="1" x14ac:dyDescent="0.35"/>
    <row r="2806" ht="15" customHeight="1" x14ac:dyDescent="0.35"/>
    <row r="2807"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5" ht="15" customHeight="1" x14ac:dyDescent="0.35"/>
    <row r="2826" ht="15" customHeight="1" x14ac:dyDescent="0.35"/>
    <row r="2827" ht="15" customHeight="1" x14ac:dyDescent="0.35"/>
    <row r="2828" ht="15" customHeight="1" x14ac:dyDescent="0.35"/>
    <row r="2831" ht="15" customHeight="1" x14ac:dyDescent="0.35"/>
    <row r="2832" ht="15" customHeight="1" x14ac:dyDescent="0.35"/>
    <row r="2833" spans="2:33" ht="15" customHeight="1" x14ac:dyDescent="0.35"/>
    <row r="2834" spans="2:33" ht="15" customHeight="1" x14ac:dyDescent="0.35"/>
    <row r="2835" spans="2:33" ht="15" customHeight="1" x14ac:dyDescent="0.35"/>
    <row r="2836" spans="2:33" ht="15" customHeight="1" x14ac:dyDescent="0.35"/>
    <row r="2837" spans="2:33" ht="15" customHeight="1" x14ac:dyDescent="0.35">
      <c r="B2837" s="45"/>
      <c r="C2837" s="45"/>
      <c r="D2837" s="45"/>
      <c r="E2837" s="45"/>
      <c r="F2837" s="45"/>
      <c r="G2837" s="45"/>
      <c r="H2837" s="45"/>
      <c r="I2837" s="45"/>
      <c r="J2837" s="45"/>
      <c r="K2837" s="45"/>
      <c r="L2837" s="45"/>
      <c r="M2837" s="45"/>
      <c r="N2837" s="45"/>
      <c r="O2837" s="45"/>
      <c r="P2837" s="45"/>
      <c r="Q2837" s="45"/>
      <c r="R2837" s="45"/>
      <c r="S2837" s="45"/>
      <c r="T2837" s="45"/>
      <c r="U2837" s="45"/>
      <c r="V2837" s="45"/>
      <c r="W2837" s="45"/>
      <c r="X2837" s="45"/>
      <c r="Y2837" s="45"/>
      <c r="Z2837" s="45"/>
      <c r="AA2837" s="45"/>
      <c r="AB2837" s="45"/>
      <c r="AC2837" s="45"/>
      <c r="AD2837" s="45"/>
      <c r="AE2837" s="45"/>
      <c r="AF2837" s="45"/>
      <c r="AG2837" s="45"/>
    </row>
    <row r="2838" spans="2:33" ht="15" customHeight="1" x14ac:dyDescent="0.35"/>
    <row r="2839" spans="2:33" ht="15" customHeight="1" x14ac:dyDescent="0.35"/>
    <row r="2840" spans="2:33" ht="15" customHeight="1" x14ac:dyDescent="0.35"/>
    <row r="2841" spans="2:33" ht="15" customHeight="1" x14ac:dyDescent="0.35"/>
  </sheetData>
  <mergeCells count="20">
    <mergeCell ref="B2719:AG2719"/>
    <mergeCell ref="B2837:AG2837"/>
    <mergeCell ref="B2031:AG2031"/>
    <mergeCell ref="B2153:AG2153"/>
    <mergeCell ref="B2317:AG2317"/>
    <mergeCell ref="B2419:AG2419"/>
    <mergeCell ref="B2509:AG2509"/>
    <mergeCell ref="B2598:AG2598"/>
    <mergeCell ref="B1227:AG1227"/>
    <mergeCell ref="B1390:AG1390"/>
    <mergeCell ref="B1502:AG1502"/>
    <mergeCell ref="B1604:AG1604"/>
    <mergeCell ref="B1698:AG1698"/>
    <mergeCell ref="B1945:AG1945"/>
    <mergeCell ref="B112:AG112"/>
    <mergeCell ref="B308:AG308"/>
    <mergeCell ref="B511:AG511"/>
    <mergeCell ref="B712:AG712"/>
    <mergeCell ref="B887:AG887"/>
    <mergeCell ref="B1100:AG110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zoomScaleNormal="100" workbookViewId="0">
      <pane xSplit="2" ySplit="1" topLeftCell="C2" activePane="bottomRight" state="frozen"/>
      <selection pane="topRight" activeCell="C1" sqref="C1"/>
      <selection pane="bottomLeft" activeCell="A2" sqref="A2"/>
      <selection pane="bottomRight" activeCell="A31" sqref="A31:XFD31"/>
    </sheetView>
  </sheetViews>
  <sheetFormatPr defaultRowHeight="15" customHeight="1" x14ac:dyDescent="0.35"/>
  <cols>
    <col min="1" max="1" width="26.26953125" customWidth="1"/>
    <col min="2" max="2" width="49" customWidth="1"/>
  </cols>
  <sheetData>
    <row r="1" spans="1:34" ht="15" customHeight="1" thickBot="1" x14ac:dyDescent="0.4">
      <c r="B1" s="13" t="s">
        <v>282</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x14ac:dyDescent="0.35"/>
    <row r="3" spans="1:34" ht="15" customHeight="1" x14ac:dyDescent="0.35">
      <c r="C3" s="26" t="s">
        <v>36</v>
      </c>
      <c r="D3" s="26" t="s">
        <v>297</v>
      </c>
      <c r="E3" s="27"/>
      <c r="F3" s="27"/>
      <c r="G3" s="27"/>
      <c r="H3" s="27"/>
    </row>
    <row r="4" spans="1:34" ht="15" customHeight="1" x14ac:dyDescent="0.35">
      <c r="C4" s="26" t="s">
        <v>35</v>
      </c>
      <c r="D4" s="26" t="s">
        <v>298</v>
      </c>
      <c r="E4" s="27"/>
      <c r="F4" s="27"/>
      <c r="G4" s="26" t="s">
        <v>34</v>
      </c>
      <c r="H4" s="27"/>
    </row>
    <row r="5" spans="1:34" ht="15" customHeight="1" x14ac:dyDescent="0.35">
      <c r="C5" s="26" t="s">
        <v>33</v>
      </c>
      <c r="D5" s="26" t="s">
        <v>299</v>
      </c>
      <c r="E5" s="27"/>
      <c r="F5" s="27"/>
      <c r="G5" s="27"/>
      <c r="H5" s="27"/>
    </row>
    <row r="6" spans="1:34" ht="15" customHeight="1" x14ac:dyDescent="0.35">
      <c r="C6" s="26" t="s">
        <v>32</v>
      </c>
      <c r="D6" s="27"/>
      <c r="E6" s="26" t="s">
        <v>300</v>
      </c>
      <c r="F6" s="27"/>
      <c r="G6" s="27"/>
      <c r="H6" s="27"/>
    </row>
    <row r="7" spans="1:34" ht="15" customHeight="1" x14ac:dyDescent="0.35">
      <c r="C7" s="27"/>
      <c r="D7" s="27"/>
      <c r="E7" s="27"/>
      <c r="F7" s="27"/>
      <c r="G7" s="27"/>
      <c r="H7" s="27"/>
    </row>
    <row r="10" spans="1:34" ht="15" customHeight="1" x14ac:dyDescent="0.35">
      <c r="A10" s="6" t="s">
        <v>5</v>
      </c>
      <c r="B10" s="15" t="s">
        <v>6</v>
      </c>
      <c r="AH10" s="28" t="s">
        <v>301</v>
      </c>
    </row>
    <row r="11" spans="1:34" ht="15" customHeight="1" x14ac:dyDescent="0.35">
      <c r="B11" s="13" t="s">
        <v>7</v>
      </c>
      <c r="AH11" s="28" t="s">
        <v>302</v>
      </c>
    </row>
    <row r="12" spans="1:34" ht="15" customHeight="1" x14ac:dyDescent="0.3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303</v>
      </c>
    </row>
    <row r="13" spans="1:34" ht="15" customHeight="1" thickBot="1" x14ac:dyDescent="0.4">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304</v>
      </c>
    </row>
    <row r="14" spans="1:34" ht="15" customHeight="1" thickTop="1" x14ac:dyDescent="0.35"/>
    <row r="15" spans="1:34" ht="15" customHeight="1" x14ac:dyDescent="0.35">
      <c r="B15" s="16" t="s">
        <v>9</v>
      </c>
    </row>
    <row r="17" spans="1:34" ht="15" customHeight="1" x14ac:dyDescent="0.35">
      <c r="B17" s="16" t="s">
        <v>10</v>
      </c>
    </row>
    <row r="18" spans="1:34" ht="15" customHeight="1" x14ac:dyDescent="0.35">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x14ac:dyDescent="0.35">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x14ac:dyDescent="0.35">
      <c r="A20" s="6" t="s">
        <v>15</v>
      </c>
      <c r="B20" s="16" t="s">
        <v>278</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x14ac:dyDescent="0.35">
      <c r="B22" s="16" t="s">
        <v>307</v>
      </c>
    </row>
    <row r="23" spans="1:34" ht="15" customHeight="1" x14ac:dyDescent="0.35">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x14ac:dyDescent="0.35">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x14ac:dyDescent="0.35">
      <c r="A25" s="6" t="s">
        <v>18</v>
      </c>
      <c r="B25" s="16" t="s">
        <v>278</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x14ac:dyDescent="0.35">
      <c r="B27" s="16" t="s">
        <v>19</v>
      </c>
    </row>
    <row r="29" spans="1:34" ht="15" customHeight="1" x14ac:dyDescent="0.35">
      <c r="B29" s="16" t="s">
        <v>20</v>
      </c>
    </row>
    <row r="30" spans="1:34" ht="15" customHeight="1" x14ac:dyDescent="0.35">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ht="14.5" x14ac:dyDescent="0.35">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ht="14.5" x14ac:dyDescent="0.35">
      <c r="A32" s="6" t="s">
        <v>23</v>
      </c>
      <c r="B32" s="16" t="s">
        <v>279</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ht="14.5" x14ac:dyDescent="0.35">
      <c r="B34" s="16" t="s">
        <v>24</v>
      </c>
    </row>
    <row r="35" spans="1:34" ht="14.5" x14ac:dyDescent="0.35">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ht="14.5" x14ac:dyDescent="0.35">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ht="14.5" x14ac:dyDescent="0.35">
      <c r="A37" s="6" t="s">
        <v>28</v>
      </c>
      <c r="B37" s="16" t="s">
        <v>280</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thickBot="1" x14ac:dyDescent="0.4"/>
    <row r="39" spans="1:34" ht="14.5" x14ac:dyDescent="0.35">
      <c r="B39" s="24" t="s">
        <v>294</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ht="14.5" x14ac:dyDescent="0.35">
      <c r="B40" s="7" t="s">
        <v>308</v>
      </c>
    </row>
    <row r="41" spans="1:34" ht="14.5" x14ac:dyDescent="0.35">
      <c r="B41" s="7" t="s">
        <v>281</v>
      </c>
    </row>
    <row r="42" spans="1:34" ht="14.5" x14ac:dyDescent="0.35">
      <c r="B42" s="7" t="s">
        <v>31</v>
      </c>
    </row>
    <row r="43" spans="1:34" ht="14.5" x14ac:dyDescent="0.35">
      <c r="B43" s="7" t="s">
        <v>30</v>
      </c>
    </row>
    <row r="44" spans="1:34" ht="14.5" x14ac:dyDescent="0.35">
      <c r="B44" s="7" t="s">
        <v>309</v>
      </c>
    </row>
    <row r="45" spans="1:34" ht="14.5" x14ac:dyDescent="0.35">
      <c r="B45" s="7" t="s">
        <v>310</v>
      </c>
    </row>
    <row r="46" spans="1:34" ht="14.5" x14ac:dyDescent="0.35">
      <c r="B46" s="7" t="s">
        <v>311</v>
      </c>
    </row>
    <row r="112" spans="2:34" ht="15" customHeight="1" x14ac:dyDescent="0.3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row>
    <row r="308" spans="2:34" ht="15" customHeight="1" x14ac:dyDescent="0.3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row>
    <row r="500" spans="2:34" ht="15" customHeight="1" x14ac:dyDescent="0.35">
      <c r="B500" s="46"/>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row>
    <row r="511" spans="2:34" ht="15" customHeight="1" x14ac:dyDescent="0.3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row>
    <row r="712" spans="2:34" ht="15" customHeight="1" x14ac:dyDescent="0.3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row>
    <row r="887" spans="2:34" ht="15" customHeight="1" x14ac:dyDescent="0.3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row>
    <row r="1100" spans="2:34" ht="15" customHeight="1" x14ac:dyDescent="0.3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c r="AH1100" s="45"/>
    </row>
    <row r="1227" spans="2:34" ht="15" customHeight="1" x14ac:dyDescent="0.35">
      <c r="B1227" s="45"/>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c r="AA1227" s="45"/>
      <c r="AB1227" s="45"/>
      <c r="AC1227" s="45"/>
      <c r="AD1227" s="45"/>
      <c r="AE1227" s="45"/>
      <c r="AF1227" s="45"/>
      <c r="AG1227" s="45"/>
      <c r="AH1227" s="45"/>
    </row>
    <row r="1390" spans="2:34" ht="15" customHeight="1" x14ac:dyDescent="0.35">
      <c r="B1390" s="45"/>
      <c r="C1390" s="45"/>
      <c r="D1390" s="45"/>
      <c r="E1390" s="45"/>
      <c r="F1390" s="45"/>
      <c r="G1390" s="45"/>
      <c r="H1390" s="45"/>
      <c r="I1390" s="45"/>
      <c r="J1390" s="45"/>
      <c r="K1390" s="45"/>
      <c r="L1390" s="45"/>
      <c r="M1390" s="45"/>
      <c r="N1390" s="45"/>
      <c r="O1390" s="45"/>
      <c r="P1390" s="45"/>
      <c r="Q1390" s="45"/>
      <c r="R1390" s="45"/>
      <c r="S1390" s="45"/>
      <c r="T1390" s="45"/>
      <c r="U1390" s="45"/>
      <c r="V1390" s="45"/>
      <c r="W1390" s="45"/>
      <c r="X1390" s="45"/>
      <c r="Y1390" s="45"/>
      <c r="Z1390" s="45"/>
      <c r="AA1390" s="45"/>
      <c r="AB1390" s="45"/>
      <c r="AC1390" s="45"/>
      <c r="AD1390" s="45"/>
      <c r="AE1390" s="45"/>
      <c r="AF1390" s="45"/>
      <c r="AG1390" s="45"/>
      <c r="AH1390" s="45"/>
    </row>
    <row r="1502" spans="2:34" ht="15" customHeight="1" x14ac:dyDescent="0.35">
      <c r="B1502" s="45"/>
      <c r="C1502" s="45"/>
      <c r="D1502" s="45"/>
      <c r="E1502" s="45"/>
      <c r="F1502" s="45"/>
      <c r="G1502" s="45"/>
      <c r="H1502" s="45"/>
      <c r="I1502" s="45"/>
      <c r="J1502" s="45"/>
      <c r="K1502" s="45"/>
      <c r="L1502" s="45"/>
      <c r="M1502" s="45"/>
      <c r="N1502" s="45"/>
      <c r="O1502" s="45"/>
      <c r="P1502" s="45"/>
      <c r="Q1502" s="45"/>
      <c r="R1502" s="45"/>
      <c r="S1502" s="45"/>
      <c r="T1502" s="45"/>
      <c r="U1502" s="45"/>
      <c r="V1502" s="45"/>
      <c r="W1502" s="45"/>
      <c r="X1502" s="45"/>
      <c r="Y1502" s="45"/>
      <c r="Z1502" s="45"/>
      <c r="AA1502" s="45"/>
      <c r="AB1502" s="45"/>
      <c r="AC1502" s="45"/>
      <c r="AD1502" s="45"/>
      <c r="AE1502" s="45"/>
      <c r="AF1502" s="45"/>
      <c r="AG1502" s="45"/>
      <c r="AH1502" s="45"/>
    </row>
    <row r="1604" spans="2:34" ht="15" customHeight="1" x14ac:dyDescent="0.35">
      <c r="B1604" s="45"/>
      <c r="C1604" s="45"/>
      <c r="D1604" s="45"/>
      <c r="E1604" s="45"/>
      <c r="F1604" s="45"/>
      <c r="G1604" s="45"/>
      <c r="H1604" s="45"/>
      <c r="I1604" s="45"/>
      <c r="J1604" s="45"/>
      <c r="K1604" s="45"/>
      <c r="L1604" s="45"/>
      <c r="M1604" s="45"/>
      <c r="N1604" s="45"/>
      <c r="O1604" s="45"/>
      <c r="P1604" s="45"/>
      <c r="Q1604" s="45"/>
      <c r="R1604" s="45"/>
      <c r="S1604" s="45"/>
      <c r="T1604" s="45"/>
      <c r="U1604" s="45"/>
      <c r="V1604" s="45"/>
      <c r="W1604" s="45"/>
      <c r="X1604" s="45"/>
      <c r="Y1604" s="45"/>
      <c r="Z1604" s="45"/>
      <c r="AA1604" s="45"/>
      <c r="AB1604" s="45"/>
      <c r="AC1604" s="45"/>
      <c r="AD1604" s="45"/>
      <c r="AE1604" s="45"/>
      <c r="AF1604" s="45"/>
      <c r="AG1604" s="45"/>
      <c r="AH1604" s="45"/>
    </row>
    <row r="1698" spans="2:34" ht="15" customHeight="1" x14ac:dyDescent="0.3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c r="AG1698" s="45"/>
      <c r="AH1698" s="45"/>
    </row>
    <row r="1945" spans="2:34" ht="15" customHeight="1" x14ac:dyDescent="0.35">
      <c r="B1945" s="45"/>
      <c r="C1945" s="45"/>
      <c r="D1945" s="45"/>
      <c r="E1945" s="45"/>
      <c r="F1945" s="45"/>
      <c r="G1945" s="45"/>
      <c r="H1945" s="45"/>
      <c r="I1945" s="45"/>
      <c r="J1945" s="45"/>
      <c r="K1945" s="45"/>
      <c r="L1945" s="45"/>
      <c r="M1945" s="45"/>
      <c r="N1945" s="45"/>
      <c r="O1945" s="45"/>
      <c r="P1945" s="45"/>
      <c r="Q1945" s="45"/>
      <c r="R1945" s="45"/>
      <c r="S1945" s="45"/>
      <c r="T1945" s="45"/>
      <c r="U1945" s="45"/>
      <c r="V1945" s="45"/>
      <c r="W1945" s="45"/>
      <c r="X1945" s="45"/>
      <c r="Y1945" s="45"/>
      <c r="Z1945" s="45"/>
      <c r="AA1945" s="45"/>
      <c r="AB1945" s="45"/>
      <c r="AC1945" s="45"/>
      <c r="AD1945" s="45"/>
      <c r="AE1945" s="45"/>
      <c r="AF1945" s="45"/>
      <c r="AG1945" s="45"/>
      <c r="AH1945" s="45"/>
    </row>
    <row r="2031" spans="2:34" ht="15" customHeight="1" x14ac:dyDescent="0.35">
      <c r="B2031" s="45"/>
      <c r="C2031" s="45"/>
      <c r="D2031" s="45"/>
      <c r="E2031" s="45"/>
      <c r="F2031" s="45"/>
      <c r="G2031" s="45"/>
      <c r="H2031" s="45"/>
      <c r="I2031" s="45"/>
      <c r="J2031" s="45"/>
      <c r="K2031" s="45"/>
      <c r="L2031" s="45"/>
      <c r="M2031" s="45"/>
      <c r="N2031" s="45"/>
      <c r="O2031" s="45"/>
      <c r="P2031" s="45"/>
      <c r="Q2031" s="45"/>
      <c r="R2031" s="45"/>
      <c r="S2031" s="45"/>
      <c r="T2031" s="45"/>
      <c r="U2031" s="45"/>
      <c r="V2031" s="45"/>
      <c r="W2031" s="45"/>
      <c r="X2031" s="45"/>
      <c r="Y2031" s="45"/>
      <c r="Z2031" s="45"/>
      <c r="AA2031" s="45"/>
      <c r="AB2031" s="45"/>
      <c r="AC2031" s="45"/>
      <c r="AD2031" s="45"/>
      <c r="AE2031" s="45"/>
      <c r="AF2031" s="45"/>
      <c r="AG2031" s="45"/>
      <c r="AH2031" s="45"/>
    </row>
    <row r="2153" spans="2:34" ht="15" customHeight="1" x14ac:dyDescent="0.35">
      <c r="B2153" s="45"/>
      <c r="C2153" s="45"/>
      <c r="D2153" s="45"/>
      <c r="E2153" s="45"/>
      <c r="F2153" s="45"/>
      <c r="G2153" s="45"/>
      <c r="H2153" s="45"/>
      <c r="I2153" s="45"/>
      <c r="J2153" s="45"/>
      <c r="K2153" s="45"/>
      <c r="L2153" s="45"/>
      <c r="M2153" s="45"/>
      <c r="N2153" s="45"/>
      <c r="O2153" s="45"/>
      <c r="P2153" s="45"/>
      <c r="Q2153" s="45"/>
      <c r="R2153" s="45"/>
      <c r="S2153" s="45"/>
      <c r="T2153" s="45"/>
      <c r="U2153" s="45"/>
      <c r="V2153" s="45"/>
      <c r="W2153" s="45"/>
      <c r="X2153" s="45"/>
      <c r="Y2153" s="45"/>
      <c r="Z2153" s="45"/>
      <c r="AA2153" s="45"/>
      <c r="AB2153" s="45"/>
      <c r="AC2153" s="45"/>
      <c r="AD2153" s="45"/>
      <c r="AE2153" s="45"/>
      <c r="AF2153" s="45"/>
      <c r="AG2153" s="45"/>
      <c r="AH2153" s="45"/>
    </row>
    <row r="2317" spans="2:34" ht="15" customHeight="1" x14ac:dyDescent="0.35">
      <c r="B2317" s="45"/>
      <c r="C2317" s="45"/>
      <c r="D2317" s="45"/>
      <c r="E2317" s="45"/>
      <c r="F2317" s="45"/>
      <c r="G2317" s="45"/>
      <c r="H2317" s="45"/>
      <c r="I2317" s="45"/>
      <c r="J2317" s="45"/>
      <c r="K2317" s="45"/>
      <c r="L2317" s="45"/>
      <c r="M2317" s="45"/>
      <c r="N2317" s="45"/>
      <c r="O2317" s="45"/>
      <c r="P2317" s="45"/>
      <c r="Q2317" s="45"/>
      <c r="R2317" s="45"/>
      <c r="S2317" s="45"/>
      <c r="T2317" s="45"/>
      <c r="U2317" s="45"/>
      <c r="V2317" s="45"/>
      <c r="W2317" s="45"/>
      <c r="X2317" s="45"/>
      <c r="Y2317" s="45"/>
      <c r="Z2317" s="45"/>
      <c r="AA2317" s="45"/>
      <c r="AB2317" s="45"/>
      <c r="AC2317" s="45"/>
      <c r="AD2317" s="45"/>
      <c r="AE2317" s="45"/>
      <c r="AF2317" s="45"/>
      <c r="AG2317" s="45"/>
      <c r="AH2317" s="45"/>
    </row>
    <row r="2419" spans="2:34" ht="15" customHeight="1" x14ac:dyDescent="0.35">
      <c r="B2419" s="45"/>
      <c r="C2419" s="45"/>
      <c r="D2419" s="45"/>
      <c r="E2419" s="45"/>
      <c r="F2419" s="45"/>
      <c r="G2419" s="45"/>
      <c r="H2419" s="45"/>
      <c r="I2419" s="45"/>
      <c r="J2419" s="45"/>
      <c r="K2419" s="45"/>
      <c r="L2419" s="45"/>
      <c r="M2419" s="45"/>
      <c r="N2419" s="45"/>
      <c r="O2419" s="45"/>
      <c r="P2419" s="45"/>
      <c r="Q2419" s="45"/>
      <c r="R2419" s="45"/>
      <c r="S2419" s="45"/>
      <c r="T2419" s="45"/>
      <c r="U2419" s="45"/>
      <c r="V2419" s="45"/>
      <c r="W2419" s="45"/>
      <c r="X2419" s="45"/>
      <c r="Y2419" s="45"/>
      <c r="Z2419" s="45"/>
      <c r="AA2419" s="45"/>
      <c r="AB2419" s="45"/>
      <c r="AC2419" s="45"/>
      <c r="AD2419" s="45"/>
      <c r="AE2419" s="45"/>
      <c r="AF2419" s="45"/>
      <c r="AG2419" s="45"/>
      <c r="AH2419" s="45"/>
    </row>
    <row r="2509" spans="2:34" ht="15" customHeight="1" x14ac:dyDescent="0.35">
      <c r="B2509" s="45"/>
      <c r="C2509" s="45"/>
      <c r="D2509" s="45"/>
      <c r="E2509" s="45"/>
      <c r="F2509" s="45"/>
      <c r="G2509" s="45"/>
      <c r="H2509" s="45"/>
      <c r="I2509" s="45"/>
      <c r="J2509" s="45"/>
      <c r="K2509" s="45"/>
      <c r="L2509" s="45"/>
      <c r="M2509" s="45"/>
      <c r="N2509" s="45"/>
      <c r="O2509" s="45"/>
      <c r="P2509" s="45"/>
      <c r="Q2509" s="45"/>
      <c r="R2509" s="45"/>
      <c r="S2509" s="45"/>
      <c r="T2509" s="45"/>
      <c r="U2509" s="45"/>
      <c r="V2509" s="45"/>
      <c r="W2509" s="45"/>
      <c r="X2509" s="45"/>
      <c r="Y2509" s="45"/>
      <c r="Z2509" s="45"/>
      <c r="AA2509" s="45"/>
      <c r="AB2509" s="45"/>
      <c r="AC2509" s="45"/>
      <c r="AD2509" s="45"/>
      <c r="AE2509" s="45"/>
      <c r="AF2509" s="45"/>
      <c r="AG2509" s="45"/>
      <c r="AH2509" s="45"/>
    </row>
    <row r="2598" spans="2:34" ht="15" customHeight="1" x14ac:dyDescent="0.35">
      <c r="B2598" s="45"/>
      <c r="C2598" s="45"/>
      <c r="D2598" s="45"/>
      <c r="E2598" s="45"/>
      <c r="F2598" s="45"/>
      <c r="G2598" s="45"/>
      <c r="H2598" s="45"/>
      <c r="I2598" s="45"/>
      <c r="J2598" s="45"/>
      <c r="K2598" s="45"/>
      <c r="L2598" s="45"/>
      <c r="M2598" s="45"/>
      <c r="N2598" s="45"/>
      <c r="O2598" s="45"/>
      <c r="P2598" s="45"/>
      <c r="Q2598" s="45"/>
      <c r="R2598" s="45"/>
      <c r="S2598" s="45"/>
      <c r="T2598" s="45"/>
      <c r="U2598" s="45"/>
      <c r="V2598" s="45"/>
      <c r="W2598" s="45"/>
      <c r="X2598" s="45"/>
      <c r="Y2598" s="45"/>
      <c r="Z2598" s="45"/>
      <c r="AA2598" s="45"/>
      <c r="AB2598" s="45"/>
      <c r="AC2598" s="45"/>
      <c r="AD2598" s="45"/>
      <c r="AE2598" s="45"/>
      <c r="AF2598" s="45"/>
      <c r="AG2598" s="45"/>
      <c r="AH2598" s="45"/>
    </row>
    <row r="2719" spans="2:34" ht="15" customHeight="1" x14ac:dyDescent="0.35">
      <c r="B2719" s="45"/>
      <c r="C2719" s="45"/>
      <c r="D2719" s="45"/>
      <c r="E2719" s="45"/>
      <c r="F2719" s="45"/>
      <c r="G2719" s="45"/>
      <c r="H2719" s="45"/>
      <c r="I2719" s="45"/>
      <c r="J2719" s="45"/>
      <c r="K2719" s="45"/>
      <c r="L2719" s="45"/>
      <c r="M2719" s="45"/>
      <c r="N2719" s="45"/>
      <c r="O2719" s="45"/>
      <c r="P2719" s="45"/>
      <c r="Q2719" s="45"/>
      <c r="R2719" s="45"/>
      <c r="S2719" s="45"/>
      <c r="T2719" s="45"/>
      <c r="U2719" s="45"/>
      <c r="V2719" s="45"/>
      <c r="W2719" s="45"/>
      <c r="X2719" s="45"/>
      <c r="Y2719" s="45"/>
      <c r="Z2719" s="45"/>
      <c r="AA2719" s="45"/>
      <c r="AB2719" s="45"/>
      <c r="AC2719" s="45"/>
      <c r="AD2719" s="45"/>
      <c r="AE2719" s="45"/>
      <c r="AF2719" s="45"/>
      <c r="AG2719" s="45"/>
      <c r="AH2719" s="45"/>
    </row>
    <row r="2837" spans="2:34" ht="15" customHeight="1" x14ac:dyDescent="0.35">
      <c r="B2837" s="45"/>
      <c r="C2837" s="45"/>
      <c r="D2837" s="45"/>
      <c r="E2837" s="45"/>
      <c r="F2837" s="45"/>
      <c r="G2837" s="45"/>
      <c r="H2837" s="45"/>
      <c r="I2837" s="45"/>
      <c r="J2837" s="45"/>
      <c r="K2837" s="45"/>
      <c r="L2837" s="45"/>
      <c r="M2837" s="45"/>
      <c r="N2837" s="45"/>
      <c r="O2837" s="45"/>
      <c r="P2837" s="45"/>
      <c r="Q2837" s="45"/>
      <c r="R2837" s="45"/>
      <c r="S2837" s="45"/>
      <c r="T2837" s="45"/>
      <c r="U2837" s="45"/>
      <c r="V2837" s="45"/>
      <c r="W2837" s="45"/>
      <c r="X2837" s="45"/>
      <c r="Y2837" s="45"/>
      <c r="Z2837" s="45"/>
      <c r="AA2837" s="45"/>
      <c r="AB2837" s="45"/>
      <c r="AC2837" s="45"/>
      <c r="AD2837" s="45"/>
      <c r="AE2837" s="45"/>
      <c r="AF2837" s="45"/>
      <c r="AG2837" s="45"/>
      <c r="AH2837" s="45"/>
    </row>
  </sheetData>
  <mergeCells count="21">
    <mergeCell ref="B112:AH112"/>
    <mergeCell ref="B308:AH308"/>
    <mergeCell ref="B500:AG500"/>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zoomScaleNormal="100" workbookViewId="0">
      <selection activeCell="B15" sqref="B15"/>
    </sheetView>
  </sheetViews>
  <sheetFormatPr defaultColWidth="9" defaultRowHeight="14.5" x14ac:dyDescent="0.35"/>
  <cols>
    <col min="1" max="1" width="26.26953125" customWidth="1"/>
  </cols>
  <sheetData>
    <row r="1" spans="1:47" ht="21" x14ac:dyDescent="0.5">
      <c r="A1" s="34" t="s">
        <v>330</v>
      </c>
    </row>
    <row r="2" spans="1:47" ht="21" x14ac:dyDescent="0.5">
      <c r="A2" s="34" t="s">
        <v>37</v>
      </c>
    </row>
    <row r="3" spans="1:47" ht="21" x14ac:dyDescent="0.5">
      <c r="A3" s="34" t="s">
        <v>331</v>
      </c>
    </row>
    <row r="4" spans="1:47" ht="21" x14ac:dyDescent="0.5">
      <c r="A4" s="34" t="s">
        <v>38</v>
      </c>
    </row>
    <row r="7" spans="1:47" ht="18.5" x14ac:dyDescent="0.45">
      <c r="A7" s="35" t="s">
        <v>39</v>
      </c>
    </row>
    <row r="8" spans="1:47" x14ac:dyDescent="0.35">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332</v>
      </c>
      <c r="AM8" t="s">
        <v>333</v>
      </c>
      <c r="AN8" t="s">
        <v>334</v>
      </c>
      <c r="AO8" t="s">
        <v>335</v>
      </c>
      <c r="AP8" t="s">
        <v>336</v>
      </c>
      <c r="AQ8" t="s">
        <v>337</v>
      </c>
      <c r="AR8" t="s">
        <v>338</v>
      </c>
      <c r="AS8" t="s">
        <v>339</v>
      </c>
      <c r="AT8" t="s">
        <v>340</v>
      </c>
      <c r="AU8" t="s">
        <v>341</v>
      </c>
    </row>
    <row r="9" spans="1:47" x14ac:dyDescent="0.35">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x14ac:dyDescent="0.35">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x14ac:dyDescent="0.35">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x14ac:dyDescent="0.35">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x14ac:dyDescent="0.35">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x14ac:dyDescent="0.35">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x14ac:dyDescent="0.35">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x14ac:dyDescent="0.35">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5" x14ac:dyDescent="0.45">
      <c r="A18" s="35" t="s">
        <v>85</v>
      </c>
    </row>
    <row r="19" spans="1:47" x14ac:dyDescent="0.35">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332</v>
      </c>
      <c r="AM19" t="s">
        <v>333</v>
      </c>
      <c r="AN19" t="s">
        <v>334</v>
      </c>
      <c r="AO19" t="s">
        <v>335</v>
      </c>
      <c r="AP19" t="s">
        <v>336</v>
      </c>
      <c r="AQ19" t="s">
        <v>337</v>
      </c>
      <c r="AR19" t="s">
        <v>338</v>
      </c>
      <c r="AS19" t="s">
        <v>339</v>
      </c>
      <c r="AT19" t="s">
        <v>340</v>
      </c>
      <c r="AU19" t="s">
        <v>341</v>
      </c>
    </row>
    <row r="20" spans="1:47" x14ac:dyDescent="0.35">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x14ac:dyDescent="0.35">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x14ac:dyDescent="0.35">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x14ac:dyDescent="0.35">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x14ac:dyDescent="0.35">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x14ac:dyDescent="0.35">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x14ac:dyDescent="0.35">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x14ac:dyDescent="0.35">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5" x14ac:dyDescent="0.45">
      <c r="A29" s="35" t="s">
        <v>86</v>
      </c>
    </row>
    <row r="30" spans="1:47" x14ac:dyDescent="0.35">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332</v>
      </c>
      <c r="AM30" t="s">
        <v>333</v>
      </c>
      <c r="AN30" t="s">
        <v>334</v>
      </c>
      <c r="AO30" t="s">
        <v>335</v>
      </c>
      <c r="AP30" t="s">
        <v>336</v>
      </c>
      <c r="AQ30" t="s">
        <v>337</v>
      </c>
      <c r="AR30" t="s">
        <v>338</v>
      </c>
      <c r="AS30" t="s">
        <v>339</v>
      </c>
      <c r="AT30" t="s">
        <v>340</v>
      </c>
      <c r="AU30" t="s">
        <v>341</v>
      </c>
    </row>
    <row r="31" spans="1:47" x14ac:dyDescent="0.35">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x14ac:dyDescent="0.35">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x14ac:dyDescent="0.35">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x14ac:dyDescent="0.35">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x14ac:dyDescent="0.35">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x14ac:dyDescent="0.35">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x14ac:dyDescent="0.35">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x14ac:dyDescent="0.35">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5" x14ac:dyDescent="0.45">
      <c r="A40" s="35" t="s">
        <v>87</v>
      </c>
    </row>
    <row r="41" spans="1:47" x14ac:dyDescent="0.35">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332</v>
      </c>
      <c r="AM41" t="s">
        <v>333</v>
      </c>
      <c r="AN41" t="s">
        <v>334</v>
      </c>
      <c r="AO41" t="s">
        <v>335</v>
      </c>
      <c r="AP41" t="s">
        <v>336</v>
      </c>
      <c r="AQ41" t="s">
        <v>337</v>
      </c>
      <c r="AR41" t="s">
        <v>338</v>
      </c>
      <c r="AS41" t="s">
        <v>339</v>
      </c>
      <c r="AT41" t="s">
        <v>340</v>
      </c>
      <c r="AU41" t="s">
        <v>341</v>
      </c>
    </row>
    <row r="42" spans="1:47" x14ac:dyDescent="0.35">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x14ac:dyDescent="0.35">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x14ac:dyDescent="0.35">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x14ac:dyDescent="0.35">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x14ac:dyDescent="0.35">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x14ac:dyDescent="0.35">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x14ac:dyDescent="0.35">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x14ac:dyDescent="0.35">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5" x14ac:dyDescent="0.45">
      <c r="A51" s="35" t="s">
        <v>88</v>
      </c>
    </row>
    <row r="52" spans="1:47" x14ac:dyDescent="0.35">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332</v>
      </c>
      <c r="AM52" t="s">
        <v>333</v>
      </c>
      <c r="AN52" t="s">
        <v>334</v>
      </c>
      <c r="AO52" t="s">
        <v>335</v>
      </c>
      <c r="AP52" t="s">
        <v>336</v>
      </c>
      <c r="AQ52" t="s">
        <v>337</v>
      </c>
      <c r="AR52" t="s">
        <v>338</v>
      </c>
      <c r="AS52" t="s">
        <v>339</v>
      </c>
      <c r="AT52" t="s">
        <v>340</v>
      </c>
      <c r="AU52" t="s">
        <v>341</v>
      </c>
    </row>
    <row r="53" spans="1:47" x14ac:dyDescent="0.35">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x14ac:dyDescent="0.35">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x14ac:dyDescent="0.35">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x14ac:dyDescent="0.35">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x14ac:dyDescent="0.35">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x14ac:dyDescent="0.35">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x14ac:dyDescent="0.35">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x14ac:dyDescent="0.35">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5" x14ac:dyDescent="0.45">
      <c r="A62" s="35" t="s">
        <v>89</v>
      </c>
    </row>
    <row r="63" spans="1:47" x14ac:dyDescent="0.35">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332</v>
      </c>
      <c r="AM63" t="s">
        <v>333</v>
      </c>
      <c r="AN63" t="s">
        <v>334</v>
      </c>
      <c r="AO63" t="s">
        <v>335</v>
      </c>
      <c r="AP63" t="s">
        <v>336</v>
      </c>
      <c r="AQ63" t="s">
        <v>337</v>
      </c>
      <c r="AR63" t="s">
        <v>338</v>
      </c>
      <c r="AS63" t="s">
        <v>339</v>
      </c>
      <c r="AT63" t="s">
        <v>340</v>
      </c>
      <c r="AU63" t="s">
        <v>341</v>
      </c>
    </row>
    <row r="64" spans="1:47" x14ac:dyDescent="0.35">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x14ac:dyDescent="0.35">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x14ac:dyDescent="0.35">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x14ac:dyDescent="0.35">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x14ac:dyDescent="0.35">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x14ac:dyDescent="0.35">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x14ac:dyDescent="0.35">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x14ac:dyDescent="0.35">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5" x14ac:dyDescent="0.45">
      <c r="A73" s="35" t="s">
        <v>90</v>
      </c>
    </row>
    <row r="74" spans="1:47" x14ac:dyDescent="0.35">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332</v>
      </c>
      <c r="AM74" t="s">
        <v>333</v>
      </c>
      <c r="AN74" t="s">
        <v>334</v>
      </c>
      <c r="AO74" t="s">
        <v>335</v>
      </c>
      <c r="AP74" t="s">
        <v>336</v>
      </c>
      <c r="AQ74" t="s">
        <v>337</v>
      </c>
      <c r="AR74" t="s">
        <v>338</v>
      </c>
      <c r="AS74" t="s">
        <v>339</v>
      </c>
      <c r="AT74" t="s">
        <v>340</v>
      </c>
      <c r="AU74" t="s">
        <v>341</v>
      </c>
    </row>
    <row r="75" spans="1:47" x14ac:dyDescent="0.35">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x14ac:dyDescent="0.35">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x14ac:dyDescent="0.35">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x14ac:dyDescent="0.35">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x14ac:dyDescent="0.35">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x14ac:dyDescent="0.35">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x14ac:dyDescent="0.35">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x14ac:dyDescent="0.35">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5" x14ac:dyDescent="0.45">
      <c r="A84" s="35" t="s">
        <v>91</v>
      </c>
    </row>
    <row r="85" spans="1:47" x14ac:dyDescent="0.35">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332</v>
      </c>
      <c r="AM85" t="s">
        <v>333</v>
      </c>
      <c r="AN85" t="s">
        <v>334</v>
      </c>
      <c r="AO85" t="s">
        <v>335</v>
      </c>
      <c r="AP85" t="s">
        <v>336</v>
      </c>
      <c r="AQ85" t="s">
        <v>337</v>
      </c>
      <c r="AR85" t="s">
        <v>338</v>
      </c>
      <c r="AS85" t="s">
        <v>339</v>
      </c>
      <c r="AT85" t="s">
        <v>340</v>
      </c>
      <c r="AU85" t="s">
        <v>341</v>
      </c>
    </row>
    <row r="86" spans="1:47" x14ac:dyDescent="0.35">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x14ac:dyDescent="0.35">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x14ac:dyDescent="0.35">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x14ac:dyDescent="0.35">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x14ac:dyDescent="0.35">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x14ac:dyDescent="0.35">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x14ac:dyDescent="0.35">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x14ac:dyDescent="0.35">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5" x14ac:dyDescent="0.45">
      <c r="A95" s="35" t="s">
        <v>92</v>
      </c>
    </row>
    <row r="96" spans="1:47" x14ac:dyDescent="0.35">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332</v>
      </c>
      <c r="AM96" t="s">
        <v>333</v>
      </c>
      <c r="AN96" t="s">
        <v>334</v>
      </c>
      <c r="AO96" t="s">
        <v>335</v>
      </c>
      <c r="AP96" t="s">
        <v>336</v>
      </c>
      <c r="AQ96" t="s">
        <v>337</v>
      </c>
      <c r="AR96" t="s">
        <v>338</v>
      </c>
      <c r="AS96" t="s">
        <v>339</v>
      </c>
      <c r="AT96" t="s">
        <v>340</v>
      </c>
      <c r="AU96" t="s">
        <v>341</v>
      </c>
    </row>
    <row r="97" spans="1:47" x14ac:dyDescent="0.35">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x14ac:dyDescent="0.35">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x14ac:dyDescent="0.35">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x14ac:dyDescent="0.35">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x14ac:dyDescent="0.35">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x14ac:dyDescent="0.35">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x14ac:dyDescent="0.35">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x14ac:dyDescent="0.35">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5" x14ac:dyDescent="0.45">
      <c r="A106" s="35" t="s">
        <v>93</v>
      </c>
    </row>
    <row r="107" spans="1:47" x14ac:dyDescent="0.35">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332</v>
      </c>
      <c r="AM107" t="s">
        <v>333</v>
      </c>
      <c r="AN107" t="s">
        <v>334</v>
      </c>
      <c r="AO107" t="s">
        <v>335</v>
      </c>
      <c r="AP107" t="s">
        <v>336</v>
      </c>
      <c r="AQ107" t="s">
        <v>337</v>
      </c>
      <c r="AR107" t="s">
        <v>338</v>
      </c>
      <c r="AS107" t="s">
        <v>339</v>
      </c>
      <c r="AT107" t="s">
        <v>340</v>
      </c>
      <c r="AU107" t="s">
        <v>341</v>
      </c>
    </row>
    <row r="108" spans="1:47" x14ac:dyDescent="0.35">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x14ac:dyDescent="0.35">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x14ac:dyDescent="0.35">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x14ac:dyDescent="0.35">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x14ac:dyDescent="0.35">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x14ac:dyDescent="0.35">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x14ac:dyDescent="0.35">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x14ac:dyDescent="0.35">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5" x14ac:dyDescent="0.45">
      <c r="A117" s="35" t="s">
        <v>94</v>
      </c>
    </row>
    <row r="118" spans="1:47" x14ac:dyDescent="0.35">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332</v>
      </c>
      <c r="AM118" t="s">
        <v>333</v>
      </c>
      <c r="AN118" t="s">
        <v>334</v>
      </c>
      <c r="AO118" t="s">
        <v>335</v>
      </c>
      <c r="AP118" t="s">
        <v>336</v>
      </c>
      <c r="AQ118" t="s">
        <v>337</v>
      </c>
      <c r="AR118" t="s">
        <v>338</v>
      </c>
      <c r="AS118" t="s">
        <v>339</v>
      </c>
      <c r="AT118" t="s">
        <v>340</v>
      </c>
      <c r="AU118" t="s">
        <v>341</v>
      </c>
    </row>
    <row r="119" spans="1:47" x14ac:dyDescent="0.35">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x14ac:dyDescent="0.35">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x14ac:dyDescent="0.35">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x14ac:dyDescent="0.35">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x14ac:dyDescent="0.35">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x14ac:dyDescent="0.35">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x14ac:dyDescent="0.35">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x14ac:dyDescent="0.35">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5" x14ac:dyDescent="0.45">
      <c r="A128" s="35" t="s">
        <v>95</v>
      </c>
    </row>
    <row r="129" spans="1:47" x14ac:dyDescent="0.35">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332</v>
      </c>
      <c r="AM129" t="s">
        <v>333</v>
      </c>
      <c r="AN129" t="s">
        <v>334</v>
      </c>
      <c r="AO129" t="s">
        <v>335</v>
      </c>
      <c r="AP129" t="s">
        <v>336</v>
      </c>
      <c r="AQ129" t="s">
        <v>337</v>
      </c>
      <c r="AR129" t="s">
        <v>338</v>
      </c>
      <c r="AS129" t="s">
        <v>339</v>
      </c>
      <c r="AT129" t="s">
        <v>340</v>
      </c>
      <c r="AU129" t="s">
        <v>341</v>
      </c>
    </row>
    <row r="130" spans="1:47" x14ac:dyDescent="0.35">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x14ac:dyDescent="0.35">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x14ac:dyDescent="0.35">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x14ac:dyDescent="0.35">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x14ac:dyDescent="0.35">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x14ac:dyDescent="0.35">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x14ac:dyDescent="0.35">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x14ac:dyDescent="0.35">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5" x14ac:dyDescent="0.45">
      <c r="A139" s="35" t="s">
        <v>96</v>
      </c>
    </row>
    <row r="140" spans="1:47" x14ac:dyDescent="0.35">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332</v>
      </c>
      <c r="AM140" t="s">
        <v>333</v>
      </c>
      <c r="AN140" t="s">
        <v>334</v>
      </c>
      <c r="AO140" t="s">
        <v>335</v>
      </c>
      <c r="AP140" t="s">
        <v>336</v>
      </c>
      <c r="AQ140" t="s">
        <v>337</v>
      </c>
      <c r="AR140" t="s">
        <v>338</v>
      </c>
      <c r="AS140" t="s">
        <v>339</v>
      </c>
      <c r="AT140" t="s">
        <v>340</v>
      </c>
      <c r="AU140" t="s">
        <v>341</v>
      </c>
    </row>
    <row r="141" spans="1:47" x14ac:dyDescent="0.35">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x14ac:dyDescent="0.35">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x14ac:dyDescent="0.35">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x14ac:dyDescent="0.35">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x14ac:dyDescent="0.35">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x14ac:dyDescent="0.35">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x14ac:dyDescent="0.35">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x14ac:dyDescent="0.35">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5" x14ac:dyDescent="0.45">
      <c r="A150" s="35" t="s">
        <v>97</v>
      </c>
    </row>
    <row r="151" spans="1:47" x14ac:dyDescent="0.35">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332</v>
      </c>
      <c r="AM151" t="s">
        <v>333</v>
      </c>
      <c r="AN151" t="s">
        <v>334</v>
      </c>
      <c r="AO151" t="s">
        <v>335</v>
      </c>
      <c r="AP151" t="s">
        <v>336</v>
      </c>
      <c r="AQ151" t="s">
        <v>337</v>
      </c>
      <c r="AR151" t="s">
        <v>338</v>
      </c>
      <c r="AS151" t="s">
        <v>339</v>
      </c>
      <c r="AT151" t="s">
        <v>340</v>
      </c>
      <c r="AU151" t="s">
        <v>341</v>
      </c>
    </row>
    <row r="152" spans="1:47" x14ac:dyDescent="0.35">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x14ac:dyDescent="0.35">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x14ac:dyDescent="0.35">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x14ac:dyDescent="0.35">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x14ac:dyDescent="0.35">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x14ac:dyDescent="0.35">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x14ac:dyDescent="0.35">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x14ac:dyDescent="0.35">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topLeftCell="A28" workbookViewId="0">
      <selection activeCell="A52" sqref="A52"/>
    </sheetView>
  </sheetViews>
  <sheetFormatPr defaultColWidth="9.1796875" defaultRowHeight="14.5" x14ac:dyDescent="0.35"/>
  <cols>
    <col min="1" max="1" width="28.7265625" customWidth="1"/>
    <col min="2" max="13" width="15.7265625" customWidth="1"/>
    <col min="14" max="14" width="27.453125" customWidth="1"/>
  </cols>
  <sheetData>
    <row r="1" spans="1:14" x14ac:dyDescent="0.35">
      <c r="A1" t="s">
        <v>349</v>
      </c>
    </row>
    <row r="2" spans="1:14" x14ac:dyDescent="0.35">
      <c r="A2" t="s">
        <v>350</v>
      </c>
    </row>
    <row r="3" spans="1:14" x14ac:dyDescent="0.35">
      <c r="A3" t="s">
        <v>351</v>
      </c>
    </row>
    <row r="4" spans="1:14" x14ac:dyDescent="0.35">
      <c r="A4" t="s">
        <v>352</v>
      </c>
    </row>
    <row r="5" spans="1:14" x14ac:dyDescent="0.35">
      <c r="A5" t="s">
        <v>353</v>
      </c>
    </row>
    <row r="9" spans="1:14" x14ac:dyDescent="0.35">
      <c r="A9" t="s">
        <v>354</v>
      </c>
      <c r="B9" t="s">
        <v>39</v>
      </c>
    </row>
    <row r="10" spans="1:14" x14ac:dyDescent="0.35">
      <c r="A10" t="s">
        <v>355</v>
      </c>
      <c r="B10" t="s">
        <v>356</v>
      </c>
    </row>
    <row r="11" spans="1:14" x14ac:dyDescent="0.35">
      <c r="A11" t="s">
        <v>357</v>
      </c>
      <c r="B11" s="37">
        <v>42005</v>
      </c>
      <c r="C11" s="37">
        <v>42036</v>
      </c>
      <c r="D11" s="37">
        <v>42064</v>
      </c>
      <c r="E11" s="37">
        <v>42095</v>
      </c>
      <c r="F11" s="37">
        <v>42125</v>
      </c>
      <c r="G11" s="37">
        <v>42156</v>
      </c>
      <c r="H11" s="37">
        <v>42186</v>
      </c>
      <c r="I11" s="37">
        <v>42217</v>
      </c>
      <c r="J11" s="37">
        <v>42248</v>
      </c>
      <c r="K11" s="37">
        <v>42278</v>
      </c>
      <c r="L11" s="37">
        <v>42309</v>
      </c>
      <c r="M11" s="37">
        <v>42339</v>
      </c>
      <c r="N11" s="42" t="s">
        <v>390</v>
      </c>
    </row>
    <row r="12" spans="1:14" x14ac:dyDescent="0.35">
      <c r="B12" t="s">
        <v>358</v>
      </c>
    </row>
    <row r="13" spans="1:14" x14ac:dyDescent="0.35">
      <c r="A13" t="s">
        <v>359</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x14ac:dyDescent="0.35">
      <c r="A14" t="s">
        <v>360</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x14ac:dyDescent="0.35">
      <c r="A15" s="41" t="s">
        <v>361</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x14ac:dyDescent="0.35">
      <c r="A16" t="s">
        <v>362</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x14ac:dyDescent="0.35">
      <c r="A17" s="41" t="s">
        <v>363</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x14ac:dyDescent="0.35">
      <c r="A18" s="41" t="s">
        <v>364</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x14ac:dyDescent="0.35">
      <c r="A19" t="s">
        <v>365</v>
      </c>
      <c r="B19" s="39" t="s">
        <v>366</v>
      </c>
      <c r="C19" s="39" t="s">
        <v>366</v>
      </c>
      <c r="D19" s="39" t="s">
        <v>366</v>
      </c>
      <c r="E19" s="39" t="s">
        <v>366</v>
      </c>
      <c r="F19" s="39" t="s">
        <v>366</v>
      </c>
      <c r="G19" s="39" t="s">
        <v>366</v>
      </c>
      <c r="H19" s="39" t="s">
        <v>366</v>
      </c>
      <c r="I19" s="39" t="s">
        <v>366</v>
      </c>
      <c r="J19" s="39" t="s">
        <v>366</v>
      </c>
      <c r="K19" s="39" t="s">
        <v>366</v>
      </c>
      <c r="L19" s="39" t="s">
        <v>366</v>
      </c>
      <c r="M19" s="39" t="s">
        <v>366</v>
      </c>
      <c r="N19" s="39" t="s">
        <v>366</v>
      </c>
    </row>
    <row r="20" spans="1:14" x14ac:dyDescent="0.35">
      <c r="A20" t="s">
        <v>367</v>
      </c>
      <c r="B20">
        <v>-124</v>
      </c>
      <c r="C20">
        <v>-164</v>
      </c>
      <c r="D20">
        <v>-13</v>
      </c>
      <c r="E20" s="38">
        <v>1538</v>
      </c>
      <c r="F20" s="38">
        <v>1615</v>
      </c>
      <c r="G20" s="38">
        <v>1951</v>
      </c>
      <c r="H20">
        <v>870</v>
      </c>
      <c r="I20">
        <v>22</v>
      </c>
      <c r="J20" s="38">
        <v>1791</v>
      </c>
      <c r="K20" s="38">
        <v>1524</v>
      </c>
      <c r="L20" s="38">
        <v>1979</v>
      </c>
      <c r="M20" s="38">
        <v>1831</v>
      </c>
      <c r="N20" s="38">
        <f t="shared" si="0"/>
        <v>12820</v>
      </c>
    </row>
    <row r="21" spans="1:14" x14ac:dyDescent="0.35">
      <c r="A21" t="s">
        <v>368</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x14ac:dyDescent="0.35">
      <c r="A22" t="s">
        <v>369</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x14ac:dyDescent="0.35">
      <c r="A23" t="s">
        <v>370</v>
      </c>
      <c r="B23" s="39" t="s">
        <v>366</v>
      </c>
      <c r="C23" s="39" t="s">
        <v>366</v>
      </c>
      <c r="D23" s="39" t="s">
        <v>366</v>
      </c>
      <c r="E23" s="39" t="s">
        <v>366</v>
      </c>
      <c r="F23" s="39" t="s">
        <v>366</v>
      </c>
      <c r="G23" s="39" t="s">
        <v>366</v>
      </c>
      <c r="H23" s="39" t="s">
        <v>366</v>
      </c>
      <c r="I23" s="39" t="s">
        <v>366</v>
      </c>
      <c r="J23" s="39" t="s">
        <v>366</v>
      </c>
      <c r="K23" s="39" t="s">
        <v>366</v>
      </c>
      <c r="L23" s="39" t="s">
        <v>366</v>
      </c>
      <c r="M23" s="39" t="s">
        <v>366</v>
      </c>
      <c r="N23" s="39" t="s">
        <v>366</v>
      </c>
    </row>
    <row r="25" spans="1:14" x14ac:dyDescent="0.35">
      <c r="A25" t="s">
        <v>371</v>
      </c>
    </row>
    <row r="26" spans="1:14" x14ac:dyDescent="0.35">
      <c r="A26" t="s">
        <v>366</v>
      </c>
      <c r="B26" t="s">
        <v>372</v>
      </c>
    </row>
    <row r="27" spans="1:14" x14ac:dyDescent="0.35">
      <c r="A27" t="s">
        <v>373</v>
      </c>
      <c r="B27" t="s">
        <v>374</v>
      </c>
    </row>
    <row r="32" spans="1:14" x14ac:dyDescent="0.35">
      <c r="A32" t="s">
        <v>375</v>
      </c>
    </row>
    <row r="33" spans="1:2" x14ac:dyDescent="0.35">
      <c r="A33">
        <v>1</v>
      </c>
      <c r="B33" t="s">
        <v>376</v>
      </c>
    </row>
    <row r="34" spans="1:2" x14ac:dyDescent="0.35">
      <c r="A34">
        <v>2</v>
      </c>
      <c r="B34" t="s">
        <v>377</v>
      </c>
    </row>
    <row r="35" spans="1:2" x14ac:dyDescent="0.35">
      <c r="A35">
        <v>3</v>
      </c>
      <c r="B35" t="s">
        <v>378</v>
      </c>
    </row>
    <row r="36" spans="1:2" x14ac:dyDescent="0.35">
      <c r="A36">
        <v>4</v>
      </c>
      <c r="B36" t="s">
        <v>379</v>
      </c>
    </row>
    <row r="37" spans="1:2" x14ac:dyDescent="0.35">
      <c r="A37">
        <v>5</v>
      </c>
      <c r="B37" t="s">
        <v>380</v>
      </c>
    </row>
    <row r="38" spans="1:2" x14ac:dyDescent="0.35">
      <c r="A38">
        <v>6</v>
      </c>
      <c r="B38" t="s">
        <v>381</v>
      </c>
    </row>
    <row r="39" spans="1:2" x14ac:dyDescent="0.35">
      <c r="A39">
        <v>7</v>
      </c>
      <c r="B39" t="s">
        <v>382</v>
      </c>
    </row>
    <row r="40" spans="1:2" x14ac:dyDescent="0.35">
      <c r="A40">
        <v>8</v>
      </c>
      <c r="B40" t="s">
        <v>383</v>
      </c>
    </row>
    <row r="41" spans="1:2" x14ac:dyDescent="0.35">
      <c r="A41">
        <v>9</v>
      </c>
      <c r="B41" t="s">
        <v>384</v>
      </c>
    </row>
    <row r="42" spans="1:2" x14ac:dyDescent="0.35">
      <c r="A42">
        <v>10</v>
      </c>
      <c r="B42" t="s">
        <v>385</v>
      </c>
    </row>
    <row r="43" spans="1:2" x14ac:dyDescent="0.35">
      <c r="A43">
        <v>11</v>
      </c>
      <c r="B43" t="s">
        <v>386</v>
      </c>
    </row>
    <row r="44" spans="1:2" x14ac:dyDescent="0.35">
      <c r="A44">
        <v>12</v>
      </c>
      <c r="B44" t="s">
        <v>387</v>
      </c>
    </row>
    <row r="48" spans="1:2" x14ac:dyDescent="0.35">
      <c r="A48" t="s">
        <v>388</v>
      </c>
    </row>
    <row r="49" spans="1:2" x14ac:dyDescent="0.35">
      <c r="A49" t="s">
        <v>389</v>
      </c>
    </row>
    <row r="52" spans="1:2" x14ac:dyDescent="0.35">
      <c r="A52" s="40" t="s">
        <v>391</v>
      </c>
      <c r="B52" s="41"/>
    </row>
    <row r="53" spans="1:2" x14ac:dyDescent="0.35">
      <c r="A53" t="s">
        <v>347</v>
      </c>
      <c r="B53">
        <f>N15/SUM(N15,N17:N18)</f>
        <v>0.78286526317577265</v>
      </c>
    </row>
    <row r="54" spans="1:2" x14ac:dyDescent="0.35">
      <c r="A54" t="s">
        <v>348</v>
      </c>
      <c r="B54">
        <v>0</v>
      </c>
    </row>
    <row r="55" spans="1:2" x14ac:dyDescent="0.35">
      <c r="A55" t="s">
        <v>107</v>
      </c>
      <c r="B55">
        <f>SUM(N17:N18)/SUM(N15,N17:N18)</f>
        <v>0.21713473682422735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4.5" x14ac:dyDescent="0.35"/>
  <cols>
    <col min="1" max="1" width="26" style="2" customWidth="1"/>
  </cols>
  <sheetData>
    <row r="1" spans="1:32" x14ac:dyDescent="0.35">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x14ac:dyDescent="0.35">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x14ac:dyDescent="0.35">
      <c r="A3" s="2" t="s">
        <v>347</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x14ac:dyDescent="0.35">
      <c r="A4" s="2" t="s">
        <v>348</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x14ac:dyDescent="0.35">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x14ac:dyDescent="0.35">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x14ac:dyDescent="0.35">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x14ac:dyDescent="0.35">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x14ac:dyDescent="0.35">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x14ac:dyDescent="0.35">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x14ac:dyDescent="0.35">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x14ac:dyDescent="0.35">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x14ac:dyDescent="0.35">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x14ac:dyDescent="0.35">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x14ac:dyDescent="0.35">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x14ac:dyDescent="0.35">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x14ac:dyDescent="0.35">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x14ac:dyDescent="0.35">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x14ac:dyDescent="0.35">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opLeftCell="B1" workbookViewId="0">
      <selection activeCell="B47" sqref="B47"/>
    </sheetView>
  </sheetViews>
  <sheetFormatPr defaultColWidth="8.7265625" defaultRowHeight="14.5" x14ac:dyDescent="0.35"/>
  <cols>
    <col min="1" max="1" width="21.453125" hidden="1" customWidth="1"/>
    <col min="2" max="2" width="46.7265625" customWidth="1"/>
  </cols>
  <sheetData>
    <row r="1" spans="1:33" ht="15" customHeight="1" thickBot="1" x14ac:dyDescent="0.4">
      <c r="A1" s="79"/>
      <c r="B1" s="80" t="s">
        <v>397</v>
      </c>
      <c r="C1" s="81">
        <v>2022</v>
      </c>
      <c r="D1" s="81">
        <v>2023</v>
      </c>
      <c r="E1" s="81">
        <v>2024</v>
      </c>
      <c r="F1" s="81">
        <v>2025</v>
      </c>
      <c r="G1" s="81">
        <v>2026</v>
      </c>
      <c r="H1" s="81">
        <v>2027</v>
      </c>
      <c r="I1" s="81">
        <v>2028</v>
      </c>
      <c r="J1" s="81">
        <v>2029</v>
      </c>
      <c r="K1" s="81">
        <v>2030</v>
      </c>
      <c r="L1" s="81">
        <v>2031</v>
      </c>
      <c r="M1" s="81">
        <v>2032</v>
      </c>
      <c r="N1" s="81">
        <v>2033</v>
      </c>
      <c r="O1" s="81">
        <v>2034</v>
      </c>
      <c r="P1" s="81">
        <v>2035</v>
      </c>
      <c r="Q1" s="81">
        <v>2036</v>
      </c>
      <c r="R1" s="81">
        <v>2037</v>
      </c>
      <c r="S1" s="81">
        <v>2038</v>
      </c>
      <c r="T1" s="81">
        <v>2039</v>
      </c>
      <c r="U1" s="81">
        <v>2040</v>
      </c>
      <c r="V1" s="81">
        <v>2041</v>
      </c>
      <c r="W1" s="81">
        <v>2042</v>
      </c>
      <c r="X1" s="81">
        <v>2043</v>
      </c>
      <c r="Y1" s="81">
        <v>2044</v>
      </c>
      <c r="Z1" s="81">
        <v>2045</v>
      </c>
      <c r="AA1" s="81">
        <v>2046</v>
      </c>
      <c r="AB1" s="81">
        <v>2047</v>
      </c>
      <c r="AC1" s="81">
        <v>2048</v>
      </c>
      <c r="AD1" s="81">
        <v>2049</v>
      </c>
      <c r="AE1" s="81">
        <v>2050</v>
      </c>
      <c r="AF1" s="79"/>
      <c r="AG1" s="79"/>
    </row>
    <row r="2" spans="1:33" ht="15" customHeight="1" thickTop="1" x14ac:dyDescent="0.35">
      <c r="A2" s="79"/>
      <c r="B2" s="79"/>
      <c r="C2" s="79"/>
      <c r="D2" s="79"/>
      <c r="E2" s="79"/>
      <c r="F2" s="79"/>
      <c r="G2" s="79"/>
      <c r="H2" s="79"/>
      <c r="I2" s="79"/>
      <c r="J2" s="79"/>
      <c r="K2" s="79"/>
      <c r="L2" s="79"/>
      <c r="M2" s="79"/>
      <c r="N2" s="79"/>
      <c r="O2" s="79"/>
      <c r="P2" s="79"/>
      <c r="Q2" s="79"/>
      <c r="R2" s="79"/>
      <c r="S2" s="79"/>
      <c r="T2" s="79"/>
      <c r="U2" s="79"/>
      <c r="V2" s="79"/>
      <c r="W2" s="79"/>
      <c r="X2" s="79"/>
      <c r="Y2" s="79"/>
      <c r="Z2" s="79"/>
      <c r="AA2" s="79"/>
      <c r="AB2" s="79"/>
      <c r="AC2" s="79"/>
      <c r="AD2" s="79"/>
      <c r="AE2" s="79"/>
      <c r="AF2" s="79"/>
      <c r="AG2" s="79"/>
    </row>
    <row r="3" spans="1:33" ht="15" customHeight="1" x14ac:dyDescent="0.35">
      <c r="A3" s="79"/>
      <c r="B3" s="79"/>
      <c r="C3" s="98" t="s">
        <v>36</v>
      </c>
      <c r="D3" s="98" t="s">
        <v>398</v>
      </c>
      <c r="E3" s="84"/>
      <c r="F3" s="84"/>
      <c r="G3" s="84"/>
      <c r="H3" s="79"/>
      <c r="I3" s="79"/>
      <c r="J3" s="79"/>
      <c r="K3" s="79"/>
      <c r="L3" s="79"/>
      <c r="M3" s="79"/>
      <c r="N3" s="79"/>
      <c r="O3" s="79"/>
      <c r="P3" s="79"/>
      <c r="Q3" s="79"/>
      <c r="R3" s="79"/>
      <c r="S3" s="79"/>
      <c r="T3" s="79"/>
      <c r="U3" s="79"/>
      <c r="V3" s="79"/>
      <c r="W3" s="79"/>
      <c r="X3" s="79"/>
      <c r="Y3" s="79"/>
      <c r="Z3" s="79"/>
      <c r="AA3" s="79"/>
      <c r="AB3" s="79"/>
      <c r="AC3" s="79"/>
      <c r="AD3" s="79"/>
      <c r="AE3" s="79"/>
      <c r="AF3" s="79"/>
      <c r="AG3" s="79"/>
    </row>
    <row r="4" spans="1:33" ht="15" customHeight="1" x14ac:dyDescent="0.35">
      <c r="A4" s="79"/>
      <c r="B4" s="79"/>
      <c r="C4" s="98" t="s">
        <v>35</v>
      </c>
      <c r="D4" s="98" t="s">
        <v>399</v>
      </c>
      <c r="E4" s="84"/>
      <c r="F4" s="84"/>
      <c r="G4" s="98" t="s">
        <v>316</v>
      </c>
      <c r="H4" s="79"/>
      <c r="I4" s="79"/>
      <c r="J4" s="79"/>
      <c r="K4" s="79"/>
      <c r="L4" s="79"/>
      <c r="M4" s="79"/>
      <c r="N4" s="79"/>
      <c r="O4" s="79"/>
      <c r="P4" s="79"/>
      <c r="Q4" s="79"/>
      <c r="R4" s="79"/>
      <c r="S4" s="79"/>
      <c r="T4" s="79"/>
      <c r="U4" s="79"/>
      <c r="V4" s="79"/>
      <c r="W4" s="79"/>
      <c r="X4" s="79"/>
      <c r="Y4" s="79"/>
      <c r="Z4" s="79"/>
      <c r="AA4" s="79"/>
      <c r="AB4" s="79"/>
      <c r="AC4" s="79"/>
      <c r="AD4" s="79"/>
      <c r="AE4" s="79"/>
      <c r="AF4" s="79"/>
      <c r="AG4" s="79"/>
    </row>
    <row r="5" spans="1:33" ht="15" customHeight="1" x14ac:dyDescent="0.35">
      <c r="A5" s="79"/>
      <c r="B5" s="79"/>
      <c r="C5" s="98" t="s">
        <v>33</v>
      </c>
      <c r="D5" s="98" t="s">
        <v>400</v>
      </c>
      <c r="E5" s="84"/>
      <c r="F5" s="84"/>
      <c r="G5" s="84"/>
      <c r="H5" s="79"/>
      <c r="I5" s="79"/>
      <c r="J5" s="79"/>
      <c r="K5" s="79"/>
      <c r="L5" s="79"/>
      <c r="M5" s="79"/>
      <c r="N5" s="79"/>
      <c r="O5" s="79"/>
      <c r="P5" s="79"/>
      <c r="Q5" s="79"/>
      <c r="R5" s="79"/>
      <c r="S5" s="79"/>
      <c r="T5" s="79"/>
      <c r="U5" s="79"/>
      <c r="V5" s="79"/>
      <c r="W5" s="79"/>
      <c r="X5" s="79"/>
      <c r="Y5" s="79"/>
      <c r="Z5" s="79"/>
      <c r="AA5" s="79"/>
      <c r="AB5" s="79"/>
      <c r="AC5" s="79"/>
      <c r="AD5" s="79"/>
      <c r="AE5" s="79"/>
      <c r="AF5" s="79"/>
      <c r="AG5" s="79"/>
    </row>
    <row r="6" spans="1:33" ht="15" customHeight="1" x14ac:dyDescent="0.35">
      <c r="A6" s="79"/>
      <c r="B6" s="79"/>
      <c r="C6" s="98" t="s">
        <v>32</v>
      </c>
      <c r="D6" s="84"/>
      <c r="E6" s="98" t="s">
        <v>401</v>
      </c>
      <c r="F6" s="84"/>
      <c r="G6" s="84"/>
      <c r="H6" s="79"/>
      <c r="I6" s="79"/>
      <c r="J6" s="79"/>
      <c r="K6" s="79"/>
      <c r="L6" s="79"/>
      <c r="M6" s="79"/>
      <c r="N6" s="79"/>
      <c r="O6" s="79"/>
      <c r="P6" s="79"/>
      <c r="Q6" s="79"/>
      <c r="R6" s="79"/>
      <c r="S6" s="79"/>
      <c r="T6" s="79"/>
      <c r="U6" s="79"/>
      <c r="V6" s="79"/>
      <c r="W6" s="79"/>
      <c r="X6" s="79"/>
      <c r="Y6" s="79"/>
      <c r="Z6" s="79"/>
      <c r="AA6" s="79"/>
      <c r="AB6" s="79"/>
      <c r="AC6" s="79"/>
      <c r="AD6" s="79"/>
      <c r="AE6" s="79"/>
      <c r="AF6" s="79"/>
      <c r="AG6" s="79"/>
    </row>
    <row r="7" spans="1:33" x14ac:dyDescent="0.35">
      <c r="A7" s="79"/>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row>
    <row r="8" spans="1:33" x14ac:dyDescent="0.35">
      <c r="A8" s="79"/>
      <c r="B8" s="79"/>
      <c r="C8" s="79"/>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row>
    <row r="9" spans="1:33" x14ac:dyDescent="0.35">
      <c r="A9" s="79"/>
      <c r="B9" s="83"/>
      <c r="C9" s="83"/>
      <c r="D9" s="83"/>
      <c r="E9" s="83"/>
      <c r="F9" s="83"/>
      <c r="G9" s="83"/>
      <c r="H9" s="83"/>
      <c r="I9" s="83"/>
      <c r="J9" s="83"/>
      <c r="K9" s="83"/>
      <c r="L9" s="83"/>
      <c r="M9" s="83"/>
      <c r="N9" s="83"/>
      <c r="O9" s="83"/>
      <c r="P9" s="83"/>
      <c r="Q9" s="83"/>
      <c r="R9" s="83"/>
      <c r="S9" s="83"/>
      <c r="T9" s="83"/>
      <c r="U9" s="83"/>
      <c r="V9" s="83"/>
      <c r="W9" s="83"/>
      <c r="X9" s="83"/>
      <c r="Y9" s="83"/>
      <c r="Z9" s="83"/>
      <c r="AA9" s="83"/>
      <c r="AB9" s="83"/>
      <c r="AC9" s="83"/>
      <c r="AD9" s="83"/>
      <c r="AE9" s="83"/>
      <c r="AF9" s="83"/>
      <c r="AG9" s="83"/>
    </row>
    <row r="10" spans="1:33" ht="15" customHeight="1" x14ac:dyDescent="0.35">
      <c r="A10" s="82" t="s">
        <v>138</v>
      </c>
      <c r="B10" s="85" t="s">
        <v>139</v>
      </c>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6" t="s">
        <v>319</v>
      </c>
      <c r="AG10" s="83"/>
    </row>
    <row r="11" spans="1:33" ht="15" customHeight="1" x14ac:dyDescent="0.35">
      <c r="A11" s="79"/>
      <c r="B11" s="87" t="s">
        <v>407</v>
      </c>
      <c r="C11" s="83"/>
      <c r="D11" s="83"/>
      <c r="E11" s="83"/>
      <c r="F11" s="83"/>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6" t="s">
        <v>321</v>
      </c>
      <c r="AG11" s="83"/>
    </row>
    <row r="12" spans="1:33" ht="15" customHeight="1" x14ac:dyDescent="0.35">
      <c r="A12" s="79"/>
      <c r="B12" s="87"/>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6" t="s">
        <v>322</v>
      </c>
      <c r="AG12" s="83"/>
    </row>
    <row r="13" spans="1:33" ht="15" customHeight="1" thickBot="1" x14ac:dyDescent="0.4">
      <c r="A13" s="79"/>
      <c r="B13" s="89" t="s">
        <v>140</v>
      </c>
      <c r="C13" s="89">
        <v>2022</v>
      </c>
      <c r="D13" s="89">
        <v>2023</v>
      </c>
      <c r="E13" s="89">
        <v>2024</v>
      </c>
      <c r="F13" s="89">
        <v>2025</v>
      </c>
      <c r="G13" s="89">
        <v>2026</v>
      </c>
      <c r="H13" s="89">
        <v>2027</v>
      </c>
      <c r="I13" s="89">
        <v>2028</v>
      </c>
      <c r="J13" s="89">
        <v>2029</v>
      </c>
      <c r="K13" s="89">
        <v>2030</v>
      </c>
      <c r="L13" s="89">
        <v>2031</v>
      </c>
      <c r="M13" s="89">
        <v>2032</v>
      </c>
      <c r="N13" s="89">
        <v>2033</v>
      </c>
      <c r="O13" s="89">
        <v>2034</v>
      </c>
      <c r="P13" s="89">
        <v>2035</v>
      </c>
      <c r="Q13" s="89">
        <v>2036</v>
      </c>
      <c r="R13" s="89">
        <v>2037</v>
      </c>
      <c r="S13" s="89">
        <v>2038</v>
      </c>
      <c r="T13" s="89">
        <v>2039</v>
      </c>
      <c r="U13" s="89">
        <v>2040</v>
      </c>
      <c r="V13" s="89">
        <v>2041</v>
      </c>
      <c r="W13" s="89">
        <v>2042</v>
      </c>
      <c r="X13" s="89">
        <v>2043</v>
      </c>
      <c r="Y13" s="89">
        <v>2044</v>
      </c>
      <c r="Z13" s="89">
        <v>2045</v>
      </c>
      <c r="AA13" s="89">
        <v>2046</v>
      </c>
      <c r="AB13" s="89">
        <v>2047</v>
      </c>
      <c r="AC13" s="89">
        <v>2048</v>
      </c>
      <c r="AD13" s="89">
        <v>2049</v>
      </c>
      <c r="AE13" s="89">
        <v>2050</v>
      </c>
      <c r="AF13" s="90" t="s">
        <v>402</v>
      </c>
      <c r="AG13" s="83"/>
    </row>
    <row r="14" spans="1:33" ht="15" customHeight="1" thickTop="1" x14ac:dyDescent="0.35">
      <c r="A14" s="79"/>
      <c r="B14" s="83"/>
      <c r="C14" s="83"/>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c r="AE14" s="83"/>
      <c r="AF14" s="83"/>
      <c r="AG14" s="83"/>
    </row>
    <row r="15" spans="1:33" ht="15" customHeight="1" x14ac:dyDescent="0.35">
      <c r="A15" s="79"/>
      <c r="B15" s="91" t="s">
        <v>141</v>
      </c>
      <c r="C15" s="83"/>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row>
    <row r="16" spans="1:33" ht="15" customHeight="1" x14ac:dyDescent="0.35">
      <c r="A16" s="82" t="s">
        <v>142</v>
      </c>
      <c r="B16" s="92" t="s">
        <v>143</v>
      </c>
      <c r="C16" s="93">
        <v>29.133368000000001</v>
      </c>
      <c r="D16" s="93">
        <v>31.306763</v>
      </c>
      <c r="E16" s="93">
        <v>31.488976000000001</v>
      </c>
      <c r="F16" s="93">
        <v>30.414380999999999</v>
      </c>
      <c r="G16" s="93">
        <v>29.316693999999998</v>
      </c>
      <c r="H16" s="93">
        <v>28.432261</v>
      </c>
      <c r="I16" s="93">
        <v>27.927178999999999</v>
      </c>
      <c r="J16" s="93">
        <v>27.736774</v>
      </c>
      <c r="K16" s="93">
        <v>27.826453999999998</v>
      </c>
      <c r="L16" s="93">
        <v>28.114606999999999</v>
      </c>
      <c r="M16" s="93">
        <v>28.577341000000001</v>
      </c>
      <c r="N16" s="93">
        <v>29.166181999999999</v>
      </c>
      <c r="O16" s="93">
        <v>29.755032</v>
      </c>
      <c r="P16" s="93">
        <v>30.227194000000001</v>
      </c>
      <c r="Q16" s="93">
        <v>30.581852000000001</v>
      </c>
      <c r="R16" s="93">
        <v>30.898972000000001</v>
      </c>
      <c r="S16" s="93">
        <v>31.307200999999999</v>
      </c>
      <c r="T16" s="93">
        <v>31.507280000000002</v>
      </c>
      <c r="U16" s="93">
        <v>31.831757</v>
      </c>
      <c r="V16" s="93">
        <v>32.150084999999997</v>
      </c>
      <c r="W16" s="93">
        <v>32.377547999999997</v>
      </c>
      <c r="X16" s="93">
        <v>32.495739</v>
      </c>
      <c r="Y16" s="93">
        <v>32.527752</v>
      </c>
      <c r="Z16" s="93">
        <v>32.601685000000003</v>
      </c>
      <c r="AA16" s="93">
        <v>32.818344000000003</v>
      </c>
      <c r="AB16" s="93">
        <v>32.858730000000001</v>
      </c>
      <c r="AC16" s="93">
        <v>32.944167999999998</v>
      </c>
      <c r="AD16" s="93">
        <v>32.974564000000001</v>
      </c>
      <c r="AE16" s="93">
        <v>32.963577000000001</v>
      </c>
      <c r="AF16" s="94">
        <v>4.4209999999999996E-3</v>
      </c>
      <c r="AG16" s="83"/>
    </row>
    <row r="17" spans="1:33" ht="15" customHeight="1" x14ac:dyDescent="0.35">
      <c r="A17" s="82" t="s">
        <v>144</v>
      </c>
      <c r="B17" s="92" t="s">
        <v>145</v>
      </c>
      <c r="C17" s="93">
        <v>35.242496000000003</v>
      </c>
      <c r="D17" s="93">
        <v>32.825690999999999</v>
      </c>
      <c r="E17" s="93">
        <v>31.613775</v>
      </c>
      <c r="F17" s="93">
        <v>29.971098000000001</v>
      </c>
      <c r="G17" s="93">
        <v>29.506724999999999</v>
      </c>
      <c r="H17" s="93">
        <v>29.058900999999999</v>
      </c>
      <c r="I17" s="93">
        <v>28.775815999999999</v>
      </c>
      <c r="J17" s="93">
        <v>28.863544000000001</v>
      </c>
      <c r="K17" s="93">
        <v>28.871641</v>
      </c>
      <c r="L17" s="93">
        <v>29.047982999999999</v>
      </c>
      <c r="M17" s="93">
        <v>29.134986999999999</v>
      </c>
      <c r="N17" s="93">
        <v>29.251018999999999</v>
      </c>
      <c r="O17" s="93">
        <v>29.296842999999999</v>
      </c>
      <c r="P17" s="93">
        <v>29.470129</v>
      </c>
      <c r="Q17" s="93">
        <v>29.486605000000001</v>
      </c>
      <c r="R17" s="93">
        <v>29.608255</v>
      </c>
      <c r="S17" s="93">
        <v>29.697092000000001</v>
      </c>
      <c r="T17" s="93">
        <v>29.738928000000001</v>
      </c>
      <c r="U17" s="93">
        <v>29.786014999999999</v>
      </c>
      <c r="V17" s="93">
        <v>29.942484</v>
      </c>
      <c r="W17" s="93">
        <v>29.935656000000002</v>
      </c>
      <c r="X17" s="93">
        <v>30.04907</v>
      </c>
      <c r="Y17" s="93">
        <v>29.954853</v>
      </c>
      <c r="Z17" s="93">
        <v>29.998642</v>
      </c>
      <c r="AA17" s="93">
        <v>30.208777999999999</v>
      </c>
      <c r="AB17" s="93">
        <v>30.235264000000001</v>
      </c>
      <c r="AC17" s="93">
        <v>30.267240999999999</v>
      </c>
      <c r="AD17" s="93">
        <v>30.332972999999999</v>
      </c>
      <c r="AE17" s="93">
        <v>30.333071</v>
      </c>
      <c r="AF17" s="94">
        <v>-5.3429999999999997E-3</v>
      </c>
      <c r="AG17" s="83"/>
    </row>
    <row r="18" spans="1:33" ht="15" customHeight="1" x14ac:dyDescent="0.35">
      <c r="A18" s="82" t="s">
        <v>146</v>
      </c>
      <c r="B18" s="92" t="s">
        <v>147</v>
      </c>
      <c r="C18" s="93">
        <v>14.293920999999999</v>
      </c>
      <c r="D18" s="93">
        <v>14.064584</v>
      </c>
      <c r="E18" s="93">
        <v>12.820667</v>
      </c>
      <c r="F18" s="93">
        <v>12.096767</v>
      </c>
      <c r="G18" s="93">
        <v>11.490399999999999</v>
      </c>
      <c r="H18" s="93">
        <v>11.084415999999999</v>
      </c>
      <c r="I18" s="93">
        <v>10.822556000000001</v>
      </c>
      <c r="J18" s="93">
        <v>10.873314000000001</v>
      </c>
      <c r="K18" s="93">
        <v>10.916109000000001</v>
      </c>
      <c r="L18" s="93">
        <v>11.018428999999999</v>
      </c>
      <c r="M18" s="93">
        <v>11.109650999999999</v>
      </c>
      <c r="N18" s="93">
        <v>11.256351</v>
      </c>
      <c r="O18" s="93">
        <v>11.376830999999999</v>
      </c>
      <c r="P18" s="93">
        <v>11.484237</v>
      </c>
      <c r="Q18" s="93">
        <v>11.535565</v>
      </c>
      <c r="R18" s="93">
        <v>11.619213999999999</v>
      </c>
      <c r="S18" s="93">
        <v>11.759008</v>
      </c>
      <c r="T18" s="93">
        <v>11.765636000000001</v>
      </c>
      <c r="U18" s="93">
        <v>11.858184</v>
      </c>
      <c r="V18" s="93">
        <v>11.954751999999999</v>
      </c>
      <c r="W18" s="93">
        <v>11.979805000000001</v>
      </c>
      <c r="X18" s="93">
        <v>11.966863</v>
      </c>
      <c r="Y18" s="93">
        <v>11.924365999999999</v>
      </c>
      <c r="Z18" s="93">
        <v>11.983916000000001</v>
      </c>
      <c r="AA18" s="93">
        <v>12.294510000000001</v>
      </c>
      <c r="AB18" s="93">
        <v>12.278926999999999</v>
      </c>
      <c r="AC18" s="93">
        <v>12.246207999999999</v>
      </c>
      <c r="AD18" s="93">
        <v>12.250840999999999</v>
      </c>
      <c r="AE18" s="93">
        <v>12.285347</v>
      </c>
      <c r="AF18" s="94">
        <v>-5.3940000000000004E-3</v>
      </c>
      <c r="AG18" s="83"/>
    </row>
    <row r="19" spans="1:33" ht="15" customHeight="1" x14ac:dyDescent="0.35">
      <c r="A19" s="82" t="s">
        <v>148</v>
      </c>
      <c r="B19" s="92" t="s">
        <v>149</v>
      </c>
      <c r="C19" s="93">
        <v>42.669246999999999</v>
      </c>
      <c r="D19" s="93">
        <v>41.433242999999997</v>
      </c>
      <c r="E19" s="93">
        <v>40.553882999999999</v>
      </c>
      <c r="F19" s="93">
        <v>39.341568000000002</v>
      </c>
      <c r="G19" s="93">
        <v>38.636054999999999</v>
      </c>
      <c r="H19" s="93">
        <v>38.098618000000002</v>
      </c>
      <c r="I19" s="93">
        <v>37.736530000000002</v>
      </c>
      <c r="J19" s="93">
        <v>37.638126</v>
      </c>
      <c r="K19" s="93">
        <v>37.737510999999998</v>
      </c>
      <c r="L19" s="93">
        <v>37.934016999999997</v>
      </c>
      <c r="M19" s="93">
        <v>38.113976000000001</v>
      </c>
      <c r="N19" s="93">
        <v>38.685684000000002</v>
      </c>
      <c r="O19" s="93">
        <v>39.125293999999997</v>
      </c>
      <c r="P19" s="93">
        <v>39.167233000000003</v>
      </c>
      <c r="Q19" s="93">
        <v>39.408442999999998</v>
      </c>
      <c r="R19" s="93">
        <v>39.708202</v>
      </c>
      <c r="S19" s="93">
        <v>40.126545</v>
      </c>
      <c r="T19" s="93">
        <v>40.421805999999997</v>
      </c>
      <c r="U19" s="93">
        <v>40.716976000000003</v>
      </c>
      <c r="V19" s="93">
        <v>40.952396</v>
      </c>
      <c r="W19" s="93">
        <v>41.084854</v>
      </c>
      <c r="X19" s="93">
        <v>41.174621999999999</v>
      </c>
      <c r="Y19" s="93">
        <v>41.248722000000001</v>
      </c>
      <c r="Z19" s="93">
        <v>41.339100000000002</v>
      </c>
      <c r="AA19" s="93">
        <v>41.270775</v>
      </c>
      <c r="AB19" s="93">
        <v>41.153132999999997</v>
      </c>
      <c r="AC19" s="93">
        <v>41.092044999999999</v>
      </c>
      <c r="AD19" s="93">
        <v>40.905059999999999</v>
      </c>
      <c r="AE19" s="93">
        <v>40.599277000000001</v>
      </c>
      <c r="AF19" s="94">
        <v>-1.774E-3</v>
      </c>
      <c r="AG19" s="83"/>
    </row>
    <row r="20" spans="1:33" ht="15" customHeight="1" x14ac:dyDescent="0.35">
      <c r="A20" s="79"/>
      <c r="B20" s="83"/>
      <c r="C20" s="83"/>
      <c r="D20" s="83"/>
      <c r="E20" s="83"/>
      <c r="F20" s="83"/>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row>
    <row r="21" spans="1:33" ht="15" customHeight="1" x14ac:dyDescent="0.35">
      <c r="A21" s="79"/>
      <c r="B21" s="91" t="s">
        <v>150</v>
      </c>
      <c r="C21" s="83"/>
      <c r="D21" s="83"/>
      <c r="E21" s="83"/>
      <c r="F21" s="83"/>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row>
    <row r="22" spans="1:33" ht="15" customHeight="1" x14ac:dyDescent="0.35">
      <c r="A22" s="82" t="s">
        <v>151</v>
      </c>
      <c r="B22" s="92" t="s">
        <v>143</v>
      </c>
      <c r="C22" s="93">
        <v>27.825644</v>
      </c>
      <c r="D22" s="93">
        <v>26.750048</v>
      </c>
      <c r="E22" s="93">
        <v>24.895067000000001</v>
      </c>
      <c r="F22" s="93">
        <v>22.915489000000001</v>
      </c>
      <c r="G22" s="93">
        <v>21.863067999999998</v>
      </c>
      <c r="H22" s="93">
        <v>21.29063</v>
      </c>
      <c r="I22" s="93">
        <v>21.164490000000001</v>
      </c>
      <c r="J22" s="93">
        <v>21.271128000000001</v>
      </c>
      <c r="K22" s="93">
        <v>21.567475999999999</v>
      </c>
      <c r="L22" s="93">
        <v>21.957166999999998</v>
      </c>
      <c r="M22" s="93">
        <v>22.450292999999999</v>
      </c>
      <c r="N22" s="93">
        <v>22.999268000000001</v>
      </c>
      <c r="O22" s="93">
        <v>23.455528000000001</v>
      </c>
      <c r="P22" s="93">
        <v>23.727990999999999</v>
      </c>
      <c r="Q22" s="93">
        <v>23.893875000000001</v>
      </c>
      <c r="R22" s="93">
        <v>24.081244999999999</v>
      </c>
      <c r="S22" s="93">
        <v>24.430447000000001</v>
      </c>
      <c r="T22" s="93">
        <v>24.450624000000001</v>
      </c>
      <c r="U22" s="93">
        <v>24.742602999999999</v>
      </c>
      <c r="V22" s="93">
        <v>24.982395</v>
      </c>
      <c r="W22" s="93">
        <v>25.090612</v>
      </c>
      <c r="X22" s="93">
        <v>25.093864</v>
      </c>
      <c r="Y22" s="93">
        <v>25.044073000000001</v>
      </c>
      <c r="Z22" s="93">
        <v>25.106045000000002</v>
      </c>
      <c r="AA22" s="93">
        <v>25.327110000000001</v>
      </c>
      <c r="AB22" s="93">
        <v>25.361146999999999</v>
      </c>
      <c r="AC22" s="93">
        <v>25.452358</v>
      </c>
      <c r="AD22" s="93">
        <v>25.443525000000001</v>
      </c>
      <c r="AE22" s="93">
        <v>25.401167000000001</v>
      </c>
      <c r="AF22" s="94">
        <v>-3.251E-3</v>
      </c>
      <c r="AG22" s="83"/>
    </row>
    <row r="23" spans="1:33" ht="15" customHeight="1" x14ac:dyDescent="0.35">
      <c r="A23" s="82" t="s">
        <v>152</v>
      </c>
      <c r="B23" s="92" t="s">
        <v>145</v>
      </c>
      <c r="C23" s="93">
        <v>35.263694999999998</v>
      </c>
      <c r="D23" s="93">
        <v>32.981144</v>
      </c>
      <c r="E23" s="93">
        <v>30.614763</v>
      </c>
      <c r="F23" s="93">
        <v>27.813896</v>
      </c>
      <c r="G23" s="93">
        <v>26.172981</v>
      </c>
      <c r="H23" s="93">
        <v>24.572749999999999</v>
      </c>
      <c r="I23" s="93">
        <v>23.124897000000001</v>
      </c>
      <c r="J23" s="93">
        <v>23.207827000000002</v>
      </c>
      <c r="K23" s="93">
        <v>23.210224</v>
      </c>
      <c r="L23" s="93">
        <v>23.375800999999999</v>
      </c>
      <c r="M23" s="93">
        <v>23.469553000000001</v>
      </c>
      <c r="N23" s="93">
        <v>23.574058999999998</v>
      </c>
      <c r="O23" s="93">
        <v>23.628924999999999</v>
      </c>
      <c r="P23" s="93">
        <v>23.780881999999998</v>
      </c>
      <c r="Q23" s="93">
        <v>23.807659000000001</v>
      </c>
      <c r="R23" s="93">
        <v>23.920522999999999</v>
      </c>
      <c r="S23" s="93">
        <v>24.003952000000002</v>
      </c>
      <c r="T23" s="93">
        <v>24.045341000000001</v>
      </c>
      <c r="U23" s="93">
        <v>24.092535000000002</v>
      </c>
      <c r="V23" s="93">
        <v>24.247444000000002</v>
      </c>
      <c r="W23" s="93">
        <v>24.240576000000001</v>
      </c>
      <c r="X23" s="93">
        <v>24.354948</v>
      </c>
      <c r="Y23" s="93">
        <v>24.264793000000001</v>
      </c>
      <c r="Z23" s="93">
        <v>24.334454000000001</v>
      </c>
      <c r="AA23" s="93">
        <v>24.855765999999999</v>
      </c>
      <c r="AB23" s="93">
        <v>24.870148</v>
      </c>
      <c r="AC23" s="93">
        <v>24.901744999999998</v>
      </c>
      <c r="AD23" s="93">
        <v>24.972280999999999</v>
      </c>
      <c r="AE23" s="93">
        <v>24.973918999999999</v>
      </c>
      <c r="AF23" s="94">
        <v>-1.2246999999999999E-2</v>
      </c>
      <c r="AG23" s="83"/>
    </row>
    <row r="24" spans="1:33" ht="15" customHeight="1" x14ac:dyDescent="0.35">
      <c r="A24" s="82" t="s">
        <v>153</v>
      </c>
      <c r="B24" s="92" t="s">
        <v>154</v>
      </c>
      <c r="C24" s="93">
        <v>12.628995</v>
      </c>
      <c r="D24" s="93">
        <v>7.8650659999999997</v>
      </c>
      <c r="E24" s="93">
        <v>9.434374</v>
      </c>
      <c r="F24" s="93">
        <v>9.7382729999999995</v>
      </c>
      <c r="G24" s="93">
        <v>11.133956</v>
      </c>
      <c r="H24" s="93">
        <v>12.534561999999999</v>
      </c>
      <c r="I24" s="93">
        <v>14.025283999999999</v>
      </c>
      <c r="J24" s="93">
        <v>14.102822</v>
      </c>
      <c r="K24" s="93">
        <v>14.186954</v>
      </c>
      <c r="L24" s="93">
        <v>14.294547</v>
      </c>
      <c r="M24" s="93">
        <v>14.392586</v>
      </c>
      <c r="N24" s="93">
        <v>14.48232</v>
      </c>
      <c r="O24" s="93">
        <v>14.582383</v>
      </c>
      <c r="P24" s="93">
        <v>14.694341</v>
      </c>
      <c r="Q24" s="93">
        <v>14.783643</v>
      </c>
      <c r="R24" s="93">
        <v>14.880509999999999</v>
      </c>
      <c r="S24" s="93">
        <v>14.985899</v>
      </c>
      <c r="T24" s="93">
        <v>15.052875</v>
      </c>
      <c r="U24" s="93">
        <v>15.137447999999999</v>
      </c>
      <c r="V24" s="93">
        <v>15.264226000000001</v>
      </c>
      <c r="W24" s="93">
        <v>15.277987</v>
      </c>
      <c r="X24" s="93">
        <v>15.347211</v>
      </c>
      <c r="Y24" s="93">
        <v>15.376574</v>
      </c>
      <c r="Z24" s="93">
        <v>15.433166</v>
      </c>
      <c r="AA24" s="93">
        <v>15.594908</v>
      </c>
      <c r="AB24" s="93">
        <v>15.594113999999999</v>
      </c>
      <c r="AC24" s="93">
        <v>15.714553</v>
      </c>
      <c r="AD24" s="93">
        <v>15.804392</v>
      </c>
      <c r="AE24" s="93">
        <v>15.873075</v>
      </c>
      <c r="AF24" s="94">
        <v>8.1989999999999997E-3</v>
      </c>
      <c r="AG24" s="83"/>
    </row>
    <row r="25" spans="1:33" ht="15" customHeight="1" x14ac:dyDescent="0.35">
      <c r="A25" s="82" t="s">
        <v>155</v>
      </c>
      <c r="B25" s="92" t="s">
        <v>147</v>
      </c>
      <c r="C25" s="93">
        <v>10.986808</v>
      </c>
      <c r="D25" s="93">
        <v>10.325419</v>
      </c>
      <c r="E25" s="93">
        <v>9.3254219999999997</v>
      </c>
      <c r="F25" s="93">
        <v>8.8462060000000005</v>
      </c>
      <c r="G25" s="93">
        <v>8.4563649999999999</v>
      </c>
      <c r="H25" s="93">
        <v>8.2451399999999992</v>
      </c>
      <c r="I25" s="93">
        <v>8.1537489999999995</v>
      </c>
      <c r="J25" s="93">
        <v>8.1912269999999996</v>
      </c>
      <c r="K25" s="93">
        <v>8.2165320000000008</v>
      </c>
      <c r="L25" s="93">
        <v>8.2962330000000009</v>
      </c>
      <c r="M25" s="93">
        <v>8.3676929999999992</v>
      </c>
      <c r="N25" s="93">
        <v>8.4998389999999997</v>
      </c>
      <c r="O25" s="93">
        <v>8.6007459999999991</v>
      </c>
      <c r="P25" s="93">
        <v>8.6883189999999999</v>
      </c>
      <c r="Q25" s="93">
        <v>8.7239880000000003</v>
      </c>
      <c r="R25" s="93">
        <v>8.7927320000000009</v>
      </c>
      <c r="S25" s="93">
        <v>8.9164480000000008</v>
      </c>
      <c r="T25" s="93">
        <v>8.9131370000000008</v>
      </c>
      <c r="U25" s="93">
        <v>8.9955510000000007</v>
      </c>
      <c r="V25" s="93">
        <v>9.0808020000000003</v>
      </c>
      <c r="W25" s="93">
        <v>9.0962859999999992</v>
      </c>
      <c r="X25" s="93">
        <v>9.0763879999999997</v>
      </c>
      <c r="Y25" s="93">
        <v>9.0307539999999999</v>
      </c>
      <c r="Z25" s="93">
        <v>9.0795709999999996</v>
      </c>
      <c r="AA25" s="93">
        <v>9.2763690000000008</v>
      </c>
      <c r="AB25" s="93">
        <v>9.235811</v>
      </c>
      <c r="AC25" s="93">
        <v>9.1928889999999992</v>
      </c>
      <c r="AD25" s="93">
        <v>9.1929289999999995</v>
      </c>
      <c r="AE25" s="93">
        <v>9.224361</v>
      </c>
      <c r="AF25" s="94">
        <v>-6.2249999999999996E-3</v>
      </c>
      <c r="AG25" s="83"/>
    </row>
    <row r="26" spans="1:33" ht="15" customHeight="1" x14ac:dyDescent="0.35">
      <c r="A26" s="82" t="s">
        <v>156</v>
      </c>
      <c r="B26" s="92" t="s">
        <v>149</v>
      </c>
      <c r="C26" s="93">
        <v>36.670883000000003</v>
      </c>
      <c r="D26" s="93">
        <v>35.900337</v>
      </c>
      <c r="E26" s="93">
        <v>34.342381000000003</v>
      </c>
      <c r="F26" s="93">
        <v>32.872684</v>
      </c>
      <c r="G26" s="93">
        <v>32.054313999999998</v>
      </c>
      <c r="H26" s="93">
        <v>31.460438</v>
      </c>
      <c r="I26" s="93">
        <v>30.960937999999999</v>
      </c>
      <c r="J26" s="93">
        <v>30.716866</v>
      </c>
      <c r="K26" s="93">
        <v>30.680281000000001</v>
      </c>
      <c r="L26" s="93">
        <v>30.663637000000001</v>
      </c>
      <c r="M26" s="93">
        <v>30.632755</v>
      </c>
      <c r="N26" s="93">
        <v>30.980528</v>
      </c>
      <c r="O26" s="93">
        <v>31.210360999999999</v>
      </c>
      <c r="P26" s="93">
        <v>31.136457</v>
      </c>
      <c r="Q26" s="93">
        <v>31.231977000000001</v>
      </c>
      <c r="R26" s="93">
        <v>31.342302</v>
      </c>
      <c r="S26" s="93">
        <v>31.591194000000002</v>
      </c>
      <c r="T26" s="93">
        <v>31.754964999999999</v>
      </c>
      <c r="U26" s="93">
        <v>31.889710999999998</v>
      </c>
      <c r="V26" s="93">
        <v>31.993582</v>
      </c>
      <c r="W26" s="93">
        <v>32.010455999999998</v>
      </c>
      <c r="X26" s="93">
        <v>32.017532000000003</v>
      </c>
      <c r="Y26" s="93">
        <v>31.980668999999999</v>
      </c>
      <c r="Z26" s="93">
        <v>31.929119</v>
      </c>
      <c r="AA26" s="93">
        <v>31.752293000000002</v>
      </c>
      <c r="AB26" s="93">
        <v>31.488890000000001</v>
      </c>
      <c r="AC26" s="93">
        <v>31.376942</v>
      </c>
      <c r="AD26" s="93">
        <v>31.126701000000001</v>
      </c>
      <c r="AE26" s="93">
        <v>30.802555000000002</v>
      </c>
      <c r="AF26" s="94">
        <v>-6.2090000000000001E-3</v>
      </c>
      <c r="AG26" s="83"/>
    </row>
    <row r="27" spans="1:33" ht="15" customHeight="1" x14ac:dyDescent="0.35">
      <c r="A27" s="79"/>
      <c r="B27" s="83"/>
      <c r="C27" s="83"/>
      <c r="D27" s="83"/>
      <c r="E27" s="83"/>
      <c r="F27" s="83"/>
      <c r="G27" s="83"/>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row>
    <row r="28" spans="1:33" ht="15" customHeight="1" x14ac:dyDescent="0.35">
      <c r="A28" s="79"/>
      <c r="B28" s="91" t="s">
        <v>157</v>
      </c>
      <c r="C28" s="83"/>
      <c r="D28" s="83"/>
      <c r="E28" s="83"/>
      <c r="F28" s="83"/>
      <c r="G28" s="83"/>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row>
    <row r="29" spans="1:33" ht="15" customHeight="1" x14ac:dyDescent="0.35">
      <c r="A29" s="82" t="s">
        <v>158</v>
      </c>
      <c r="B29" s="92" t="s">
        <v>143</v>
      </c>
      <c r="C29" s="93">
        <v>23.435020000000002</v>
      </c>
      <c r="D29" s="93">
        <v>21.469131000000001</v>
      </c>
      <c r="E29" s="93">
        <v>19.205514999999998</v>
      </c>
      <c r="F29" s="93">
        <v>17.003975000000001</v>
      </c>
      <c r="G29" s="93">
        <v>15.932600000000001</v>
      </c>
      <c r="H29" s="93">
        <v>15.368119999999999</v>
      </c>
      <c r="I29" s="93">
        <v>15.270111</v>
      </c>
      <c r="J29" s="93">
        <v>15.401593999999999</v>
      </c>
      <c r="K29" s="93">
        <v>15.727974</v>
      </c>
      <c r="L29" s="93">
        <v>16.148448999999999</v>
      </c>
      <c r="M29" s="93">
        <v>16.682365000000001</v>
      </c>
      <c r="N29" s="93">
        <v>17.278714999999998</v>
      </c>
      <c r="O29" s="93">
        <v>17.769476000000001</v>
      </c>
      <c r="P29" s="93">
        <v>18.054673999999999</v>
      </c>
      <c r="Q29" s="93">
        <v>18.227862999999999</v>
      </c>
      <c r="R29" s="93">
        <v>18.434585999999999</v>
      </c>
      <c r="S29" s="93">
        <v>18.832411</v>
      </c>
      <c r="T29" s="93">
        <v>18.834531999999999</v>
      </c>
      <c r="U29" s="93">
        <v>19.175160999999999</v>
      </c>
      <c r="V29" s="93">
        <v>19.442754999999998</v>
      </c>
      <c r="W29" s="93">
        <v>19.555237000000002</v>
      </c>
      <c r="X29" s="93">
        <v>19.550401999999998</v>
      </c>
      <c r="Y29" s="93">
        <v>19.489827999999999</v>
      </c>
      <c r="Z29" s="93">
        <v>19.551672</v>
      </c>
      <c r="AA29" s="93">
        <v>19.545283999999999</v>
      </c>
      <c r="AB29" s="93">
        <v>19.586832000000001</v>
      </c>
      <c r="AC29" s="93">
        <v>19.694735999999999</v>
      </c>
      <c r="AD29" s="93">
        <v>19.679703</v>
      </c>
      <c r="AE29" s="93">
        <v>19.630019999999998</v>
      </c>
      <c r="AF29" s="94">
        <v>-6.3080000000000002E-3</v>
      </c>
      <c r="AG29" s="83"/>
    </row>
    <row r="30" spans="1:33" ht="15" customHeight="1" x14ac:dyDescent="0.35">
      <c r="A30" s="82" t="s">
        <v>159</v>
      </c>
      <c r="B30" s="92" t="s">
        <v>145</v>
      </c>
      <c r="C30" s="93">
        <v>35.187302000000003</v>
      </c>
      <c r="D30" s="93">
        <v>32.804630000000003</v>
      </c>
      <c r="E30" s="93">
        <v>30.476191</v>
      </c>
      <c r="F30" s="93">
        <v>27.636358000000001</v>
      </c>
      <c r="G30" s="93">
        <v>25.955219</v>
      </c>
      <c r="H30" s="93">
        <v>24.321341</v>
      </c>
      <c r="I30" s="93">
        <v>22.837069</v>
      </c>
      <c r="J30" s="93">
        <v>22.933368999999999</v>
      </c>
      <c r="K30" s="93">
        <v>22.940442999999998</v>
      </c>
      <c r="L30" s="93">
        <v>23.109438000000001</v>
      </c>
      <c r="M30" s="93">
        <v>23.212620000000001</v>
      </c>
      <c r="N30" s="93">
        <v>23.333881000000002</v>
      </c>
      <c r="O30" s="93">
        <v>23.39049</v>
      </c>
      <c r="P30" s="93">
        <v>23.561223999999999</v>
      </c>
      <c r="Q30" s="93">
        <v>23.589086999999999</v>
      </c>
      <c r="R30" s="93">
        <v>23.713947000000001</v>
      </c>
      <c r="S30" s="93">
        <v>23.804403000000001</v>
      </c>
      <c r="T30" s="93">
        <v>23.853134000000001</v>
      </c>
      <c r="U30" s="93">
        <v>23.908232000000002</v>
      </c>
      <c r="V30" s="93">
        <v>24.072897000000001</v>
      </c>
      <c r="W30" s="93">
        <v>24.073511</v>
      </c>
      <c r="X30" s="93">
        <v>24.198322000000001</v>
      </c>
      <c r="Y30" s="93">
        <v>24.118036</v>
      </c>
      <c r="Z30" s="93">
        <v>24.174662000000001</v>
      </c>
      <c r="AA30" s="93">
        <v>24.400406</v>
      </c>
      <c r="AB30" s="93">
        <v>24.425331</v>
      </c>
      <c r="AC30" s="93">
        <v>24.465714999999999</v>
      </c>
      <c r="AD30" s="93">
        <v>24.54307</v>
      </c>
      <c r="AE30" s="93">
        <v>24.550739</v>
      </c>
      <c r="AF30" s="94">
        <v>-1.2773E-2</v>
      </c>
      <c r="AG30" s="83"/>
    </row>
    <row r="31" spans="1:33" x14ac:dyDescent="0.35">
      <c r="A31" s="82" t="s">
        <v>160</v>
      </c>
      <c r="B31" s="92" t="s">
        <v>154</v>
      </c>
      <c r="C31" s="93">
        <v>13.34515</v>
      </c>
      <c r="D31" s="93">
        <v>8.4961450000000003</v>
      </c>
      <c r="E31" s="93">
        <v>10.168447</v>
      </c>
      <c r="F31" s="93">
        <v>10.736027</v>
      </c>
      <c r="G31" s="93">
        <v>12.278802000000001</v>
      </c>
      <c r="H31" s="93">
        <v>13.923551</v>
      </c>
      <c r="I31" s="93">
        <v>15.540428</v>
      </c>
      <c r="J31" s="93">
        <v>15.624060999999999</v>
      </c>
      <c r="K31" s="93">
        <v>15.728377999999999</v>
      </c>
      <c r="L31" s="93">
        <v>15.850405</v>
      </c>
      <c r="M31" s="93">
        <v>15.970654</v>
      </c>
      <c r="N31" s="93">
        <v>16.084973999999999</v>
      </c>
      <c r="O31" s="93">
        <v>16.205594999999999</v>
      </c>
      <c r="P31" s="93">
        <v>16.335402999999999</v>
      </c>
      <c r="Q31" s="93">
        <v>16.434000000000001</v>
      </c>
      <c r="R31" s="93">
        <v>16.537801999999999</v>
      </c>
      <c r="S31" s="93">
        <v>16.65823</v>
      </c>
      <c r="T31" s="93">
        <v>16.734859</v>
      </c>
      <c r="U31" s="93">
        <v>16.834289999999999</v>
      </c>
      <c r="V31" s="93">
        <v>16.971537000000001</v>
      </c>
      <c r="W31" s="93">
        <v>16.992591999999998</v>
      </c>
      <c r="X31" s="93">
        <v>17.066227000000001</v>
      </c>
      <c r="Y31" s="93">
        <v>17.056498999999999</v>
      </c>
      <c r="Z31" s="93">
        <v>17.117035000000001</v>
      </c>
      <c r="AA31" s="93">
        <v>17.292304999999999</v>
      </c>
      <c r="AB31" s="93">
        <v>17.297117</v>
      </c>
      <c r="AC31" s="93">
        <v>17.411476</v>
      </c>
      <c r="AD31" s="93">
        <v>17.497350999999998</v>
      </c>
      <c r="AE31" s="93">
        <v>17.570716999999998</v>
      </c>
      <c r="AF31" s="94">
        <v>9.8729999999999998E-3</v>
      </c>
      <c r="AG31" s="83"/>
    </row>
    <row r="32" spans="1:33" x14ac:dyDescent="0.35">
      <c r="A32" s="82" t="s">
        <v>161</v>
      </c>
      <c r="B32" s="92" t="s">
        <v>162</v>
      </c>
      <c r="C32" s="93">
        <v>7.3309170000000003</v>
      </c>
      <c r="D32" s="93">
        <v>6.2700329999999997</v>
      </c>
      <c r="E32" s="93">
        <v>5.1604200000000002</v>
      </c>
      <c r="F32" s="93">
        <v>4.5920259999999997</v>
      </c>
      <c r="G32" s="93">
        <v>4.1592359999999999</v>
      </c>
      <c r="H32" s="93">
        <v>3.9202270000000001</v>
      </c>
      <c r="I32" s="93">
        <v>3.8369740000000001</v>
      </c>
      <c r="J32" s="93">
        <v>3.8520029999999998</v>
      </c>
      <c r="K32" s="93">
        <v>3.9104890000000001</v>
      </c>
      <c r="L32" s="93">
        <v>4.015809</v>
      </c>
      <c r="M32" s="93">
        <v>4.1266280000000002</v>
      </c>
      <c r="N32" s="93">
        <v>4.2846310000000001</v>
      </c>
      <c r="O32" s="93">
        <v>4.4108970000000003</v>
      </c>
      <c r="P32" s="93">
        <v>4.5220779999999996</v>
      </c>
      <c r="Q32" s="93">
        <v>4.5410050000000002</v>
      </c>
      <c r="R32" s="93">
        <v>4.5855629999999996</v>
      </c>
      <c r="S32" s="93">
        <v>4.709835</v>
      </c>
      <c r="T32" s="93">
        <v>4.6547780000000003</v>
      </c>
      <c r="U32" s="93">
        <v>4.7746180000000003</v>
      </c>
      <c r="V32" s="93">
        <v>4.8514379999999999</v>
      </c>
      <c r="W32" s="93">
        <v>4.8454240000000004</v>
      </c>
      <c r="X32" s="93">
        <v>4.7942140000000002</v>
      </c>
      <c r="Y32" s="93">
        <v>4.7445890000000004</v>
      </c>
      <c r="Z32" s="93">
        <v>4.7421860000000002</v>
      </c>
      <c r="AA32" s="93">
        <v>4.7064450000000004</v>
      </c>
      <c r="AB32" s="93">
        <v>4.6718780000000004</v>
      </c>
      <c r="AC32" s="93">
        <v>4.6380869999999996</v>
      </c>
      <c r="AD32" s="93">
        <v>4.5964590000000003</v>
      </c>
      <c r="AE32" s="93">
        <v>4.5926539999999996</v>
      </c>
      <c r="AF32" s="94">
        <v>-1.6563000000000001E-2</v>
      </c>
      <c r="AG32" s="83"/>
    </row>
    <row r="33" spans="1:33" x14ac:dyDescent="0.35">
      <c r="A33" s="82" t="s">
        <v>163</v>
      </c>
      <c r="B33" s="92" t="s">
        <v>164</v>
      </c>
      <c r="C33" s="93">
        <v>5.4304249999999996</v>
      </c>
      <c r="D33" s="93">
        <v>5.4466970000000003</v>
      </c>
      <c r="E33" s="93">
        <v>5.6790830000000003</v>
      </c>
      <c r="F33" s="93">
        <v>5.6766920000000001</v>
      </c>
      <c r="G33" s="93">
        <v>5.7069979999999996</v>
      </c>
      <c r="H33" s="93">
        <v>5.757409</v>
      </c>
      <c r="I33" s="93">
        <v>5.7974399999999999</v>
      </c>
      <c r="J33" s="93">
        <v>5.8433669999999998</v>
      </c>
      <c r="K33" s="93">
        <v>5.947584</v>
      </c>
      <c r="L33" s="93">
        <v>6.0097779999999998</v>
      </c>
      <c r="M33" s="93">
        <v>6.110779</v>
      </c>
      <c r="N33" s="93">
        <v>6.1829609999999997</v>
      </c>
      <c r="O33" s="93">
        <v>6.2506630000000003</v>
      </c>
      <c r="P33" s="93">
        <v>6.3259449999999999</v>
      </c>
      <c r="Q33" s="93">
        <v>6.403143</v>
      </c>
      <c r="R33" s="93">
        <v>6.4953659999999998</v>
      </c>
      <c r="S33" s="93">
        <v>6.5684300000000002</v>
      </c>
      <c r="T33" s="93">
        <v>6.6390440000000002</v>
      </c>
      <c r="U33" s="93">
        <v>6.7099260000000003</v>
      </c>
      <c r="V33" s="93">
        <v>6.7595479999999997</v>
      </c>
      <c r="W33" s="93">
        <v>6.8068</v>
      </c>
      <c r="X33" s="93">
        <v>6.8561490000000003</v>
      </c>
      <c r="Y33" s="93">
        <v>6.9083310000000004</v>
      </c>
      <c r="Z33" s="93">
        <v>6.9656209999999996</v>
      </c>
      <c r="AA33" s="93">
        <v>7.01844</v>
      </c>
      <c r="AB33" s="93">
        <v>7.0695379999999997</v>
      </c>
      <c r="AC33" s="93">
        <v>7.1226570000000002</v>
      </c>
      <c r="AD33" s="93">
        <v>7.1712059999999997</v>
      </c>
      <c r="AE33" s="93">
        <v>7.2262329999999997</v>
      </c>
      <c r="AF33" s="94">
        <v>1.0255999999999999E-2</v>
      </c>
      <c r="AG33" s="83"/>
    </row>
    <row r="34" spans="1:33" x14ac:dyDescent="0.35">
      <c r="A34" s="82" t="s">
        <v>165</v>
      </c>
      <c r="B34" s="92" t="s">
        <v>166</v>
      </c>
      <c r="C34" s="93">
        <v>2.7995990000000002</v>
      </c>
      <c r="D34" s="93">
        <v>2.739652</v>
      </c>
      <c r="E34" s="93">
        <v>2.81602</v>
      </c>
      <c r="F34" s="93">
        <v>2.8787729999999998</v>
      </c>
      <c r="G34" s="93">
        <v>2.8711600000000002</v>
      </c>
      <c r="H34" s="93">
        <v>2.854581</v>
      </c>
      <c r="I34" s="93">
        <v>2.8362250000000002</v>
      </c>
      <c r="J34" s="93">
        <v>2.8263880000000001</v>
      </c>
      <c r="K34" s="93">
        <v>2.8201990000000001</v>
      </c>
      <c r="L34" s="93">
        <v>2.8153779999999999</v>
      </c>
      <c r="M34" s="93">
        <v>2.808907</v>
      </c>
      <c r="N34" s="93">
        <v>2.8084190000000002</v>
      </c>
      <c r="O34" s="93">
        <v>2.8094380000000001</v>
      </c>
      <c r="P34" s="93">
        <v>2.811175</v>
      </c>
      <c r="Q34" s="93">
        <v>2.8150270000000002</v>
      </c>
      <c r="R34" s="93">
        <v>2.8257270000000001</v>
      </c>
      <c r="S34" s="93">
        <v>2.8389229999999999</v>
      </c>
      <c r="T34" s="93">
        <v>2.847067</v>
      </c>
      <c r="U34" s="93">
        <v>2.8494899999999999</v>
      </c>
      <c r="V34" s="93">
        <v>2.85175</v>
      </c>
      <c r="W34" s="93">
        <v>2.8516870000000001</v>
      </c>
      <c r="X34" s="93">
        <v>2.8542700000000001</v>
      </c>
      <c r="Y34" s="93">
        <v>2.8538139999999999</v>
      </c>
      <c r="Z34" s="93">
        <v>2.8573719999999998</v>
      </c>
      <c r="AA34" s="93">
        <v>2.860795</v>
      </c>
      <c r="AB34" s="93">
        <v>2.8650159999999998</v>
      </c>
      <c r="AC34" s="93">
        <v>2.8701219999999998</v>
      </c>
      <c r="AD34" s="93">
        <v>2.8668680000000002</v>
      </c>
      <c r="AE34" s="93">
        <v>2.867251</v>
      </c>
      <c r="AF34" s="94">
        <v>8.5300000000000003E-4</v>
      </c>
      <c r="AG34" s="83"/>
    </row>
    <row r="35" spans="1:33" x14ac:dyDescent="0.35">
      <c r="A35" s="82" t="s">
        <v>167</v>
      </c>
      <c r="B35" s="92" t="s">
        <v>168</v>
      </c>
      <c r="C35" s="93" t="s">
        <v>305</v>
      </c>
      <c r="D35" s="93" t="s">
        <v>305</v>
      </c>
      <c r="E35" s="93" t="s">
        <v>305</v>
      </c>
      <c r="F35" s="93" t="s">
        <v>305</v>
      </c>
      <c r="G35" s="93" t="s">
        <v>305</v>
      </c>
      <c r="H35" s="93" t="s">
        <v>305</v>
      </c>
      <c r="I35" s="93" t="s">
        <v>305</v>
      </c>
      <c r="J35" s="93" t="s">
        <v>305</v>
      </c>
      <c r="K35" s="93" t="s">
        <v>305</v>
      </c>
      <c r="L35" s="93" t="s">
        <v>305</v>
      </c>
      <c r="M35" s="93" t="s">
        <v>305</v>
      </c>
      <c r="N35" s="93" t="s">
        <v>305</v>
      </c>
      <c r="O35" s="93" t="s">
        <v>305</v>
      </c>
      <c r="P35" s="93" t="s">
        <v>305</v>
      </c>
      <c r="Q35" s="93" t="s">
        <v>305</v>
      </c>
      <c r="R35" s="93" t="s">
        <v>305</v>
      </c>
      <c r="S35" s="93" t="s">
        <v>305</v>
      </c>
      <c r="T35" s="93" t="s">
        <v>305</v>
      </c>
      <c r="U35" s="93" t="s">
        <v>305</v>
      </c>
      <c r="V35" s="93" t="s">
        <v>305</v>
      </c>
      <c r="W35" s="93" t="s">
        <v>305</v>
      </c>
      <c r="X35" s="93" t="s">
        <v>305</v>
      </c>
      <c r="Y35" s="93" t="s">
        <v>305</v>
      </c>
      <c r="Z35" s="93" t="s">
        <v>305</v>
      </c>
      <c r="AA35" s="93" t="s">
        <v>305</v>
      </c>
      <c r="AB35" s="93" t="s">
        <v>305</v>
      </c>
      <c r="AC35" s="93" t="s">
        <v>305</v>
      </c>
      <c r="AD35" s="93" t="s">
        <v>305</v>
      </c>
      <c r="AE35" s="93" t="s">
        <v>305</v>
      </c>
      <c r="AF35" s="94" t="s">
        <v>305</v>
      </c>
      <c r="AG35" s="83" t="s">
        <v>305</v>
      </c>
    </row>
    <row r="36" spans="1:33" x14ac:dyDescent="0.35">
      <c r="A36" s="82" t="s">
        <v>169</v>
      </c>
      <c r="B36" s="92" t="s">
        <v>149</v>
      </c>
      <c r="C36" s="93">
        <v>24.421028</v>
      </c>
      <c r="D36" s="93">
        <v>23.969260999999999</v>
      </c>
      <c r="E36" s="93">
        <v>22.165068000000002</v>
      </c>
      <c r="F36" s="93">
        <v>20.957455</v>
      </c>
      <c r="G36" s="93">
        <v>20.154661000000001</v>
      </c>
      <c r="H36" s="93">
        <v>19.591453999999999</v>
      </c>
      <c r="I36" s="93">
        <v>19.228178</v>
      </c>
      <c r="J36" s="93">
        <v>19.033812999999999</v>
      </c>
      <c r="K36" s="93">
        <v>18.984463000000002</v>
      </c>
      <c r="L36" s="93">
        <v>18.977394</v>
      </c>
      <c r="M36" s="93">
        <v>18.989550000000001</v>
      </c>
      <c r="N36" s="93">
        <v>19.311668000000001</v>
      </c>
      <c r="O36" s="93">
        <v>19.408781000000001</v>
      </c>
      <c r="P36" s="93">
        <v>19.357766999999999</v>
      </c>
      <c r="Q36" s="93">
        <v>19.480951000000001</v>
      </c>
      <c r="R36" s="93">
        <v>19.64303</v>
      </c>
      <c r="S36" s="93">
        <v>19.909723</v>
      </c>
      <c r="T36" s="93">
        <v>20.139053000000001</v>
      </c>
      <c r="U36" s="93">
        <v>20.302842999999999</v>
      </c>
      <c r="V36" s="93">
        <v>20.438231999999999</v>
      </c>
      <c r="W36" s="93">
        <v>20.447336</v>
      </c>
      <c r="X36" s="93">
        <v>20.409019000000001</v>
      </c>
      <c r="Y36" s="93">
        <v>20.401765999999999</v>
      </c>
      <c r="Z36" s="93">
        <v>20.352792999999998</v>
      </c>
      <c r="AA36" s="93">
        <v>20.226258999999999</v>
      </c>
      <c r="AB36" s="93">
        <v>20.095247000000001</v>
      </c>
      <c r="AC36" s="93">
        <v>20.023175999999999</v>
      </c>
      <c r="AD36" s="93">
        <v>19.89432</v>
      </c>
      <c r="AE36" s="93">
        <v>19.708027000000001</v>
      </c>
      <c r="AF36" s="94">
        <v>-7.6290000000000004E-3</v>
      </c>
      <c r="AG36" s="83"/>
    </row>
    <row r="37" spans="1:33" x14ac:dyDescent="0.35">
      <c r="A37" s="79"/>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row>
    <row r="38" spans="1:33" x14ac:dyDescent="0.35">
      <c r="A38" s="79"/>
      <c r="B38" s="91" t="s">
        <v>170</v>
      </c>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row>
    <row r="39" spans="1:33" x14ac:dyDescent="0.35">
      <c r="A39" s="82" t="s">
        <v>171</v>
      </c>
      <c r="B39" s="92" t="s">
        <v>143</v>
      </c>
      <c r="C39" s="93">
        <v>25.673756000000001</v>
      </c>
      <c r="D39" s="93">
        <v>24.128675000000001</v>
      </c>
      <c r="E39" s="93">
        <v>22.471951000000001</v>
      </c>
      <c r="F39" s="93">
        <v>20.815957999999998</v>
      </c>
      <c r="G39" s="93">
        <v>19.998926000000001</v>
      </c>
      <c r="H39" s="93">
        <v>19.561989000000001</v>
      </c>
      <c r="I39" s="93">
        <v>19.492156999999999</v>
      </c>
      <c r="J39" s="93">
        <v>19.602236000000001</v>
      </c>
      <c r="K39" s="93">
        <v>19.865448000000001</v>
      </c>
      <c r="L39" s="93">
        <v>20.198456</v>
      </c>
      <c r="M39" s="93">
        <v>20.616091000000001</v>
      </c>
      <c r="N39" s="93">
        <v>21.075576999999999</v>
      </c>
      <c r="O39" s="93">
        <v>21.446708999999998</v>
      </c>
      <c r="P39" s="93">
        <v>21.658113</v>
      </c>
      <c r="Q39" s="93">
        <v>21.785758999999999</v>
      </c>
      <c r="R39" s="93">
        <v>21.940096</v>
      </c>
      <c r="S39" s="93">
        <v>22.238503000000001</v>
      </c>
      <c r="T39" s="93">
        <v>22.234596</v>
      </c>
      <c r="U39" s="93">
        <v>22.490117999999999</v>
      </c>
      <c r="V39" s="93">
        <v>22.685780000000001</v>
      </c>
      <c r="W39" s="93">
        <v>22.765637999999999</v>
      </c>
      <c r="X39" s="93">
        <v>22.760217999999998</v>
      </c>
      <c r="Y39" s="93">
        <v>22.715187</v>
      </c>
      <c r="Z39" s="93">
        <v>22.775300999999999</v>
      </c>
      <c r="AA39" s="93">
        <v>23.024887</v>
      </c>
      <c r="AB39" s="93">
        <v>23.057397999999999</v>
      </c>
      <c r="AC39" s="93">
        <v>23.138636000000002</v>
      </c>
      <c r="AD39" s="93">
        <v>23.127609</v>
      </c>
      <c r="AE39" s="93">
        <v>23.092307999999999</v>
      </c>
      <c r="AF39" s="94">
        <v>-3.7780000000000001E-3</v>
      </c>
      <c r="AG39" s="83"/>
    </row>
    <row r="40" spans="1:33" x14ac:dyDescent="0.35">
      <c r="A40" s="82" t="s">
        <v>172</v>
      </c>
      <c r="B40" s="92" t="s">
        <v>173</v>
      </c>
      <c r="C40" s="93">
        <v>38.155422000000002</v>
      </c>
      <c r="D40" s="93">
        <v>33.744048999999997</v>
      </c>
      <c r="E40" s="93">
        <v>32.413798999999997</v>
      </c>
      <c r="F40" s="93">
        <v>30.254673</v>
      </c>
      <c r="G40" s="93">
        <v>29.96781</v>
      </c>
      <c r="H40" s="93">
        <v>29.806168</v>
      </c>
      <c r="I40" s="93">
        <v>29.845123000000001</v>
      </c>
      <c r="J40" s="93">
        <v>29.921641999999999</v>
      </c>
      <c r="K40" s="93">
        <v>30.057252999999999</v>
      </c>
      <c r="L40" s="93">
        <v>30.034431000000001</v>
      </c>
      <c r="M40" s="93">
        <v>30.226928999999998</v>
      </c>
      <c r="N40" s="93">
        <v>30.330379000000001</v>
      </c>
      <c r="O40" s="93">
        <v>30.467768</v>
      </c>
      <c r="P40" s="93">
        <v>30.563355999999999</v>
      </c>
      <c r="Q40" s="93">
        <v>30.925975999999999</v>
      </c>
      <c r="R40" s="93">
        <v>30.996416</v>
      </c>
      <c r="S40" s="93">
        <v>31.117224</v>
      </c>
      <c r="T40" s="93">
        <v>31.273572999999999</v>
      </c>
      <c r="U40" s="93">
        <v>31.334126000000001</v>
      </c>
      <c r="V40" s="93">
        <v>31.351469000000002</v>
      </c>
      <c r="W40" s="93">
        <v>31.450728999999999</v>
      </c>
      <c r="X40" s="93">
        <v>31.335975999999999</v>
      </c>
      <c r="Y40" s="93">
        <v>31.554224000000001</v>
      </c>
      <c r="Z40" s="93">
        <v>31.580019</v>
      </c>
      <c r="AA40" s="93">
        <v>32.420741999999997</v>
      </c>
      <c r="AB40" s="93">
        <v>32.430134000000002</v>
      </c>
      <c r="AC40" s="93">
        <v>32.712605000000003</v>
      </c>
      <c r="AD40" s="93">
        <v>32.812477000000001</v>
      </c>
      <c r="AE40" s="93">
        <v>33.119743</v>
      </c>
      <c r="AF40" s="94">
        <v>-5.0419999999999996E-3</v>
      </c>
      <c r="AG40" s="83"/>
    </row>
    <row r="41" spans="1:33" x14ac:dyDescent="0.35">
      <c r="A41" s="82" t="s">
        <v>174</v>
      </c>
      <c r="B41" s="92" t="s">
        <v>175</v>
      </c>
      <c r="C41" s="93">
        <v>34.785815999999997</v>
      </c>
      <c r="D41" s="93">
        <v>30.500900000000001</v>
      </c>
      <c r="E41" s="93">
        <v>27.654461000000001</v>
      </c>
      <c r="F41" s="93">
        <v>25.814499000000001</v>
      </c>
      <c r="G41" s="93">
        <v>25.540665000000001</v>
      </c>
      <c r="H41" s="93">
        <v>25.387986999999999</v>
      </c>
      <c r="I41" s="93">
        <v>25.400079999999999</v>
      </c>
      <c r="J41" s="93">
        <v>25.444728999999999</v>
      </c>
      <c r="K41" s="93">
        <v>25.533380999999999</v>
      </c>
      <c r="L41" s="93">
        <v>25.497232</v>
      </c>
      <c r="M41" s="93">
        <v>25.631806999999998</v>
      </c>
      <c r="N41" s="93">
        <v>25.694863999999999</v>
      </c>
      <c r="O41" s="93">
        <v>25.783964000000001</v>
      </c>
      <c r="P41" s="93">
        <v>25.841785000000002</v>
      </c>
      <c r="Q41" s="93">
        <v>26.121752000000001</v>
      </c>
      <c r="R41" s="93">
        <v>26.161154</v>
      </c>
      <c r="S41" s="93">
        <v>26.242393</v>
      </c>
      <c r="T41" s="93">
        <v>26.358506999999999</v>
      </c>
      <c r="U41" s="93">
        <v>26.395033000000002</v>
      </c>
      <c r="V41" s="93">
        <v>26.397086999999999</v>
      </c>
      <c r="W41" s="93">
        <v>26.466999000000001</v>
      </c>
      <c r="X41" s="93">
        <v>26.361927000000001</v>
      </c>
      <c r="Y41" s="93">
        <v>26.536808000000001</v>
      </c>
      <c r="Z41" s="93">
        <v>26.548639000000001</v>
      </c>
      <c r="AA41" s="93">
        <v>27.288558999999999</v>
      </c>
      <c r="AB41" s="93">
        <v>27.287635999999999</v>
      </c>
      <c r="AC41" s="93">
        <v>27.511337000000001</v>
      </c>
      <c r="AD41" s="93">
        <v>27.584212999999998</v>
      </c>
      <c r="AE41" s="93">
        <v>27.827411999999999</v>
      </c>
      <c r="AF41" s="94">
        <v>-7.9389999999999999E-3</v>
      </c>
      <c r="AG41" s="83"/>
    </row>
    <row r="42" spans="1:33" x14ac:dyDescent="0.35">
      <c r="A42" s="82" t="s">
        <v>176</v>
      </c>
      <c r="B42" s="92" t="s">
        <v>177</v>
      </c>
      <c r="C42" s="93">
        <v>26.739815</v>
      </c>
      <c r="D42" s="93">
        <v>22.567796999999999</v>
      </c>
      <c r="E42" s="93">
        <v>21.658487000000001</v>
      </c>
      <c r="F42" s="93">
        <v>20.17568</v>
      </c>
      <c r="G42" s="93">
        <v>19.946626999999999</v>
      </c>
      <c r="H42" s="93">
        <v>19.713881000000001</v>
      </c>
      <c r="I42" s="93">
        <v>19.619630999999998</v>
      </c>
      <c r="J42" s="93">
        <v>19.732991999999999</v>
      </c>
      <c r="K42" s="93">
        <v>19.754887</v>
      </c>
      <c r="L42" s="93">
        <v>19.972422000000002</v>
      </c>
      <c r="M42" s="93">
        <v>20.131733000000001</v>
      </c>
      <c r="N42" s="93">
        <v>20.218672000000002</v>
      </c>
      <c r="O42" s="93">
        <v>20.368309</v>
      </c>
      <c r="P42" s="93">
        <v>20.522895999999999</v>
      </c>
      <c r="Q42" s="93">
        <v>20.622114</v>
      </c>
      <c r="R42" s="93">
        <v>20.746122</v>
      </c>
      <c r="S42" s="93">
        <v>20.869146000000001</v>
      </c>
      <c r="T42" s="93">
        <v>20.96678</v>
      </c>
      <c r="U42" s="93">
        <v>21.087648000000002</v>
      </c>
      <c r="V42" s="93">
        <v>21.294411</v>
      </c>
      <c r="W42" s="93">
        <v>21.343142</v>
      </c>
      <c r="X42" s="93">
        <v>21.507014999999999</v>
      </c>
      <c r="Y42" s="93">
        <v>21.467026000000001</v>
      </c>
      <c r="Z42" s="93">
        <v>21.622814000000002</v>
      </c>
      <c r="AA42" s="93">
        <v>21.944468000000001</v>
      </c>
      <c r="AB42" s="93">
        <v>21.990461</v>
      </c>
      <c r="AC42" s="93">
        <v>22.051092000000001</v>
      </c>
      <c r="AD42" s="93">
        <v>22.151415</v>
      </c>
      <c r="AE42" s="93">
        <v>22.180281000000001</v>
      </c>
      <c r="AF42" s="94">
        <v>-6.6550000000000003E-3</v>
      </c>
      <c r="AG42" s="83"/>
    </row>
    <row r="43" spans="1:33" x14ac:dyDescent="0.35">
      <c r="A43" s="82" t="s">
        <v>178</v>
      </c>
      <c r="B43" s="92" t="s">
        <v>179</v>
      </c>
      <c r="C43" s="93">
        <v>37.123702999999999</v>
      </c>
      <c r="D43" s="93">
        <v>32.857501999999997</v>
      </c>
      <c r="E43" s="93">
        <v>31.169696999999999</v>
      </c>
      <c r="F43" s="93">
        <v>29.060146</v>
      </c>
      <c r="G43" s="93">
        <v>28.13373</v>
      </c>
      <c r="H43" s="93">
        <v>27.197217999999999</v>
      </c>
      <c r="I43" s="93">
        <v>26.424462999999999</v>
      </c>
      <c r="J43" s="93">
        <v>26.520130000000002</v>
      </c>
      <c r="K43" s="93">
        <v>26.545546000000002</v>
      </c>
      <c r="L43" s="93">
        <v>26.701553000000001</v>
      </c>
      <c r="M43" s="93">
        <v>26.827372</v>
      </c>
      <c r="N43" s="93">
        <v>26.946200999999999</v>
      </c>
      <c r="O43" s="93">
        <v>26.993939999999998</v>
      </c>
      <c r="P43" s="93">
        <v>27.200310000000002</v>
      </c>
      <c r="Q43" s="93">
        <v>27.206823</v>
      </c>
      <c r="R43" s="93">
        <v>27.345296999999999</v>
      </c>
      <c r="S43" s="93">
        <v>27.446815000000001</v>
      </c>
      <c r="T43" s="93">
        <v>27.489861000000001</v>
      </c>
      <c r="U43" s="93">
        <v>27.537863000000002</v>
      </c>
      <c r="V43" s="93">
        <v>27.708594999999999</v>
      </c>
      <c r="W43" s="93">
        <v>27.718976999999999</v>
      </c>
      <c r="X43" s="93">
        <v>27.838846</v>
      </c>
      <c r="Y43" s="93">
        <v>27.744848000000001</v>
      </c>
      <c r="Z43" s="93">
        <v>27.800470000000001</v>
      </c>
      <c r="AA43" s="93">
        <v>28.387547000000001</v>
      </c>
      <c r="AB43" s="93">
        <v>28.413376</v>
      </c>
      <c r="AC43" s="93">
        <v>28.461220000000001</v>
      </c>
      <c r="AD43" s="93">
        <v>28.524797</v>
      </c>
      <c r="AE43" s="93">
        <v>28.533144</v>
      </c>
      <c r="AF43" s="94">
        <v>-9.3559999999999997E-3</v>
      </c>
      <c r="AG43" s="83"/>
    </row>
    <row r="44" spans="1:33" x14ac:dyDescent="0.35">
      <c r="A44" s="82" t="s">
        <v>180</v>
      </c>
      <c r="B44" s="92" t="s">
        <v>154</v>
      </c>
      <c r="C44" s="93">
        <v>15.39181</v>
      </c>
      <c r="D44" s="93">
        <v>15.551938</v>
      </c>
      <c r="E44" s="93">
        <v>17.300775999999999</v>
      </c>
      <c r="F44" s="93">
        <v>16.409485</v>
      </c>
      <c r="G44" s="93">
        <v>16.427686999999999</v>
      </c>
      <c r="H44" s="93">
        <v>16.502735000000001</v>
      </c>
      <c r="I44" s="93">
        <v>16.535357000000001</v>
      </c>
      <c r="J44" s="93">
        <v>16.614215999999999</v>
      </c>
      <c r="K44" s="93">
        <v>16.714341999999998</v>
      </c>
      <c r="L44" s="93">
        <v>16.791964</v>
      </c>
      <c r="M44" s="93">
        <v>16.89019</v>
      </c>
      <c r="N44" s="93">
        <v>16.984158000000001</v>
      </c>
      <c r="O44" s="93">
        <v>17.077217000000001</v>
      </c>
      <c r="P44" s="93">
        <v>17.192131</v>
      </c>
      <c r="Q44" s="93">
        <v>17.249979</v>
      </c>
      <c r="R44" s="93">
        <v>17.340447999999999</v>
      </c>
      <c r="S44" s="93">
        <v>17.439603999999999</v>
      </c>
      <c r="T44" s="93">
        <v>17.511599</v>
      </c>
      <c r="U44" s="93">
        <v>17.576930999999998</v>
      </c>
      <c r="V44" s="93">
        <v>17.686035</v>
      </c>
      <c r="W44" s="93">
        <v>17.712140999999999</v>
      </c>
      <c r="X44" s="93">
        <v>17.789486</v>
      </c>
      <c r="Y44" s="93">
        <v>17.786715999999998</v>
      </c>
      <c r="Z44" s="93">
        <v>17.831644000000001</v>
      </c>
      <c r="AA44" s="93">
        <v>18.012905</v>
      </c>
      <c r="AB44" s="93">
        <v>18.00956</v>
      </c>
      <c r="AC44" s="93">
        <v>18.112957000000002</v>
      </c>
      <c r="AD44" s="93">
        <v>18.199448</v>
      </c>
      <c r="AE44" s="93">
        <v>18.28933</v>
      </c>
      <c r="AF44" s="94">
        <v>6.1789999999999996E-3</v>
      </c>
      <c r="AG44" s="83"/>
    </row>
    <row r="45" spans="1:33" x14ac:dyDescent="0.35">
      <c r="A45" s="82" t="s">
        <v>181</v>
      </c>
      <c r="B45" s="92" t="s">
        <v>182</v>
      </c>
      <c r="C45" s="93">
        <v>17.54928</v>
      </c>
      <c r="D45" s="93">
        <v>16.298449000000002</v>
      </c>
      <c r="E45" s="93">
        <v>14.88739</v>
      </c>
      <c r="F45" s="93">
        <v>14.304173</v>
      </c>
      <c r="G45" s="93">
        <v>13.609575</v>
      </c>
      <c r="H45" s="93">
        <v>13.258362</v>
      </c>
      <c r="I45" s="93">
        <v>13.009375</v>
      </c>
      <c r="J45" s="93">
        <v>12.877625</v>
      </c>
      <c r="K45" s="93">
        <v>12.804221</v>
      </c>
      <c r="L45" s="93">
        <v>12.793189999999999</v>
      </c>
      <c r="M45" s="93">
        <v>12.772278999999999</v>
      </c>
      <c r="N45" s="93">
        <v>12.814316</v>
      </c>
      <c r="O45" s="93">
        <v>12.811182000000001</v>
      </c>
      <c r="P45" s="93">
        <v>12.783016999999999</v>
      </c>
      <c r="Q45" s="93">
        <v>12.651464000000001</v>
      </c>
      <c r="R45" s="93">
        <v>12.542598999999999</v>
      </c>
      <c r="S45" s="93">
        <v>12.536258</v>
      </c>
      <c r="T45" s="93">
        <v>12.333598</v>
      </c>
      <c r="U45" s="93">
        <v>12.31179</v>
      </c>
      <c r="V45" s="93">
        <v>12.251882</v>
      </c>
      <c r="W45" s="93">
        <v>12.115541</v>
      </c>
      <c r="X45" s="93">
        <v>11.941437000000001</v>
      </c>
      <c r="Y45" s="93">
        <v>11.766513</v>
      </c>
      <c r="Z45" s="93">
        <v>11.69476</v>
      </c>
      <c r="AA45" s="93">
        <v>12.298188</v>
      </c>
      <c r="AB45" s="93">
        <v>12.136044</v>
      </c>
      <c r="AC45" s="93">
        <v>11.981798</v>
      </c>
      <c r="AD45" s="93">
        <v>11.858985000000001</v>
      </c>
      <c r="AE45" s="93">
        <v>11.776168999999999</v>
      </c>
      <c r="AF45" s="94">
        <v>-1.4147E-2</v>
      </c>
      <c r="AG45" s="83"/>
    </row>
    <row r="46" spans="1:33" x14ac:dyDescent="0.35">
      <c r="A46" s="82" t="s">
        <v>183</v>
      </c>
      <c r="B46" s="92" t="s">
        <v>149</v>
      </c>
      <c r="C46" s="93">
        <v>42.503979000000001</v>
      </c>
      <c r="D46" s="93">
        <v>44.014454000000001</v>
      </c>
      <c r="E46" s="93">
        <v>42.699257000000003</v>
      </c>
      <c r="F46" s="93">
        <v>40.270164000000001</v>
      </c>
      <c r="G46" s="93">
        <v>39.897511000000002</v>
      </c>
      <c r="H46" s="93">
        <v>39.828831000000001</v>
      </c>
      <c r="I46" s="93">
        <v>39.741402000000001</v>
      </c>
      <c r="J46" s="93">
        <v>39.724139999999998</v>
      </c>
      <c r="K46" s="93">
        <v>39.732391</v>
      </c>
      <c r="L46" s="93">
        <v>39.929423999999997</v>
      </c>
      <c r="M46" s="93">
        <v>40.166943000000003</v>
      </c>
      <c r="N46" s="93">
        <v>40.565944999999999</v>
      </c>
      <c r="O46" s="93">
        <v>40.854523</v>
      </c>
      <c r="P46" s="93">
        <v>41.056289999999997</v>
      </c>
      <c r="Q46" s="93">
        <v>41.068629999999999</v>
      </c>
      <c r="R46" s="93">
        <v>41.392082000000002</v>
      </c>
      <c r="S46" s="93">
        <v>41.665050999999998</v>
      </c>
      <c r="T46" s="93">
        <v>42.074824999999997</v>
      </c>
      <c r="U46" s="93">
        <v>42.285224999999997</v>
      </c>
      <c r="V46" s="93">
        <v>42.527729000000001</v>
      </c>
      <c r="W46" s="93">
        <v>42.529423000000001</v>
      </c>
      <c r="X46" s="93">
        <v>42.497456</v>
      </c>
      <c r="Y46" s="93">
        <v>42.464610999999998</v>
      </c>
      <c r="Z46" s="93">
        <v>42.516261999999998</v>
      </c>
      <c r="AA46" s="93">
        <v>42.623565999999997</v>
      </c>
      <c r="AB46" s="93">
        <v>42.482261999999999</v>
      </c>
      <c r="AC46" s="93">
        <v>42.484820999999997</v>
      </c>
      <c r="AD46" s="93">
        <v>42.022789000000003</v>
      </c>
      <c r="AE46" s="93">
        <v>41.658324999999998</v>
      </c>
      <c r="AF46" s="94">
        <v>-7.1699999999999997E-4</v>
      </c>
      <c r="AG46" s="83"/>
    </row>
    <row r="47" spans="1:33" x14ac:dyDescent="0.35">
      <c r="A47" s="79"/>
      <c r="B47" s="83"/>
      <c r="C47" s="83"/>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c r="AE47" s="83"/>
      <c r="AF47" s="83"/>
      <c r="AG47" s="83"/>
    </row>
    <row r="48" spans="1:33" x14ac:dyDescent="0.35">
      <c r="A48" s="79"/>
      <c r="B48" s="91" t="s">
        <v>184</v>
      </c>
      <c r="C48" s="83"/>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row>
    <row r="49" spans="1:33" x14ac:dyDescent="0.35">
      <c r="A49" s="82" t="s">
        <v>185</v>
      </c>
      <c r="B49" s="92" t="s">
        <v>145</v>
      </c>
      <c r="C49" s="93">
        <v>35.259407000000003</v>
      </c>
      <c r="D49" s="93">
        <v>32.908622999999999</v>
      </c>
      <c r="E49" s="93">
        <v>30.715005999999999</v>
      </c>
      <c r="F49" s="93">
        <v>27.876041000000001</v>
      </c>
      <c r="G49" s="93">
        <v>26.264648000000001</v>
      </c>
      <c r="H49" s="93">
        <v>24.649519000000002</v>
      </c>
      <c r="I49" s="93">
        <v>23.123522000000001</v>
      </c>
      <c r="J49" s="93">
        <v>23.303953</v>
      </c>
      <c r="K49" s="93">
        <v>23.443438</v>
      </c>
      <c r="L49" s="93">
        <v>23.430513000000001</v>
      </c>
      <c r="M49" s="93">
        <v>23.544266</v>
      </c>
      <c r="N49" s="93">
        <v>23.535339</v>
      </c>
      <c r="O49" s="93">
        <v>23.673569000000001</v>
      </c>
      <c r="P49" s="93">
        <v>23.769455000000001</v>
      </c>
      <c r="Q49" s="93">
        <v>23.840540000000001</v>
      </c>
      <c r="R49" s="93">
        <v>23.890585000000002</v>
      </c>
      <c r="S49" s="93">
        <v>23.930655000000002</v>
      </c>
      <c r="T49" s="93">
        <v>24.005789</v>
      </c>
      <c r="U49" s="93">
        <v>24.099160999999999</v>
      </c>
      <c r="V49" s="93">
        <v>24.257807</v>
      </c>
      <c r="W49" s="93">
        <v>24.249801999999999</v>
      </c>
      <c r="X49" s="93">
        <v>24.362133</v>
      </c>
      <c r="Y49" s="93">
        <v>24.304323</v>
      </c>
      <c r="Z49" s="93">
        <v>24.419262</v>
      </c>
      <c r="AA49" s="93">
        <v>24.659782</v>
      </c>
      <c r="AB49" s="93">
        <v>24.697873999999999</v>
      </c>
      <c r="AC49" s="93">
        <v>24.746410000000001</v>
      </c>
      <c r="AD49" s="93">
        <v>24.866105999999998</v>
      </c>
      <c r="AE49" s="93">
        <v>24.873063999999999</v>
      </c>
      <c r="AF49" s="94">
        <v>-1.2385E-2</v>
      </c>
      <c r="AG49" s="83"/>
    </row>
    <row r="50" spans="1:33" ht="15" customHeight="1" x14ac:dyDescent="0.35">
      <c r="A50" s="82" t="s">
        <v>186</v>
      </c>
      <c r="B50" s="92" t="s">
        <v>154</v>
      </c>
      <c r="C50" s="93">
        <v>21.746656000000002</v>
      </c>
      <c r="D50" s="93">
        <v>18.583587999999999</v>
      </c>
      <c r="E50" s="93">
        <v>18.437738</v>
      </c>
      <c r="F50" s="93">
        <v>17.426687000000001</v>
      </c>
      <c r="G50" s="93">
        <v>17.396132999999999</v>
      </c>
      <c r="H50" s="93">
        <v>17.450890000000001</v>
      </c>
      <c r="I50" s="93">
        <v>17.445499000000002</v>
      </c>
      <c r="J50" s="93">
        <v>17.50403</v>
      </c>
      <c r="K50" s="93">
        <v>17.585357999999999</v>
      </c>
      <c r="L50" s="93">
        <v>17.627741</v>
      </c>
      <c r="M50" s="93">
        <v>17.713676</v>
      </c>
      <c r="N50" s="93">
        <v>17.789324000000001</v>
      </c>
      <c r="O50" s="93">
        <v>17.860551999999998</v>
      </c>
      <c r="P50" s="93">
        <v>17.979301</v>
      </c>
      <c r="Q50" s="93">
        <v>18.031911999999998</v>
      </c>
      <c r="R50" s="93">
        <v>18.093886999999999</v>
      </c>
      <c r="S50" s="93">
        <v>18.164891999999998</v>
      </c>
      <c r="T50" s="93">
        <v>18.222367999999999</v>
      </c>
      <c r="U50" s="93">
        <v>18.234998999999998</v>
      </c>
      <c r="V50" s="93">
        <v>18.210297000000001</v>
      </c>
      <c r="W50" s="93">
        <v>18.106007000000002</v>
      </c>
      <c r="X50" s="93">
        <v>17.987822000000001</v>
      </c>
      <c r="Y50" s="93">
        <v>17.796372999999999</v>
      </c>
      <c r="Z50" s="93">
        <v>17.579772999999999</v>
      </c>
      <c r="AA50" s="93">
        <v>17.799135</v>
      </c>
      <c r="AB50" s="93">
        <v>17.826294000000001</v>
      </c>
      <c r="AC50" s="93">
        <v>17.931380999999998</v>
      </c>
      <c r="AD50" s="93">
        <v>18.026841999999998</v>
      </c>
      <c r="AE50" s="93">
        <v>18.092517999999998</v>
      </c>
      <c r="AF50" s="94">
        <v>-6.5490000000000001E-3</v>
      </c>
      <c r="AG50" s="83"/>
    </row>
    <row r="51" spans="1:33" ht="15" customHeight="1" x14ac:dyDescent="0.35">
      <c r="A51" s="82" t="s">
        <v>187</v>
      </c>
      <c r="B51" s="92" t="s">
        <v>147</v>
      </c>
      <c r="C51" s="93">
        <v>7.0200610000000001</v>
      </c>
      <c r="D51" s="93">
        <v>5.6218500000000002</v>
      </c>
      <c r="E51" s="93">
        <v>4.4825049999999997</v>
      </c>
      <c r="F51" s="93">
        <v>3.8676200000000001</v>
      </c>
      <c r="G51" s="93">
        <v>3.3850189999999998</v>
      </c>
      <c r="H51" s="93">
        <v>3.0860349999999999</v>
      </c>
      <c r="I51" s="93">
        <v>2.9677769999999999</v>
      </c>
      <c r="J51" s="93">
        <v>2.9629919999999998</v>
      </c>
      <c r="K51" s="93">
        <v>2.9999069999999999</v>
      </c>
      <c r="L51" s="93">
        <v>3.0713910000000002</v>
      </c>
      <c r="M51" s="93">
        <v>3.152358</v>
      </c>
      <c r="N51" s="93">
        <v>3.2819440000000002</v>
      </c>
      <c r="O51" s="93">
        <v>3.3912620000000002</v>
      </c>
      <c r="P51" s="93">
        <v>3.5111520000000001</v>
      </c>
      <c r="Q51" s="93">
        <v>3.5463550000000001</v>
      </c>
      <c r="R51" s="93">
        <v>3.593677</v>
      </c>
      <c r="S51" s="93">
        <v>3.7334200000000002</v>
      </c>
      <c r="T51" s="93">
        <v>3.7044619999999999</v>
      </c>
      <c r="U51" s="93">
        <v>3.8440750000000001</v>
      </c>
      <c r="V51" s="93">
        <v>3.9176389999999999</v>
      </c>
      <c r="W51" s="93">
        <v>3.8986429999999999</v>
      </c>
      <c r="X51" s="93">
        <v>3.8471060000000001</v>
      </c>
      <c r="Y51" s="93">
        <v>3.7783739999999999</v>
      </c>
      <c r="Z51" s="93">
        <v>3.7701190000000002</v>
      </c>
      <c r="AA51" s="93">
        <v>3.746305</v>
      </c>
      <c r="AB51" s="93">
        <v>3.714029</v>
      </c>
      <c r="AC51" s="93">
        <v>3.6974870000000002</v>
      </c>
      <c r="AD51" s="93">
        <v>3.642601</v>
      </c>
      <c r="AE51" s="93">
        <v>3.6407699999999998</v>
      </c>
      <c r="AF51" s="94">
        <v>-2.3175999999999999E-2</v>
      </c>
      <c r="AG51" s="83"/>
    </row>
    <row r="52" spans="1:33" ht="15" customHeight="1" x14ac:dyDescent="0.35">
      <c r="A52" s="82" t="s">
        <v>188</v>
      </c>
      <c r="B52" s="92" t="s">
        <v>189</v>
      </c>
      <c r="C52" s="93">
        <v>2.1347619999999998</v>
      </c>
      <c r="D52" s="93">
        <v>2.0571269999999999</v>
      </c>
      <c r="E52" s="93">
        <v>2.0538599999999998</v>
      </c>
      <c r="F52" s="93">
        <v>2.037131</v>
      </c>
      <c r="G52" s="93">
        <v>2.0081639999999998</v>
      </c>
      <c r="H52" s="93">
        <v>1.988704</v>
      </c>
      <c r="I52" s="93">
        <v>1.964183</v>
      </c>
      <c r="J52" s="93">
        <v>1.9527490000000001</v>
      </c>
      <c r="K52" s="93">
        <v>1.954107</v>
      </c>
      <c r="L52" s="93">
        <v>1.9472039999999999</v>
      </c>
      <c r="M52" s="93">
        <v>1.91757</v>
      </c>
      <c r="N52" s="93">
        <v>1.9060710000000001</v>
      </c>
      <c r="O52" s="93">
        <v>1.904636</v>
      </c>
      <c r="P52" s="93">
        <v>1.8978330000000001</v>
      </c>
      <c r="Q52" s="93">
        <v>1.8915120000000001</v>
      </c>
      <c r="R52" s="93">
        <v>1.889286</v>
      </c>
      <c r="S52" s="93">
        <v>1.914712</v>
      </c>
      <c r="T52" s="93">
        <v>1.91035</v>
      </c>
      <c r="U52" s="93">
        <v>1.9124460000000001</v>
      </c>
      <c r="V52" s="93">
        <v>1.9111039999999999</v>
      </c>
      <c r="W52" s="93">
        <v>1.9094120000000001</v>
      </c>
      <c r="X52" s="93">
        <v>1.9090240000000001</v>
      </c>
      <c r="Y52" s="93">
        <v>1.9037930000000001</v>
      </c>
      <c r="Z52" s="93">
        <v>1.8997839999999999</v>
      </c>
      <c r="AA52" s="93">
        <v>1.9004989999999999</v>
      </c>
      <c r="AB52" s="93">
        <v>1.895365</v>
      </c>
      <c r="AC52" s="93">
        <v>1.8867290000000001</v>
      </c>
      <c r="AD52" s="93">
        <v>1.8902159999999999</v>
      </c>
      <c r="AE52" s="93">
        <v>1.8872800000000001</v>
      </c>
      <c r="AF52" s="94">
        <v>-4.3909999999999999E-3</v>
      </c>
      <c r="AG52" s="83"/>
    </row>
    <row r="53" spans="1:33" ht="15" customHeight="1" x14ac:dyDescent="0.35">
      <c r="A53" s="82" t="s">
        <v>190</v>
      </c>
      <c r="B53" s="92" t="s">
        <v>191</v>
      </c>
      <c r="C53" s="93">
        <v>0.71087199999999995</v>
      </c>
      <c r="D53" s="93">
        <v>0.71079999999999999</v>
      </c>
      <c r="E53" s="93">
        <v>0.71073900000000001</v>
      </c>
      <c r="F53" s="93">
        <v>0.710677</v>
      </c>
      <c r="G53" s="93">
        <v>0.71060599999999996</v>
      </c>
      <c r="H53" s="93">
        <v>0.71054399999999995</v>
      </c>
      <c r="I53" s="93">
        <v>0.71048299999999998</v>
      </c>
      <c r="J53" s="93">
        <v>0.71041100000000001</v>
      </c>
      <c r="K53" s="93">
        <v>0.71034900000000001</v>
      </c>
      <c r="L53" s="93">
        <v>0.71027700000000005</v>
      </c>
      <c r="M53" s="93">
        <v>0.71021599999999996</v>
      </c>
      <c r="N53" s="93">
        <v>0.71015399999999995</v>
      </c>
      <c r="O53" s="93">
        <v>0.71008300000000002</v>
      </c>
      <c r="P53" s="93">
        <v>0.71002100000000001</v>
      </c>
      <c r="Q53" s="93">
        <v>0.70994900000000005</v>
      </c>
      <c r="R53" s="93">
        <v>0.70988799999999996</v>
      </c>
      <c r="S53" s="93">
        <v>0.70982599999999996</v>
      </c>
      <c r="T53" s="93">
        <v>0.70975500000000002</v>
      </c>
      <c r="U53" s="93">
        <v>0.70969300000000002</v>
      </c>
      <c r="V53" s="93">
        <v>0.70963100000000001</v>
      </c>
      <c r="W53" s="93">
        <v>0.70955999999999997</v>
      </c>
      <c r="X53" s="93">
        <v>0.70949799999999996</v>
      </c>
      <c r="Y53" s="93">
        <v>0.709426</v>
      </c>
      <c r="Z53" s="93">
        <v>0.70936500000000002</v>
      </c>
      <c r="AA53" s="93">
        <v>0.70930300000000002</v>
      </c>
      <c r="AB53" s="93">
        <v>0.70923199999999997</v>
      </c>
      <c r="AC53" s="93">
        <v>0.70916999999999997</v>
      </c>
      <c r="AD53" s="93">
        <v>0.70910799999999996</v>
      </c>
      <c r="AE53" s="93">
        <v>0.70903700000000003</v>
      </c>
      <c r="AF53" s="94">
        <v>-9.2E-5</v>
      </c>
      <c r="AG53" s="83"/>
    </row>
    <row r="54" spans="1:33" ht="15" customHeight="1" x14ac:dyDescent="0.35">
      <c r="A54" s="79"/>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row>
    <row r="55" spans="1:33" ht="15" customHeight="1" x14ac:dyDescent="0.35">
      <c r="A55" s="79"/>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row>
    <row r="56" spans="1:33" ht="15" customHeight="1" x14ac:dyDescent="0.35">
      <c r="A56" s="79"/>
      <c r="B56" s="91" t="s">
        <v>192</v>
      </c>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row>
    <row r="57" spans="1:33" ht="15" customHeight="1" x14ac:dyDescent="0.35">
      <c r="A57" s="82" t="s">
        <v>193</v>
      </c>
      <c r="B57" s="92" t="s">
        <v>143</v>
      </c>
      <c r="C57" s="93">
        <v>28.079664000000001</v>
      </c>
      <c r="D57" s="93">
        <v>28.863071000000001</v>
      </c>
      <c r="E57" s="93">
        <v>27.577629000000002</v>
      </c>
      <c r="F57" s="93">
        <v>26.031884999999999</v>
      </c>
      <c r="G57" s="93">
        <v>24.921838999999999</v>
      </c>
      <c r="H57" s="93">
        <v>24.151785</v>
      </c>
      <c r="I57" s="93">
        <v>23.797934999999999</v>
      </c>
      <c r="J57" s="93">
        <v>23.714777000000002</v>
      </c>
      <c r="K57" s="93">
        <v>23.87669</v>
      </c>
      <c r="L57" s="93">
        <v>24.191362000000002</v>
      </c>
      <c r="M57" s="93">
        <v>24.642890999999999</v>
      </c>
      <c r="N57" s="93">
        <v>25.197872</v>
      </c>
      <c r="O57" s="93">
        <v>25.706682000000001</v>
      </c>
      <c r="P57" s="93">
        <v>26.062887</v>
      </c>
      <c r="Q57" s="93">
        <v>26.30707</v>
      </c>
      <c r="R57" s="93">
        <v>26.539770000000001</v>
      </c>
      <c r="S57" s="93">
        <v>26.90296</v>
      </c>
      <c r="T57" s="93">
        <v>26.989214</v>
      </c>
      <c r="U57" s="93">
        <v>27.284808999999999</v>
      </c>
      <c r="V57" s="93">
        <v>27.549026000000001</v>
      </c>
      <c r="W57" s="93">
        <v>27.698435</v>
      </c>
      <c r="X57" s="93">
        <v>27.740465</v>
      </c>
      <c r="Y57" s="93">
        <v>27.713034</v>
      </c>
      <c r="Z57" s="93">
        <v>27.764099000000002</v>
      </c>
      <c r="AA57" s="93">
        <v>27.921662999999999</v>
      </c>
      <c r="AB57" s="93">
        <v>27.942893999999999</v>
      </c>
      <c r="AC57" s="93">
        <v>28.018711</v>
      </c>
      <c r="AD57" s="93">
        <v>28.013480999999999</v>
      </c>
      <c r="AE57" s="93">
        <v>27.968328</v>
      </c>
      <c r="AF57" s="94">
        <v>-1.4200000000000001E-4</v>
      </c>
      <c r="AG57" s="83"/>
    </row>
    <row r="58" spans="1:33" ht="15" customHeight="1" x14ac:dyDescent="0.35">
      <c r="A58" s="82" t="s">
        <v>194</v>
      </c>
      <c r="B58" s="92" t="s">
        <v>173</v>
      </c>
      <c r="C58" s="93">
        <v>38.155422000000002</v>
      </c>
      <c r="D58" s="93">
        <v>33.744048999999997</v>
      </c>
      <c r="E58" s="93">
        <v>32.413798999999997</v>
      </c>
      <c r="F58" s="93">
        <v>30.254673</v>
      </c>
      <c r="G58" s="93">
        <v>29.96781</v>
      </c>
      <c r="H58" s="93">
        <v>29.806168</v>
      </c>
      <c r="I58" s="93">
        <v>29.845123000000001</v>
      </c>
      <c r="J58" s="93">
        <v>29.921641999999999</v>
      </c>
      <c r="K58" s="93">
        <v>30.057252999999999</v>
      </c>
      <c r="L58" s="93">
        <v>30.034431000000001</v>
      </c>
      <c r="M58" s="93">
        <v>30.226928999999998</v>
      </c>
      <c r="N58" s="93">
        <v>30.330379000000001</v>
      </c>
      <c r="O58" s="93">
        <v>30.467768</v>
      </c>
      <c r="P58" s="93">
        <v>30.563355999999999</v>
      </c>
      <c r="Q58" s="93">
        <v>30.925975999999999</v>
      </c>
      <c r="R58" s="93">
        <v>30.996416</v>
      </c>
      <c r="S58" s="93">
        <v>31.117224</v>
      </c>
      <c r="T58" s="93">
        <v>31.273572999999999</v>
      </c>
      <c r="U58" s="93">
        <v>31.334126000000001</v>
      </c>
      <c r="V58" s="93">
        <v>31.351469000000002</v>
      </c>
      <c r="W58" s="93">
        <v>31.450728999999999</v>
      </c>
      <c r="X58" s="93">
        <v>31.335975999999999</v>
      </c>
      <c r="Y58" s="93">
        <v>31.554224000000001</v>
      </c>
      <c r="Z58" s="93">
        <v>31.580019</v>
      </c>
      <c r="AA58" s="93">
        <v>32.420741999999997</v>
      </c>
      <c r="AB58" s="93">
        <v>32.430134000000002</v>
      </c>
      <c r="AC58" s="93">
        <v>32.712605000000003</v>
      </c>
      <c r="AD58" s="93">
        <v>32.812477000000001</v>
      </c>
      <c r="AE58" s="93">
        <v>33.119743</v>
      </c>
      <c r="AF58" s="94">
        <v>-5.0419999999999996E-3</v>
      </c>
      <c r="AG58" s="83"/>
    </row>
    <row r="59" spans="1:33" ht="15" customHeight="1" x14ac:dyDescent="0.35">
      <c r="A59" s="82" t="s">
        <v>195</v>
      </c>
      <c r="B59" s="92" t="s">
        <v>175</v>
      </c>
      <c r="C59" s="93">
        <v>34.782677</v>
      </c>
      <c r="D59" s="93">
        <v>30.452632999999999</v>
      </c>
      <c r="E59" s="93">
        <v>27.655825</v>
      </c>
      <c r="F59" s="93">
        <v>25.838930000000001</v>
      </c>
      <c r="G59" s="93">
        <v>25.571242999999999</v>
      </c>
      <c r="H59" s="93">
        <v>25.414442000000001</v>
      </c>
      <c r="I59" s="93">
        <v>25.417324000000001</v>
      </c>
      <c r="J59" s="93">
        <v>25.462954</v>
      </c>
      <c r="K59" s="93">
        <v>25.552574</v>
      </c>
      <c r="L59" s="93">
        <v>25.517675000000001</v>
      </c>
      <c r="M59" s="93">
        <v>25.653202</v>
      </c>
      <c r="N59" s="93">
        <v>25.717319</v>
      </c>
      <c r="O59" s="93">
        <v>25.807234000000001</v>
      </c>
      <c r="P59" s="93">
        <v>25.865997</v>
      </c>
      <c r="Q59" s="93">
        <v>26.146042000000001</v>
      </c>
      <c r="R59" s="93">
        <v>26.186482999999999</v>
      </c>
      <c r="S59" s="93">
        <v>26.268536000000001</v>
      </c>
      <c r="T59" s="93">
        <v>26.385166000000002</v>
      </c>
      <c r="U59" s="93">
        <v>26.422464000000002</v>
      </c>
      <c r="V59" s="93">
        <v>26.425398000000001</v>
      </c>
      <c r="W59" s="93">
        <v>26.495975000000001</v>
      </c>
      <c r="X59" s="93">
        <v>26.391787999999998</v>
      </c>
      <c r="Y59" s="93">
        <v>26.567183</v>
      </c>
      <c r="Z59" s="93">
        <v>26.580030000000001</v>
      </c>
      <c r="AA59" s="93">
        <v>27.324665</v>
      </c>
      <c r="AB59" s="93">
        <v>27.324311999999999</v>
      </c>
      <c r="AC59" s="93">
        <v>27.548143</v>
      </c>
      <c r="AD59" s="93">
        <v>27.621510000000001</v>
      </c>
      <c r="AE59" s="93">
        <v>27.864849</v>
      </c>
      <c r="AF59" s="94">
        <v>-7.8879999999999992E-3</v>
      </c>
      <c r="AG59" s="83"/>
    </row>
    <row r="60" spans="1:33" ht="15" customHeight="1" x14ac:dyDescent="0.35">
      <c r="A60" s="82" t="s">
        <v>196</v>
      </c>
      <c r="B60" s="92" t="s">
        <v>177</v>
      </c>
      <c r="C60" s="93">
        <v>26.739815</v>
      </c>
      <c r="D60" s="93">
        <v>22.567796999999999</v>
      </c>
      <c r="E60" s="93">
        <v>21.658487000000001</v>
      </c>
      <c r="F60" s="93">
        <v>20.17568</v>
      </c>
      <c r="G60" s="93">
        <v>19.946626999999999</v>
      </c>
      <c r="H60" s="93">
        <v>19.713881000000001</v>
      </c>
      <c r="I60" s="93">
        <v>19.619630999999998</v>
      </c>
      <c r="J60" s="93">
        <v>19.732991999999999</v>
      </c>
      <c r="K60" s="93">
        <v>19.754887</v>
      </c>
      <c r="L60" s="93">
        <v>19.972422000000002</v>
      </c>
      <c r="M60" s="93">
        <v>20.131733000000001</v>
      </c>
      <c r="N60" s="93">
        <v>20.218672000000002</v>
      </c>
      <c r="O60" s="93">
        <v>20.368309</v>
      </c>
      <c r="P60" s="93">
        <v>20.522895999999999</v>
      </c>
      <c r="Q60" s="93">
        <v>20.622114</v>
      </c>
      <c r="R60" s="93">
        <v>20.746122</v>
      </c>
      <c r="S60" s="93">
        <v>20.869146000000001</v>
      </c>
      <c r="T60" s="93">
        <v>20.96678</v>
      </c>
      <c r="U60" s="93">
        <v>21.087648000000002</v>
      </c>
      <c r="V60" s="93">
        <v>21.294411</v>
      </c>
      <c r="W60" s="93">
        <v>21.343142</v>
      </c>
      <c r="X60" s="93">
        <v>21.507014999999999</v>
      </c>
      <c r="Y60" s="93">
        <v>21.467026000000001</v>
      </c>
      <c r="Z60" s="93">
        <v>21.622814000000002</v>
      </c>
      <c r="AA60" s="93">
        <v>21.944468000000001</v>
      </c>
      <c r="AB60" s="93">
        <v>21.990461</v>
      </c>
      <c r="AC60" s="93">
        <v>22.051092000000001</v>
      </c>
      <c r="AD60" s="93">
        <v>22.151415</v>
      </c>
      <c r="AE60" s="93">
        <v>22.180281000000001</v>
      </c>
      <c r="AF60" s="94">
        <v>-6.6550000000000003E-3</v>
      </c>
      <c r="AG60" s="83"/>
    </row>
    <row r="61" spans="1:33" ht="15" customHeight="1" x14ac:dyDescent="0.35">
      <c r="A61" s="82" t="s">
        <v>197</v>
      </c>
      <c r="B61" s="92" t="s">
        <v>145</v>
      </c>
      <c r="C61" s="93">
        <v>36.677619999999997</v>
      </c>
      <c r="D61" s="93">
        <v>32.847237</v>
      </c>
      <c r="E61" s="93">
        <v>31.066772</v>
      </c>
      <c r="F61" s="93">
        <v>28.850601000000001</v>
      </c>
      <c r="G61" s="93">
        <v>27.806213</v>
      </c>
      <c r="H61" s="93">
        <v>26.772061999999998</v>
      </c>
      <c r="I61" s="93">
        <v>25.893951000000001</v>
      </c>
      <c r="J61" s="93">
        <v>25.991576999999999</v>
      </c>
      <c r="K61" s="93">
        <v>26.001940000000001</v>
      </c>
      <c r="L61" s="93">
        <v>26.168555999999999</v>
      </c>
      <c r="M61" s="93">
        <v>26.275074</v>
      </c>
      <c r="N61" s="93">
        <v>26.402332000000001</v>
      </c>
      <c r="O61" s="93">
        <v>26.447607000000001</v>
      </c>
      <c r="P61" s="93">
        <v>26.633845999999998</v>
      </c>
      <c r="Q61" s="93">
        <v>26.645638999999999</v>
      </c>
      <c r="R61" s="93">
        <v>26.773325</v>
      </c>
      <c r="S61" s="93">
        <v>26.862781999999999</v>
      </c>
      <c r="T61" s="93">
        <v>26.907473</v>
      </c>
      <c r="U61" s="93">
        <v>26.957165</v>
      </c>
      <c r="V61" s="93">
        <v>27.116112000000001</v>
      </c>
      <c r="W61" s="93">
        <v>27.111333999999999</v>
      </c>
      <c r="X61" s="93">
        <v>27.231009</v>
      </c>
      <c r="Y61" s="93">
        <v>27.144974000000001</v>
      </c>
      <c r="Z61" s="93">
        <v>27.202577999999999</v>
      </c>
      <c r="AA61" s="93">
        <v>27.69154</v>
      </c>
      <c r="AB61" s="93">
        <v>27.715928999999999</v>
      </c>
      <c r="AC61" s="93">
        <v>27.750174000000001</v>
      </c>
      <c r="AD61" s="93">
        <v>27.821075</v>
      </c>
      <c r="AE61" s="93">
        <v>27.823706000000001</v>
      </c>
      <c r="AF61" s="94">
        <v>-9.8189999999999996E-3</v>
      </c>
      <c r="AG61" s="83"/>
    </row>
    <row r="62" spans="1:33" ht="15" customHeight="1" x14ac:dyDescent="0.35">
      <c r="A62" s="82" t="s">
        <v>198</v>
      </c>
      <c r="B62" s="92" t="s">
        <v>154</v>
      </c>
      <c r="C62" s="93">
        <v>15.551993</v>
      </c>
      <c r="D62" s="93">
        <v>15.007058000000001</v>
      </c>
      <c r="E62" s="93">
        <v>16.830483999999998</v>
      </c>
      <c r="F62" s="93">
        <v>16.090751999999998</v>
      </c>
      <c r="G62" s="93">
        <v>16.222121999999999</v>
      </c>
      <c r="H62" s="93">
        <v>16.403403999999998</v>
      </c>
      <c r="I62" s="93">
        <v>16.530327</v>
      </c>
      <c r="J62" s="93">
        <v>16.608893999999999</v>
      </c>
      <c r="K62" s="93">
        <v>16.708054000000001</v>
      </c>
      <c r="L62" s="93">
        <v>16.785976000000002</v>
      </c>
      <c r="M62" s="93">
        <v>16.884041</v>
      </c>
      <c r="N62" s="93">
        <v>16.976837</v>
      </c>
      <c r="O62" s="93">
        <v>17.068816999999999</v>
      </c>
      <c r="P62" s="93">
        <v>17.183195000000001</v>
      </c>
      <c r="Q62" s="93">
        <v>17.241271999999999</v>
      </c>
      <c r="R62" s="93">
        <v>17.328797999999999</v>
      </c>
      <c r="S62" s="93">
        <v>17.425045000000001</v>
      </c>
      <c r="T62" s="93">
        <v>17.495161</v>
      </c>
      <c r="U62" s="93">
        <v>17.557133</v>
      </c>
      <c r="V62" s="93">
        <v>17.656974999999999</v>
      </c>
      <c r="W62" s="93">
        <v>17.672941000000002</v>
      </c>
      <c r="X62" s="93">
        <v>17.738797999999999</v>
      </c>
      <c r="Y62" s="93">
        <v>17.726212</v>
      </c>
      <c r="Z62" s="93">
        <v>17.761419</v>
      </c>
      <c r="AA62" s="93">
        <v>17.944437000000001</v>
      </c>
      <c r="AB62" s="93">
        <v>17.942336999999998</v>
      </c>
      <c r="AC62" s="93">
        <v>18.046040999999999</v>
      </c>
      <c r="AD62" s="93">
        <v>18.132389</v>
      </c>
      <c r="AE62" s="93">
        <v>18.218988</v>
      </c>
      <c r="AF62" s="94">
        <v>5.6690000000000004E-3</v>
      </c>
      <c r="AG62" s="83"/>
    </row>
    <row r="63" spans="1:33" ht="15" customHeight="1" x14ac:dyDescent="0.35">
      <c r="A63" s="82" t="s">
        <v>199</v>
      </c>
      <c r="B63" s="92" t="s">
        <v>147</v>
      </c>
      <c r="C63" s="93">
        <v>8.8813879999999994</v>
      </c>
      <c r="D63" s="93">
        <v>7.9760629999999999</v>
      </c>
      <c r="E63" s="93">
        <v>6.8525369999999999</v>
      </c>
      <c r="F63" s="93">
        <v>6.2938799999999997</v>
      </c>
      <c r="G63" s="93">
        <v>5.8523630000000004</v>
      </c>
      <c r="H63" s="93">
        <v>5.6242720000000004</v>
      </c>
      <c r="I63" s="93">
        <v>5.5256740000000004</v>
      </c>
      <c r="J63" s="93">
        <v>5.5660980000000002</v>
      </c>
      <c r="K63" s="93">
        <v>5.6419519999999999</v>
      </c>
      <c r="L63" s="93">
        <v>5.7658389999999997</v>
      </c>
      <c r="M63" s="93">
        <v>5.8794620000000002</v>
      </c>
      <c r="N63" s="93">
        <v>6.0391919999999999</v>
      </c>
      <c r="O63" s="93">
        <v>6.1688780000000003</v>
      </c>
      <c r="P63" s="93">
        <v>6.2802569999999998</v>
      </c>
      <c r="Q63" s="93">
        <v>6.3064010000000001</v>
      </c>
      <c r="R63" s="93">
        <v>6.3494010000000003</v>
      </c>
      <c r="S63" s="93">
        <v>6.4567449999999997</v>
      </c>
      <c r="T63" s="93">
        <v>6.4118079999999997</v>
      </c>
      <c r="U63" s="93">
        <v>6.5034130000000001</v>
      </c>
      <c r="V63" s="93">
        <v>6.5701400000000003</v>
      </c>
      <c r="W63" s="93">
        <v>6.5532859999999999</v>
      </c>
      <c r="X63" s="93">
        <v>6.5022229999999999</v>
      </c>
      <c r="Y63" s="93">
        <v>6.4439890000000002</v>
      </c>
      <c r="Z63" s="93">
        <v>6.4482590000000002</v>
      </c>
      <c r="AA63" s="93">
        <v>6.519228</v>
      </c>
      <c r="AB63" s="93">
        <v>6.479012</v>
      </c>
      <c r="AC63" s="93">
        <v>6.4378450000000003</v>
      </c>
      <c r="AD63" s="93">
        <v>6.398898</v>
      </c>
      <c r="AE63" s="93">
        <v>6.3921910000000004</v>
      </c>
      <c r="AF63" s="94">
        <v>-1.1677E-2</v>
      </c>
      <c r="AG63" s="83"/>
    </row>
    <row r="64" spans="1:33" ht="15" customHeight="1" x14ac:dyDescent="0.35">
      <c r="A64" s="82" t="s">
        <v>200</v>
      </c>
      <c r="B64" s="92" t="s">
        <v>164</v>
      </c>
      <c r="C64" s="93">
        <v>5.4304249999999996</v>
      </c>
      <c r="D64" s="93">
        <v>5.4466970000000003</v>
      </c>
      <c r="E64" s="93">
        <v>5.6790830000000003</v>
      </c>
      <c r="F64" s="93">
        <v>5.6766920000000001</v>
      </c>
      <c r="G64" s="93">
        <v>5.7069979999999996</v>
      </c>
      <c r="H64" s="93">
        <v>5.757409</v>
      </c>
      <c r="I64" s="93">
        <v>5.7974399999999999</v>
      </c>
      <c r="J64" s="93">
        <v>5.8433669999999998</v>
      </c>
      <c r="K64" s="93">
        <v>5.947584</v>
      </c>
      <c r="L64" s="93">
        <v>6.0097779999999998</v>
      </c>
      <c r="M64" s="93">
        <v>6.110779</v>
      </c>
      <c r="N64" s="93">
        <v>6.1829609999999997</v>
      </c>
      <c r="O64" s="93">
        <v>6.2506630000000003</v>
      </c>
      <c r="P64" s="93">
        <v>6.3259449999999999</v>
      </c>
      <c r="Q64" s="93">
        <v>6.403143</v>
      </c>
      <c r="R64" s="93">
        <v>6.4953659999999998</v>
      </c>
      <c r="S64" s="93">
        <v>6.5684300000000002</v>
      </c>
      <c r="T64" s="93">
        <v>6.6390440000000002</v>
      </c>
      <c r="U64" s="93">
        <v>6.7099260000000003</v>
      </c>
      <c r="V64" s="93">
        <v>6.7595479999999997</v>
      </c>
      <c r="W64" s="93">
        <v>6.8068</v>
      </c>
      <c r="X64" s="93">
        <v>6.8561490000000003</v>
      </c>
      <c r="Y64" s="93">
        <v>6.9083310000000004</v>
      </c>
      <c r="Z64" s="93">
        <v>6.9656209999999996</v>
      </c>
      <c r="AA64" s="93">
        <v>7.01844</v>
      </c>
      <c r="AB64" s="93">
        <v>7.0695379999999997</v>
      </c>
      <c r="AC64" s="93">
        <v>7.1226570000000002</v>
      </c>
      <c r="AD64" s="93">
        <v>7.1712059999999997</v>
      </c>
      <c r="AE64" s="93">
        <v>7.2262329999999997</v>
      </c>
      <c r="AF64" s="94">
        <v>1.0255999999999999E-2</v>
      </c>
      <c r="AG64" s="83"/>
    </row>
    <row r="65" spans="1:33" ht="15" customHeight="1" x14ac:dyDescent="0.35">
      <c r="A65" s="82" t="s">
        <v>201</v>
      </c>
      <c r="B65" s="92" t="s">
        <v>202</v>
      </c>
      <c r="C65" s="93">
        <v>2.175554</v>
      </c>
      <c r="D65" s="93">
        <v>2.0990869999999999</v>
      </c>
      <c r="E65" s="93">
        <v>2.0955119999999998</v>
      </c>
      <c r="F65" s="93">
        <v>2.0862959999999999</v>
      </c>
      <c r="G65" s="93">
        <v>2.0662630000000002</v>
      </c>
      <c r="H65" s="93">
        <v>2.0563570000000002</v>
      </c>
      <c r="I65" s="93">
        <v>2.0444930000000001</v>
      </c>
      <c r="J65" s="93">
        <v>2.0449220000000001</v>
      </c>
      <c r="K65" s="93">
        <v>2.0535730000000001</v>
      </c>
      <c r="L65" s="93">
        <v>2.046573</v>
      </c>
      <c r="M65" s="93">
        <v>2.0187650000000001</v>
      </c>
      <c r="N65" s="93">
        <v>2.004686</v>
      </c>
      <c r="O65" s="93">
        <v>2.0024310000000001</v>
      </c>
      <c r="P65" s="93">
        <v>1.994464</v>
      </c>
      <c r="Q65" s="93">
        <v>1.987976</v>
      </c>
      <c r="R65" s="93">
        <v>1.987349</v>
      </c>
      <c r="S65" s="93">
        <v>2.0134780000000001</v>
      </c>
      <c r="T65" s="93">
        <v>2.0109469999999998</v>
      </c>
      <c r="U65" s="93">
        <v>2.0145949999999999</v>
      </c>
      <c r="V65" s="93">
        <v>2.0117470000000002</v>
      </c>
      <c r="W65" s="93">
        <v>2.0089969999999999</v>
      </c>
      <c r="X65" s="93">
        <v>2.0086349999999999</v>
      </c>
      <c r="Y65" s="93">
        <v>2.0055360000000002</v>
      </c>
      <c r="Z65" s="93">
        <v>2.0037029999999998</v>
      </c>
      <c r="AA65" s="93">
        <v>2.0078170000000002</v>
      </c>
      <c r="AB65" s="93">
        <v>2.0058449999999999</v>
      </c>
      <c r="AC65" s="93">
        <v>2.003943</v>
      </c>
      <c r="AD65" s="93">
        <v>2.0070610000000002</v>
      </c>
      <c r="AE65" s="93">
        <v>2.0072410000000001</v>
      </c>
      <c r="AF65" s="94">
        <v>-2.872E-3</v>
      </c>
      <c r="AG65" s="83"/>
    </row>
    <row r="66" spans="1:33" x14ac:dyDescent="0.35">
      <c r="A66" s="82" t="s">
        <v>203</v>
      </c>
      <c r="B66" s="92" t="s">
        <v>168</v>
      </c>
      <c r="C66" s="93" t="s">
        <v>305</v>
      </c>
      <c r="D66" s="93" t="s">
        <v>305</v>
      </c>
      <c r="E66" s="93" t="s">
        <v>305</v>
      </c>
      <c r="F66" s="93" t="s">
        <v>305</v>
      </c>
      <c r="G66" s="93" t="s">
        <v>305</v>
      </c>
      <c r="H66" s="93" t="s">
        <v>305</v>
      </c>
      <c r="I66" s="93" t="s">
        <v>305</v>
      </c>
      <c r="J66" s="93" t="s">
        <v>305</v>
      </c>
      <c r="K66" s="93" t="s">
        <v>305</v>
      </c>
      <c r="L66" s="93" t="s">
        <v>305</v>
      </c>
      <c r="M66" s="93" t="s">
        <v>305</v>
      </c>
      <c r="N66" s="93" t="s">
        <v>305</v>
      </c>
      <c r="O66" s="93" t="s">
        <v>305</v>
      </c>
      <c r="P66" s="93" t="s">
        <v>305</v>
      </c>
      <c r="Q66" s="93" t="s">
        <v>305</v>
      </c>
      <c r="R66" s="93" t="s">
        <v>305</v>
      </c>
      <c r="S66" s="93" t="s">
        <v>305</v>
      </c>
      <c r="T66" s="93" t="s">
        <v>305</v>
      </c>
      <c r="U66" s="93" t="s">
        <v>305</v>
      </c>
      <c r="V66" s="93" t="s">
        <v>305</v>
      </c>
      <c r="W66" s="93" t="s">
        <v>305</v>
      </c>
      <c r="X66" s="93" t="s">
        <v>305</v>
      </c>
      <c r="Y66" s="93" t="s">
        <v>305</v>
      </c>
      <c r="Z66" s="93" t="s">
        <v>305</v>
      </c>
      <c r="AA66" s="93" t="s">
        <v>305</v>
      </c>
      <c r="AB66" s="93" t="s">
        <v>305</v>
      </c>
      <c r="AC66" s="93" t="s">
        <v>305</v>
      </c>
      <c r="AD66" s="93" t="s">
        <v>305</v>
      </c>
      <c r="AE66" s="93" t="s">
        <v>305</v>
      </c>
      <c r="AF66" s="94" t="s">
        <v>305</v>
      </c>
      <c r="AG66" s="83" t="s">
        <v>305</v>
      </c>
    </row>
    <row r="67" spans="1:33" ht="15" customHeight="1" x14ac:dyDescent="0.35">
      <c r="A67" s="82" t="s">
        <v>204</v>
      </c>
      <c r="B67" s="92" t="s">
        <v>149</v>
      </c>
      <c r="C67" s="93">
        <v>35.829422000000001</v>
      </c>
      <c r="D67" s="93">
        <v>34.915806000000003</v>
      </c>
      <c r="E67" s="93">
        <v>33.621994000000001</v>
      </c>
      <c r="F67" s="93">
        <v>32.327888000000002</v>
      </c>
      <c r="G67" s="93">
        <v>31.561640000000001</v>
      </c>
      <c r="H67" s="93">
        <v>31.015574000000001</v>
      </c>
      <c r="I67" s="93">
        <v>30.627668</v>
      </c>
      <c r="J67" s="93">
        <v>30.479344999999999</v>
      </c>
      <c r="K67" s="93">
        <v>30.520932999999999</v>
      </c>
      <c r="L67" s="93">
        <v>30.618459999999999</v>
      </c>
      <c r="M67" s="93">
        <v>30.700859000000001</v>
      </c>
      <c r="N67" s="93">
        <v>31.153542999999999</v>
      </c>
      <c r="O67" s="93">
        <v>31.446527</v>
      </c>
      <c r="P67" s="93">
        <v>31.449998999999998</v>
      </c>
      <c r="Q67" s="93">
        <v>31.634070999999999</v>
      </c>
      <c r="R67" s="93">
        <v>31.862348999999998</v>
      </c>
      <c r="S67" s="93">
        <v>32.203876000000001</v>
      </c>
      <c r="T67" s="93">
        <v>32.469318000000001</v>
      </c>
      <c r="U67" s="93">
        <v>32.694557000000003</v>
      </c>
      <c r="V67" s="93">
        <v>32.876797000000003</v>
      </c>
      <c r="W67" s="93">
        <v>32.951667999999998</v>
      </c>
      <c r="X67" s="93">
        <v>32.996758</v>
      </c>
      <c r="Y67" s="93">
        <v>33.034153000000003</v>
      </c>
      <c r="Z67" s="93">
        <v>33.064751000000001</v>
      </c>
      <c r="AA67" s="93">
        <v>32.964348000000001</v>
      </c>
      <c r="AB67" s="93">
        <v>32.814720000000001</v>
      </c>
      <c r="AC67" s="93">
        <v>32.763190999999999</v>
      </c>
      <c r="AD67" s="93">
        <v>32.582087999999999</v>
      </c>
      <c r="AE67" s="93">
        <v>32.309727000000002</v>
      </c>
      <c r="AF67" s="94">
        <v>-3.686E-3</v>
      </c>
      <c r="AG67" s="83"/>
    </row>
    <row r="68" spans="1:33" ht="15" customHeight="1" x14ac:dyDescent="0.35">
      <c r="A68" s="79"/>
      <c r="B68" s="83"/>
      <c r="C68" s="83"/>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row>
    <row r="69" spans="1:33" ht="15" customHeight="1" x14ac:dyDescent="0.35">
      <c r="A69" s="79"/>
      <c r="B69" s="91" t="s">
        <v>205</v>
      </c>
      <c r="C69" s="83"/>
      <c r="D69" s="83"/>
      <c r="E69" s="83"/>
      <c r="F69" s="83"/>
      <c r="G69" s="83"/>
      <c r="H69" s="83"/>
      <c r="I69" s="83"/>
      <c r="J69" s="83"/>
      <c r="K69" s="83"/>
      <c r="L69" s="83"/>
      <c r="M69" s="83"/>
      <c r="N69" s="83"/>
      <c r="O69" s="83"/>
      <c r="P69" s="83"/>
      <c r="Q69" s="83"/>
      <c r="R69" s="83"/>
      <c r="S69" s="83"/>
      <c r="T69" s="83"/>
      <c r="U69" s="83"/>
      <c r="V69" s="83"/>
      <c r="W69" s="83"/>
      <c r="X69" s="83"/>
      <c r="Y69" s="83"/>
      <c r="Z69" s="83"/>
      <c r="AA69" s="83"/>
      <c r="AB69" s="83"/>
      <c r="AC69" s="83"/>
      <c r="AD69" s="83"/>
      <c r="AE69" s="83"/>
      <c r="AF69" s="83"/>
      <c r="AG69" s="83"/>
    </row>
    <row r="70" spans="1:33" ht="15" customHeight="1" x14ac:dyDescent="0.35">
      <c r="A70" s="79"/>
      <c r="B70" s="91" t="s">
        <v>408</v>
      </c>
      <c r="C70" s="83"/>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row>
    <row r="71" spans="1:33" ht="15" customHeight="1" x14ac:dyDescent="0.35">
      <c r="A71" s="82" t="s">
        <v>206</v>
      </c>
      <c r="B71" s="92" t="s">
        <v>141</v>
      </c>
      <c r="C71" s="96">
        <v>322.794464</v>
      </c>
      <c r="D71" s="96">
        <v>311.10562099999999</v>
      </c>
      <c r="E71" s="96">
        <v>296.58255000000003</v>
      </c>
      <c r="F71" s="96">
        <v>287.51538099999999</v>
      </c>
      <c r="G71" s="96">
        <v>281.89727800000003</v>
      </c>
      <c r="H71" s="96">
        <v>278.23700000000002</v>
      </c>
      <c r="I71" s="96">
        <v>276.01394699999997</v>
      </c>
      <c r="J71" s="96">
        <v>276.53045700000001</v>
      </c>
      <c r="K71" s="96">
        <v>277.74963400000001</v>
      </c>
      <c r="L71" s="96">
        <v>279.739014</v>
      </c>
      <c r="M71" s="96">
        <v>281.66982999999999</v>
      </c>
      <c r="N71" s="96">
        <v>286.213348</v>
      </c>
      <c r="O71" s="96">
        <v>289.80993699999999</v>
      </c>
      <c r="P71" s="96">
        <v>291.724762</v>
      </c>
      <c r="Q71" s="96">
        <v>294.61843900000002</v>
      </c>
      <c r="R71" s="96">
        <v>298.18087800000001</v>
      </c>
      <c r="S71" s="96">
        <v>302.58004799999998</v>
      </c>
      <c r="T71" s="96">
        <v>305.62887599999999</v>
      </c>
      <c r="U71" s="96">
        <v>309.17578099999997</v>
      </c>
      <c r="V71" s="96">
        <v>312.54153400000001</v>
      </c>
      <c r="W71" s="96">
        <v>315.09899899999999</v>
      </c>
      <c r="X71" s="96">
        <v>317.38449100000003</v>
      </c>
      <c r="Y71" s="96">
        <v>319.519745</v>
      </c>
      <c r="Z71" s="96">
        <v>322.40081800000002</v>
      </c>
      <c r="AA71" s="96">
        <v>325.77969400000001</v>
      </c>
      <c r="AB71" s="96">
        <v>327.33889799999997</v>
      </c>
      <c r="AC71" s="96">
        <v>329.25366200000002</v>
      </c>
      <c r="AD71" s="96">
        <v>330.65850799999998</v>
      </c>
      <c r="AE71" s="96">
        <v>331.64892600000002</v>
      </c>
      <c r="AF71" s="94">
        <v>9.6699999999999998E-4</v>
      </c>
      <c r="AG71" s="83"/>
    </row>
    <row r="72" spans="1:33" ht="15" customHeight="1" x14ac:dyDescent="0.35">
      <c r="A72" s="82" t="s">
        <v>207</v>
      </c>
      <c r="B72" s="92" t="s">
        <v>150</v>
      </c>
      <c r="C72" s="96">
        <v>237.58575400000001</v>
      </c>
      <c r="D72" s="96">
        <v>225.87794500000001</v>
      </c>
      <c r="E72" s="96">
        <v>213.011932</v>
      </c>
      <c r="F72" s="96">
        <v>203.11526499999999</v>
      </c>
      <c r="G72" s="96">
        <v>197.851303</v>
      </c>
      <c r="H72" s="96">
        <v>193.91622899999999</v>
      </c>
      <c r="I72" s="96">
        <v>191.972565</v>
      </c>
      <c r="J72" s="96">
        <v>191.99533099999999</v>
      </c>
      <c r="K72" s="96">
        <v>192.808594</v>
      </c>
      <c r="L72" s="96">
        <v>194.00732400000001</v>
      </c>
      <c r="M72" s="96">
        <v>195.20188899999999</v>
      </c>
      <c r="N72" s="96">
        <v>198.03672800000001</v>
      </c>
      <c r="O72" s="96">
        <v>200.05308500000001</v>
      </c>
      <c r="P72" s="96">
        <v>200.73554999999999</v>
      </c>
      <c r="Q72" s="96">
        <v>201.89059399999999</v>
      </c>
      <c r="R72" s="96">
        <v>203.22679099999999</v>
      </c>
      <c r="S72" s="96">
        <v>205.254211</v>
      </c>
      <c r="T72" s="96">
        <v>206.31689499999999</v>
      </c>
      <c r="U72" s="96">
        <v>207.71612500000001</v>
      </c>
      <c r="V72" s="96">
        <v>209.116455</v>
      </c>
      <c r="W72" s="96">
        <v>209.91201799999999</v>
      </c>
      <c r="X72" s="96">
        <v>210.615692</v>
      </c>
      <c r="Y72" s="96">
        <v>211.145477</v>
      </c>
      <c r="Z72" s="96">
        <v>212.010605</v>
      </c>
      <c r="AA72" s="96">
        <v>213.26052899999999</v>
      </c>
      <c r="AB72" s="96">
        <v>212.95162999999999</v>
      </c>
      <c r="AC72" s="96">
        <v>213.52230800000001</v>
      </c>
      <c r="AD72" s="96">
        <v>213.60995500000001</v>
      </c>
      <c r="AE72" s="96">
        <v>213.533905</v>
      </c>
      <c r="AF72" s="94">
        <v>-3.8049999999999998E-3</v>
      </c>
      <c r="AG72" s="83"/>
    </row>
    <row r="73" spans="1:33" x14ac:dyDescent="0.35">
      <c r="A73" s="82" t="s">
        <v>208</v>
      </c>
      <c r="B73" s="92" t="s">
        <v>157</v>
      </c>
      <c r="C73" s="96">
        <v>310.10330199999999</v>
      </c>
      <c r="D73" s="96">
        <v>282.26937900000001</v>
      </c>
      <c r="E73" s="96">
        <v>252.551987</v>
      </c>
      <c r="F73" s="96">
        <v>234.86604299999999</v>
      </c>
      <c r="G73" s="96">
        <v>226.70996099999999</v>
      </c>
      <c r="H73" s="96">
        <v>221.57540900000001</v>
      </c>
      <c r="I73" s="96">
        <v>219.738846</v>
      </c>
      <c r="J73" s="96">
        <v>221.33729600000001</v>
      </c>
      <c r="K73" s="96">
        <v>224.22203099999999</v>
      </c>
      <c r="L73" s="96">
        <v>228.29579200000001</v>
      </c>
      <c r="M73" s="96">
        <v>233.62683100000001</v>
      </c>
      <c r="N73" s="96">
        <v>240.33781400000001</v>
      </c>
      <c r="O73" s="96">
        <v>245.94323700000001</v>
      </c>
      <c r="P73" s="96">
        <v>250.18936199999999</v>
      </c>
      <c r="Q73" s="96">
        <v>253.301422</v>
      </c>
      <c r="R73" s="96">
        <v>257.26852400000001</v>
      </c>
      <c r="S73" s="96">
        <v>262.927032</v>
      </c>
      <c r="T73" s="96">
        <v>265.25408900000002</v>
      </c>
      <c r="U73" s="96">
        <v>271.08898900000003</v>
      </c>
      <c r="V73" s="96">
        <v>276.17294299999998</v>
      </c>
      <c r="W73" s="96">
        <v>279.27426100000002</v>
      </c>
      <c r="X73" s="96">
        <v>280.348389</v>
      </c>
      <c r="Y73" s="96">
        <v>281.26077299999997</v>
      </c>
      <c r="Z73" s="96">
        <v>283.24661300000002</v>
      </c>
      <c r="AA73" s="96">
        <v>285.42950400000001</v>
      </c>
      <c r="AB73" s="96">
        <v>287.51950099999999</v>
      </c>
      <c r="AC73" s="96">
        <v>289.11874399999999</v>
      </c>
      <c r="AD73" s="96">
        <v>290.22354100000001</v>
      </c>
      <c r="AE73" s="96">
        <v>292.79836999999998</v>
      </c>
      <c r="AF73" s="94">
        <v>-2.049E-3</v>
      </c>
      <c r="AG73" s="83"/>
    </row>
    <row r="74" spans="1:33" ht="15" customHeight="1" x14ac:dyDescent="0.35">
      <c r="A74" s="82" t="s">
        <v>209</v>
      </c>
      <c r="B74" s="92" t="s">
        <v>170</v>
      </c>
      <c r="C74" s="96">
        <v>881.96179199999995</v>
      </c>
      <c r="D74" s="96">
        <v>779.21691899999996</v>
      </c>
      <c r="E74" s="96">
        <v>718.76898200000005</v>
      </c>
      <c r="F74" s="96">
        <v>663.46997099999999</v>
      </c>
      <c r="G74" s="96">
        <v>647.39758300000005</v>
      </c>
      <c r="H74" s="96">
        <v>634.12219200000004</v>
      </c>
      <c r="I74" s="96">
        <v>624.34558100000004</v>
      </c>
      <c r="J74" s="96">
        <v>620.49530000000004</v>
      </c>
      <c r="K74" s="96">
        <v>615.71276899999998</v>
      </c>
      <c r="L74" s="96">
        <v>611.47125200000005</v>
      </c>
      <c r="M74" s="96">
        <v>610.01403800000003</v>
      </c>
      <c r="N74" s="96">
        <v>608.57330300000001</v>
      </c>
      <c r="O74" s="96">
        <v>607.87622099999999</v>
      </c>
      <c r="P74" s="96">
        <v>607.89910899999995</v>
      </c>
      <c r="Q74" s="96">
        <v>609.51086399999997</v>
      </c>
      <c r="R74" s="96">
        <v>609.85699499999998</v>
      </c>
      <c r="S74" s="96">
        <v>611.14373799999998</v>
      </c>
      <c r="T74" s="96">
        <v>612.75714100000005</v>
      </c>
      <c r="U74" s="96">
        <v>614.47161900000003</v>
      </c>
      <c r="V74" s="96">
        <v>617.21283000000005</v>
      </c>
      <c r="W74" s="96">
        <v>619.520081</v>
      </c>
      <c r="X74" s="96">
        <v>620.98687700000005</v>
      </c>
      <c r="Y74" s="96">
        <v>624.36004600000001</v>
      </c>
      <c r="Z74" s="96">
        <v>627.828125</v>
      </c>
      <c r="AA74" s="96">
        <v>645.26946999999996</v>
      </c>
      <c r="AB74" s="96">
        <v>649.33062700000005</v>
      </c>
      <c r="AC74" s="96">
        <v>656.659851</v>
      </c>
      <c r="AD74" s="96">
        <v>662.27075200000002</v>
      </c>
      <c r="AE74" s="96">
        <v>670.69799799999998</v>
      </c>
      <c r="AF74" s="94">
        <v>-9.7319999999999993E-3</v>
      </c>
      <c r="AG74" s="83"/>
    </row>
    <row r="75" spans="1:33" ht="15" customHeight="1" x14ac:dyDescent="0.35">
      <c r="A75" s="82" t="s">
        <v>210</v>
      </c>
      <c r="B75" s="92" t="s">
        <v>211</v>
      </c>
      <c r="C75" s="96">
        <v>1752.4453120000001</v>
      </c>
      <c r="D75" s="96">
        <v>1598.4698490000001</v>
      </c>
      <c r="E75" s="96">
        <v>1480.9155270000001</v>
      </c>
      <c r="F75" s="96">
        <v>1388.9666749999999</v>
      </c>
      <c r="G75" s="96">
        <v>1353.8562010000001</v>
      </c>
      <c r="H75" s="96">
        <v>1327.8508300000001</v>
      </c>
      <c r="I75" s="96">
        <v>1312.070923</v>
      </c>
      <c r="J75" s="96">
        <v>1310.3583980000001</v>
      </c>
      <c r="K75" s="96">
        <v>1310.4930420000001</v>
      </c>
      <c r="L75" s="96">
        <v>1313.513428</v>
      </c>
      <c r="M75" s="96">
        <v>1320.512573</v>
      </c>
      <c r="N75" s="96">
        <v>1333.1611330000001</v>
      </c>
      <c r="O75" s="96">
        <v>1343.682495</v>
      </c>
      <c r="P75" s="96">
        <v>1350.548828</v>
      </c>
      <c r="Q75" s="96">
        <v>1359.321289</v>
      </c>
      <c r="R75" s="96">
        <v>1368.533203</v>
      </c>
      <c r="S75" s="96">
        <v>1381.905029</v>
      </c>
      <c r="T75" s="96">
        <v>1389.9570309999999</v>
      </c>
      <c r="U75" s="96">
        <v>1402.4525149999999</v>
      </c>
      <c r="V75" s="96">
        <v>1415.0437010000001</v>
      </c>
      <c r="W75" s="96">
        <v>1423.8054199999999</v>
      </c>
      <c r="X75" s="96">
        <v>1429.3354489999999</v>
      </c>
      <c r="Y75" s="96">
        <v>1436.2861330000001</v>
      </c>
      <c r="Z75" s="96">
        <v>1445.486206</v>
      </c>
      <c r="AA75" s="96">
        <v>1469.7392580000001</v>
      </c>
      <c r="AB75" s="96">
        <v>1477.140625</v>
      </c>
      <c r="AC75" s="96">
        <v>1488.5546879999999</v>
      </c>
      <c r="AD75" s="96">
        <v>1496.7626949999999</v>
      </c>
      <c r="AE75" s="96">
        <v>1508.6791989999999</v>
      </c>
      <c r="AF75" s="94">
        <v>-5.3350000000000003E-3</v>
      </c>
      <c r="AG75" s="83"/>
    </row>
    <row r="76" spans="1:33" ht="15" customHeight="1" x14ac:dyDescent="0.35">
      <c r="A76" s="82" t="s">
        <v>212</v>
      </c>
      <c r="B76" s="92" t="s">
        <v>213</v>
      </c>
      <c r="C76" s="96">
        <v>1.2899940000000001</v>
      </c>
      <c r="D76" s="96">
        <v>1.153556</v>
      </c>
      <c r="E76" s="96">
        <v>1.040157</v>
      </c>
      <c r="F76" s="96">
        <v>0.96700699999999995</v>
      </c>
      <c r="G76" s="96">
        <v>0.93400700000000003</v>
      </c>
      <c r="H76" s="96">
        <v>0.90322400000000003</v>
      </c>
      <c r="I76" s="96">
        <v>0.873027</v>
      </c>
      <c r="J76" s="96">
        <v>0.84012299999999995</v>
      </c>
      <c r="K76" s="96">
        <v>0.80676700000000001</v>
      </c>
      <c r="L76" s="96">
        <v>0.76968800000000004</v>
      </c>
      <c r="M76" s="96">
        <v>0.73878299999999997</v>
      </c>
      <c r="N76" s="96">
        <v>0.70918999999999999</v>
      </c>
      <c r="O76" s="96">
        <v>0.68329700000000004</v>
      </c>
      <c r="P76" s="96">
        <v>0.65939099999999995</v>
      </c>
      <c r="Q76" s="96">
        <v>0.64221600000000001</v>
      </c>
      <c r="R76" s="96">
        <v>0.62533300000000003</v>
      </c>
      <c r="S76" s="96">
        <v>0.61408099999999999</v>
      </c>
      <c r="T76" s="96">
        <v>0.60781600000000002</v>
      </c>
      <c r="U76" s="96">
        <v>0.60402999999999996</v>
      </c>
      <c r="V76" s="96">
        <v>0.60172700000000001</v>
      </c>
      <c r="W76" s="96">
        <v>0.60324699999999998</v>
      </c>
      <c r="X76" s="96">
        <v>0.60368699999999997</v>
      </c>
      <c r="Y76" s="96">
        <v>0.61092500000000005</v>
      </c>
      <c r="Z76" s="96">
        <v>0.61596499999999998</v>
      </c>
      <c r="AA76" s="96">
        <v>0.636548</v>
      </c>
      <c r="AB76" s="96">
        <v>0.64446199999999998</v>
      </c>
      <c r="AC76" s="96">
        <v>0.65710000000000002</v>
      </c>
      <c r="AD76" s="96">
        <v>0.66825599999999996</v>
      </c>
      <c r="AE76" s="96">
        <v>0.68325899999999995</v>
      </c>
      <c r="AF76" s="94">
        <v>-2.2440999999999999E-2</v>
      </c>
      <c r="AG76" s="83"/>
    </row>
    <row r="77" spans="1:33" ht="15" customHeight="1" x14ac:dyDescent="0.35">
      <c r="A77" s="82" t="s">
        <v>214</v>
      </c>
      <c r="B77" s="91" t="s">
        <v>215</v>
      </c>
      <c r="C77" s="97">
        <v>1753.7353519999999</v>
      </c>
      <c r="D77" s="97">
        <v>1599.623413</v>
      </c>
      <c r="E77" s="97">
        <v>1481.955688</v>
      </c>
      <c r="F77" s="97">
        <v>1389.933716</v>
      </c>
      <c r="G77" s="97">
        <v>1354.7901609999999</v>
      </c>
      <c r="H77" s="97">
        <v>1328.7540280000001</v>
      </c>
      <c r="I77" s="97">
        <v>1312.94397</v>
      </c>
      <c r="J77" s="97">
        <v>1311.198486</v>
      </c>
      <c r="K77" s="97">
        <v>1311.2998050000001</v>
      </c>
      <c r="L77" s="97">
        <v>1314.283081</v>
      </c>
      <c r="M77" s="97">
        <v>1321.2513429999999</v>
      </c>
      <c r="N77" s="97">
        <v>1333.870361</v>
      </c>
      <c r="O77" s="97">
        <v>1344.365845</v>
      </c>
      <c r="P77" s="97">
        <v>1351.2082519999999</v>
      </c>
      <c r="Q77" s="97">
        <v>1359.963501</v>
      </c>
      <c r="R77" s="97">
        <v>1369.1585689999999</v>
      </c>
      <c r="S77" s="97">
        <v>1382.5191649999999</v>
      </c>
      <c r="T77" s="97">
        <v>1390.5648189999999</v>
      </c>
      <c r="U77" s="97">
        <v>1403.056519</v>
      </c>
      <c r="V77" s="97">
        <v>1415.6453859999999</v>
      </c>
      <c r="W77" s="97">
        <v>1424.4086910000001</v>
      </c>
      <c r="X77" s="97">
        <v>1429.939087</v>
      </c>
      <c r="Y77" s="97">
        <v>1436.897095</v>
      </c>
      <c r="Z77" s="97">
        <v>1446.102173</v>
      </c>
      <c r="AA77" s="97">
        <v>1470.3758539999999</v>
      </c>
      <c r="AB77" s="97">
        <v>1477.785034</v>
      </c>
      <c r="AC77" s="97">
        <v>1489.2117920000001</v>
      </c>
      <c r="AD77" s="97">
        <v>1497.430908</v>
      </c>
      <c r="AE77" s="97">
        <v>1509.362427</v>
      </c>
      <c r="AF77" s="95">
        <v>-5.3449999999999999E-3</v>
      </c>
      <c r="AG77" s="83"/>
    </row>
    <row r="78" spans="1:33" ht="15" customHeight="1" x14ac:dyDescent="0.35">
      <c r="A78" s="79"/>
      <c r="B78" s="83"/>
      <c r="C78" s="83"/>
      <c r="D78" s="83"/>
      <c r="E78" s="83"/>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row>
    <row r="79" spans="1:33" x14ac:dyDescent="0.35">
      <c r="A79" s="79"/>
      <c r="B79" s="83"/>
      <c r="C79" s="83"/>
      <c r="D79" s="83"/>
      <c r="E79" s="83"/>
      <c r="F79" s="83"/>
      <c r="G79" s="83"/>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row>
    <row r="80" spans="1:33" ht="15" customHeight="1" x14ac:dyDescent="0.35">
      <c r="A80" s="79"/>
      <c r="B80" s="91" t="s">
        <v>216</v>
      </c>
      <c r="C80" s="83"/>
      <c r="D80" s="83"/>
      <c r="E80" s="83"/>
      <c r="F80" s="83"/>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row>
    <row r="81" spans="1:33" x14ac:dyDescent="0.35">
      <c r="A81" s="79"/>
      <c r="B81" s="91" t="s">
        <v>141</v>
      </c>
      <c r="C81" s="83"/>
      <c r="D81" s="83"/>
      <c r="E81" s="83"/>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row>
    <row r="82" spans="1:33" ht="15" customHeight="1" x14ac:dyDescent="0.35">
      <c r="A82" s="82" t="s">
        <v>217</v>
      </c>
      <c r="B82" s="92" t="s">
        <v>143</v>
      </c>
      <c r="C82" s="93">
        <v>29.133368000000001</v>
      </c>
      <c r="D82" s="93">
        <v>32.600932999999998</v>
      </c>
      <c r="E82" s="93">
        <v>33.591048999999998</v>
      </c>
      <c r="F82" s="93">
        <v>33.150249000000002</v>
      </c>
      <c r="G82" s="93">
        <v>32.635117000000001</v>
      </c>
      <c r="H82" s="93">
        <v>32.334290000000003</v>
      </c>
      <c r="I82" s="93">
        <v>32.446052999999999</v>
      </c>
      <c r="J82" s="93">
        <v>32.931576</v>
      </c>
      <c r="K82" s="93">
        <v>33.77552</v>
      </c>
      <c r="L82" s="93">
        <v>34.906070999999997</v>
      </c>
      <c r="M82" s="93">
        <v>36.293835000000001</v>
      </c>
      <c r="N82" s="93">
        <v>37.918900000000001</v>
      </c>
      <c r="O82" s="93">
        <v>39.611206000000003</v>
      </c>
      <c r="P82" s="93">
        <v>41.182040999999998</v>
      </c>
      <c r="Q82" s="93">
        <v>42.624862999999998</v>
      </c>
      <c r="R82" s="93">
        <v>44.030830000000002</v>
      </c>
      <c r="S82" s="93">
        <v>45.598953000000002</v>
      </c>
      <c r="T82" s="93">
        <v>46.898192999999999</v>
      </c>
      <c r="U82" s="93">
        <v>48.437809000000001</v>
      </c>
      <c r="V82" s="93">
        <v>50.019119000000003</v>
      </c>
      <c r="W82" s="93">
        <v>51.510776999999997</v>
      </c>
      <c r="X82" s="93">
        <v>52.883899999999997</v>
      </c>
      <c r="Y82" s="93">
        <v>54.158352000000001</v>
      </c>
      <c r="Z82" s="93">
        <v>55.546275999999999</v>
      </c>
      <c r="AA82" s="93">
        <v>57.234603999999997</v>
      </c>
      <c r="AB82" s="93">
        <v>58.666496000000002</v>
      </c>
      <c r="AC82" s="93">
        <v>60.229030999999999</v>
      </c>
      <c r="AD82" s="93">
        <v>61.731524999999998</v>
      </c>
      <c r="AE82" s="93">
        <v>63.200648999999999</v>
      </c>
      <c r="AF82" s="94">
        <v>2.8043999999999999E-2</v>
      </c>
      <c r="AG82" s="83"/>
    </row>
    <row r="83" spans="1:33" ht="15" customHeight="1" x14ac:dyDescent="0.35">
      <c r="A83" s="82" t="s">
        <v>218</v>
      </c>
      <c r="B83" s="92" t="s">
        <v>145</v>
      </c>
      <c r="C83" s="93">
        <v>35.242496000000003</v>
      </c>
      <c r="D83" s="93">
        <v>34.182651999999997</v>
      </c>
      <c r="E83" s="93">
        <v>33.724178000000002</v>
      </c>
      <c r="F83" s="93">
        <v>32.667090999999999</v>
      </c>
      <c r="G83" s="93">
        <v>32.846657</v>
      </c>
      <c r="H83" s="93">
        <v>33.046928000000001</v>
      </c>
      <c r="I83" s="93">
        <v>33.432006999999999</v>
      </c>
      <c r="J83" s="93">
        <v>34.269374999999997</v>
      </c>
      <c r="K83" s="93">
        <v>35.044159000000001</v>
      </c>
      <c r="L83" s="93">
        <v>36.064919000000003</v>
      </c>
      <c r="M83" s="93">
        <v>37.002056000000003</v>
      </c>
      <c r="N83" s="93">
        <v>38.029193999999997</v>
      </c>
      <c r="O83" s="93">
        <v>39.001244</v>
      </c>
      <c r="P83" s="93">
        <v>40.150604000000001</v>
      </c>
      <c r="Q83" s="93">
        <v>41.098312</v>
      </c>
      <c r="R83" s="93">
        <v>42.191569999999999</v>
      </c>
      <c r="S83" s="93">
        <v>43.253830000000001</v>
      </c>
      <c r="T83" s="93">
        <v>44.266022</v>
      </c>
      <c r="U83" s="93">
        <v>45.324840999999999</v>
      </c>
      <c r="V83" s="93">
        <v>46.584533999999998</v>
      </c>
      <c r="W83" s="93">
        <v>47.625869999999999</v>
      </c>
      <c r="X83" s="93">
        <v>48.902163999999999</v>
      </c>
      <c r="Y83" s="93">
        <v>49.874504000000002</v>
      </c>
      <c r="Z83" s="93">
        <v>51.111248000000003</v>
      </c>
      <c r="AA83" s="93">
        <v>52.683566999999996</v>
      </c>
      <c r="AB83" s="93">
        <v>53.982517000000001</v>
      </c>
      <c r="AC83" s="93">
        <v>55.335030000000003</v>
      </c>
      <c r="AD83" s="93">
        <v>56.786217000000001</v>
      </c>
      <c r="AE83" s="93">
        <v>58.157210999999997</v>
      </c>
      <c r="AF83" s="94">
        <v>1.805E-2</v>
      </c>
      <c r="AG83" s="83"/>
    </row>
    <row r="84" spans="1:33" ht="15" customHeight="1" x14ac:dyDescent="0.35">
      <c r="A84" s="82" t="s">
        <v>219</v>
      </c>
      <c r="B84" s="92" t="s">
        <v>147</v>
      </c>
      <c r="C84" s="93">
        <v>14.293920999999999</v>
      </c>
      <c r="D84" s="93">
        <v>14.645989999999999</v>
      </c>
      <c r="E84" s="93">
        <v>13.676522</v>
      </c>
      <c r="F84" s="93">
        <v>13.184908999999999</v>
      </c>
      <c r="G84" s="93">
        <v>12.791022999999999</v>
      </c>
      <c r="H84" s="93">
        <v>12.605636000000001</v>
      </c>
      <c r="I84" s="93">
        <v>12.573746</v>
      </c>
      <c r="J84" s="93">
        <v>12.909769000000001</v>
      </c>
      <c r="K84" s="93">
        <v>13.249883000000001</v>
      </c>
      <c r="L84" s="93">
        <v>13.680078999999999</v>
      </c>
      <c r="M84" s="93">
        <v>14.109493000000001</v>
      </c>
      <c r="N84" s="93">
        <v>14.634359999999999</v>
      </c>
      <c r="O84" s="93">
        <v>15.145339</v>
      </c>
      <c r="P84" s="93">
        <v>15.646319</v>
      </c>
      <c r="Q84" s="93">
        <v>16.078226000000001</v>
      </c>
      <c r="R84" s="93">
        <v>16.557303999999998</v>
      </c>
      <c r="S84" s="93">
        <v>17.127001</v>
      </c>
      <c r="T84" s="93">
        <v>17.513002</v>
      </c>
      <c r="U84" s="93">
        <v>18.044384000000001</v>
      </c>
      <c r="V84" s="93">
        <v>18.599208999999998</v>
      </c>
      <c r="W84" s="93">
        <v>19.059166000000001</v>
      </c>
      <c r="X84" s="93">
        <v>19.474995</v>
      </c>
      <c r="Y84" s="93">
        <v>19.853939</v>
      </c>
      <c r="Z84" s="93">
        <v>20.418022000000001</v>
      </c>
      <c r="AA84" s="93">
        <v>21.441403999999999</v>
      </c>
      <c r="AB84" s="93">
        <v>21.922989000000001</v>
      </c>
      <c r="AC84" s="93">
        <v>22.388704000000001</v>
      </c>
      <c r="AD84" s="93">
        <v>22.934742</v>
      </c>
      <c r="AE84" s="93">
        <v>23.554538999999998</v>
      </c>
      <c r="AF84" s="94">
        <v>1.7999000000000001E-2</v>
      </c>
      <c r="AG84" s="83"/>
    </row>
    <row r="85" spans="1:33" ht="15" customHeight="1" x14ac:dyDescent="0.35">
      <c r="A85" s="82" t="s">
        <v>220</v>
      </c>
      <c r="B85" s="92" t="s">
        <v>149</v>
      </c>
      <c r="C85" s="93">
        <v>42.669246999999999</v>
      </c>
      <c r="D85" s="93">
        <v>43.146023</v>
      </c>
      <c r="E85" s="93">
        <v>43.261093000000002</v>
      </c>
      <c r="F85" s="93">
        <v>42.880462999999999</v>
      </c>
      <c r="G85" s="93">
        <v>43.009357000000001</v>
      </c>
      <c r="H85" s="93">
        <v>43.327247999999997</v>
      </c>
      <c r="I85" s="93">
        <v>43.842647999999997</v>
      </c>
      <c r="J85" s="93">
        <v>44.687339999999999</v>
      </c>
      <c r="K85" s="93">
        <v>45.805477000000003</v>
      </c>
      <c r="L85" s="93">
        <v>47.097492000000003</v>
      </c>
      <c r="M85" s="93">
        <v>48.405566999999998</v>
      </c>
      <c r="N85" s="93">
        <v>50.295189000000001</v>
      </c>
      <c r="O85" s="93">
        <v>52.085312000000002</v>
      </c>
      <c r="P85" s="93">
        <v>53.362102999999998</v>
      </c>
      <c r="Q85" s="93">
        <v>54.927329999999998</v>
      </c>
      <c r="R85" s="93">
        <v>56.583927000000003</v>
      </c>
      <c r="S85" s="93">
        <v>58.444336</v>
      </c>
      <c r="T85" s="93">
        <v>60.167355000000001</v>
      </c>
      <c r="U85" s="93">
        <v>61.958289999999998</v>
      </c>
      <c r="V85" s="93">
        <v>63.713763999999998</v>
      </c>
      <c r="W85" s="93">
        <v>65.363594000000006</v>
      </c>
      <c r="X85" s="93">
        <v>67.008003000000002</v>
      </c>
      <c r="Y85" s="93">
        <v>68.678673000000003</v>
      </c>
      <c r="Z85" s="93">
        <v>70.432961000000006</v>
      </c>
      <c r="AA85" s="93">
        <v>71.975487000000001</v>
      </c>
      <c r="AB85" s="93">
        <v>73.475455999999994</v>
      </c>
      <c r="AC85" s="93">
        <v>75.125107</v>
      </c>
      <c r="AD85" s="93">
        <v>76.578170999999998</v>
      </c>
      <c r="AE85" s="93">
        <v>77.840477000000007</v>
      </c>
      <c r="AF85" s="94">
        <v>2.1703E-2</v>
      </c>
      <c r="AG85" s="83"/>
    </row>
    <row r="86" spans="1:33" ht="15" customHeight="1" x14ac:dyDescent="0.35">
      <c r="A86" s="79"/>
      <c r="B86" s="83"/>
      <c r="C86" s="83"/>
      <c r="D86" s="83"/>
      <c r="E86" s="83"/>
      <c r="F86" s="83"/>
      <c r="G86" s="83"/>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row>
    <row r="87" spans="1:33" ht="15" customHeight="1" x14ac:dyDescent="0.35">
      <c r="A87" s="79"/>
      <c r="B87" s="91" t="s">
        <v>150</v>
      </c>
      <c r="C87" s="83"/>
      <c r="D87" s="83"/>
      <c r="E87" s="83"/>
      <c r="F87" s="83"/>
      <c r="G87" s="83"/>
      <c r="H87" s="83"/>
      <c r="I87" s="83"/>
      <c r="J87" s="83"/>
      <c r="K87" s="83"/>
      <c r="L87" s="83"/>
      <c r="M87" s="83"/>
      <c r="N87" s="83"/>
      <c r="O87" s="83"/>
      <c r="P87" s="83"/>
      <c r="Q87" s="83"/>
      <c r="R87" s="83"/>
      <c r="S87" s="83"/>
      <c r="T87" s="83"/>
      <c r="U87" s="83"/>
      <c r="V87" s="83"/>
      <c r="W87" s="83"/>
      <c r="X87" s="83"/>
      <c r="Y87" s="83"/>
      <c r="Z87" s="83"/>
      <c r="AA87" s="83"/>
      <c r="AB87" s="83"/>
      <c r="AC87" s="83"/>
      <c r="AD87" s="83"/>
      <c r="AE87" s="83"/>
      <c r="AF87" s="83"/>
      <c r="AG87" s="83"/>
    </row>
    <row r="88" spans="1:33" ht="15" customHeight="1" x14ac:dyDescent="0.35">
      <c r="A88" s="82" t="s">
        <v>221</v>
      </c>
      <c r="B88" s="92" t="s">
        <v>143</v>
      </c>
      <c r="C88" s="93">
        <v>27.825644</v>
      </c>
      <c r="D88" s="93">
        <v>27.85585</v>
      </c>
      <c r="E88" s="93">
        <v>26.556958999999999</v>
      </c>
      <c r="F88" s="93">
        <v>24.976807000000001</v>
      </c>
      <c r="G88" s="93">
        <v>24.337795</v>
      </c>
      <c r="H88" s="93">
        <v>24.212544999999999</v>
      </c>
      <c r="I88" s="93">
        <v>24.589096000000001</v>
      </c>
      <c r="J88" s="93">
        <v>25.254981999999998</v>
      </c>
      <c r="K88" s="93">
        <v>26.178425000000001</v>
      </c>
      <c r="L88" s="93">
        <v>27.261216999999998</v>
      </c>
      <c r="M88" s="93">
        <v>28.512353999999998</v>
      </c>
      <c r="N88" s="93">
        <v>29.901306000000002</v>
      </c>
      <c r="O88" s="93">
        <v>31.225031000000001</v>
      </c>
      <c r="P88" s="93">
        <v>32.327418999999999</v>
      </c>
      <c r="Q88" s="93">
        <v>33.303187999999999</v>
      </c>
      <c r="R88" s="93">
        <v>34.315617000000003</v>
      </c>
      <c r="S88" s="93">
        <v>35.582957999999998</v>
      </c>
      <c r="T88" s="93">
        <v>36.394447</v>
      </c>
      <c r="U88" s="93">
        <v>37.650371999999997</v>
      </c>
      <c r="V88" s="93">
        <v>38.867626000000001</v>
      </c>
      <c r="W88" s="93">
        <v>39.91769</v>
      </c>
      <c r="X88" s="93">
        <v>40.838012999999997</v>
      </c>
      <c r="Y88" s="93">
        <v>41.698109000000002</v>
      </c>
      <c r="Z88" s="93">
        <v>42.775314000000002</v>
      </c>
      <c r="AA88" s="93">
        <v>44.170029</v>
      </c>
      <c r="AB88" s="93">
        <v>45.280189999999997</v>
      </c>
      <c r="AC88" s="93">
        <v>46.532390999999997</v>
      </c>
      <c r="AD88" s="93">
        <v>47.632702000000002</v>
      </c>
      <c r="AE88" s="93">
        <v>48.701335999999998</v>
      </c>
      <c r="AF88" s="94">
        <v>2.0192000000000002E-2</v>
      </c>
      <c r="AG88" s="83"/>
    </row>
    <row r="89" spans="1:33" ht="15" customHeight="1" x14ac:dyDescent="0.35">
      <c r="A89" s="82" t="s">
        <v>222</v>
      </c>
      <c r="B89" s="92" t="s">
        <v>145</v>
      </c>
      <c r="C89" s="93">
        <v>35.263694999999998</v>
      </c>
      <c r="D89" s="93">
        <v>34.344527999999997</v>
      </c>
      <c r="E89" s="93">
        <v>32.658478000000002</v>
      </c>
      <c r="F89" s="93">
        <v>30.315842</v>
      </c>
      <c r="G89" s="93">
        <v>29.135559000000001</v>
      </c>
      <c r="H89" s="93">
        <v>27.945101000000001</v>
      </c>
      <c r="I89" s="93">
        <v>26.866716</v>
      </c>
      <c r="J89" s="93">
        <v>27.554403000000001</v>
      </c>
      <c r="K89" s="93">
        <v>28.172378999999999</v>
      </c>
      <c r="L89" s="93">
        <v>29.022541</v>
      </c>
      <c r="M89" s="93">
        <v>29.806835</v>
      </c>
      <c r="N89" s="93">
        <v>30.648589999999999</v>
      </c>
      <c r="O89" s="93">
        <v>31.455866</v>
      </c>
      <c r="P89" s="93">
        <v>32.399478999999999</v>
      </c>
      <c r="Q89" s="93">
        <v>33.183022000000001</v>
      </c>
      <c r="R89" s="93">
        <v>34.086585999999997</v>
      </c>
      <c r="S89" s="93">
        <v>34.961765</v>
      </c>
      <c r="T89" s="93">
        <v>35.791187000000001</v>
      </c>
      <c r="U89" s="93">
        <v>36.661175</v>
      </c>
      <c r="V89" s="93">
        <v>37.72419</v>
      </c>
      <c r="W89" s="93">
        <v>38.565331</v>
      </c>
      <c r="X89" s="93">
        <v>39.635489999999997</v>
      </c>
      <c r="Y89" s="93">
        <v>40.400620000000004</v>
      </c>
      <c r="Z89" s="93">
        <v>41.460686000000003</v>
      </c>
      <c r="AA89" s="93">
        <v>43.348011</v>
      </c>
      <c r="AB89" s="93">
        <v>44.403556999999999</v>
      </c>
      <c r="AC89" s="93">
        <v>45.525748999999998</v>
      </c>
      <c r="AD89" s="93">
        <v>46.750487999999997</v>
      </c>
      <c r="AE89" s="93">
        <v>47.882179000000001</v>
      </c>
      <c r="AF89" s="94">
        <v>1.0985E-2</v>
      </c>
      <c r="AG89" s="83"/>
    </row>
    <row r="90" spans="1:33" ht="15" customHeight="1" x14ac:dyDescent="0.35">
      <c r="A90" s="82" t="s">
        <v>223</v>
      </c>
      <c r="B90" s="92" t="s">
        <v>154</v>
      </c>
      <c r="C90" s="93">
        <v>12.628995</v>
      </c>
      <c r="D90" s="93">
        <v>8.190194</v>
      </c>
      <c r="E90" s="93">
        <v>10.064173</v>
      </c>
      <c r="F90" s="93">
        <v>10.614261000000001</v>
      </c>
      <c r="G90" s="93">
        <v>12.394233</v>
      </c>
      <c r="H90" s="93">
        <v>14.254799</v>
      </c>
      <c r="I90" s="93">
        <v>16.294703999999999</v>
      </c>
      <c r="J90" s="93">
        <v>16.744129000000001</v>
      </c>
      <c r="K90" s="93">
        <v>17.220006999999999</v>
      </c>
      <c r="L90" s="93">
        <v>17.747589000000001</v>
      </c>
      <c r="M90" s="93">
        <v>18.278893</v>
      </c>
      <c r="N90" s="93">
        <v>18.828437999999998</v>
      </c>
      <c r="O90" s="93">
        <v>19.412710000000001</v>
      </c>
      <c r="P90" s="93">
        <v>20.019818999999998</v>
      </c>
      <c r="Q90" s="93">
        <v>20.605381000000001</v>
      </c>
      <c r="R90" s="93">
        <v>21.204630000000002</v>
      </c>
      <c r="S90" s="93">
        <v>21.826968999999998</v>
      </c>
      <c r="T90" s="93">
        <v>22.406015</v>
      </c>
      <c r="U90" s="93">
        <v>23.034382000000001</v>
      </c>
      <c r="V90" s="93">
        <v>23.748093000000001</v>
      </c>
      <c r="W90" s="93">
        <v>24.306380999999998</v>
      </c>
      <c r="X90" s="93">
        <v>24.976209999999998</v>
      </c>
      <c r="Y90" s="93">
        <v>25.601828000000001</v>
      </c>
      <c r="Z90" s="93">
        <v>26.294802000000001</v>
      </c>
      <c r="AA90" s="93">
        <v>27.197239</v>
      </c>
      <c r="AB90" s="93">
        <v>27.841978000000001</v>
      </c>
      <c r="AC90" s="93">
        <v>28.729586000000001</v>
      </c>
      <c r="AD90" s="93">
        <v>29.587326000000001</v>
      </c>
      <c r="AE90" s="93">
        <v>30.433244999999999</v>
      </c>
      <c r="AF90" s="94">
        <v>3.1911000000000002E-2</v>
      </c>
      <c r="AG90" s="83"/>
    </row>
    <row r="91" spans="1:33" ht="15" customHeight="1" x14ac:dyDescent="0.35">
      <c r="A91" s="82" t="s">
        <v>224</v>
      </c>
      <c r="B91" s="92" t="s">
        <v>147</v>
      </c>
      <c r="C91" s="93">
        <v>10.986808</v>
      </c>
      <c r="D91" s="93">
        <v>10.752255</v>
      </c>
      <c r="E91" s="93">
        <v>9.9479480000000002</v>
      </c>
      <c r="F91" s="93">
        <v>9.6419490000000003</v>
      </c>
      <c r="G91" s="93">
        <v>9.4135589999999993</v>
      </c>
      <c r="H91" s="93">
        <v>9.3766979999999993</v>
      </c>
      <c r="I91" s="93">
        <v>9.4731009999999998</v>
      </c>
      <c r="J91" s="93">
        <v>9.7253550000000004</v>
      </c>
      <c r="K91" s="93">
        <v>9.9731579999999997</v>
      </c>
      <c r="L91" s="93">
        <v>10.300300999999999</v>
      </c>
      <c r="M91" s="93">
        <v>10.62715</v>
      </c>
      <c r="N91" s="93">
        <v>11.050625</v>
      </c>
      <c r="O91" s="93">
        <v>11.449692000000001</v>
      </c>
      <c r="P91" s="93">
        <v>11.837113</v>
      </c>
      <c r="Q91" s="93">
        <v>12.159459</v>
      </c>
      <c r="R91" s="93">
        <v>12.529586</v>
      </c>
      <c r="S91" s="93">
        <v>12.986810999999999</v>
      </c>
      <c r="T91" s="93">
        <v>13.267094</v>
      </c>
      <c r="U91" s="93">
        <v>13.688367</v>
      </c>
      <c r="V91" s="93">
        <v>14.127917</v>
      </c>
      <c r="W91" s="93">
        <v>14.471655999999999</v>
      </c>
      <c r="X91" s="93">
        <v>14.771008</v>
      </c>
      <c r="Y91" s="93">
        <v>15.036106999999999</v>
      </c>
      <c r="Z91" s="93">
        <v>15.46964</v>
      </c>
      <c r="AA91" s="93">
        <v>16.177821999999999</v>
      </c>
      <c r="AB91" s="93">
        <v>16.489763</v>
      </c>
      <c r="AC91" s="93">
        <v>16.806581000000001</v>
      </c>
      <c r="AD91" s="93">
        <v>17.210038999999998</v>
      </c>
      <c r="AE91" s="93">
        <v>17.685751</v>
      </c>
      <c r="AF91" s="94">
        <v>1.7148E-2</v>
      </c>
      <c r="AG91" s="83"/>
    </row>
    <row r="92" spans="1:33" x14ac:dyDescent="0.35">
      <c r="A92" s="82" t="s">
        <v>225</v>
      </c>
      <c r="B92" s="92" t="s">
        <v>149</v>
      </c>
      <c r="C92" s="93">
        <v>36.670883000000003</v>
      </c>
      <c r="D92" s="93">
        <v>37.384396000000002</v>
      </c>
      <c r="E92" s="93">
        <v>36.634932999999997</v>
      </c>
      <c r="F92" s="93">
        <v>35.829681000000001</v>
      </c>
      <c r="G92" s="93">
        <v>35.682613000000003</v>
      </c>
      <c r="H92" s="93">
        <v>35.778049000000003</v>
      </c>
      <c r="I92" s="93">
        <v>35.970699000000003</v>
      </c>
      <c r="J92" s="93">
        <v>36.469802999999999</v>
      </c>
      <c r="K92" s="93">
        <v>37.239471000000002</v>
      </c>
      <c r="L92" s="93">
        <v>38.070853999999997</v>
      </c>
      <c r="M92" s="93">
        <v>38.904254999999999</v>
      </c>
      <c r="N92" s="93">
        <v>40.277724999999997</v>
      </c>
      <c r="O92" s="93">
        <v>41.548606999999997</v>
      </c>
      <c r="P92" s="93">
        <v>42.420836999999999</v>
      </c>
      <c r="Q92" s="93">
        <v>43.531005999999998</v>
      </c>
      <c r="R92" s="93">
        <v>44.662574999999997</v>
      </c>
      <c r="S92" s="93">
        <v>46.012588999999998</v>
      </c>
      <c r="T92" s="93">
        <v>47.266869</v>
      </c>
      <c r="U92" s="93">
        <v>48.525996999999997</v>
      </c>
      <c r="V92" s="93">
        <v>49.775635000000001</v>
      </c>
      <c r="W92" s="93">
        <v>50.926758</v>
      </c>
      <c r="X92" s="93">
        <v>52.105659000000003</v>
      </c>
      <c r="Y92" s="93">
        <v>53.247463000000003</v>
      </c>
      <c r="Z92" s="93">
        <v>54.400368</v>
      </c>
      <c r="AA92" s="93">
        <v>55.375427000000002</v>
      </c>
      <c r="AB92" s="93">
        <v>56.220759999999999</v>
      </c>
      <c r="AC92" s="93">
        <v>57.363804000000002</v>
      </c>
      <c r="AD92" s="93">
        <v>58.272151999999998</v>
      </c>
      <c r="AE92" s="93">
        <v>59.05735</v>
      </c>
      <c r="AF92" s="94">
        <v>1.7163999999999999E-2</v>
      </c>
      <c r="AG92" s="83"/>
    </row>
    <row r="93" spans="1:33" ht="15" customHeight="1" x14ac:dyDescent="0.35">
      <c r="A93" s="79"/>
      <c r="B93" s="83"/>
      <c r="C93" s="83"/>
      <c r="D93" s="83"/>
      <c r="E93" s="83"/>
      <c r="F93" s="83"/>
      <c r="G93" s="83"/>
      <c r="H93" s="83"/>
      <c r="I93" s="83"/>
      <c r="J93" s="83"/>
      <c r="K93" s="83"/>
      <c r="L93" s="83"/>
      <c r="M93" s="83"/>
      <c r="N93" s="83"/>
      <c r="O93" s="83"/>
      <c r="P93" s="83"/>
      <c r="Q93" s="83"/>
      <c r="R93" s="83"/>
      <c r="S93" s="83"/>
      <c r="T93" s="83"/>
      <c r="U93" s="83"/>
      <c r="V93" s="83"/>
      <c r="W93" s="83"/>
      <c r="X93" s="83"/>
      <c r="Y93" s="83"/>
      <c r="Z93" s="83"/>
      <c r="AA93" s="83"/>
      <c r="AB93" s="83"/>
      <c r="AC93" s="83"/>
      <c r="AD93" s="83"/>
      <c r="AE93" s="83"/>
      <c r="AF93" s="83"/>
      <c r="AG93" s="83"/>
    </row>
    <row r="94" spans="1:33" ht="15" customHeight="1" x14ac:dyDescent="0.35">
      <c r="A94" s="79"/>
      <c r="B94" s="91" t="s">
        <v>157</v>
      </c>
      <c r="C94" s="83"/>
      <c r="D94" s="83"/>
      <c r="E94" s="83"/>
      <c r="F94" s="83"/>
      <c r="G94" s="83"/>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row>
    <row r="95" spans="1:33" ht="15" customHeight="1" x14ac:dyDescent="0.35">
      <c r="A95" s="82" t="s">
        <v>226</v>
      </c>
      <c r="B95" s="92" t="s">
        <v>143</v>
      </c>
      <c r="C95" s="93">
        <v>23.435020000000002</v>
      </c>
      <c r="D95" s="93">
        <v>22.356629999999999</v>
      </c>
      <c r="E95" s="93">
        <v>20.487594999999999</v>
      </c>
      <c r="F95" s="93">
        <v>18.533535000000001</v>
      </c>
      <c r="G95" s="93">
        <v>17.736046000000002</v>
      </c>
      <c r="H95" s="93">
        <v>17.477232000000001</v>
      </c>
      <c r="I95" s="93">
        <v>17.740955</v>
      </c>
      <c r="J95" s="93">
        <v>18.286145999999999</v>
      </c>
      <c r="K95" s="93">
        <v>19.090485000000001</v>
      </c>
      <c r="L95" s="93">
        <v>20.049326000000001</v>
      </c>
      <c r="M95" s="93">
        <v>21.186962000000001</v>
      </c>
      <c r="N95" s="93">
        <v>22.464024999999999</v>
      </c>
      <c r="O95" s="93">
        <v>23.655508000000001</v>
      </c>
      <c r="P95" s="93">
        <v>24.597995999999998</v>
      </c>
      <c r="Q95" s="93">
        <v>25.405923999999999</v>
      </c>
      <c r="R95" s="93">
        <v>26.269162999999999</v>
      </c>
      <c r="S95" s="93">
        <v>27.429414999999999</v>
      </c>
      <c r="T95" s="93">
        <v>28.034966000000001</v>
      </c>
      <c r="U95" s="93">
        <v>29.178497</v>
      </c>
      <c r="V95" s="93">
        <v>30.24905</v>
      </c>
      <c r="W95" s="93">
        <v>31.111232999999999</v>
      </c>
      <c r="X95" s="93">
        <v>31.816524999999999</v>
      </c>
      <c r="Y95" s="93">
        <v>32.450352000000002</v>
      </c>
      <c r="Z95" s="93">
        <v>33.311852000000002</v>
      </c>
      <c r="AA95" s="93">
        <v>34.086624</v>
      </c>
      <c r="AB95" s="93">
        <v>34.970641999999998</v>
      </c>
      <c r="AC95" s="93">
        <v>36.006217999999997</v>
      </c>
      <c r="AD95" s="93">
        <v>36.842278</v>
      </c>
      <c r="AE95" s="93">
        <v>37.636386999999999</v>
      </c>
      <c r="AF95" s="94">
        <v>1.7062999999999998E-2</v>
      </c>
      <c r="AG95" s="83"/>
    </row>
    <row r="96" spans="1:33" ht="15" customHeight="1" x14ac:dyDescent="0.35">
      <c r="A96" s="82" t="s">
        <v>227</v>
      </c>
      <c r="B96" s="92" t="s">
        <v>145</v>
      </c>
      <c r="C96" s="93">
        <v>35.187302000000003</v>
      </c>
      <c r="D96" s="93">
        <v>34.160721000000002</v>
      </c>
      <c r="E96" s="93">
        <v>32.510654000000002</v>
      </c>
      <c r="F96" s="93">
        <v>30.122333999999999</v>
      </c>
      <c r="G96" s="93">
        <v>28.893148</v>
      </c>
      <c r="H96" s="93">
        <v>27.659189000000001</v>
      </c>
      <c r="I96" s="93">
        <v>26.532314</v>
      </c>
      <c r="J96" s="93">
        <v>27.228542000000001</v>
      </c>
      <c r="K96" s="93">
        <v>27.844920999999999</v>
      </c>
      <c r="L96" s="93">
        <v>28.691835000000001</v>
      </c>
      <c r="M96" s="93">
        <v>29.480526000000001</v>
      </c>
      <c r="N96" s="93">
        <v>30.336335999999999</v>
      </c>
      <c r="O96" s="93">
        <v>31.138449000000001</v>
      </c>
      <c r="P96" s="93">
        <v>32.100211999999999</v>
      </c>
      <c r="Q96" s="93">
        <v>32.878376000000003</v>
      </c>
      <c r="R96" s="93">
        <v>33.792220999999998</v>
      </c>
      <c r="S96" s="93">
        <v>34.671123999999999</v>
      </c>
      <c r="T96" s="93">
        <v>35.505093000000002</v>
      </c>
      <c r="U96" s="93">
        <v>36.380726000000003</v>
      </c>
      <c r="V96" s="93">
        <v>37.452629000000002</v>
      </c>
      <c r="W96" s="93">
        <v>38.299540999999998</v>
      </c>
      <c r="X96" s="93">
        <v>39.380600000000001</v>
      </c>
      <c r="Y96" s="93">
        <v>40.156269000000002</v>
      </c>
      <c r="Z96" s="93">
        <v>41.188437999999998</v>
      </c>
      <c r="AA96" s="93">
        <v>42.553871000000001</v>
      </c>
      <c r="AB96" s="93">
        <v>43.609371000000003</v>
      </c>
      <c r="AC96" s="93">
        <v>44.728596000000003</v>
      </c>
      <c r="AD96" s="93">
        <v>45.946964000000001</v>
      </c>
      <c r="AE96" s="93">
        <v>47.070819999999998</v>
      </c>
      <c r="AF96" s="94">
        <v>1.0446E-2</v>
      </c>
      <c r="AG96" s="83"/>
    </row>
    <row r="97" spans="1:33" ht="15" customHeight="1" x14ac:dyDescent="0.35">
      <c r="A97" s="82" t="s">
        <v>228</v>
      </c>
      <c r="B97" s="92" t="s">
        <v>154</v>
      </c>
      <c r="C97" s="93">
        <v>13.34515</v>
      </c>
      <c r="D97" s="93">
        <v>8.8473620000000004</v>
      </c>
      <c r="E97" s="93">
        <v>10.847251</v>
      </c>
      <c r="F97" s="93">
        <v>11.701765</v>
      </c>
      <c r="G97" s="93">
        <v>13.668666</v>
      </c>
      <c r="H97" s="93">
        <v>15.834412</v>
      </c>
      <c r="I97" s="93">
        <v>18.055012000000001</v>
      </c>
      <c r="J97" s="93">
        <v>18.550280000000001</v>
      </c>
      <c r="K97" s="93">
        <v>19.090975</v>
      </c>
      <c r="L97" s="93">
        <v>19.679285</v>
      </c>
      <c r="M97" s="93">
        <v>20.283073000000002</v>
      </c>
      <c r="N97" s="93">
        <v>20.912044999999999</v>
      </c>
      <c r="O97" s="93">
        <v>21.573601</v>
      </c>
      <c r="P97" s="93">
        <v>22.25563</v>
      </c>
      <c r="Q97" s="93">
        <v>22.905643000000001</v>
      </c>
      <c r="R97" s="93">
        <v>23.566257</v>
      </c>
      <c r="S97" s="93">
        <v>24.262720000000002</v>
      </c>
      <c r="T97" s="93">
        <v>24.90963</v>
      </c>
      <c r="U97" s="93">
        <v>25.616434000000002</v>
      </c>
      <c r="V97" s="93">
        <v>26.404326999999999</v>
      </c>
      <c r="W97" s="93">
        <v>27.034216000000001</v>
      </c>
      <c r="X97" s="93">
        <v>27.773752000000002</v>
      </c>
      <c r="Y97" s="93">
        <v>28.398886000000001</v>
      </c>
      <c r="Z97" s="93">
        <v>29.163754000000001</v>
      </c>
      <c r="AA97" s="93">
        <v>30.157468999999999</v>
      </c>
      <c r="AB97" s="93">
        <v>30.882546999999999</v>
      </c>
      <c r="AC97" s="93">
        <v>31.831925999999999</v>
      </c>
      <c r="AD97" s="93">
        <v>32.756706000000001</v>
      </c>
      <c r="AE97" s="93">
        <v>33.688113999999999</v>
      </c>
      <c r="AF97" s="94">
        <v>3.3624000000000001E-2</v>
      </c>
      <c r="AG97" s="83"/>
    </row>
    <row r="98" spans="1:33" ht="15" customHeight="1" x14ac:dyDescent="0.35">
      <c r="A98" s="82" t="s">
        <v>229</v>
      </c>
      <c r="B98" s="92" t="s">
        <v>162</v>
      </c>
      <c r="C98" s="93">
        <v>7.3309170000000003</v>
      </c>
      <c r="D98" s="93">
        <v>6.5292260000000004</v>
      </c>
      <c r="E98" s="93">
        <v>5.5049089999999996</v>
      </c>
      <c r="F98" s="93">
        <v>5.0050929999999996</v>
      </c>
      <c r="G98" s="93">
        <v>4.6300290000000004</v>
      </c>
      <c r="H98" s="93">
        <v>4.4582369999999996</v>
      </c>
      <c r="I98" s="93">
        <v>4.4578319999999998</v>
      </c>
      <c r="J98" s="93">
        <v>4.573442</v>
      </c>
      <c r="K98" s="93">
        <v>4.7465190000000002</v>
      </c>
      <c r="L98" s="93">
        <v>4.985881</v>
      </c>
      <c r="M98" s="93">
        <v>5.2409059999999998</v>
      </c>
      <c r="N98" s="93">
        <v>5.5704409999999998</v>
      </c>
      <c r="O98" s="93">
        <v>5.8719799999999998</v>
      </c>
      <c r="P98" s="93">
        <v>6.1609559999999997</v>
      </c>
      <c r="Q98" s="93">
        <v>6.3292349999999997</v>
      </c>
      <c r="R98" s="93">
        <v>6.5343970000000002</v>
      </c>
      <c r="S98" s="93">
        <v>6.859877</v>
      </c>
      <c r="T98" s="93">
        <v>6.928579</v>
      </c>
      <c r="U98" s="93">
        <v>7.2654500000000004</v>
      </c>
      <c r="V98" s="93">
        <v>7.5478690000000004</v>
      </c>
      <c r="W98" s="93">
        <v>7.7087849999999998</v>
      </c>
      <c r="X98" s="93">
        <v>7.8021539999999998</v>
      </c>
      <c r="Y98" s="93">
        <v>7.8996890000000004</v>
      </c>
      <c r="Z98" s="93">
        <v>8.0796670000000006</v>
      </c>
      <c r="AA98" s="93">
        <v>8.2079559999999994</v>
      </c>
      <c r="AB98" s="93">
        <v>8.3412450000000007</v>
      </c>
      <c r="AC98" s="93">
        <v>8.4794230000000006</v>
      </c>
      <c r="AD98" s="93">
        <v>8.6050090000000008</v>
      </c>
      <c r="AE98" s="93">
        <v>8.8054380000000005</v>
      </c>
      <c r="AF98" s="94">
        <v>6.5669999999999999E-3</v>
      </c>
      <c r="AG98" s="83"/>
    </row>
    <row r="99" spans="1:33" ht="15" customHeight="1" x14ac:dyDescent="0.35">
      <c r="A99" s="82" t="s">
        <v>230</v>
      </c>
      <c r="B99" s="92" t="s">
        <v>164</v>
      </c>
      <c r="C99" s="93">
        <v>5.4304249999999996</v>
      </c>
      <c r="D99" s="93">
        <v>5.6718549999999999</v>
      </c>
      <c r="E99" s="93">
        <v>6.0581950000000004</v>
      </c>
      <c r="F99" s="93">
        <v>6.1873269999999998</v>
      </c>
      <c r="G99" s="93">
        <v>6.3529850000000003</v>
      </c>
      <c r="H99" s="93">
        <v>6.5475529999999997</v>
      </c>
      <c r="I99" s="93">
        <v>6.7355179999999999</v>
      </c>
      <c r="J99" s="93">
        <v>6.9377659999999999</v>
      </c>
      <c r="K99" s="93">
        <v>7.2191280000000004</v>
      </c>
      <c r="L99" s="93">
        <v>7.4615220000000004</v>
      </c>
      <c r="M99" s="93">
        <v>7.7608199999999998</v>
      </c>
      <c r="N99" s="93">
        <v>8.038456</v>
      </c>
      <c r="O99" s="93">
        <v>8.3211580000000005</v>
      </c>
      <c r="P99" s="93">
        <v>8.6185759999999991</v>
      </c>
      <c r="Q99" s="93">
        <v>8.9246759999999998</v>
      </c>
      <c r="R99" s="93">
        <v>9.2558539999999994</v>
      </c>
      <c r="S99" s="93">
        <v>9.5669219999999999</v>
      </c>
      <c r="T99" s="93">
        <v>9.8821329999999996</v>
      </c>
      <c r="U99" s="93">
        <v>10.210374</v>
      </c>
      <c r="V99" s="93">
        <v>10.516508999999999</v>
      </c>
      <c r="W99" s="93">
        <v>10.829219999999999</v>
      </c>
      <c r="X99" s="93">
        <v>11.157767</v>
      </c>
      <c r="Y99" s="93">
        <v>11.502295999999999</v>
      </c>
      <c r="Z99" s="93">
        <v>11.867922999999999</v>
      </c>
      <c r="AA99" s="93">
        <v>12.240033</v>
      </c>
      <c r="AB99" s="93">
        <v>12.622064999999999</v>
      </c>
      <c r="AC99" s="93">
        <v>13.021750000000001</v>
      </c>
      <c r="AD99" s="93">
        <v>13.425182</v>
      </c>
      <c r="AE99" s="93">
        <v>13.854766</v>
      </c>
      <c r="AF99" s="94">
        <v>3.4015999999999998E-2</v>
      </c>
      <c r="AG99" s="83"/>
    </row>
    <row r="100" spans="1:33" ht="15" customHeight="1" x14ac:dyDescent="0.35">
      <c r="A100" s="82" t="s">
        <v>231</v>
      </c>
      <c r="B100" s="92" t="s">
        <v>166</v>
      </c>
      <c r="C100" s="93">
        <v>2.7995990000000002</v>
      </c>
      <c r="D100" s="93">
        <v>2.8529049999999998</v>
      </c>
      <c r="E100" s="93">
        <v>3.0040049999999998</v>
      </c>
      <c r="F100" s="93">
        <v>3.1377269999999999</v>
      </c>
      <c r="G100" s="93">
        <v>3.1961529999999998</v>
      </c>
      <c r="H100" s="93">
        <v>3.2463419999999998</v>
      </c>
      <c r="I100" s="93">
        <v>3.2951519999999999</v>
      </c>
      <c r="J100" s="93">
        <v>3.3557399999999999</v>
      </c>
      <c r="K100" s="93">
        <v>3.4231340000000001</v>
      </c>
      <c r="L100" s="93">
        <v>3.4954710000000002</v>
      </c>
      <c r="M100" s="93">
        <v>3.5673729999999999</v>
      </c>
      <c r="N100" s="93">
        <v>3.6512199999999999</v>
      </c>
      <c r="O100" s="93">
        <v>3.7400479999999998</v>
      </c>
      <c r="P100" s="93">
        <v>3.829993</v>
      </c>
      <c r="Q100" s="93">
        <v>3.9235730000000002</v>
      </c>
      <c r="R100" s="93">
        <v>4.0266419999999998</v>
      </c>
      <c r="S100" s="93">
        <v>4.1348919999999998</v>
      </c>
      <c r="T100" s="93">
        <v>4.2378229999999997</v>
      </c>
      <c r="U100" s="93">
        <v>4.336017</v>
      </c>
      <c r="V100" s="93">
        <v>4.4367539999999996</v>
      </c>
      <c r="W100" s="93">
        <v>4.536867</v>
      </c>
      <c r="X100" s="93">
        <v>4.6450690000000003</v>
      </c>
      <c r="Y100" s="93">
        <v>4.7515689999999999</v>
      </c>
      <c r="Z100" s="93">
        <v>4.8683480000000001</v>
      </c>
      <c r="AA100" s="93">
        <v>4.9891750000000004</v>
      </c>
      <c r="AB100" s="93">
        <v>5.1152439999999997</v>
      </c>
      <c r="AC100" s="93">
        <v>5.2472009999999996</v>
      </c>
      <c r="AD100" s="93">
        <v>5.3670499999999999</v>
      </c>
      <c r="AE100" s="93">
        <v>5.497344</v>
      </c>
      <c r="AF100" s="94">
        <v>2.4392E-2</v>
      </c>
      <c r="AG100" s="83"/>
    </row>
    <row r="101" spans="1:33" x14ac:dyDescent="0.35">
      <c r="A101" s="82" t="s">
        <v>232</v>
      </c>
      <c r="B101" s="92" t="s">
        <v>168</v>
      </c>
      <c r="C101" s="93" t="s">
        <v>305</v>
      </c>
      <c r="D101" s="93" t="s">
        <v>305</v>
      </c>
      <c r="E101" s="93" t="s">
        <v>305</v>
      </c>
      <c r="F101" s="93" t="s">
        <v>305</v>
      </c>
      <c r="G101" s="93" t="s">
        <v>305</v>
      </c>
      <c r="H101" s="93" t="s">
        <v>305</v>
      </c>
      <c r="I101" s="93" t="s">
        <v>305</v>
      </c>
      <c r="J101" s="93" t="s">
        <v>305</v>
      </c>
      <c r="K101" s="93" t="s">
        <v>305</v>
      </c>
      <c r="L101" s="93" t="s">
        <v>305</v>
      </c>
      <c r="M101" s="93" t="s">
        <v>305</v>
      </c>
      <c r="N101" s="93" t="s">
        <v>305</v>
      </c>
      <c r="O101" s="93" t="s">
        <v>305</v>
      </c>
      <c r="P101" s="93" t="s">
        <v>305</v>
      </c>
      <c r="Q101" s="93" t="s">
        <v>305</v>
      </c>
      <c r="R101" s="93" t="s">
        <v>305</v>
      </c>
      <c r="S101" s="93" t="s">
        <v>305</v>
      </c>
      <c r="T101" s="93" t="s">
        <v>305</v>
      </c>
      <c r="U101" s="93" t="s">
        <v>305</v>
      </c>
      <c r="V101" s="93" t="s">
        <v>305</v>
      </c>
      <c r="W101" s="93" t="s">
        <v>305</v>
      </c>
      <c r="X101" s="93" t="s">
        <v>305</v>
      </c>
      <c r="Y101" s="93" t="s">
        <v>305</v>
      </c>
      <c r="Z101" s="93" t="s">
        <v>305</v>
      </c>
      <c r="AA101" s="93" t="s">
        <v>305</v>
      </c>
      <c r="AB101" s="93" t="s">
        <v>305</v>
      </c>
      <c r="AC101" s="93" t="s">
        <v>305</v>
      </c>
      <c r="AD101" s="93" t="s">
        <v>305</v>
      </c>
      <c r="AE101" s="93" t="s">
        <v>305</v>
      </c>
      <c r="AF101" s="94" t="s">
        <v>305</v>
      </c>
      <c r="AG101" s="83" t="s">
        <v>305</v>
      </c>
    </row>
    <row r="102" spans="1:33" x14ac:dyDescent="0.35">
      <c r="A102" s="82" t="s">
        <v>233</v>
      </c>
      <c r="B102" s="92" t="s">
        <v>149</v>
      </c>
      <c r="C102" s="93">
        <v>24.421028</v>
      </c>
      <c r="D102" s="93">
        <v>24.96011</v>
      </c>
      <c r="E102" s="93">
        <v>23.644715999999999</v>
      </c>
      <c r="F102" s="93">
        <v>22.842644</v>
      </c>
      <c r="G102" s="93">
        <v>22.436012000000002</v>
      </c>
      <c r="H102" s="93">
        <v>22.280173999999999</v>
      </c>
      <c r="I102" s="93">
        <v>22.339473999999999</v>
      </c>
      <c r="J102" s="93">
        <v>22.598642000000002</v>
      </c>
      <c r="K102" s="93">
        <v>23.043182000000002</v>
      </c>
      <c r="L102" s="93">
        <v>23.561640000000001</v>
      </c>
      <c r="M102" s="93">
        <v>24.117135999999999</v>
      </c>
      <c r="N102" s="93">
        <v>25.107063</v>
      </c>
      <c r="O102" s="93">
        <v>25.837824000000001</v>
      </c>
      <c r="P102" s="93">
        <v>26.373349999999999</v>
      </c>
      <c r="Q102" s="93">
        <v>27.152471999999999</v>
      </c>
      <c r="R102" s="93">
        <v>27.991188000000001</v>
      </c>
      <c r="S102" s="93">
        <v>28.998522000000001</v>
      </c>
      <c r="T102" s="93">
        <v>29.97673</v>
      </c>
      <c r="U102" s="93">
        <v>30.894469999999998</v>
      </c>
      <c r="V102" s="93">
        <v>31.797815</v>
      </c>
      <c r="W102" s="93">
        <v>32.53051</v>
      </c>
      <c r="X102" s="93">
        <v>33.213847999999999</v>
      </c>
      <c r="Y102" s="93">
        <v>33.968719</v>
      </c>
      <c r="Z102" s="93">
        <v>34.676791999999999</v>
      </c>
      <c r="AA102" s="93">
        <v>35.274234999999997</v>
      </c>
      <c r="AB102" s="93">
        <v>35.878371999999999</v>
      </c>
      <c r="AC102" s="93">
        <v>36.606673999999998</v>
      </c>
      <c r="AD102" s="93">
        <v>37.244061000000002</v>
      </c>
      <c r="AE102" s="93">
        <v>37.78595</v>
      </c>
      <c r="AF102" s="94">
        <v>1.5710999999999999E-2</v>
      </c>
      <c r="AG102" s="83"/>
    </row>
    <row r="103" spans="1:33" ht="15" customHeight="1" x14ac:dyDescent="0.35">
      <c r="A103" s="79"/>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c r="AA103" s="83"/>
      <c r="AB103" s="83"/>
      <c r="AC103" s="83"/>
      <c r="AD103" s="83"/>
      <c r="AE103" s="83"/>
      <c r="AF103" s="83"/>
      <c r="AG103" s="83"/>
    </row>
    <row r="104" spans="1:33" ht="15" customHeight="1" x14ac:dyDescent="0.35">
      <c r="A104" s="79"/>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row>
    <row r="105" spans="1:33" ht="15" customHeight="1" x14ac:dyDescent="0.35">
      <c r="A105" s="79"/>
      <c r="B105" s="91" t="s">
        <v>170</v>
      </c>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c r="AA105" s="83"/>
      <c r="AB105" s="83"/>
      <c r="AC105" s="83"/>
      <c r="AD105" s="83"/>
      <c r="AE105" s="83"/>
      <c r="AF105" s="83"/>
      <c r="AG105" s="83"/>
    </row>
    <row r="106" spans="1:33" ht="15" customHeight="1" x14ac:dyDescent="0.35">
      <c r="A106" s="82" t="s">
        <v>234</v>
      </c>
      <c r="B106" s="92" t="s">
        <v>143</v>
      </c>
      <c r="C106" s="93">
        <v>25.673756000000001</v>
      </c>
      <c r="D106" s="93">
        <v>25.126116</v>
      </c>
      <c r="E106" s="93">
        <v>23.972083999999999</v>
      </c>
      <c r="F106" s="93">
        <v>22.688417000000001</v>
      </c>
      <c r="G106" s="93">
        <v>22.262647999999999</v>
      </c>
      <c r="H106" s="93">
        <v>22.246663999999999</v>
      </c>
      <c r="I106" s="93">
        <v>22.646167999999999</v>
      </c>
      <c r="J106" s="93">
        <v>23.273523000000001</v>
      </c>
      <c r="K106" s="93">
        <v>24.112515999999999</v>
      </c>
      <c r="L106" s="93">
        <v>25.077665</v>
      </c>
      <c r="M106" s="93">
        <v>26.182877000000001</v>
      </c>
      <c r="N106" s="93">
        <v>27.400317999999999</v>
      </c>
      <c r="O106" s="93">
        <v>28.550802000000001</v>
      </c>
      <c r="P106" s="93">
        <v>29.507380999999999</v>
      </c>
      <c r="Q106" s="93">
        <v>30.364902000000001</v>
      </c>
      <c r="R106" s="93">
        <v>31.264492000000001</v>
      </c>
      <c r="S106" s="93">
        <v>32.390388000000002</v>
      </c>
      <c r="T106" s="93">
        <v>33.095917</v>
      </c>
      <c r="U106" s="93">
        <v>34.222808999999998</v>
      </c>
      <c r="V106" s="93">
        <v>35.294552000000003</v>
      </c>
      <c r="W106" s="93">
        <v>36.218792000000001</v>
      </c>
      <c r="X106" s="93">
        <v>37.040210999999999</v>
      </c>
      <c r="Y106" s="93">
        <v>37.820537999999999</v>
      </c>
      <c r="Z106" s="93">
        <v>38.804226</v>
      </c>
      <c r="AA106" s="93">
        <v>40.154991000000003</v>
      </c>
      <c r="AB106" s="93">
        <v>41.167042000000002</v>
      </c>
      <c r="AC106" s="93">
        <v>42.302405999999998</v>
      </c>
      <c r="AD106" s="93">
        <v>43.297089</v>
      </c>
      <c r="AE106" s="93">
        <v>44.274585999999999</v>
      </c>
      <c r="AF106" s="94">
        <v>1.9653E-2</v>
      </c>
      <c r="AG106" s="83"/>
    </row>
    <row r="107" spans="1:33" ht="15" customHeight="1" x14ac:dyDescent="0.35">
      <c r="A107" s="82" t="s">
        <v>235</v>
      </c>
      <c r="B107" s="92" t="s">
        <v>173</v>
      </c>
      <c r="C107" s="93">
        <v>38.155422000000002</v>
      </c>
      <c r="D107" s="93">
        <v>35.138969000000003</v>
      </c>
      <c r="E107" s="93">
        <v>34.57761</v>
      </c>
      <c r="F107" s="93">
        <v>32.976173000000003</v>
      </c>
      <c r="G107" s="93">
        <v>33.359932000000001</v>
      </c>
      <c r="H107" s="93">
        <v>33.896748000000002</v>
      </c>
      <c r="I107" s="93">
        <v>34.674334999999999</v>
      </c>
      <c r="J107" s="93">
        <v>35.525641999999998</v>
      </c>
      <c r="K107" s="93">
        <v>36.483246000000001</v>
      </c>
      <c r="L107" s="93">
        <v>37.289653999999999</v>
      </c>
      <c r="M107" s="93">
        <v>38.388846999999998</v>
      </c>
      <c r="N107" s="93">
        <v>39.432471999999997</v>
      </c>
      <c r="O107" s="93">
        <v>40.560032</v>
      </c>
      <c r="P107" s="93">
        <v>41.640037999999997</v>
      </c>
      <c r="Q107" s="93">
        <v>43.104500000000002</v>
      </c>
      <c r="R107" s="93">
        <v>44.169688999999998</v>
      </c>
      <c r="S107" s="93">
        <v>45.322249999999997</v>
      </c>
      <c r="T107" s="93">
        <v>46.550319999999999</v>
      </c>
      <c r="U107" s="93">
        <v>47.680573000000003</v>
      </c>
      <c r="V107" s="93">
        <v>48.776634000000001</v>
      </c>
      <c r="W107" s="93">
        <v>50.036262999999998</v>
      </c>
      <c r="X107" s="93">
        <v>50.996490000000001</v>
      </c>
      <c r="Y107" s="93">
        <v>52.537441000000001</v>
      </c>
      <c r="Z107" s="93">
        <v>53.805576000000002</v>
      </c>
      <c r="AA107" s="93">
        <v>56.541190999999998</v>
      </c>
      <c r="AB107" s="93">
        <v>57.901271999999999</v>
      </c>
      <c r="AC107" s="93">
        <v>59.805683000000002</v>
      </c>
      <c r="AD107" s="93">
        <v>61.428082000000003</v>
      </c>
      <c r="AE107" s="93">
        <v>63.500064999999999</v>
      </c>
      <c r="AF107" s="94">
        <v>1.8357999999999999E-2</v>
      </c>
      <c r="AG107" s="83"/>
    </row>
    <row r="108" spans="1:33" ht="15" customHeight="1" x14ac:dyDescent="0.35">
      <c r="A108" s="82" t="s">
        <v>236</v>
      </c>
      <c r="B108" s="92" t="s">
        <v>175</v>
      </c>
      <c r="C108" s="93">
        <v>34.785815999999997</v>
      </c>
      <c r="D108" s="93">
        <v>31.761756999999999</v>
      </c>
      <c r="E108" s="93">
        <v>29.500557000000001</v>
      </c>
      <c r="F108" s="93">
        <v>28.136593000000001</v>
      </c>
      <c r="G108" s="93">
        <v>28.431668999999999</v>
      </c>
      <c r="H108" s="93">
        <v>28.872221</v>
      </c>
      <c r="I108" s="93">
        <v>29.510045999999999</v>
      </c>
      <c r="J108" s="93">
        <v>30.210253000000002</v>
      </c>
      <c r="K108" s="93">
        <v>30.992207000000001</v>
      </c>
      <c r="L108" s="93">
        <v>31.656433</v>
      </c>
      <c r="M108" s="93">
        <v>32.552943999999997</v>
      </c>
      <c r="N108" s="93">
        <v>33.405845999999997</v>
      </c>
      <c r="O108" s="93">
        <v>34.324748999999997</v>
      </c>
      <c r="P108" s="93">
        <v>35.207287000000001</v>
      </c>
      <c r="Q108" s="93">
        <v>36.408394000000001</v>
      </c>
      <c r="R108" s="93">
        <v>37.279471999999998</v>
      </c>
      <c r="S108" s="93">
        <v>38.222057</v>
      </c>
      <c r="T108" s="93">
        <v>39.234305999999997</v>
      </c>
      <c r="U108" s="93">
        <v>40.164845</v>
      </c>
      <c r="V108" s="93">
        <v>41.068604000000001</v>
      </c>
      <c r="W108" s="93">
        <v>42.107441000000001</v>
      </c>
      <c r="X108" s="93">
        <v>42.901671999999998</v>
      </c>
      <c r="Y108" s="93">
        <v>44.183495000000001</v>
      </c>
      <c r="Z108" s="93">
        <v>45.233184999999999</v>
      </c>
      <c r="AA108" s="93">
        <v>47.590758999999998</v>
      </c>
      <c r="AB108" s="93">
        <v>48.719776000000003</v>
      </c>
      <c r="AC108" s="93">
        <v>50.296646000000003</v>
      </c>
      <c r="AD108" s="93">
        <v>51.640278000000002</v>
      </c>
      <c r="AE108" s="93">
        <v>53.353146000000002</v>
      </c>
      <c r="AF108" s="94">
        <v>1.5393E-2</v>
      </c>
      <c r="AG108" s="83"/>
    </row>
    <row r="109" spans="1:33" ht="15" customHeight="1" x14ac:dyDescent="0.35">
      <c r="A109" s="82" t="s">
        <v>237</v>
      </c>
      <c r="B109" s="92" t="s">
        <v>177</v>
      </c>
      <c r="C109" s="93">
        <v>26.739815</v>
      </c>
      <c r="D109" s="93">
        <v>23.500710999999999</v>
      </c>
      <c r="E109" s="93">
        <v>23.104317000000002</v>
      </c>
      <c r="F109" s="93">
        <v>21.990542999999999</v>
      </c>
      <c r="G109" s="93">
        <v>22.204429999999999</v>
      </c>
      <c r="H109" s="93">
        <v>22.419402999999999</v>
      </c>
      <c r="I109" s="93">
        <v>22.794266</v>
      </c>
      <c r="J109" s="93">
        <v>23.428768000000002</v>
      </c>
      <c r="K109" s="93">
        <v>23.978318999999999</v>
      </c>
      <c r="L109" s="93">
        <v>24.797031</v>
      </c>
      <c r="M109" s="93">
        <v>25.567731999999999</v>
      </c>
      <c r="N109" s="93">
        <v>26.286256999999999</v>
      </c>
      <c r="O109" s="93">
        <v>27.115189000000001</v>
      </c>
      <c r="P109" s="93">
        <v>27.960740999999999</v>
      </c>
      <c r="Q109" s="93">
        <v>28.743019</v>
      </c>
      <c r="R109" s="93">
        <v>29.563089000000002</v>
      </c>
      <c r="S109" s="93">
        <v>30.395921999999999</v>
      </c>
      <c r="T109" s="93">
        <v>31.20879</v>
      </c>
      <c r="U109" s="93">
        <v>32.088695999999999</v>
      </c>
      <c r="V109" s="93">
        <v>33.129855999999997</v>
      </c>
      <c r="W109" s="93">
        <v>33.955685000000003</v>
      </c>
      <c r="X109" s="93">
        <v>35.00074</v>
      </c>
      <c r="Y109" s="93">
        <v>35.742362999999997</v>
      </c>
      <c r="Z109" s="93">
        <v>36.840632999999997</v>
      </c>
      <c r="AA109" s="93">
        <v>38.270755999999999</v>
      </c>
      <c r="AB109" s="93">
        <v>39.262115000000001</v>
      </c>
      <c r="AC109" s="93">
        <v>40.314140000000002</v>
      </c>
      <c r="AD109" s="93">
        <v>41.469558999999997</v>
      </c>
      <c r="AE109" s="93">
        <v>42.525970000000001</v>
      </c>
      <c r="AF109" s="94">
        <v>1.6708000000000001E-2</v>
      </c>
      <c r="AG109" s="83"/>
    </row>
    <row r="110" spans="1:33" ht="15" customHeight="1" x14ac:dyDescent="0.35">
      <c r="A110" s="82" t="s">
        <v>238</v>
      </c>
      <c r="B110" s="92" t="s">
        <v>179</v>
      </c>
      <c r="C110" s="93">
        <v>37.123702999999999</v>
      </c>
      <c r="D110" s="93">
        <v>34.215778</v>
      </c>
      <c r="E110" s="93">
        <v>33.250453999999998</v>
      </c>
      <c r="F110" s="93">
        <v>31.674195999999998</v>
      </c>
      <c r="G110" s="93">
        <v>31.318249000000002</v>
      </c>
      <c r="H110" s="93">
        <v>30.929749000000001</v>
      </c>
      <c r="I110" s="93">
        <v>30.700182000000002</v>
      </c>
      <c r="J110" s="93">
        <v>31.487065999999999</v>
      </c>
      <c r="K110" s="93">
        <v>32.220764000000003</v>
      </c>
      <c r="L110" s="93">
        <v>33.151676000000002</v>
      </c>
      <c r="M110" s="93">
        <v>34.071334999999998</v>
      </c>
      <c r="N110" s="93">
        <v>35.032707000000002</v>
      </c>
      <c r="O110" s="93">
        <v>35.935519999999997</v>
      </c>
      <c r="P110" s="93">
        <v>37.058163</v>
      </c>
      <c r="Q110" s="93">
        <v>37.920760999999999</v>
      </c>
      <c r="R110" s="93">
        <v>38.966869000000003</v>
      </c>
      <c r="S110" s="93">
        <v>39.976298999999997</v>
      </c>
      <c r="T110" s="93">
        <v>40.918312</v>
      </c>
      <c r="U110" s="93">
        <v>41.903869999999998</v>
      </c>
      <c r="V110" s="93">
        <v>43.109046999999997</v>
      </c>
      <c r="W110" s="93">
        <v>44.099266</v>
      </c>
      <c r="X110" s="93">
        <v>45.305222000000001</v>
      </c>
      <c r="Y110" s="93">
        <v>46.194873999999999</v>
      </c>
      <c r="Z110" s="93">
        <v>47.366039000000001</v>
      </c>
      <c r="AA110" s="93">
        <v>49.507373999999999</v>
      </c>
      <c r="AB110" s="93">
        <v>50.729691000000003</v>
      </c>
      <c r="AC110" s="93">
        <v>52.033237</v>
      </c>
      <c r="AD110" s="93">
        <v>53.401138000000003</v>
      </c>
      <c r="AE110" s="93">
        <v>54.706234000000002</v>
      </c>
      <c r="AF110" s="94">
        <v>1.3944E-2</v>
      </c>
      <c r="AG110" s="83"/>
    </row>
    <row r="111" spans="1:33" ht="15" customHeight="1" x14ac:dyDescent="0.35">
      <c r="A111" s="82" t="s">
        <v>239</v>
      </c>
      <c r="B111" s="92" t="s">
        <v>154</v>
      </c>
      <c r="C111" s="93">
        <v>15.39181</v>
      </c>
      <c r="D111" s="93">
        <v>16.19483</v>
      </c>
      <c r="E111" s="93">
        <v>18.455704000000001</v>
      </c>
      <c r="F111" s="93">
        <v>17.885569</v>
      </c>
      <c r="G111" s="93">
        <v>18.287172000000002</v>
      </c>
      <c r="H111" s="93">
        <v>18.767561000000001</v>
      </c>
      <c r="I111" s="93">
        <v>19.210927999999999</v>
      </c>
      <c r="J111" s="93">
        <v>19.72588</v>
      </c>
      <c r="K111" s="93">
        <v>20.287731000000001</v>
      </c>
      <c r="L111" s="93">
        <v>20.848289000000001</v>
      </c>
      <c r="M111" s="93">
        <v>21.450903</v>
      </c>
      <c r="N111" s="93">
        <v>22.081071999999999</v>
      </c>
      <c r="O111" s="93">
        <v>22.733944000000001</v>
      </c>
      <c r="P111" s="93">
        <v>23.422851999999999</v>
      </c>
      <c r="Q111" s="93">
        <v>24.042952</v>
      </c>
      <c r="R111" s="93">
        <v>24.710025999999999</v>
      </c>
      <c r="S111" s="93">
        <v>25.400791000000002</v>
      </c>
      <c r="T111" s="93">
        <v>26.065795999999999</v>
      </c>
      <c r="U111" s="93">
        <v>26.746497999999999</v>
      </c>
      <c r="V111" s="93">
        <v>27.515944000000001</v>
      </c>
      <c r="W111" s="93">
        <v>28.178975999999999</v>
      </c>
      <c r="X111" s="93">
        <v>28.950792</v>
      </c>
      <c r="Y111" s="93">
        <v>29.614688999999998</v>
      </c>
      <c r="Z111" s="93">
        <v>30.381294</v>
      </c>
      <c r="AA111" s="93">
        <v>31.414185</v>
      </c>
      <c r="AB111" s="93">
        <v>32.154549000000003</v>
      </c>
      <c r="AC111" s="93">
        <v>33.114384000000001</v>
      </c>
      <c r="AD111" s="93">
        <v>34.071102000000003</v>
      </c>
      <c r="AE111" s="93">
        <v>35.065899000000002</v>
      </c>
      <c r="AF111" s="94">
        <v>2.9843999999999999E-2</v>
      </c>
      <c r="AG111" s="83"/>
    </row>
    <row r="112" spans="1:33" ht="15" customHeight="1" x14ac:dyDescent="0.35">
      <c r="A112" s="82" t="s">
        <v>240</v>
      </c>
      <c r="B112" s="92" t="s">
        <v>182</v>
      </c>
      <c r="C112" s="100">
        <v>17.54928</v>
      </c>
      <c r="D112" s="100">
        <v>16.972200000000001</v>
      </c>
      <c r="E112" s="100">
        <v>15.881209999999999</v>
      </c>
      <c r="F112" s="100">
        <v>15.590877000000001</v>
      </c>
      <c r="G112" s="100">
        <v>15.150073000000001</v>
      </c>
      <c r="H112" s="100">
        <v>15.077931</v>
      </c>
      <c r="I112" s="100">
        <v>15.114409999999999</v>
      </c>
      <c r="J112" s="100">
        <v>15.289465999999999</v>
      </c>
      <c r="K112" s="100">
        <v>15.541657000000001</v>
      </c>
      <c r="L112" s="100">
        <v>15.883558000000001</v>
      </c>
      <c r="M112" s="100">
        <v>16.221067000000001</v>
      </c>
      <c r="N112" s="100">
        <v>16.659867999999999</v>
      </c>
      <c r="O112" s="100">
        <v>17.05481</v>
      </c>
      <c r="P112" s="100">
        <v>17.415800000000001</v>
      </c>
      <c r="Q112" s="100">
        <v>17.633558000000001</v>
      </c>
      <c r="R112" s="100">
        <v>17.873118999999999</v>
      </c>
      <c r="S112" s="100">
        <v>18.259066000000001</v>
      </c>
      <c r="T112" s="100">
        <v>18.358405999999999</v>
      </c>
      <c r="U112" s="100">
        <v>18.734629000000002</v>
      </c>
      <c r="V112" s="100">
        <v>19.061485000000001</v>
      </c>
      <c r="W112" s="100">
        <v>19.275113999999999</v>
      </c>
      <c r="X112" s="100">
        <v>19.433617000000002</v>
      </c>
      <c r="Y112" s="100">
        <v>19.591116</v>
      </c>
      <c r="Z112" s="100">
        <v>19.925363999999998</v>
      </c>
      <c r="AA112" s="100">
        <v>21.447821000000001</v>
      </c>
      <c r="AB112" s="100">
        <v>21.667884999999998</v>
      </c>
      <c r="AC112" s="100">
        <v>21.905306</v>
      </c>
      <c r="AD112" s="100">
        <v>22.201149000000001</v>
      </c>
      <c r="AE112" s="100">
        <v>22.578299999999999</v>
      </c>
      <c r="AF112" s="101">
        <v>9.0399999999999994E-3</v>
      </c>
      <c r="AG112" s="83"/>
    </row>
    <row r="113" spans="1:33" ht="15" customHeight="1" x14ac:dyDescent="0.35">
      <c r="A113" s="82" t="s">
        <v>241</v>
      </c>
      <c r="B113" s="92" t="s">
        <v>149</v>
      </c>
      <c r="C113" s="93">
        <v>42.503979000000001</v>
      </c>
      <c r="D113" s="93">
        <v>45.833939000000001</v>
      </c>
      <c r="E113" s="93">
        <v>45.549683000000002</v>
      </c>
      <c r="F113" s="93">
        <v>43.892589999999998</v>
      </c>
      <c r="G113" s="93">
        <v>44.413597000000003</v>
      </c>
      <c r="H113" s="93">
        <v>45.294913999999999</v>
      </c>
      <c r="I113" s="93">
        <v>46.171925000000002</v>
      </c>
      <c r="J113" s="93">
        <v>47.164042999999999</v>
      </c>
      <c r="K113" s="93">
        <v>48.226849000000001</v>
      </c>
      <c r="L113" s="93">
        <v>49.574916999999999</v>
      </c>
      <c r="M113" s="93">
        <v>51.012875000000001</v>
      </c>
      <c r="N113" s="93">
        <v>52.739711999999997</v>
      </c>
      <c r="O113" s="93">
        <v>54.387337000000002</v>
      </c>
      <c r="P113" s="93">
        <v>55.935786999999998</v>
      </c>
      <c r="Q113" s="93">
        <v>57.241295000000001</v>
      </c>
      <c r="R113" s="93">
        <v>58.983448000000003</v>
      </c>
      <c r="S113" s="93">
        <v>60.685164999999998</v>
      </c>
      <c r="T113" s="93">
        <v>62.627850000000002</v>
      </c>
      <c r="U113" s="93">
        <v>64.344666000000004</v>
      </c>
      <c r="V113" s="93">
        <v>66.164664999999999</v>
      </c>
      <c r="W113" s="93">
        <v>67.661811999999998</v>
      </c>
      <c r="X113" s="93">
        <v>69.160797000000002</v>
      </c>
      <c r="Y113" s="93">
        <v>70.703117000000006</v>
      </c>
      <c r="Z113" s="93">
        <v>72.438582999999994</v>
      </c>
      <c r="AA113" s="93">
        <v>74.334739999999996</v>
      </c>
      <c r="AB113" s="93">
        <v>75.848502999999994</v>
      </c>
      <c r="AC113" s="93">
        <v>77.671402</v>
      </c>
      <c r="AD113" s="93">
        <v>78.670670000000001</v>
      </c>
      <c r="AE113" s="93">
        <v>79.870979000000005</v>
      </c>
      <c r="AF113" s="94">
        <v>2.2785E-2</v>
      </c>
      <c r="AG113" s="83"/>
    </row>
    <row r="114" spans="1:33" ht="15" customHeight="1" x14ac:dyDescent="0.35">
      <c r="A114" s="79"/>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c r="AA114" s="83"/>
      <c r="AB114" s="83"/>
      <c r="AC114" s="83"/>
      <c r="AD114" s="83"/>
      <c r="AE114" s="83"/>
      <c r="AF114" s="83"/>
      <c r="AG114" s="83"/>
    </row>
    <row r="115" spans="1:33" ht="15" customHeight="1" x14ac:dyDescent="0.35">
      <c r="A115" s="79"/>
      <c r="B115" s="91" t="s">
        <v>184</v>
      </c>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row>
    <row r="116" spans="1:33" ht="15" customHeight="1" x14ac:dyDescent="0.35">
      <c r="A116" s="82" t="s">
        <v>242</v>
      </c>
      <c r="B116" s="92" t="s">
        <v>145</v>
      </c>
      <c r="C116" s="93">
        <v>35.259407000000003</v>
      </c>
      <c r="D116" s="93">
        <v>34.269008999999997</v>
      </c>
      <c r="E116" s="93">
        <v>32.765411</v>
      </c>
      <c r="F116" s="93">
        <v>30.383576999999999</v>
      </c>
      <c r="G116" s="93">
        <v>29.2376</v>
      </c>
      <c r="H116" s="93">
        <v>28.032406000000002</v>
      </c>
      <c r="I116" s="93">
        <v>26.865120000000001</v>
      </c>
      <c r="J116" s="93">
        <v>27.668533</v>
      </c>
      <c r="K116" s="93">
        <v>28.455449999999999</v>
      </c>
      <c r="L116" s="93">
        <v>29.090471000000001</v>
      </c>
      <c r="M116" s="93">
        <v>29.901721999999999</v>
      </c>
      <c r="N116" s="93">
        <v>30.598248999999999</v>
      </c>
      <c r="O116" s="93">
        <v>31.515294999999998</v>
      </c>
      <c r="P116" s="93">
        <v>32.383910999999998</v>
      </c>
      <c r="Q116" s="93">
        <v>33.228850999999999</v>
      </c>
      <c r="R116" s="93">
        <v>34.043925999999999</v>
      </c>
      <c r="S116" s="93">
        <v>34.855010999999998</v>
      </c>
      <c r="T116" s="93">
        <v>35.732315</v>
      </c>
      <c r="U116" s="93">
        <v>36.671261000000001</v>
      </c>
      <c r="V116" s="93">
        <v>37.740310999999998</v>
      </c>
      <c r="W116" s="93">
        <v>38.580008999999997</v>
      </c>
      <c r="X116" s="93">
        <v>39.647185999999998</v>
      </c>
      <c r="Y116" s="93">
        <v>40.466434</v>
      </c>
      <c r="Z116" s="93">
        <v>41.605182999999997</v>
      </c>
      <c r="AA116" s="93">
        <v>43.006217999999997</v>
      </c>
      <c r="AB116" s="93">
        <v>44.095973999999998</v>
      </c>
      <c r="AC116" s="93">
        <v>45.241764000000003</v>
      </c>
      <c r="AD116" s="93">
        <v>46.551720000000003</v>
      </c>
      <c r="AE116" s="93">
        <v>47.688811999999999</v>
      </c>
      <c r="AF116" s="94">
        <v>1.0843E-2</v>
      </c>
      <c r="AG116" s="83"/>
    </row>
    <row r="117" spans="1:33" ht="15" customHeight="1" x14ac:dyDescent="0.35">
      <c r="A117" s="82" t="s">
        <v>243</v>
      </c>
      <c r="B117" s="92" t="s">
        <v>154</v>
      </c>
      <c r="C117" s="93">
        <v>21.746656000000002</v>
      </c>
      <c r="D117" s="93">
        <v>19.351803</v>
      </c>
      <c r="E117" s="93">
        <v>19.668565999999998</v>
      </c>
      <c r="F117" s="93">
        <v>18.99427</v>
      </c>
      <c r="G117" s="93">
        <v>19.36524</v>
      </c>
      <c r="H117" s="93">
        <v>19.845839999999999</v>
      </c>
      <c r="I117" s="93">
        <v>20.268340999999999</v>
      </c>
      <c r="J117" s="93">
        <v>20.782347000000001</v>
      </c>
      <c r="K117" s="93">
        <v>21.344961000000001</v>
      </c>
      <c r="L117" s="93">
        <v>21.885960000000001</v>
      </c>
      <c r="M117" s="93">
        <v>22.496748</v>
      </c>
      <c r="N117" s="93">
        <v>23.127866999999998</v>
      </c>
      <c r="O117" s="93">
        <v>23.776751999999998</v>
      </c>
      <c r="P117" s="93">
        <v>24.495305999999999</v>
      </c>
      <c r="Q117" s="93">
        <v>25.132807</v>
      </c>
      <c r="R117" s="93">
        <v>25.783670000000001</v>
      </c>
      <c r="S117" s="93">
        <v>26.457172</v>
      </c>
      <c r="T117" s="93">
        <v>27.123766</v>
      </c>
      <c r="U117" s="93">
        <v>27.747868</v>
      </c>
      <c r="V117" s="93">
        <v>28.331589000000001</v>
      </c>
      <c r="W117" s="93">
        <v>28.805592000000001</v>
      </c>
      <c r="X117" s="93">
        <v>29.273562999999999</v>
      </c>
      <c r="Y117" s="93">
        <v>29.630768</v>
      </c>
      <c r="Z117" s="93">
        <v>29.952159999999999</v>
      </c>
      <c r="AA117" s="93">
        <v>31.041374000000001</v>
      </c>
      <c r="AB117" s="93">
        <v>31.827347</v>
      </c>
      <c r="AC117" s="93">
        <v>32.782425000000003</v>
      </c>
      <c r="AD117" s="93">
        <v>33.747967000000003</v>
      </c>
      <c r="AE117" s="93">
        <v>34.688557000000003</v>
      </c>
      <c r="AF117" s="94">
        <v>1.6816999999999999E-2</v>
      </c>
      <c r="AG117" s="83"/>
    </row>
    <row r="118" spans="1:33" ht="15" customHeight="1" x14ac:dyDescent="0.35">
      <c r="A118" s="82" t="s">
        <v>244</v>
      </c>
      <c r="B118" s="92" t="s">
        <v>147</v>
      </c>
      <c r="C118" s="93">
        <v>7.0200610000000001</v>
      </c>
      <c r="D118" s="93">
        <v>5.8542480000000001</v>
      </c>
      <c r="E118" s="93">
        <v>4.7817379999999998</v>
      </c>
      <c r="F118" s="93">
        <v>4.2155240000000003</v>
      </c>
      <c r="G118" s="93">
        <v>3.7681770000000001</v>
      </c>
      <c r="H118" s="93">
        <v>3.5095610000000002</v>
      </c>
      <c r="I118" s="93">
        <v>3.4479899999999999</v>
      </c>
      <c r="J118" s="93">
        <v>3.5179290000000001</v>
      </c>
      <c r="K118" s="93">
        <v>3.6412629999999999</v>
      </c>
      <c r="L118" s="93">
        <v>3.8133270000000001</v>
      </c>
      <c r="M118" s="93">
        <v>4.0035619999999996</v>
      </c>
      <c r="N118" s="93">
        <v>4.2668499999999998</v>
      </c>
      <c r="O118" s="93">
        <v>4.5145970000000002</v>
      </c>
      <c r="P118" s="93">
        <v>4.7836530000000002</v>
      </c>
      <c r="Q118" s="93">
        <v>4.9428960000000002</v>
      </c>
      <c r="R118" s="93">
        <v>5.120965</v>
      </c>
      <c r="S118" s="93">
        <v>5.4377269999999998</v>
      </c>
      <c r="T118" s="93">
        <v>5.5140459999999996</v>
      </c>
      <c r="U118" s="93">
        <v>5.8494599999999997</v>
      </c>
      <c r="V118" s="93">
        <v>6.0950660000000001</v>
      </c>
      <c r="W118" s="93">
        <v>6.2025119999999996</v>
      </c>
      <c r="X118" s="93">
        <v>6.2608189999999997</v>
      </c>
      <c r="Y118" s="93">
        <v>6.2909519999999999</v>
      </c>
      <c r="Z118" s="93">
        <v>6.4234739999999997</v>
      </c>
      <c r="AA118" s="93">
        <v>6.5334880000000002</v>
      </c>
      <c r="AB118" s="93">
        <v>6.6310859999999998</v>
      </c>
      <c r="AC118" s="93">
        <v>6.7598010000000004</v>
      </c>
      <c r="AD118" s="93">
        <v>6.8192959999999996</v>
      </c>
      <c r="AE118" s="93">
        <v>6.9804029999999999</v>
      </c>
      <c r="AF118" s="94">
        <v>-2.02E-4</v>
      </c>
      <c r="AG118" s="83"/>
    </row>
    <row r="119" spans="1:33" ht="15" customHeight="1" x14ac:dyDescent="0.35">
      <c r="A119" s="82" t="s">
        <v>245</v>
      </c>
      <c r="B119" s="92" t="s">
        <v>189</v>
      </c>
      <c r="C119" s="93">
        <v>2.1347619999999998</v>
      </c>
      <c r="D119" s="93">
        <v>2.1421649999999999</v>
      </c>
      <c r="E119" s="93">
        <v>2.1909679999999998</v>
      </c>
      <c r="F119" s="93">
        <v>2.220377</v>
      </c>
      <c r="G119" s="93">
        <v>2.2354729999999998</v>
      </c>
      <c r="H119" s="93">
        <v>2.2616329999999998</v>
      </c>
      <c r="I119" s="93">
        <v>2.282006</v>
      </c>
      <c r="J119" s="93">
        <v>2.3184779999999998</v>
      </c>
      <c r="K119" s="93">
        <v>2.3718789999999998</v>
      </c>
      <c r="L119" s="93">
        <v>2.4175779999999998</v>
      </c>
      <c r="M119" s="93">
        <v>2.4353539999999998</v>
      </c>
      <c r="N119" s="93">
        <v>2.4780790000000001</v>
      </c>
      <c r="O119" s="93">
        <v>2.535536</v>
      </c>
      <c r="P119" s="93">
        <v>2.5856400000000002</v>
      </c>
      <c r="Q119" s="93">
        <v>2.6363819999999998</v>
      </c>
      <c r="R119" s="93">
        <v>2.692221</v>
      </c>
      <c r="S119" s="93">
        <v>2.7887789999999999</v>
      </c>
      <c r="T119" s="93">
        <v>2.8435320000000002</v>
      </c>
      <c r="U119" s="93">
        <v>2.9101349999999999</v>
      </c>
      <c r="V119" s="93">
        <v>2.9732970000000001</v>
      </c>
      <c r="W119" s="93">
        <v>3.0377619999999999</v>
      </c>
      <c r="X119" s="93">
        <v>3.1067650000000002</v>
      </c>
      <c r="Y119" s="93">
        <v>3.169794</v>
      </c>
      <c r="Z119" s="93">
        <v>3.2368239999999999</v>
      </c>
      <c r="AA119" s="93">
        <v>3.3144369999999999</v>
      </c>
      <c r="AB119" s="93">
        <v>3.3840140000000001</v>
      </c>
      <c r="AC119" s="93">
        <v>3.4493469999999999</v>
      </c>
      <c r="AD119" s="93">
        <v>3.5386649999999999</v>
      </c>
      <c r="AE119" s="93">
        <v>3.618458</v>
      </c>
      <c r="AF119" s="94">
        <v>1.9025E-2</v>
      </c>
      <c r="AG119" s="83"/>
    </row>
    <row r="120" spans="1:33" ht="15" customHeight="1" x14ac:dyDescent="0.35">
      <c r="A120" s="82" t="s">
        <v>246</v>
      </c>
      <c r="B120" s="92" t="s">
        <v>191</v>
      </c>
      <c r="C120" s="93">
        <v>0.71087199999999995</v>
      </c>
      <c r="D120" s="93">
        <v>0.74018399999999995</v>
      </c>
      <c r="E120" s="93">
        <v>0.758185</v>
      </c>
      <c r="F120" s="93">
        <v>0.77460499999999999</v>
      </c>
      <c r="G120" s="93">
        <v>0.79104099999999999</v>
      </c>
      <c r="H120" s="93">
        <v>0.80805899999999997</v>
      </c>
      <c r="I120" s="93">
        <v>0.82544499999999998</v>
      </c>
      <c r="J120" s="93">
        <v>0.84346299999999996</v>
      </c>
      <c r="K120" s="93">
        <v>0.86221599999999998</v>
      </c>
      <c r="L120" s="93">
        <v>0.88185400000000003</v>
      </c>
      <c r="M120" s="93">
        <v>0.90198900000000004</v>
      </c>
      <c r="N120" s="93">
        <v>0.92327000000000004</v>
      </c>
      <c r="O120" s="93">
        <v>0.94529300000000005</v>
      </c>
      <c r="P120" s="93">
        <v>0.96734500000000001</v>
      </c>
      <c r="Q120" s="93">
        <v>0.98952499999999999</v>
      </c>
      <c r="R120" s="93">
        <v>1.011585</v>
      </c>
      <c r="S120" s="93">
        <v>1.0338620000000001</v>
      </c>
      <c r="T120" s="93">
        <v>1.0564610000000001</v>
      </c>
      <c r="U120" s="93">
        <v>1.0799270000000001</v>
      </c>
      <c r="V120" s="93">
        <v>1.1040449999999999</v>
      </c>
      <c r="W120" s="93">
        <v>1.128868</v>
      </c>
      <c r="X120" s="93">
        <v>1.154644</v>
      </c>
      <c r="Y120" s="93">
        <v>1.181187</v>
      </c>
      <c r="Z120" s="93">
        <v>1.2086060000000001</v>
      </c>
      <c r="AA120" s="93">
        <v>1.237012</v>
      </c>
      <c r="AB120" s="93">
        <v>1.266273</v>
      </c>
      <c r="AC120" s="93">
        <v>1.2965150000000001</v>
      </c>
      <c r="AD120" s="93">
        <v>1.3275189999999999</v>
      </c>
      <c r="AE120" s="93">
        <v>1.3594269999999999</v>
      </c>
      <c r="AF120" s="94">
        <v>2.3425000000000001E-2</v>
      </c>
      <c r="AG120" s="83"/>
    </row>
    <row r="121" spans="1:33" ht="15" customHeight="1" x14ac:dyDescent="0.35">
      <c r="A121" s="79"/>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c r="AA121" s="83"/>
      <c r="AB121" s="83"/>
      <c r="AC121" s="83"/>
      <c r="AD121" s="83"/>
      <c r="AE121" s="83"/>
      <c r="AF121" s="83"/>
      <c r="AG121" s="83"/>
    </row>
    <row r="122" spans="1:33" ht="15" customHeight="1" x14ac:dyDescent="0.35">
      <c r="A122" s="79"/>
      <c r="B122" s="91" t="s">
        <v>192</v>
      </c>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row>
    <row r="123" spans="1:33" ht="15" customHeight="1" x14ac:dyDescent="0.35">
      <c r="A123" s="82" t="s">
        <v>247</v>
      </c>
      <c r="B123" s="92" t="s">
        <v>143</v>
      </c>
      <c r="C123" s="93">
        <v>28.079664000000001</v>
      </c>
      <c r="D123" s="93">
        <v>30.056221000000001</v>
      </c>
      <c r="E123" s="93">
        <v>29.418596000000001</v>
      </c>
      <c r="F123" s="93">
        <v>28.373532999999998</v>
      </c>
      <c r="G123" s="93">
        <v>27.742795999999998</v>
      </c>
      <c r="H123" s="93">
        <v>27.466362</v>
      </c>
      <c r="I123" s="93">
        <v>27.648658999999999</v>
      </c>
      <c r="J123" s="93">
        <v>28.156300000000002</v>
      </c>
      <c r="K123" s="93">
        <v>28.981328999999999</v>
      </c>
      <c r="L123" s="93">
        <v>30.035112000000002</v>
      </c>
      <c r="M123" s="93">
        <v>31.296999</v>
      </c>
      <c r="N123" s="93">
        <v>32.759708000000003</v>
      </c>
      <c r="O123" s="93">
        <v>34.221867000000003</v>
      </c>
      <c r="P123" s="93">
        <v>35.508521999999999</v>
      </c>
      <c r="Q123" s="93">
        <v>36.666687000000003</v>
      </c>
      <c r="R123" s="93">
        <v>37.818995999999999</v>
      </c>
      <c r="S123" s="93">
        <v>39.184173999999999</v>
      </c>
      <c r="T123" s="93">
        <v>40.173107000000002</v>
      </c>
      <c r="U123" s="93">
        <v>41.518802999999998</v>
      </c>
      <c r="V123" s="93">
        <v>42.860793999999999</v>
      </c>
      <c r="W123" s="93">
        <v>44.066581999999997</v>
      </c>
      <c r="X123" s="93">
        <v>45.145119000000001</v>
      </c>
      <c r="Y123" s="93">
        <v>46.141899000000002</v>
      </c>
      <c r="Z123" s="93">
        <v>47.304070000000003</v>
      </c>
      <c r="AA123" s="93">
        <v>48.694881000000002</v>
      </c>
      <c r="AB123" s="93">
        <v>49.889682999999998</v>
      </c>
      <c r="AC123" s="93">
        <v>51.224235999999998</v>
      </c>
      <c r="AD123" s="93">
        <v>52.443908999999998</v>
      </c>
      <c r="AE123" s="93">
        <v>53.623322000000002</v>
      </c>
      <c r="AF123" s="94">
        <v>2.3373999999999999E-2</v>
      </c>
      <c r="AG123" s="83"/>
    </row>
    <row r="124" spans="1:33" ht="15" customHeight="1" x14ac:dyDescent="0.35">
      <c r="A124" s="82" t="s">
        <v>248</v>
      </c>
      <c r="B124" s="92" t="s">
        <v>173</v>
      </c>
      <c r="C124" s="93">
        <v>38.155422000000002</v>
      </c>
      <c r="D124" s="93">
        <v>35.138969000000003</v>
      </c>
      <c r="E124" s="93">
        <v>34.57761</v>
      </c>
      <c r="F124" s="93">
        <v>32.976173000000003</v>
      </c>
      <c r="G124" s="93">
        <v>33.359932000000001</v>
      </c>
      <c r="H124" s="93">
        <v>33.896748000000002</v>
      </c>
      <c r="I124" s="93">
        <v>34.674334999999999</v>
      </c>
      <c r="J124" s="93">
        <v>35.525641999999998</v>
      </c>
      <c r="K124" s="93">
        <v>36.483246000000001</v>
      </c>
      <c r="L124" s="93">
        <v>37.289653999999999</v>
      </c>
      <c r="M124" s="93">
        <v>38.388846999999998</v>
      </c>
      <c r="N124" s="93">
        <v>39.432471999999997</v>
      </c>
      <c r="O124" s="93">
        <v>40.560032</v>
      </c>
      <c r="P124" s="93">
        <v>41.640037999999997</v>
      </c>
      <c r="Q124" s="93">
        <v>43.104500000000002</v>
      </c>
      <c r="R124" s="93">
        <v>44.169688999999998</v>
      </c>
      <c r="S124" s="93">
        <v>45.322249999999997</v>
      </c>
      <c r="T124" s="93">
        <v>46.550319999999999</v>
      </c>
      <c r="U124" s="93">
        <v>47.680573000000003</v>
      </c>
      <c r="V124" s="93">
        <v>48.776634000000001</v>
      </c>
      <c r="W124" s="93">
        <v>50.036262999999998</v>
      </c>
      <c r="X124" s="93">
        <v>50.996490000000001</v>
      </c>
      <c r="Y124" s="93">
        <v>52.537441000000001</v>
      </c>
      <c r="Z124" s="93">
        <v>53.805576000000002</v>
      </c>
      <c r="AA124" s="93">
        <v>56.541190999999998</v>
      </c>
      <c r="AB124" s="93">
        <v>57.901271999999999</v>
      </c>
      <c r="AC124" s="93">
        <v>59.805683000000002</v>
      </c>
      <c r="AD124" s="93">
        <v>61.428082000000003</v>
      </c>
      <c r="AE124" s="93">
        <v>63.500064999999999</v>
      </c>
      <c r="AF124" s="94">
        <v>1.8357999999999999E-2</v>
      </c>
      <c r="AG124" s="83"/>
    </row>
    <row r="125" spans="1:33" ht="15" customHeight="1" x14ac:dyDescent="0.35">
      <c r="A125" s="82" t="s">
        <v>249</v>
      </c>
      <c r="B125" s="92" t="s">
        <v>175</v>
      </c>
      <c r="C125" s="93">
        <v>34.782677</v>
      </c>
      <c r="D125" s="93">
        <v>31.711493999999998</v>
      </c>
      <c r="E125" s="93">
        <v>29.502012000000001</v>
      </c>
      <c r="F125" s="93">
        <v>28.163221</v>
      </c>
      <c r="G125" s="93">
        <v>28.465707999999999</v>
      </c>
      <c r="H125" s="93">
        <v>28.902305999999999</v>
      </c>
      <c r="I125" s="93">
        <v>29.530080999999999</v>
      </c>
      <c r="J125" s="93">
        <v>30.23189</v>
      </c>
      <c r="K125" s="93">
        <v>31.015502999999999</v>
      </c>
      <c r="L125" s="93">
        <v>31.681816000000001</v>
      </c>
      <c r="M125" s="93">
        <v>32.580115999999997</v>
      </c>
      <c r="N125" s="93">
        <v>33.435040000000001</v>
      </c>
      <c r="O125" s="93">
        <v>34.355724000000002</v>
      </c>
      <c r="P125" s="93">
        <v>35.240276000000001</v>
      </c>
      <c r="Q125" s="93">
        <v>36.442248999999997</v>
      </c>
      <c r="R125" s="93">
        <v>37.315567000000001</v>
      </c>
      <c r="S125" s="93">
        <v>38.260136000000003</v>
      </c>
      <c r="T125" s="93">
        <v>39.273986999999998</v>
      </c>
      <c r="U125" s="93">
        <v>40.206584999999997</v>
      </c>
      <c r="V125" s="93">
        <v>41.112651999999997</v>
      </c>
      <c r="W125" s="93">
        <v>42.153542000000002</v>
      </c>
      <c r="X125" s="93">
        <v>42.950268000000001</v>
      </c>
      <c r="Y125" s="93">
        <v>44.234070000000003</v>
      </c>
      <c r="Z125" s="93">
        <v>45.286670999999998</v>
      </c>
      <c r="AA125" s="93">
        <v>47.653725000000001</v>
      </c>
      <c r="AB125" s="93">
        <v>48.785259000000003</v>
      </c>
      <c r="AC125" s="93">
        <v>50.363937</v>
      </c>
      <c r="AD125" s="93">
        <v>51.710098000000002</v>
      </c>
      <c r="AE125" s="93">
        <v>53.424919000000003</v>
      </c>
      <c r="AF125" s="94">
        <v>1.5445E-2</v>
      </c>
      <c r="AG125" s="83"/>
    </row>
    <row r="126" spans="1:33" ht="15" customHeight="1" x14ac:dyDescent="0.35">
      <c r="A126" s="82" t="s">
        <v>250</v>
      </c>
      <c r="B126" s="92" t="s">
        <v>177</v>
      </c>
      <c r="C126" s="93">
        <v>26.739815</v>
      </c>
      <c r="D126" s="93">
        <v>23.500710999999999</v>
      </c>
      <c r="E126" s="93">
        <v>23.104317000000002</v>
      </c>
      <c r="F126" s="93">
        <v>21.990542999999999</v>
      </c>
      <c r="G126" s="93">
        <v>22.204429999999999</v>
      </c>
      <c r="H126" s="93">
        <v>22.419402999999999</v>
      </c>
      <c r="I126" s="93">
        <v>22.794266</v>
      </c>
      <c r="J126" s="93">
        <v>23.428768000000002</v>
      </c>
      <c r="K126" s="93">
        <v>23.978318999999999</v>
      </c>
      <c r="L126" s="93">
        <v>24.797031</v>
      </c>
      <c r="M126" s="93">
        <v>25.567731999999999</v>
      </c>
      <c r="N126" s="93">
        <v>26.286256999999999</v>
      </c>
      <c r="O126" s="93">
        <v>27.115189000000001</v>
      </c>
      <c r="P126" s="93">
        <v>27.960740999999999</v>
      </c>
      <c r="Q126" s="93">
        <v>28.743019</v>
      </c>
      <c r="R126" s="93">
        <v>29.563089000000002</v>
      </c>
      <c r="S126" s="93">
        <v>30.395921999999999</v>
      </c>
      <c r="T126" s="93">
        <v>31.20879</v>
      </c>
      <c r="U126" s="93">
        <v>32.088695999999999</v>
      </c>
      <c r="V126" s="93">
        <v>33.129855999999997</v>
      </c>
      <c r="W126" s="93">
        <v>33.955685000000003</v>
      </c>
      <c r="X126" s="93">
        <v>35.00074</v>
      </c>
      <c r="Y126" s="93">
        <v>35.742362999999997</v>
      </c>
      <c r="Z126" s="93">
        <v>36.840632999999997</v>
      </c>
      <c r="AA126" s="93">
        <v>38.270755999999999</v>
      </c>
      <c r="AB126" s="93">
        <v>39.262115000000001</v>
      </c>
      <c r="AC126" s="93">
        <v>40.314140000000002</v>
      </c>
      <c r="AD126" s="93">
        <v>41.469558999999997</v>
      </c>
      <c r="AE126" s="93">
        <v>42.525970000000001</v>
      </c>
      <c r="AF126" s="94">
        <v>1.6708000000000001E-2</v>
      </c>
      <c r="AG126" s="83"/>
    </row>
    <row r="127" spans="1:33" ht="15" customHeight="1" x14ac:dyDescent="0.35">
      <c r="A127" s="82" t="s">
        <v>251</v>
      </c>
      <c r="B127" s="92" t="s">
        <v>145</v>
      </c>
      <c r="C127" s="93">
        <v>36.677619999999997</v>
      </c>
      <c r="D127" s="93">
        <v>34.205086000000001</v>
      </c>
      <c r="E127" s="93">
        <v>33.140658999999999</v>
      </c>
      <c r="F127" s="93">
        <v>31.445800999999999</v>
      </c>
      <c r="G127" s="93">
        <v>30.953658999999998</v>
      </c>
      <c r="H127" s="93">
        <v>30.446245000000001</v>
      </c>
      <c r="I127" s="93">
        <v>30.083829999999999</v>
      </c>
      <c r="J127" s="93">
        <v>30.859518000000001</v>
      </c>
      <c r="K127" s="93">
        <v>31.560939999999999</v>
      </c>
      <c r="L127" s="93">
        <v>32.489924999999999</v>
      </c>
      <c r="M127" s="93">
        <v>33.369906999999998</v>
      </c>
      <c r="N127" s="93">
        <v>34.325623</v>
      </c>
      <c r="O127" s="93">
        <v>35.208218000000002</v>
      </c>
      <c r="P127" s="93">
        <v>36.286403999999997</v>
      </c>
      <c r="Q127" s="93">
        <v>37.138584000000002</v>
      </c>
      <c r="R127" s="93">
        <v>38.151809999999998</v>
      </c>
      <c r="S127" s="93">
        <v>39.125652000000002</v>
      </c>
      <c r="T127" s="93">
        <v>40.051437</v>
      </c>
      <c r="U127" s="93">
        <v>41.020229</v>
      </c>
      <c r="V127" s="93">
        <v>42.187263000000002</v>
      </c>
      <c r="W127" s="93">
        <v>43.132537999999997</v>
      </c>
      <c r="X127" s="93">
        <v>44.316020999999999</v>
      </c>
      <c r="Y127" s="93">
        <v>45.196086999999999</v>
      </c>
      <c r="Z127" s="93">
        <v>46.347355</v>
      </c>
      <c r="AA127" s="93">
        <v>48.293548999999999</v>
      </c>
      <c r="AB127" s="93">
        <v>49.484454999999997</v>
      </c>
      <c r="AC127" s="93">
        <v>50.733288000000002</v>
      </c>
      <c r="AD127" s="93">
        <v>52.083705999999999</v>
      </c>
      <c r="AE127" s="93">
        <v>53.346035000000001</v>
      </c>
      <c r="AF127" s="94">
        <v>1.3469999999999999E-2</v>
      </c>
      <c r="AG127" s="83"/>
    </row>
    <row r="128" spans="1:33" ht="15" customHeight="1" x14ac:dyDescent="0.35">
      <c r="A128" s="82" t="s">
        <v>252</v>
      </c>
      <c r="B128" s="92" t="s">
        <v>154</v>
      </c>
      <c r="C128" s="93">
        <v>15.551993</v>
      </c>
      <c r="D128" s="93">
        <v>15.627425000000001</v>
      </c>
      <c r="E128" s="93">
        <v>17.954018000000001</v>
      </c>
      <c r="F128" s="93">
        <v>17.538163999999998</v>
      </c>
      <c r="G128" s="93">
        <v>18.058340000000001</v>
      </c>
      <c r="H128" s="93">
        <v>18.654598</v>
      </c>
      <c r="I128" s="93">
        <v>19.205083999999999</v>
      </c>
      <c r="J128" s="93">
        <v>19.719563000000001</v>
      </c>
      <c r="K128" s="93">
        <v>20.280097999999999</v>
      </c>
      <c r="L128" s="93">
        <v>20.840857</v>
      </c>
      <c r="M128" s="93">
        <v>21.443093999999999</v>
      </c>
      <c r="N128" s="93">
        <v>22.071553999999999</v>
      </c>
      <c r="O128" s="93">
        <v>22.722760999999998</v>
      </c>
      <c r="P128" s="93">
        <v>23.410677</v>
      </c>
      <c r="Q128" s="93">
        <v>24.030815</v>
      </c>
      <c r="R128" s="93">
        <v>24.693422000000002</v>
      </c>
      <c r="S128" s="93">
        <v>25.379584999999999</v>
      </c>
      <c r="T128" s="93">
        <v>26.041328</v>
      </c>
      <c r="U128" s="93">
        <v>26.716372</v>
      </c>
      <c r="V128" s="93">
        <v>27.470734</v>
      </c>
      <c r="W128" s="93">
        <v>28.116610999999999</v>
      </c>
      <c r="X128" s="93">
        <v>28.868303000000001</v>
      </c>
      <c r="Y128" s="93">
        <v>29.513950000000001</v>
      </c>
      <c r="Z128" s="93">
        <v>30.261645999999999</v>
      </c>
      <c r="AA128" s="93">
        <v>31.294775000000001</v>
      </c>
      <c r="AB128" s="93">
        <v>32.034534000000001</v>
      </c>
      <c r="AC128" s="93">
        <v>32.992049999999999</v>
      </c>
      <c r="AD128" s="93">
        <v>33.94556</v>
      </c>
      <c r="AE128" s="93">
        <v>34.931033999999997</v>
      </c>
      <c r="AF128" s="94">
        <v>2.9321E-2</v>
      </c>
      <c r="AG128" s="83"/>
    </row>
    <row r="129" spans="1:33" ht="15" customHeight="1" x14ac:dyDescent="0.35">
      <c r="A129" s="82" t="s">
        <v>253</v>
      </c>
      <c r="B129" s="92" t="s">
        <v>147</v>
      </c>
      <c r="C129" s="93">
        <v>8.8813879999999994</v>
      </c>
      <c r="D129" s="93">
        <v>8.3057800000000004</v>
      </c>
      <c r="E129" s="93">
        <v>7.309984</v>
      </c>
      <c r="F129" s="93">
        <v>6.8600339999999997</v>
      </c>
      <c r="G129" s="93">
        <v>6.5148039999999998</v>
      </c>
      <c r="H129" s="93">
        <v>6.3961439999999996</v>
      </c>
      <c r="I129" s="93">
        <v>6.4197790000000001</v>
      </c>
      <c r="J129" s="93">
        <v>6.608568</v>
      </c>
      <c r="K129" s="93">
        <v>6.8481540000000001</v>
      </c>
      <c r="L129" s="93">
        <v>7.1586559999999997</v>
      </c>
      <c r="M129" s="93">
        <v>7.4670420000000002</v>
      </c>
      <c r="N129" s="93">
        <v>7.8515430000000004</v>
      </c>
      <c r="O129" s="93">
        <v>8.2122820000000001</v>
      </c>
      <c r="P129" s="93">
        <v>8.5563289999999999</v>
      </c>
      <c r="Q129" s="93">
        <v>8.7898370000000003</v>
      </c>
      <c r="R129" s="93">
        <v>9.0478529999999999</v>
      </c>
      <c r="S129" s="93">
        <v>9.4042519999999996</v>
      </c>
      <c r="T129" s="93">
        <v>9.5438960000000002</v>
      </c>
      <c r="U129" s="93">
        <v>9.8961269999999999</v>
      </c>
      <c r="V129" s="93">
        <v>10.221828</v>
      </c>
      <c r="W129" s="93">
        <v>10.425893</v>
      </c>
      <c r="X129" s="93">
        <v>10.581784000000001</v>
      </c>
      <c r="Y129" s="93">
        <v>10.729170999999999</v>
      </c>
      <c r="Z129" s="93">
        <v>10.98645</v>
      </c>
      <c r="AA129" s="93">
        <v>11.369418</v>
      </c>
      <c r="AB129" s="93">
        <v>11.567731</v>
      </c>
      <c r="AC129" s="93">
        <v>11.769767</v>
      </c>
      <c r="AD129" s="93">
        <v>11.979346</v>
      </c>
      <c r="AE129" s="93">
        <v>12.255666</v>
      </c>
      <c r="AF129" s="94">
        <v>1.1566999999999999E-2</v>
      </c>
      <c r="AG129" s="83"/>
    </row>
    <row r="130" spans="1:33" ht="15" customHeight="1" x14ac:dyDescent="0.35">
      <c r="A130" s="82" t="s">
        <v>254</v>
      </c>
      <c r="B130" s="92" t="s">
        <v>164</v>
      </c>
      <c r="C130" s="93">
        <v>5.4304249999999996</v>
      </c>
      <c r="D130" s="93">
        <v>5.6718549999999999</v>
      </c>
      <c r="E130" s="93">
        <v>6.0581950000000004</v>
      </c>
      <c r="F130" s="93">
        <v>6.1873269999999998</v>
      </c>
      <c r="G130" s="93">
        <v>6.3529850000000003</v>
      </c>
      <c r="H130" s="93">
        <v>6.5475529999999997</v>
      </c>
      <c r="I130" s="93">
        <v>6.7355179999999999</v>
      </c>
      <c r="J130" s="93">
        <v>6.9377659999999999</v>
      </c>
      <c r="K130" s="93">
        <v>7.2191280000000004</v>
      </c>
      <c r="L130" s="93">
        <v>7.4615220000000004</v>
      </c>
      <c r="M130" s="93">
        <v>7.7608199999999998</v>
      </c>
      <c r="N130" s="93">
        <v>8.038456</v>
      </c>
      <c r="O130" s="93">
        <v>8.3211580000000005</v>
      </c>
      <c r="P130" s="93">
        <v>8.6185759999999991</v>
      </c>
      <c r="Q130" s="93">
        <v>8.9246759999999998</v>
      </c>
      <c r="R130" s="93">
        <v>9.2558539999999994</v>
      </c>
      <c r="S130" s="93">
        <v>9.5669219999999999</v>
      </c>
      <c r="T130" s="93">
        <v>9.8821329999999996</v>
      </c>
      <c r="U130" s="93">
        <v>10.210374</v>
      </c>
      <c r="V130" s="93">
        <v>10.516508999999999</v>
      </c>
      <c r="W130" s="93">
        <v>10.829219999999999</v>
      </c>
      <c r="X130" s="93">
        <v>11.157767</v>
      </c>
      <c r="Y130" s="93">
        <v>11.502295999999999</v>
      </c>
      <c r="Z130" s="93">
        <v>11.867922999999999</v>
      </c>
      <c r="AA130" s="93">
        <v>12.240033</v>
      </c>
      <c r="AB130" s="93">
        <v>12.622064999999999</v>
      </c>
      <c r="AC130" s="93">
        <v>13.021750000000001</v>
      </c>
      <c r="AD130" s="93">
        <v>13.425182</v>
      </c>
      <c r="AE130" s="93">
        <v>13.854766</v>
      </c>
      <c r="AF130" s="94">
        <v>3.4015999999999998E-2</v>
      </c>
      <c r="AG130" s="83"/>
    </row>
    <row r="131" spans="1:33" ht="15" customHeight="1" x14ac:dyDescent="0.35">
      <c r="A131" s="82" t="s">
        <v>255</v>
      </c>
      <c r="B131" s="92" t="s">
        <v>202</v>
      </c>
      <c r="C131" s="93">
        <v>2.175554</v>
      </c>
      <c r="D131" s="93">
        <v>2.1858590000000002</v>
      </c>
      <c r="E131" s="93">
        <v>2.2353990000000001</v>
      </c>
      <c r="F131" s="93">
        <v>2.273965</v>
      </c>
      <c r="G131" s="93">
        <v>2.3001480000000001</v>
      </c>
      <c r="H131" s="93">
        <v>2.3385699999999998</v>
      </c>
      <c r="I131" s="93">
        <v>2.375311</v>
      </c>
      <c r="J131" s="93">
        <v>2.4279139999999999</v>
      </c>
      <c r="K131" s="93">
        <v>2.49261</v>
      </c>
      <c r="L131" s="93">
        <v>2.5409510000000002</v>
      </c>
      <c r="M131" s="93">
        <v>2.5638749999999999</v>
      </c>
      <c r="N131" s="93">
        <v>2.6062889999999999</v>
      </c>
      <c r="O131" s="93">
        <v>2.6657250000000001</v>
      </c>
      <c r="P131" s="93">
        <v>2.717292</v>
      </c>
      <c r="Q131" s="93">
        <v>2.7708330000000001</v>
      </c>
      <c r="R131" s="93">
        <v>2.8319589999999999</v>
      </c>
      <c r="S131" s="93">
        <v>2.9326319999999999</v>
      </c>
      <c r="T131" s="93">
        <v>2.9932690000000002</v>
      </c>
      <c r="U131" s="93">
        <v>3.065572</v>
      </c>
      <c r="V131" s="93">
        <v>3.1298780000000002</v>
      </c>
      <c r="W131" s="93">
        <v>3.196196</v>
      </c>
      <c r="X131" s="93">
        <v>3.2688730000000001</v>
      </c>
      <c r="Y131" s="93">
        <v>3.3391959999999998</v>
      </c>
      <c r="Z131" s="93">
        <v>3.4138799999999998</v>
      </c>
      <c r="AA131" s="93">
        <v>3.5015969999999998</v>
      </c>
      <c r="AB131" s="93">
        <v>3.581267</v>
      </c>
      <c r="AC131" s="93">
        <v>3.66364</v>
      </c>
      <c r="AD131" s="93">
        <v>3.757409</v>
      </c>
      <c r="AE131" s="93">
        <v>3.8484590000000001</v>
      </c>
      <c r="AF131" s="94">
        <v>2.0580000000000001E-2</v>
      </c>
      <c r="AG131" s="83"/>
    </row>
    <row r="132" spans="1:33" ht="15" customHeight="1" x14ac:dyDescent="0.35">
      <c r="A132" s="82" t="s">
        <v>256</v>
      </c>
      <c r="B132" s="92" t="s">
        <v>168</v>
      </c>
      <c r="C132" s="93" t="s">
        <v>305</v>
      </c>
      <c r="D132" s="93" t="s">
        <v>305</v>
      </c>
      <c r="E132" s="93" t="s">
        <v>305</v>
      </c>
      <c r="F132" s="93" t="s">
        <v>305</v>
      </c>
      <c r="G132" s="93" t="s">
        <v>305</v>
      </c>
      <c r="H132" s="93" t="s">
        <v>305</v>
      </c>
      <c r="I132" s="93" t="s">
        <v>305</v>
      </c>
      <c r="J132" s="93" t="s">
        <v>305</v>
      </c>
      <c r="K132" s="93" t="s">
        <v>305</v>
      </c>
      <c r="L132" s="93" t="s">
        <v>305</v>
      </c>
      <c r="M132" s="93" t="s">
        <v>305</v>
      </c>
      <c r="N132" s="93" t="s">
        <v>305</v>
      </c>
      <c r="O132" s="93" t="s">
        <v>305</v>
      </c>
      <c r="P132" s="93" t="s">
        <v>305</v>
      </c>
      <c r="Q132" s="93" t="s">
        <v>305</v>
      </c>
      <c r="R132" s="93" t="s">
        <v>305</v>
      </c>
      <c r="S132" s="93" t="s">
        <v>305</v>
      </c>
      <c r="T132" s="93" t="s">
        <v>305</v>
      </c>
      <c r="U132" s="93" t="s">
        <v>305</v>
      </c>
      <c r="V132" s="93" t="s">
        <v>305</v>
      </c>
      <c r="W132" s="93" t="s">
        <v>305</v>
      </c>
      <c r="X132" s="93" t="s">
        <v>305</v>
      </c>
      <c r="Y132" s="93" t="s">
        <v>305</v>
      </c>
      <c r="Z132" s="93" t="s">
        <v>305</v>
      </c>
      <c r="AA132" s="93" t="s">
        <v>305</v>
      </c>
      <c r="AB132" s="93" t="s">
        <v>305</v>
      </c>
      <c r="AC132" s="93" t="s">
        <v>305</v>
      </c>
      <c r="AD132" s="93" t="s">
        <v>305</v>
      </c>
      <c r="AE132" s="93" t="s">
        <v>305</v>
      </c>
      <c r="AF132" s="94" t="s">
        <v>305</v>
      </c>
      <c r="AG132" s="83" t="s">
        <v>305</v>
      </c>
    </row>
    <row r="133" spans="1:33" ht="15" customHeight="1" x14ac:dyDescent="0.35">
      <c r="A133" s="82" t="s">
        <v>257</v>
      </c>
      <c r="B133" s="92" t="s">
        <v>149</v>
      </c>
      <c r="C133" s="93">
        <v>35.829422000000001</v>
      </c>
      <c r="D133" s="93">
        <v>36.359164999999997</v>
      </c>
      <c r="E133" s="93">
        <v>35.866458999999999</v>
      </c>
      <c r="F133" s="93">
        <v>35.235881999999997</v>
      </c>
      <c r="G133" s="93">
        <v>35.134171000000002</v>
      </c>
      <c r="H133" s="93">
        <v>35.272132999999997</v>
      </c>
      <c r="I133" s="93">
        <v>35.583508000000002</v>
      </c>
      <c r="J133" s="93">
        <v>36.187798000000001</v>
      </c>
      <c r="K133" s="93">
        <v>37.046059</v>
      </c>
      <c r="L133" s="93">
        <v>38.014763000000002</v>
      </c>
      <c r="M133" s="93">
        <v>38.990749000000001</v>
      </c>
      <c r="N133" s="93">
        <v>40.502662999999998</v>
      </c>
      <c r="O133" s="93">
        <v>41.863002999999999</v>
      </c>
      <c r="P133" s="93">
        <v>42.848014999999997</v>
      </c>
      <c r="Q133" s="93">
        <v>44.091442000000001</v>
      </c>
      <c r="R133" s="93">
        <v>45.403637000000003</v>
      </c>
      <c r="S133" s="93">
        <v>46.904964</v>
      </c>
      <c r="T133" s="93">
        <v>48.330173000000002</v>
      </c>
      <c r="U133" s="93">
        <v>49.750717000000002</v>
      </c>
      <c r="V133" s="93">
        <v>51.149737999999999</v>
      </c>
      <c r="W133" s="93">
        <v>52.424168000000002</v>
      </c>
      <c r="X133" s="93">
        <v>53.699261</v>
      </c>
      <c r="Y133" s="93">
        <v>55.001506999999997</v>
      </c>
      <c r="Z133" s="93">
        <v>56.335239000000001</v>
      </c>
      <c r="AA133" s="93">
        <v>57.489230999999997</v>
      </c>
      <c r="AB133" s="93">
        <v>58.587916999999997</v>
      </c>
      <c r="AC133" s="93">
        <v>59.898162999999997</v>
      </c>
      <c r="AD133" s="93">
        <v>60.996772999999997</v>
      </c>
      <c r="AE133" s="93">
        <v>61.947029000000001</v>
      </c>
      <c r="AF133" s="94">
        <v>1.9746E-2</v>
      </c>
      <c r="AG133" s="83"/>
    </row>
    <row r="134" spans="1:33" ht="15" customHeight="1" x14ac:dyDescent="0.35">
      <c r="A134" s="79"/>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row>
    <row r="135" spans="1:33" ht="15" customHeight="1" x14ac:dyDescent="0.35">
      <c r="A135" s="79"/>
      <c r="B135" s="91" t="s">
        <v>205</v>
      </c>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row>
    <row r="136" spans="1:33" ht="15" customHeight="1" x14ac:dyDescent="0.35">
      <c r="A136" s="79"/>
      <c r="B136" s="91" t="s">
        <v>258</v>
      </c>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row>
    <row r="137" spans="1:33" ht="15" customHeight="1" x14ac:dyDescent="0.35">
      <c r="A137" s="82" t="s">
        <v>259</v>
      </c>
      <c r="B137" s="92" t="s">
        <v>141</v>
      </c>
      <c r="C137" s="96">
        <v>322.79443400000002</v>
      </c>
      <c r="D137" s="96">
        <v>323.96618699999999</v>
      </c>
      <c r="E137" s="96">
        <v>316.38116500000001</v>
      </c>
      <c r="F137" s="96">
        <v>313.378265</v>
      </c>
      <c r="G137" s="96">
        <v>313.80584700000003</v>
      </c>
      <c r="H137" s="96">
        <v>316.42208900000003</v>
      </c>
      <c r="I137" s="96">
        <v>320.67553700000002</v>
      </c>
      <c r="J137" s="96">
        <v>328.32162499999998</v>
      </c>
      <c r="K137" s="96">
        <v>337.13021900000001</v>
      </c>
      <c r="L137" s="96">
        <v>347.31375100000002</v>
      </c>
      <c r="M137" s="96">
        <v>357.72671500000001</v>
      </c>
      <c r="N137" s="96">
        <v>372.10546900000003</v>
      </c>
      <c r="O137" s="96">
        <v>385.80773900000003</v>
      </c>
      <c r="P137" s="96">
        <v>397.45077500000002</v>
      </c>
      <c r="Q137" s="96">
        <v>410.63799999999998</v>
      </c>
      <c r="R137" s="96">
        <v>424.90579200000002</v>
      </c>
      <c r="S137" s="96">
        <v>440.70797700000003</v>
      </c>
      <c r="T137" s="96">
        <v>454.92474399999998</v>
      </c>
      <c r="U137" s="96">
        <v>470.46719400000001</v>
      </c>
      <c r="V137" s="96">
        <v>486.252319</v>
      </c>
      <c r="W137" s="96">
        <v>501.30401599999999</v>
      </c>
      <c r="X137" s="96">
        <v>516.514771</v>
      </c>
      <c r="Y137" s="96">
        <v>531.99688700000002</v>
      </c>
      <c r="Z137" s="96">
        <v>549.30181900000002</v>
      </c>
      <c r="AA137" s="96">
        <v>568.15393100000006</v>
      </c>
      <c r="AB137" s="96">
        <v>584.43603499999995</v>
      </c>
      <c r="AC137" s="96">
        <v>601.94653300000004</v>
      </c>
      <c r="AD137" s="96">
        <v>619.02429199999995</v>
      </c>
      <c r="AE137" s="96">
        <v>635.86627199999998</v>
      </c>
      <c r="AF137" s="94">
        <v>2.4509E-2</v>
      </c>
      <c r="AG137" s="83"/>
    </row>
    <row r="138" spans="1:33" ht="15" customHeight="1" x14ac:dyDescent="0.35">
      <c r="A138" s="82" t="s">
        <v>260</v>
      </c>
      <c r="B138" s="92" t="s">
        <v>150</v>
      </c>
      <c r="C138" s="96">
        <v>237.58575400000001</v>
      </c>
      <c r="D138" s="96">
        <v>235.215363</v>
      </c>
      <c r="E138" s="96">
        <v>227.23172</v>
      </c>
      <c r="F138" s="96">
        <v>221.38610800000001</v>
      </c>
      <c r="G138" s="96">
        <v>220.246521</v>
      </c>
      <c r="H138" s="96">
        <v>220.52917500000001</v>
      </c>
      <c r="I138" s="96">
        <v>223.035492</v>
      </c>
      <c r="J138" s="96">
        <v>227.95399499999999</v>
      </c>
      <c r="K138" s="96">
        <v>234.02946499999999</v>
      </c>
      <c r="L138" s="96">
        <v>240.872421</v>
      </c>
      <c r="M138" s="96">
        <v>247.91056800000001</v>
      </c>
      <c r="N138" s="96">
        <v>257.46719400000001</v>
      </c>
      <c r="O138" s="96">
        <v>266.319458</v>
      </c>
      <c r="P138" s="96">
        <v>273.48553500000003</v>
      </c>
      <c r="Q138" s="96">
        <v>281.39428700000002</v>
      </c>
      <c r="R138" s="96">
        <v>289.59683200000001</v>
      </c>
      <c r="S138" s="96">
        <v>298.95288099999999</v>
      </c>
      <c r="T138" s="96">
        <v>307.10012799999998</v>
      </c>
      <c r="U138" s="96">
        <v>316.07788099999999</v>
      </c>
      <c r="V138" s="96">
        <v>325.34350599999999</v>
      </c>
      <c r="W138" s="96">
        <v>333.957672</v>
      </c>
      <c r="X138" s="96">
        <v>342.75811800000002</v>
      </c>
      <c r="Y138" s="96">
        <v>351.55493200000001</v>
      </c>
      <c r="Z138" s="96">
        <v>361.22058099999998</v>
      </c>
      <c r="AA138" s="96">
        <v>371.92254600000001</v>
      </c>
      <c r="AB138" s="96">
        <v>380.20718399999998</v>
      </c>
      <c r="AC138" s="96">
        <v>390.36471599999999</v>
      </c>
      <c r="AD138" s="96">
        <v>399.89819299999999</v>
      </c>
      <c r="AE138" s="96">
        <v>409.405823</v>
      </c>
      <c r="AF138" s="94">
        <v>1.9625E-2</v>
      </c>
      <c r="AG138" s="83"/>
    </row>
    <row r="139" spans="1:33" ht="15" customHeight="1" x14ac:dyDescent="0.35">
      <c r="A139" s="82" t="s">
        <v>261</v>
      </c>
      <c r="B139" s="92" t="s">
        <v>157</v>
      </c>
      <c r="C139" s="96">
        <v>310.10330199999999</v>
      </c>
      <c r="D139" s="96">
        <v>293.937927</v>
      </c>
      <c r="E139" s="96">
        <v>269.41128500000002</v>
      </c>
      <c r="F139" s="96">
        <v>255.99295000000001</v>
      </c>
      <c r="G139" s="96">
        <v>252.37174999999999</v>
      </c>
      <c r="H139" s="96">
        <v>251.98429899999999</v>
      </c>
      <c r="I139" s="96">
        <v>255.294601</v>
      </c>
      <c r="J139" s="96">
        <v>262.791382</v>
      </c>
      <c r="K139" s="96">
        <v>272.15884399999999</v>
      </c>
      <c r="L139" s="96">
        <v>283.44372600000003</v>
      </c>
      <c r="M139" s="96">
        <v>296.71109000000001</v>
      </c>
      <c r="N139" s="96">
        <v>312.462738</v>
      </c>
      <c r="O139" s="96">
        <v>327.410461</v>
      </c>
      <c r="P139" s="96">
        <v>340.86224399999998</v>
      </c>
      <c r="Q139" s="96">
        <v>353.05050699999998</v>
      </c>
      <c r="R139" s="96">
        <v>366.60595699999999</v>
      </c>
      <c r="S139" s="96">
        <v>382.95333900000003</v>
      </c>
      <c r="T139" s="96">
        <v>394.82739299999997</v>
      </c>
      <c r="U139" s="96">
        <v>412.51119999999997</v>
      </c>
      <c r="V139" s="96">
        <v>429.67004400000002</v>
      </c>
      <c r="W139" s="96">
        <v>444.30892899999998</v>
      </c>
      <c r="X139" s="96">
        <v>456.24182100000002</v>
      </c>
      <c r="Y139" s="96">
        <v>468.29614299999997</v>
      </c>
      <c r="Z139" s="96">
        <v>482.59146099999998</v>
      </c>
      <c r="AA139" s="96">
        <v>497.78393599999998</v>
      </c>
      <c r="AB139" s="96">
        <v>513.341858</v>
      </c>
      <c r="AC139" s="96">
        <v>528.57128899999998</v>
      </c>
      <c r="AD139" s="96">
        <v>543.32611099999997</v>
      </c>
      <c r="AE139" s="96">
        <v>561.378601</v>
      </c>
      <c r="AF139" s="94">
        <v>2.1422E-2</v>
      </c>
      <c r="AG139" s="83"/>
    </row>
    <row r="140" spans="1:33" ht="15" customHeight="1" x14ac:dyDescent="0.35">
      <c r="A140" s="82" t="s">
        <v>262</v>
      </c>
      <c r="B140" s="92" t="s">
        <v>170</v>
      </c>
      <c r="C140" s="96">
        <v>881.96179199999995</v>
      </c>
      <c r="D140" s="96">
        <v>811.42846699999996</v>
      </c>
      <c r="E140" s="96">
        <v>766.75103799999999</v>
      </c>
      <c r="F140" s="96">
        <v>723.15112299999998</v>
      </c>
      <c r="G140" s="96">
        <v>720.67791699999998</v>
      </c>
      <c r="H140" s="96">
        <v>721.14880400000004</v>
      </c>
      <c r="I140" s="96">
        <v>725.37042199999996</v>
      </c>
      <c r="J140" s="96">
        <v>736.70733600000005</v>
      </c>
      <c r="K140" s="96">
        <v>747.34710700000005</v>
      </c>
      <c r="L140" s="96">
        <v>759.18035899999995</v>
      </c>
      <c r="M140" s="96">
        <v>774.73083499999996</v>
      </c>
      <c r="N140" s="96">
        <v>791.205017</v>
      </c>
      <c r="O140" s="96">
        <v>809.23150599999997</v>
      </c>
      <c r="P140" s="96">
        <v>828.21209699999997</v>
      </c>
      <c r="Q140" s="96">
        <v>849.53375200000005</v>
      </c>
      <c r="R140" s="96">
        <v>869.042236</v>
      </c>
      <c r="S140" s="96">
        <v>890.13116500000001</v>
      </c>
      <c r="T140" s="96">
        <v>912.08129899999994</v>
      </c>
      <c r="U140" s="96">
        <v>935.030396</v>
      </c>
      <c r="V140" s="96">
        <v>960.26007100000004</v>
      </c>
      <c r="W140" s="96">
        <v>985.62011700000005</v>
      </c>
      <c r="X140" s="96">
        <v>1010.600464</v>
      </c>
      <c r="Y140" s="96">
        <v>1039.5527340000001</v>
      </c>
      <c r="Z140" s="96">
        <v>1069.6843260000001</v>
      </c>
      <c r="AA140" s="96">
        <v>1125.338379</v>
      </c>
      <c r="AB140" s="96">
        <v>1159.325073</v>
      </c>
      <c r="AC140" s="96">
        <v>1200.5155030000001</v>
      </c>
      <c r="AD140" s="96">
        <v>1239.8339840000001</v>
      </c>
      <c r="AE140" s="96">
        <v>1285.9207759999999</v>
      </c>
      <c r="AF140" s="94">
        <v>1.3558000000000001E-2</v>
      </c>
      <c r="AG140" s="83"/>
    </row>
    <row r="141" spans="1:33" x14ac:dyDescent="0.35">
      <c r="A141" s="82" t="s">
        <v>263</v>
      </c>
      <c r="B141" s="92" t="s">
        <v>211</v>
      </c>
      <c r="C141" s="96">
        <v>1752.4451899999999</v>
      </c>
      <c r="D141" s="96">
        <v>1664.5479740000001</v>
      </c>
      <c r="E141" s="96">
        <v>1579.775269</v>
      </c>
      <c r="F141" s="96">
        <v>1513.908447</v>
      </c>
      <c r="G141" s="96">
        <v>1507.102173</v>
      </c>
      <c r="H141" s="96">
        <v>1510.084351</v>
      </c>
      <c r="I141" s="96">
        <v>1524.3759769999999</v>
      </c>
      <c r="J141" s="96">
        <v>1555.774414</v>
      </c>
      <c r="K141" s="96">
        <v>1590.6655270000001</v>
      </c>
      <c r="L141" s="96">
        <v>1630.8104249999999</v>
      </c>
      <c r="M141" s="96">
        <v>1677.079346</v>
      </c>
      <c r="N141" s="96">
        <v>1733.240356</v>
      </c>
      <c r="O141" s="96">
        <v>1788.7691649999999</v>
      </c>
      <c r="P141" s="96">
        <v>1840.01062</v>
      </c>
      <c r="Q141" s="96">
        <v>1894.616577</v>
      </c>
      <c r="R141" s="96">
        <v>1950.1507570000001</v>
      </c>
      <c r="S141" s="96">
        <v>2012.7452390000001</v>
      </c>
      <c r="T141" s="96">
        <v>2068.9335940000001</v>
      </c>
      <c r="U141" s="96">
        <v>2134.0866700000001</v>
      </c>
      <c r="V141" s="96">
        <v>2201.5258789999998</v>
      </c>
      <c r="W141" s="96">
        <v>2265.1909179999998</v>
      </c>
      <c r="X141" s="96">
        <v>2326.1152339999999</v>
      </c>
      <c r="Y141" s="96">
        <v>2391.400635</v>
      </c>
      <c r="Z141" s="96">
        <v>2462.7983399999998</v>
      </c>
      <c r="AA141" s="96">
        <v>2563.1987300000001</v>
      </c>
      <c r="AB141" s="96">
        <v>2637.3100589999999</v>
      </c>
      <c r="AC141" s="96">
        <v>2721.3984380000002</v>
      </c>
      <c r="AD141" s="96">
        <v>2802.0825199999999</v>
      </c>
      <c r="AE141" s="96">
        <v>2892.5715329999998</v>
      </c>
      <c r="AF141" s="94">
        <v>1.8058999999999999E-2</v>
      </c>
      <c r="AG141" s="83"/>
    </row>
    <row r="142" spans="1:33" x14ac:dyDescent="0.35">
      <c r="A142" s="82" t="s">
        <v>264</v>
      </c>
      <c r="B142" s="92" t="s">
        <v>213</v>
      </c>
      <c r="C142" s="96">
        <v>1.2899940000000001</v>
      </c>
      <c r="D142" s="96">
        <v>1.201241</v>
      </c>
      <c r="E142" s="96">
        <v>1.109594</v>
      </c>
      <c r="F142" s="96">
        <v>1.053992</v>
      </c>
      <c r="G142" s="96">
        <v>1.0397289999999999</v>
      </c>
      <c r="H142" s="96">
        <v>1.027182</v>
      </c>
      <c r="I142" s="96">
        <v>1.0142910000000001</v>
      </c>
      <c r="J142" s="96">
        <v>0.99746900000000005</v>
      </c>
      <c r="K142" s="96">
        <v>0.97924699999999998</v>
      </c>
      <c r="L142" s="96">
        <v>0.95561600000000002</v>
      </c>
      <c r="M142" s="96">
        <v>0.93827000000000005</v>
      </c>
      <c r="N142" s="96">
        <v>0.92201699999999998</v>
      </c>
      <c r="O142" s="96">
        <v>0.90963499999999997</v>
      </c>
      <c r="P142" s="96">
        <v>0.89836499999999997</v>
      </c>
      <c r="Q142" s="96">
        <v>0.89511799999999997</v>
      </c>
      <c r="R142" s="96">
        <v>0.89109499999999997</v>
      </c>
      <c r="S142" s="96">
        <v>0.89440900000000001</v>
      </c>
      <c r="T142" s="96">
        <v>0.90472699999999995</v>
      </c>
      <c r="U142" s="96">
        <v>0.91914099999999999</v>
      </c>
      <c r="V142" s="96">
        <v>0.93616699999999997</v>
      </c>
      <c r="W142" s="96">
        <v>0.95972999999999997</v>
      </c>
      <c r="X142" s="96">
        <v>0.98244699999999996</v>
      </c>
      <c r="Y142" s="96">
        <v>1.0171840000000001</v>
      </c>
      <c r="Z142" s="96">
        <v>1.049472</v>
      </c>
      <c r="AA142" s="96">
        <v>1.1101289999999999</v>
      </c>
      <c r="AB142" s="96">
        <v>1.1506320000000001</v>
      </c>
      <c r="AC142" s="96">
        <v>1.2013210000000001</v>
      </c>
      <c r="AD142" s="96">
        <v>1.251039</v>
      </c>
      <c r="AE142" s="96">
        <v>1.3100050000000001</v>
      </c>
      <c r="AF142" s="94">
        <v>5.5000000000000003E-4</v>
      </c>
      <c r="AG142" s="83"/>
    </row>
    <row r="143" spans="1:33" x14ac:dyDescent="0.35">
      <c r="A143" s="82" t="s">
        <v>265</v>
      </c>
      <c r="B143" s="91" t="s">
        <v>215</v>
      </c>
      <c r="C143" s="97">
        <v>1753.7352289999999</v>
      </c>
      <c r="D143" s="97">
        <v>1665.749268</v>
      </c>
      <c r="E143" s="97">
        <v>1580.884888</v>
      </c>
      <c r="F143" s="97">
        <v>1514.962524</v>
      </c>
      <c r="G143" s="97">
        <v>1508.141846</v>
      </c>
      <c r="H143" s="97">
        <v>1511.1114500000001</v>
      </c>
      <c r="I143" s="97">
        <v>1525.390259</v>
      </c>
      <c r="J143" s="97">
        <v>1556.771851</v>
      </c>
      <c r="K143" s="97">
        <v>1591.6448969999999</v>
      </c>
      <c r="L143" s="97">
        <v>1631.765991</v>
      </c>
      <c r="M143" s="97">
        <v>1678.017456</v>
      </c>
      <c r="N143" s="97">
        <v>1734.1623540000001</v>
      </c>
      <c r="O143" s="97">
        <v>1789.6789550000001</v>
      </c>
      <c r="P143" s="97">
        <v>1840.909058</v>
      </c>
      <c r="Q143" s="97">
        <v>1895.5117190000001</v>
      </c>
      <c r="R143" s="97">
        <v>1951.0419919999999</v>
      </c>
      <c r="S143" s="97">
        <v>2013.6397710000001</v>
      </c>
      <c r="T143" s="97">
        <v>2069.8383789999998</v>
      </c>
      <c r="U143" s="97">
        <v>2135.0058589999999</v>
      </c>
      <c r="V143" s="97">
        <v>2202.4621579999998</v>
      </c>
      <c r="W143" s="97">
        <v>2266.150635</v>
      </c>
      <c r="X143" s="97">
        <v>2327.0976559999999</v>
      </c>
      <c r="Y143" s="97">
        <v>2392.4179690000001</v>
      </c>
      <c r="Z143" s="97">
        <v>2463.8479000000002</v>
      </c>
      <c r="AA143" s="97">
        <v>2564.3090820000002</v>
      </c>
      <c r="AB143" s="97">
        <v>2638.460693</v>
      </c>
      <c r="AC143" s="97">
        <v>2722.5996089999999</v>
      </c>
      <c r="AD143" s="97">
        <v>2803.3332519999999</v>
      </c>
      <c r="AE143" s="97">
        <v>2893.8815920000002</v>
      </c>
      <c r="AF143" s="95">
        <v>1.8048999999999999E-2</v>
      </c>
      <c r="AG143" s="83"/>
    </row>
    <row r="144" spans="1:33" x14ac:dyDescent="0.35">
      <c r="A144" s="79"/>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c r="AA144" s="83"/>
      <c r="AB144" s="83"/>
      <c r="AC144" s="83"/>
      <c r="AD144" s="83"/>
      <c r="AE144" s="83"/>
      <c r="AF144" s="83"/>
      <c r="AG144" s="83"/>
    </row>
    <row r="145" spans="2:34" ht="15" thickBot="1" x14ac:dyDescent="0.4">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79"/>
    </row>
    <row r="146" spans="2:34" x14ac:dyDescent="0.35">
      <c r="B146" s="77" t="s">
        <v>409</v>
      </c>
      <c r="C146" s="78"/>
      <c r="D146" s="78"/>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AF146" s="78"/>
      <c r="AG146" s="78"/>
      <c r="AH146" s="99"/>
    </row>
    <row r="147" spans="2:34" x14ac:dyDescent="0.35">
      <c r="B147" s="83" t="s">
        <v>285</v>
      </c>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79"/>
    </row>
    <row r="148" spans="2:34" x14ac:dyDescent="0.35">
      <c r="B148" s="83" t="s">
        <v>410</v>
      </c>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79"/>
    </row>
    <row r="149" spans="2:34" x14ac:dyDescent="0.35">
      <c r="B149" s="83" t="s">
        <v>411</v>
      </c>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c r="AA149" s="83"/>
      <c r="AB149" s="83"/>
      <c r="AC149" s="83"/>
      <c r="AD149" s="83"/>
      <c r="AE149" s="83"/>
      <c r="AF149" s="83"/>
      <c r="AG149" s="83"/>
      <c r="AH149" s="79"/>
    </row>
    <row r="150" spans="2:34" ht="15" customHeight="1" x14ac:dyDescent="0.35">
      <c r="B150" s="83" t="s">
        <v>287</v>
      </c>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79"/>
    </row>
    <row r="151" spans="2:34" ht="15" customHeight="1" x14ac:dyDescent="0.35">
      <c r="B151" s="83" t="s">
        <v>412</v>
      </c>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79"/>
    </row>
    <row r="152" spans="2:34" ht="15" customHeight="1" x14ac:dyDescent="0.35">
      <c r="B152" s="83" t="s">
        <v>413</v>
      </c>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79"/>
    </row>
    <row r="153" spans="2:34" ht="15" customHeight="1" x14ac:dyDescent="0.35">
      <c r="B153" s="83" t="s">
        <v>290</v>
      </c>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c r="AA153" s="83"/>
      <c r="AB153" s="83"/>
      <c r="AC153" s="83"/>
      <c r="AD153" s="83"/>
      <c r="AE153" s="83"/>
      <c r="AF153" s="83"/>
      <c r="AG153" s="83"/>
      <c r="AH153" s="79"/>
    </row>
    <row r="154" spans="2:34" ht="15" customHeight="1" x14ac:dyDescent="0.35">
      <c r="B154" s="83" t="s">
        <v>267</v>
      </c>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c r="AA154" s="83"/>
      <c r="AB154" s="83"/>
      <c r="AC154" s="83"/>
      <c r="AD154" s="83"/>
      <c r="AE154" s="83"/>
      <c r="AF154" s="83"/>
      <c r="AG154" s="83"/>
      <c r="AH154" s="79"/>
    </row>
    <row r="155" spans="2:34" ht="15" customHeight="1" x14ac:dyDescent="0.35">
      <c r="B155" s="83" t="s">
        <v>414</v>
      </c>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79"/>
    </row>
    <row r="156" spans="2:34" ht="15" customHeight="1" x14ac:dyDescent="0.35">
      <c r="B156" s="83" t="s">
        <v>292</v>
      </c>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c r="AA156" s="83"/>
      <c r="AB156" s="83"/>
      <c r="AC156" s="83"/>
      <c r="AD156" s="83"/>
      <c r="AE156" s="83"/>
      <c r="AF156" s="83"/>
      <c r="AG156" s="83"/>
      <c r="AH156" s="79"/>
    </row>
    <row r="157" spans="2:34" ht="15" customHeight="1" x14ac:dyDescent="0.35">
      <c r="B157" s="83" t="s">
        <v>293</v>
      </c>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79"/>
    </row>
    <row r="158" spans="2:34" ht="15" customHeight="1" x14ac:dyDescent="0.35">
      <c r="B158" s="83" t="s">
        <v>294</v>
      </c>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79"/>
    </row>
    <row r="159" spans="2:34" ht="15" customHeight="1" x14ac:dyDescent="0.35">
      <c r="B159" s="83" t="s">
        <v>404</v>
      </c>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c r="AA159" s="83"/>
      <c r="AB159" s="83"/>
      <c r="AC159" s="83"/>
      <c r="AD159" s="83"/>
      <c r="AE159" s="83"/>
      <c r="AF159" s="83"/>
      <c r="AG159" s="83"/>
      <c r="AH159" s="79"/>
    </row>
    <row r="160" spans="2:34" ht="15" customHeight="1" x14ac:dyDescent="0.35">
      <c r="B160" s="83" t="s">
        <v>415</v>
      </c>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79"/>
    </row>
    <row r="161" spans="2:33" ht="15" customHeight="1" x14ac:dyDescent="0.35">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c r="AA161" s="83"/>
      <c r="AB161" s="83"/>
      <c r="AC161" s="83"/>
      <c r="AD161" s="83"/>
      <c r="AE161" s="83"/>
      <c r="AF161" s="83"/>
      <c r="AG161" s="83"/>
    </row>
    <row r="162" spans="2:33" ht="15" customHeight="1" x14ac:dyDescent="0.35">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c r="AA162" s="83"/>
      <c r="AB162" s="83"/>
      <c r="AC162" s="83"/>
      <c r="AD162" s="83"/>
      <c r="AE162" s="83"/>
      <c r="AF162" s="83"/>
      <c r="AG162" s="83"/>
    </row>
    <row r="163" spans="2:33" ht="15" customHeight="1" x14ac:dyDescent="0.35">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row>
    <row r="164" spans="2:33" ht="15" customHeight="1" x14ac:dyDescent="0.35">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c r="AA164" s="83"/>
      <c r="AB164" s="83"/>
      <c r="AC164" s="83"/>
      <c r="AD164" s="83"/>
      <c r="AE164" s="83"/>
      <c r="AF164" s="83"/>
      <c r="AG164" s="83"/>
    </row>
    <row r="165" spans="2:33" x14ac:dyDescent="0.35">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3"/>
    </row>
    <row r="166" spans="2:33" ht="15" customHeight="1" x14ac:dyDescent="0.35">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row>
    <row r="167" spans="2:33" ht="15" customHeight="1" x14ac:dyDescent="0.35">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row>
    <row r="168" spans="2:33" ht="15" customHeight="1" x14ac:dyDescent="0.35">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row>
    <row r="169" spans="2:33" ht="15" customHeight="1" x14ac:dyDescent="0.35">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row>
    <row r="170" spans="2:33" ht="15" customHeight="1" x14ac:dyDescent="0.35">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row>
    <row r="171" spans="2:33" ht="15" customHeight="1" x14ac:dyDescent="0.35">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row>
    <row r="172" spans="2:33" ht="15" customHeight="1" x14ac:dyDescent="0.35">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row>
    <row r="173" spans="2:33" ht="15" customHeight="1" x14ac:dyDescent="0.35">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row>
    <row r="174" spans="2:33" ht="15" customHeight="1" x14ac:dyDescent="0.35">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row>
    <row r="175" spans="2:33" ht="15" customHeight="1" x14ac:dyDescent="0.35">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row>
    <row r="176" spans="2:33" ht="15" customHeight="1" x14ac:dyDescent="0.35">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row>
    <row r="177" spans="2:33" ht="15" customHeight="1" x14ac:dyDescent="0.35">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row>
    <row r="178" spans="2:33" ht="15" customHeight="1" x14ac:dyDescent="0.35">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c r="AA178" s="83"/>
      <c r="AB178" s="83"/>
      <c r="AC178" s="83"/>
      <c r="AD178" s="83"/>
      <c r="AE178" s="83"/>
      <c r="AF178" s="83"/>
      <c r="AG178" s="83"/>
    </row>
    <row r="179" spans="2:33" ht="15" customHeight="1" x14ac:dyDescent="0.35">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row>
    <row r="180" spans="2:33" x14ac:dyDescent="0.35">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row>
    <row r="181" spans="2:33" ht="15" customHeight="1" x14ac:dyDescent="0.35">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c r="AA181" s="83"/>
      <c r="AB181" s="83"/>
      <c r="AC181" s="83"/>
      <c r="AD181" s="83"/>
      <c r="AE181" s="83"/>
      <c r="AF181" s="83"/>
      <c r="AG181" s="83"/>
    </row>
    <row r="182" spans="2:33" ht="15" customHeight="1" x14ac:dyDescent="0.35">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c r="AA182" s="83"/>
      <c r="AB182" s="83"/>
      <c r="AC182" s="83"/>
      <c r="AD182" s="83"/>
      <c r="AE182" s="83"/>
      <c r="AF182" s="83"/>
      <c r="AG182" s="83"/>
    </row>
    <row r="183" spans="2:33" ht="15" customHeight="1" x14ac:dyDescent="0.35">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row>
    <row r="184" spans="2:33" ht="15" customHeight="1" x14ac:dyDescent="0.35">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c r="AA184" s="83"/>
      <c r="AB184" s="83"/>
      <c r="AC184" s="83"/>
      <c r="AD184" s="83"/>
      <c r="AE184" s="83"/>
      <c r="AF184" s="83"/>
      <c r="AG184" s="83"/>
    </row>
    <row r="185" spans="2:33" ht="15" customHeight="1" x14ac:dyDescent="0.35">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c r="AA185" s="83"/>
      <c r="AB185" s="83"/>
      <c r="AC185" s="83"/>
      <c r="AD185" s="83"/>
      <c r="AE185" s="83"/>
      <c r="AF185" s="83"/>
      <c r="AG185" s="83"/>
    </row>
    <row r="186" spans="2:33" ht="15" customHeight="1" x14ac:dyDescent="0.35">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row>
    <row r="187" spans="2:33" ht="15" customHeight="1" x14ac:dyDescent="0.35">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row>
    <row r="188" spans="2:33" ht="15" customHeight="1" x14ac:dyDescent="0.35">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row>
    <row r="189" spans="2:33" ht="15" customHeight="1" x14ac:dyDescent="0.35">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row>
    <row r="190" spans="2:33" ht="15" customHeight="1" x14ac:dyDescent="0.35">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row>
    <row r="191" spans="2:33" ht="15" customHeight="1" x14ac:dyDescent="0.35">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row>
    <row r="192" spans="2:33" ht="15" customHeight="1" x14ac:dyDescent="0.35">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row>
    <row r="193" spans="2:33" ht="15" customHeight="1" x14ac:dyDescent="0.35">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row>
    <row r="194" spans="2:33" ht="15" customHeight="1" x14ac:dyDescent="0.35">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row>
    <row r="195" spans="2:33" ht="15" customHeight="1" x14ac:dyDescent="0.35">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row>
    <row r="196" spans="2:33" ht="15" customHeight="1" x14ac:dyDescent="0.35">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row>
    <row r="197" spans="2:33" ht="15" customHeight="1" x14ac:dyDescent="0.35">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c r="AA197" s="83"/>
      <c r="AB197" s="83"/>
      <c r="AC197" s="83"/>
      <c r="AD197" s="83"/>
      <c r="AE197" s="83"/>
      <c r="AF197" s="83"/>
      <c r="AG197" s="83"/>
    </row>
    <row r="198" spans="2:33" ht="15" customHeight="1" x14ac:dyDescent="0.35">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row>
    <row r="199" spans="2:33" ht="15" customHeight="1" x14ac:dyDescent="0.35">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c r="AA199" s="83"/>
      <c r="AB199" s="83"/>
      <c r="AC199" s="83"/>
      <c r="AD199" s="83"/>
      <c r="AE199" s="83"/>
      <c r="AF199" s="83"/>
      <c r="AG199" s="83"/>
    </row>
    <row r="200" spans="2:33" ht="15" customHeight="1" x14ac:dyDescent="0.35">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c r="AA200" s="83"/>
      <c r="AB200" s="83"/>
      <c r="AC200" s="83"/>
      <c r="AD200" s="83"/>
      <c r="AE200" s="83"/>
      <c r="AF200" s="83"/>
      <c r="AG200" s="83"/>
    </row>
    <row r="201" spans="2:33" ht="15" customHeight="1" x14ac:dyDescent="0.35">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c r="AA201" s="83"/>
      <c r="AB201" s="83"/>
      <c r="AC201" s="83"/>
      <c r="AD201" s="83"/>
      <c r="AE201" s="83"/>
      <c r="AF201" s="83"/>
      <c r="AG201" s="83"/>
    </row>
    <row r="202" spans="2:33" ht="15" customHeight="1" x14ac:dyDescent="0.35">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c r="AA202" s="83"/>
      <c r="AB202" s="83"/>
      <c r="AC202" s="83"/>
      <c r="AD202" s="83"/>
      <c r="AE202" s="83"/>
      <c r="AF202" s="83"/>
      <c r="AG202" s="83"/>
    </row>
    <row r="203" spans="2:33" ht="15" customHeight="1" x14ac:dyDescent="0.35">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c r="AA203" s="83"/>
      <c r="AB203" s="83"/>
      <c r="AC203" s="83"/>
      <c r="AD203" s="83"/>
      <c r="AE203" s="83"/>
      <c r="AF203" s="83"/>
      <c r="AG203" s="83"/>
    </row>
    <row r="204" spans="2:33" ht="15" customHeight="1" x14ac:dyDescent="0.35">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c r="AA204" s="83"/>
      <c r="AB204" s="83"/>
      <c r="AC204" s="83"/>
      <c r="AD204" s="83"/>
      <c r="AE204" s="83"/>
      <c r="AF204" s="83"/>
      <c r="AG204" s="83"/>
    </row>
    <row r="205" spans="2:33" x14ac:dyDescent="0.35">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row>
    <row r="206" spans="2:33" x14ac:dyDescent="0.35">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c r="AA206" s="83"/>
      <c r="AB206" s="83"/>
      <c r="AC206" s="83"/>
      <c r="AD206" s="83"/>
      <c r="AE206" s="83"/>
      <c r="AF206" s="83"/>
      <c r="AG206" s="83"/>
    </row>
    <row r="207" spans="2:33" ht="15" customHeight="1" x14ac:dyDescent="0.35">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row>
    <row r="208" spans="2:33" ht="15" customHeight="1" x14ac:dyDescent="0.35">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c r="AA208" s="83"/>
      <c r="AB208" s="83"/>
      <c r="AC208" s="83"/>
      <c r="AD208" s="83"/>
      <c r="AE208" s="83"/>
      <c r="AF208" s="83"/>
      <c r="AG208" s="83"/>
    </row>
    <row r="209" spans="2:33" ht="15" customHeight="1" x14ac:dyDescent="0.35">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row>
    <row r="210" spans="2:33" ht="15" customHeight="1" x14ac:dyDescent="0.35"/>
    <row r="211" spans="2:33" ht="15" customHeight="1" x14ac:dyDescent="0.35"/>
    <row r="212" spans="2:33" ht="15" customHeight="1" x14ac:dyDescent="0.35"/>
    <row r="213" spans="2:33" ht="15" customHeight="1" x14ac:dyDescent="0.35"/>
    <row r="214" spans="2:33" ht="15" customHeight="1" x14ac:dyDescent="0.35"/>
    <row r="215" spans="2:33" ht="15" customHeight="1" x14ac:dyDescent="0.35"/>
    <row r="216" spans="2:33" ht="15" customHeight="1" x14ac:dyDescent="0.35"/>
    <row r="217" spans="2:33" ht="15" customHeight="1" x14ac:dyDescent="0.35"/>
    <row r="218" spans="2:33" ht="15" customHeight="1" x14ac:dyDescent="0.35"/>
    <row r="219" spans="2:33" ht="15" customHeight="1" x14ac:dyDescent="0.35"/>
    <row r="220" spans="2:33" ht="15" customHeight="1" x14ac:dyDescent="0.35"/>
    <row r="221" spans="2:33" ht="15" customHeight="1" x14ac:dyDescent="0.35"/>
    <row r="222" spans="2:33" ht="15" customHeight="1" x14ac:dyDescent="0.35"/>
    <row r="223" spans="2:33" x14ac:dyDescent="0.35">
      <c r="B223" s="79"/>
      <c r="C223" s="79"/>
      <c r="D223" s="79"/>
      <c r="E223" s="79"/>
      <c r="F223" s="79"/>
      <c r="G223" s="79"/>
      <c r="H223" s="79"/>
      <c r="I223" s="79"/>
      <c r="J223" s="79"/>
      <c r="K223" s="79"/>
      <c r="L223" s="79"/>
      <c r="M223" s="79"/>
      <c r="N223" s="79"/>
      <c r="O223" s="79"/>
      <c r="P223" s="79"/>
      <c r="Q223" s="79"/>
      <c r="R223" s="79"/>
      <c r="S223" s="79"/>
      <c r="T223" s="79"/>
      <c r="U223" s="79"/>
      <c r="V223" s="79"/>
      <c r="W223" s="79"/>
      <c r="X223" s="79"/>
      <c r="Y223" s="79"/>
      <c r="Z223" s="79"/>
      <c r="AA223" s="79"/>
      <c r="AB223" s="79"/>
      <c r="AC223" s="79"/>
      <c r="AD223" s="79"/>
      <c r="AE223" s="79"/>
      <c r="AF223" s="79"/>
      <c r="AG223" s="79"/>
    </row>
    <row r="224" spans="2:33" ht="15" customHeight="1" x14ac:dyDescent="0.35"/>
    <row r="225"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300" ht="15" customHeight="1" x14ac:dyDescent="0.35"/>
    <row r="301" ht="15" customHeight="1" x14ac:dyDescent="0.35"/>
    <row r="302" ht="15" customHeight="1" x14ac:dyDescent="0.35"/>
    <row r="303" ht="15" customHeight="1" x14ac:dyDescent="0.35"/>
    <row r="304" ht="15" customHeight="1" x14ac:dyDescent="0.35"/>
    <row r="305" spans="2:32" ht="15" customHeight="1" x14ac:dyDescent="0.35"/>
    <row r="306" spans="2:32" ht="15" customHeight="1" x14ac:dyDescent="0.35"/>
    <row r="307" spans="2:32" ht="15" customHeight="1" x14ac:dyDescent="0.35">
      <c r="B307" s="79"/>
      <c r="C307" s="79"/>
      <c r="D307" s="79"/>
      <c r="E307" s="79"/>
      <c r="F307" s="79"/>
      <c r="G307" s="79"/>
      <c r="H307" s="79"/>
      <c r="I307" s="79"/>
      <c r="J307" s="79"/>
      <c r="K307" s="79"/>
      <c r="L307" s="79"/>
      <c r="M307" s="79"/>
      <c r="N307" s="79"/>
      <c r="O307" s="79"/>
      <c r="P307" s="79"/>
      <c r="Q307" s="79"/>
      <c r="R307" s="79"/>
      <c r="S307" s="79"/>
      <c r="T307" s="79"/>
      <c r="U307" s="79"/>
      <c r="V307" s="79"/>
      <c r="W307" s="79"/>
      <c r="X307" s="79"/>
      <c r="Y307" s="79"/>
      <c r="Z307" s="79"/>
      <c r="AA307" s="79"/>
      <c r="AB307" s="79"/>
      <c r="AC307" s="79"/>
      <c r="AD307" s="79"/>
      <c r="AE307" s="79"/>
      <c r="AF307" s="79"/>
    </row>
    <row r="308" spans="2:32" ht="15" customHeight="1" x14ac:dyDescent="0.35">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c r="AA308" s="53"/>
      <c r="AB308" s="53"/>
      <c r="AC308" s="53"/>
      <c r="AD308" s="53"/>
      <c r="AE308" s="53"/>
      <c r="AF308" s="53"/>
    </row>
    <row r="309" spans="2:32" ht="15" customHeight="1" x14ac:dyDescent="0.35"/>
    <row r="310" spans="2:32" ht="15" customHeight="1" x14ac:dyDescent="0.35"/>
    <row r="311" spans="2:32" ht="15" customHeight="1" x14ac:dyDescent="0.35"/>
    <row r="312" spans="2:32" ht="15" customHeight="1" x14ac:dyDescent="0.35"/>
    <row r="313" spans="2:32" ht="15" customHeight="1" x14ac:dyDescent="0.35"/>
    <row r="314" spans="2:32" ht="15" customHeight="1" x14ac:dyDescent="0.35"/>
    <row r="315" spans="2:32" ht="15" customHeight="1" x14ac:dyDescent="0.35"/>
    <row r="316" spans="2:32" ht="15" customHeight="1" x14ac:dyDescent="0.35"/>
    <row r="317" spans="2:32" ht="15" customHeight="1" x14ac:dyDescent="0.35"/>
    <row r="318" spans="2:32" ht="15" customHeight="1" x14ac:dyDescent="0.35"/>
    <row r="319" spans="2:32" ht="15" customHeight="1" x14ac:dyDescent="0.35"/>
    <row r="320" spans="2:32"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spans="2:32" ht="15" customHeight="1" x14ac:dyDescent="0.35"/>
    <row r="498" spans="2:32" ht="15" customHeight="1" x14ac:dyDescent="0.35"/>
    <row r="499" spans="2:32" x14ac:dyDescent="0.35">
      <c r="B499" s="79"/>
      <c r="C499" s="79"/>
      <c r="D499" s="79"/>
      <c r="E499" s="79"/>
      <c r="F499" s="79"/>
      <c r="G499" s="79"/>
      <c r="H499" s="79"/>
      <c r="I499" s="79"/>
      <c r="J499" s="79"/>
      <c r="K499" s="79"/>
      <c r="L499" s="79"/>
      <c r="M499" s="79"/>
      <c r="N499" s="79"/>
      <c r="O499" s="79"/>
      <c r="P499" s="79"/>
      <c r="Q499" s="79"/>
      <c r="R499" s="79"/>
      <c r="S499" s="79"/>
      <c r="T499" s="79"/>
      <c r="U499" s="79"/>
      <c r="V499" s="79"/>
      <c r="W499" s="79"/>
      <c r="X499" s="79"/>
      <c r="Y499" s="79"/>
      <c r="Z499" s="79"/>
      <c r="AA499" s="79"/>
      <c r="AB499" s="79"/>
      <c r="AC499" s="79"/>
      <c r="AD499" s="79"/>
      <c r="AE499" s="79"/>
      <c r="AF499" s="79"/>
    </row>
    <row r="500" spans="2:32" ht="15" customHeight="1" x14ac:dyDescent="0.35"/>
    <row r="501" spans="2:32" ht="15" customHeight="1" x14ac:dyDescent="0.35"/>
    <row r="502" spans="2:32" ht="15" customHeight="1" x14ac:dyDescent="0.35"/>
    <row r="503" spans="2:32" ht="15" customHeight="1" x14ac:dyDescent="0.35"/>
    <row r="504" spans="2:32" ht="15" customHeight="1" x14ac:dyDescent="0.35"/>
    <row r="505" spans="2:32" ht="15" customHeight="1" x14ac:dyDescent="0.35"/>
    <row r="506" spans="2:32" ht="15" customHeight="1" x14ac:dyDescent="0.35"/>
    <row r="507" spans="2:32" ht="15" customHeight="1" x14ac:dyDescent="0.35"/>
    <row r="508" spans="2:32" ht="15" customHeight="1" x14ac:dyDescent="0.35"/>
    <row r="509" spans="2:32" x14ac:dyDescent="0.35">
      <c r="B509" s="79"/>
      <c r="C509" s="79"/>
      <c r="D509" s="79"/>
      <c r="E509" s="79"/>
      <c r="F509" s="79"/>
      <c r="G509" s="79"/>
      <c r="H509" s="79"/>
      <c r="I509" s="79"/>
      <c r="J509" s="79"/>
      <c r="K509" s="79"/>
      <c r="L509" s="79"/>
      <c r="M509" s="79"/>
      <c r="N509" s="79"/>
      <c r="O509" s="79"/>
      <c r="P509" s="79"/>
      <c r="Q509" s="79"/>
      <c r="R509" s="79"/>
      <c r="S509" s="79"/>
      <c r="T509" s="79"/>
      <c r="U509" s="79"/>
      <c r="V509" s="79"/>
      <c r="W509" s="79"/>
      <c r="X509" s="79"/>
      <c r="Y509" s="79"/>
      <c r="Z509" s="79"/>
      <c r="AA509" s="79"/>
      <c r="AB509" s="79"/>
      <c r="AC509" s="79"/>
      <c r="AD509" s="79"/>
      <c r="AE509" s="79"/>
      <c r="AF509" s="79"/>
    </row>
    <row r="510" spans="2:32" ht="15" customHeight="1" x14ac:dyDescent="0.35">
      <c r="B510" s="79"/>
      <c r="C510" s="79"/>
      <c r="D510" s="79"/>
      <c r="E510" s="79"/>
      <c r="F510" s="79"/>
      <c r="G510" s="79"/>
      <c r="H510" s="79"/>
      <c r="I510" s="79"/>
      <c r="J510" s="79"/>
      <c r="K510" s="79"/>
      <c r="L510" s="79"/>
      <c r="M510" s="79"/>
      <c r="N510" s="79"/>
      <c r="O510" s="79"/>
      <c r="P510" s="79"/>
      <c r="Q510" s="79"/>
      <c r="R510" s="79"/>
      <c r="S510" s="79"/>
      <c r="T510" s="79"/>
      <c r="U510" s="79"/>
      <c r="V510" s="79"/>
      <c r="W510" s="79"/>
      <c r="X510" s="79"/>
      <c r="Y510" s="79"/>
      <c r="Z510" s="79"/>
      <c r="AA510" s="79"/>
      <c r="AB510" s="79"/>
      <c r="AC510" s="79"/>
      <c r="AD510" s="79"/>
      <c r="AE510" s="79"/>
      <c r="AF510" s="79"/>
    </row>
    <row r="511" spans="2:32" ht="15" customHeight="1" x14ac:dyDescent="0.35">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c r="AA511" s="53"/>
      <c r="AB511" s="53"/>
      <c r="AC511" s="53"/>
      <c r="AD511" s="53"/>
      <c r="AE511" s="53"/>
      <c r="AF511" s="53"/>
    </row>
    <row r="512" spans="2:32"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7"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6" ht="15" customHeight="1" x14ac:dyDescent="0.35"/>
    <row r="627" ht="15" customHeight="1" x14ac:dyDescent="0.35"/>
    <row r="628" ht="15" customHeight="1" x14ac:dyDescent="0.35"/>
    <row r="629" ht="15" customHeight="1" x14ac:dyDescent="0.35"/>
    <row r="630"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9"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60"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700" ht="15" customHeight="1" x14ac:dyDescent="0.35"/>
    <row r="701" ht="15" customHeight="1" x14ac:dyDescent="0.35"/>
    <row r="702" ht="15" customHeight="1" x14ac:dyDescent="0.35"/>
    <row r="703" ht="15" customHeight="1" x14ac:dyDescent="0.35"/>
    <row r="704" ht="15" customHeight="1" x14ac:dyDescent="0.35"/>
    <row r="705" spans="2:32" ht="15" customHeight="1" x14ac:dyDescent="0.35"/>
    <row r="706" spans="2:32" ht="15" customHeight="1" x14ac:dyDescent="0.35"/>
    <row r="707" spans="2:32" ht="15" customHeight="1" x14ac:dyDescent="0.35"/>
    <row r="708" spans="2:32" ht="15" customHeight="1" x14ac:dyDescent="0.35"/>
    <row r="709" spans="2:32" ht="15" customHeight="1" x14ac:dyDescent="0.35"/>
    <row r="710" spans="2:32" ht="15" customHeight="1" x14ac:dyDescent="0.35"/>
    <row r="711" spans="2:32" ht="15" customHeight="1" x14ac:dyDescent="0.35">
      <c r="B711" s="79"/>
      <c r="C711" s="79"/>
      <c r="D711" s="79"/>
      <c r="E711" s="79"/>
      <c r="F711" s="79"/>
      <c r="G711" s="79"/>
      <c r="H711" s="79"/>
      <c r="I711" s="79"/>
      <c r="J711" s="79"/>
      <c r="K711" s="79"/>
      <c r="L711" s="79"/>
      <c r="M711" s="79"/>
      <c r="N711" s="79"/>
      <c r="O711" s="79"/>
      <c r="P711" s="79"/>
      <c r="Q711" s="79"/>
      <c r="R711" s="79"/>
      <c r="S711" s="79"/>
      <c r="T711" s="79"/>
      <c r="U711" s="79"/>
      <c r="V711" s="79"/>
      <c r="W711" s="79"/>
      <c r="X711" s="79"/>
      <c r="Y711" s="79"/>
      <c r="Z711" s="79"/>
      <c r="AA711" s="79"/>
      <c r="AB711" s="79"/>
      <c r="AC711" s="79"/>
      <c r="AD711" s="79"/>
      <c r="AE711" s="79"/>
      <c r="AF711" s="79"/>
    </row>
    <row r="712" spans="2:32" ht="15" customHeight="1" x14ac:dyDescent="0.35">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c r="AA712" s="53"/>
      <c r="AB712" s="53"/>
      <c r="AC712" s="53"/>
      <c r="AD712" s="53"/>
      <c r="AE712" s="53"/>
      <c r="AF712" s="53"/>
    </row>
    <row r="713" spans="2:32" ht="15" customHeight="1" x14ac:dyDescent="0.35"/>
    <row r="714" spans="2:32" ht="15" customHeight="1" x14ac:dyDescent="0.35"/>
    <row r="715" spans="2:32" ht="15" customHeight="1" x14ac:dyDescent="0.35"/>
    <row r="716" spans="2:32" ht="15" customHeight="1" x14ac:dyDescent="0.35"/>
    <row r="717" spans="2:32" ht="15" customHeight="1" x14ac:dyDescent="0.35"/>
    <row r="718" spans="2:32" ht="15" customHeight="1" x14ac:dyDescent="0.35"/>
    <row r="719" spans="2:32" ht="15" customHeight="1" x14ac:dyDescent="0.35"/>
    <row r="720" spans="2:32"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2" ht="15" customHeight="1" x14ac:dyDescent="0.35"/>
    <row r="783" ht="15" customHeight="1" x14ac:dyDescent="0.35"/>
    <row r="784" ht="15" customHeight="1" x14ac:dyDescent="0.35"/>
    <row r="785" ht="15" customHeight="1" x14ac:dyDescent="0.35"/>
    <row r="787" ht="15" customHeight="1" x14ac:dyDescent="0.35"/>
    <row r="788" ht="15" customHeight="1" x14ac:dyDescent="0.35"/>
    <row r="789" ht="15" customHeight="1" x14ac:dyDescent="0.35"/>
    <row r="790"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6" ht="15" customHeight="1" x14ac:dyDescent="0.35"/>
    <row r="817" ht="15" customHeight="1" x14ac:dyDescent="0.35"/>
    <row r="818" ht="15" customHeight="1" x14ac:dyDescent="0.35"/>
    <row r="819" ht="15" customHeight="1" x14ac:dyDescent="0.35"/>
    <row r="820" ht="15" customHeight="1" x14ac:dyDescent="0.35"/>
    <row r="822" ht="15" customHeight="1" x14ac:dyDescent="0.35"/>
    <row r="823"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40"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7" ht="15" customHeight="1" x14ac:dyDescent="0.35"/>
    <row r="858" ht="15" customHeight="1" x14ac:dyDescent="0.35"/>
    <row r="859" ht="15" customHeight="1" x14ac:dyDescent="0.35"/>
    <row r="860" ht="15" customHeight="1" x14ac:dyDescent="0.35"/>
    <row r="861"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2" ht="15" customHeight="1" x14ac:dyDescent="0.35"/>
    <row r="882" spans="2:32" ht="15" customHeight="1" x14ac:dyDescent="0.35"/>
    <row r="883" spans="2:32" ht="15" customHeight="1" x14ac:dyDescent="0.35"/>
    <row r="884" spans="2:32" ht="15" customHeight="1" x14ac:dyDescent="0.35"/>
    <row r="885" spans="2:32" ht="15" customHeight="1" x14ac:dyDescent="0.35"/>
    <row r="886" spans="2:32" ht="15" customHeight="1" x14ac:dyDescent="0.35">
      <c r="B886" s="79"/>
      <c r="C886" s="79"/>
      <c r="D886" s="79"/>
      <c r="E886" s="79"/>
      <c r="F886" s="79"/>
      <c r="G886" s="79"/>
      <c r="H886" s="79"/>
      <c r="I886" s="79"/>
      <c r="J886" s="79"/>
      <c r="K886" s="79"/>
      <c r="L886" s="79"/>
      <c r="M886" s="79"/>
      <c r="N886" s="79"/>
      <c r="O886" s="79"/>
      <c r="P886" s="79"/>
      <c r="Q886" s="79"/>
      <c r="R886" s="79"/>
      <c r="S886" s="79"/>
      <c r="T886" s="79"/>
      <c r="U886" s="79"/>
      <c r="V886" s="79"/>
      <c r="W886" s="79"/>
      <c r="X886" s="79"/>
      <c r="Y886" s="79"/>
      <c r="Z886" s="79"/>
      <c r="AA886" s="79"/>
      <c r="AB886" s="79"/>
      <c r="AC886" s="79"/>
      <c r="AD886" s="79"/>
      <c r="AE886" s="79"/>
      <c r="AF886" s="79"/>
    </row>
    <row r="887" spans="2:32" ht="15" customHeight="1" x14ac:dyDescent="0.35">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c r="AA887" s="53"/>
      <c r="AB887" s="53"/>
      <c r="AC887" s="53"/>
      <c r="AD887" s="53"/>
      <c r="AE887" s="53"/>
      <c r="AF887" s="53"/>
    </row>
    <row r="888" spans="2:32" ht="15" customHeight="1" x14ac:dyDescent="0.35"/>
    <row r="889" spans="2:32" ht="15" customHeight="1" x14ac:dyDescent="0.35"/>
    <row r="890" spans="2:32" ht="15" customHeight="1" x14ac:dyDescent="0.35"/>
    <row r="891" spans="2:32" ht="15" customHeight="1" x14ac:dyDescent="0.35"/>
    <row r="892" spans="2:32" ht="15" customHeight="1" x14ac:dyDescent="0.35"/>
    <row r="893" spans="2:32" ht="15" customHeight="1" x14ac:dyDescent="0.35"/>
    <row r="894" spans="2:32" ht="15" customHeight="1" x14ac:dyDescent="0.35"/>
    <row r="895" spans="2:32" ht="15" customHeight="1" x14ac:dyDescent="0.35"/>
    <row r="896" spans="2:32"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spans="2:32" ht="15" customHeight="1" x14ac:dyDescent="0.35"/>
    <row r="1090" spans="2:32" ht="15" customHeight="1" x14ac:dyDescent="0.35"/>
    <row r="1091" spans="2:32" ht="15" customHeight="1" x14ac:dyDescent="0.35"/>
    <row r="1092" spans="2:32" ht="15" customHeight="1" x14ac:dyDescent="0.35"/>
    <row r="1093" spans="2:32" ht="15" customHeight="1" x14ac:dyDescent="0.35"/>
    <row r="1094" spans="2:32" ht="15" customHeight="1" x14ac:dyDescent="0.35"/>
    <row r="1096" spans="2:32" ht="15" customHeight="1" x14ac:dyDescent="0.35">
      <c r="B1096" s="79"/>
      <c r="C1096" s="79"/>
      <c r="D1096" s="79"/>
      <c r="E1096" s="79"/>
      <c r="F1096" s="79"/>
      <c r="G1096" s="79"/>
      <c r="H1096" s="79"/>
      <c r="I1096" s="79"/>
      <c r="J1096" s="79"/>
      <c r="K1096" s="79"/>
      <c r="L1096" s="79"/>
      <c r="M1096" s="79"/>
      <c r="N1096" s="79"/>
      <c r="O1096" s="79"/>
      <c r="P1096" s="79"/>
      <c r="Q1096" s="79"/>
      <c r="R1096" s="79"/>
      <c r="S1096" s="79"/>
      <c r="T1096" s="79"/>
      <c r="U1096" s="79"/>
      <c r="V1096" s="79"/>
      <c r="W1096" s="79"/>
      <c r="X1096" s="79"/>
      <c r="Y1096" s="79"/>
      <c r="Z1096" s="79"/>
      <c r="AA1096" s="79"/>
      <c r="AB1096" s="79"/>
      <c r="AC1096" s="79"/>
      <c r="AD1096" s="79"/>
      <c r="AE1096" s="79"/>
      <c r="AF1096" s="79"/>
    </row>
    <row r="1097" spans="2:32" ht="15" customHeight="1" x14ac:dyDescent="0.35"/>
    <row r="1098" spans="2:32" ht="15" customHeight="1" x14ac:dyDescent="0.35"/>
    <row r="1099" spans="2:32" ht="15" customHeight="1" x14ac:dyDescent="0.35"/>
    <row r="1100" spans="2:32" ht="15" customHeight="1" x14ac:dyDescent="0.35">
      <c r="B1100" s="79"/>
      <c r="C1100" s="79"/>
      <c r="D1100" s="79"/>
      <c r="E1100" s="79"/>
      <c r="F1100" s="79"/>
      <c r="G1100" s="79"/>
      <c r="H1100" s="79"/>
      <c r="I1100" s="79"/>
      <c r="J1100" s="79"/>
      <c r="K1100" s="79"/>
      <c r="L1100" s="79"/>
      <c r="M1100" s="79"/>
      <c r="N1100" s="79"/>
      <c r="O1100" s="79"/>
      <c r="P1100" s="79"/>
      <c r="Q1100" s="79"/>
      <c r="R1100" s="79"/>
      <c r="S1100" s="79"/>
      <c r="T1100" s="79"/>
      <c r="U1100" s="79"/>
      <c r="V1100" s="79"/>
      <c r="W1100" s="79"/>
      <c r="X1100" s="79"/>
      <c r="Y1100" s="79"/>
      <c r="Z1100" s="79"/>
      <c r="AA1100" s="79"/>
      <c r="AB1100" s="79"/>
      <c r="AC1100" s="79"/>
      <c r="AD1100" s="79"/>
      <c r="AE1100" s="79"/>
      <c r="AF1100" s="79"/>
    </row>
    <row r="1101" spans="2:32" ht="15" customHeight="1" x14ac:dyDescent="0.35">
      <c r="B1101" s="53"/>
      <c r="C1101" s="53"/>
      <c r="D1101" s="53"/>
      <c r="E1101" s="53"/>
      <c r="F1101" s="53"/>
      <c r="G1101" s="53"/>
      <c r="H1101" s="53"/>
      <c r="I1101" s="53"/>
      <c r="J1101" s="53"/>
      <c r="K1101" s="53"/>
      <c r="L1101" s="53"/>
      <c r="M1101" s="53"/>
      <c r="N1101" s="53"/>
      <c r="O1101" s="53"/>
      <c r="P1101" s="53"/>
      <c r="Q1101" s="53"/>
      <c r="R1101" s="53"/>
      <c r="S1101" s="53"/>
      <c r="T1101" s="53"/>
      <c r="U1101" s="53"/>
      <c r="V1101" s="53"/>
      <c r="W1101" s="53"/>
      <c r="X1101" s="53"/>
      <c r="Y1101" s="53"/>
      <c r="Z1101" s="53"/>
      <c r="AA1101" s="53"/>
      <c r="AB1101" s="53"/>
      <c r="AC1101" s="53"/>
      <c r="AD1101" s="53"/>
      <c r="AE1101" s="53"/>
      <c r="AF1101" s="53"/>
    </row>
    <row r="1102" spans="2:32" ht="15" customHeight="1" x14ac:dyDescent="0.35"/>
    <row r="1103" spans="2:32" ht="15" customHeight="1" x14ac:dyDescent="0.35"/>
    <row r="1104" spans="2:32"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5" customHeight="1" x14ac:dyDescent="0.35"/>
    <row r="1176" ht="15" customHeight="1" x14ac:dyDescent="0.35"/>
    <row r="1177" ht="15" customHeight="1" x14ac:dyDescent="0.35"/>
    <row r="1178" ht="15" customHeight="1" x14ac:dyDescent="0.35"/>
    <row r="1179" ht="15" customHeight="1" x14ac:dyDescent="0.35"/>
    <row r="1180" ht="15" customHeight="1" x14ac:dyDescent="0.35"/>
    <row r="1181" ht="15"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spans="2:32" ht="15" customHeight="1" x14ac:dyDescent="0.35"/>
    <row r="1218" spans="2:32" ht="15" customHeight="1" x14ac:dyDescent="0.35"/>
    <row r="1219" spans="2:32" ht="15" customHeight="1" x14ac:dyDescent="0.35"/>
    <row r="1220" spans="2:32" ht="15" customHeight="1" x14ac:dyDescent="0.35"/>
    <row r="1221" spans="2:32" ht="15" customHeight="1" x14ac:dyDescent="0.35"/>
    <row r="1222" spans="2:32" ht="15" customHeight="1" x14ac:dyDescent="0.35"/>
    <row r="1223" spans="2:32" ht="15" customHeight="1" x14ac:dyDescent="0.35"/>
    <row r="1224" spans="2:32" ht="15" customHeight="1" x14ac:dyDescent="0.35"/>
    <row r="1225" spans="2:32" ht="15" customHeight="1" x14ac:dyDescent="0.35"/>
    <row r="1226" spans="2:32" ht="15" customHeight="1" x14ac:dyDescent="0.35"/>
    <row r="1227" spans="2:32" ht="15" customHeight="1" x14ac:dyDescent="0.35"/>
    <row r="1228" spans="2:32" ht="15" customHeight="1" x14ac:dyDescent="0.35">
      <c r="B1228" s="79"/>
      <c r="C1228" s="79"/>
      <c r="D1228" s="79"/>
      <c r="E1228" s="79"/>
      <c r="F1228" s="79"/>
      <c r="G1228" s="79"/>
      <c r="H1228" s="79"/>
      <c r="I1228" s="79"/>
      <c r="J1228" s="79"/>
      <c r="K1228" s="79"/>
      <c r="L1228" s="79"/>
      <c r="M1228" s="79"/>
      <c r="N1228" s="79"/>
      <c r="O1228" s="79"/>
      <c r="P1228" s="79"/>
      <c r="Q1228" s="79"/>
      <c r="R1228" s="79"/>
      <c r="S1228" s="79"/>
      <c r="T1228" s="79"/>
      <c r="U1228" s="79"/>
      <c r="V1228" s="79"/>
      <c r="W1228" s="79"/>
      <c r="X1228" s="79"/>
      <c r="Y1228" s="79"/>
      <c r="Z1228" s="79"/>
      <c r="AA1228" s="79"/>
      <c r="AB1228" s="79"/>
      <c r="AC1228" s="79"/>
      <c r="AD1228" s="79"/>
      <c r="AE1228" s="79"/>
      <c r="AF1228" s="79"/>
    </row>
    <row r="1229" spans="2:32" ht="15" customHeight="1" x14ac:dyDescent="0.35">
      <c r="B1229" s="53"/>
      <c r="C1229" s="53"/>
      <c r="D1229" s="53"/>
      <c r="E1229" s="53"/>
      <c r="F1229" s="53"/>
      <c r="G1229" s="53"/>
      <c r="H1229" s="53"/>
      <c r="I1229" s="53"/>
      <c r="J1229" s="53"/>
      <c r="K1229" s="53"/>
      <c r="L1229" s="53"/>
      <c r="M1229" s="53"/>
      <c r="N1229" s="53"/>
      <c r="O1229" s="53"/>
      <c r="P1229" s="53"/>
      <c r="Q1229" s="53"/>
      <c r="R1229" s="53"/>
      <c r="S1229" s="53"/>
      <c r="T1229" s="53"/>
      <c r="U1229" s="53"/>
      <c r="V1229" s="53"/>
      <c r="W1229" s="53"/>
      <c r="X1229" s="53"/>
      <c r="Y1229" s="53"/>
      <c r="Z1229" s="53"/>
      <c r="AA1229" s="53"/>
      <c r="AB1229" s="53"/>
      <c r="AC1229" s="53"/>
      <c r="AD1229" s="53"/>
      <c r="AE1229" s="53"/>
      <c r="AF1229" s="53"/>
    </row>
    <row r="1230" spans="2:32" ht="15" customHeight="1" x14ac:dyDescent="0.35"/>
    <row r="1231" spans="2:32" ht="15" customHeight="1" x14ac:dyDescent="0.35"/>
    <row r="1232" spans="2:32" ht="15" customHeight="1" x14ac:dyDescent="0.35"/>
    <row r="1233" ht="15" customHeight="1" x14ac:dyDescent="0.35"/>
    <row r="1234" ht="15" customHeight="1" x14ac:dyDescent="0.35"/>
    <row r="1235" ht="15" customHeight="1" x14ac:dyDescent="0.35"/>
    <row r="1236" ht="15" customHeight="1" x14ac:dyDescent="0.35"/>
    <row r="1237"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5"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7"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50"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5" ht="15" customHeight="1" x14ac:dyDescent="0.35"/>
    <row r="1376" ht="15" customHeight="1" x14ac:dyDescent="0.35"/>
    <row r="1377" spans="2:32" ht="15" customHeight="1" x14ac:dyDescent="0.35"/>
    <row r="1378" spans="2:32" ht="15" customHeight="1" x14ac:dyDescent="0.35"/>
    <row r="1379" spans="2:32" ht="15" customHeight="1" x14ac:dyDescent="0.35"/>
    <row r="1380" spans="2:32" ht="15" customHeight="1" x14ac:dyDescent="0.35"/>
    <row r="1381" spans="2:32" ht="15" customHeight="1" x14ac:dyDescent="0.35"/>
    <row r="1382" spans="2:32" ht="15" customHeight="1" x14ac:dyDescent="0.35"/>
    <row r="1383" spans="2:32" ht="15" customHeight="1" x14ac:dyDescent="0.35"/>
    <row r="1384" spans="2:32" x14ac:dyDescent="0.35">
      <c r="B1384" s="79"/>
      <c r="C1384" s="79"/>
      <c r="D1384" s="79"/>
      <c r="E1384" s="79"/>
      <c r="F1384" s="79"/>
      <c r="G1384" s="79"/>
      <c r="H1384" s="79"/>
      <c r="I1384" s="79"/>
      <c r="J1384" s="79"/>
      <c r="K1384" s="79"/>
      <c r="L1384" s="79"/>
      <c r="M1384" s="79"/>
      <c r="N1384" s="79"/>
      <c r="O1384" s="79"/>
      <c r="P1384" s="79"/>
      <c r="Q1384" s="79"/>
      <c r="R1384" s="79"/>
      <c r="S1384" s="79"/>
      <c r="T1384" s="79"/>
      <c r="U1384" s="79"/>
      <c r="V1384" s="79"/>
      <c r="W1384" s="79"/>
      <c r="X1384" s="79"/>
      <c r="Y1384" s="79"/>
      <c r="Z1384" s="79"/>
      <c r="AA1384" s="79"/>
      <c r="AB1384" s="79"/>
      <c r="AC1384" s="79"/>
      <c r="AD1384" s="79"/>
      <c r="AE1384" s="79"/>
      <c r="AF1384" s="79"/>
    </row>
    <row r="1385" spans="2:32" ht="15" customHeight="1" x14ac:dyDescent="0.35"/>
    <row r="1386" spans="2:32" ht="15" customHeight="1" x14ac:dyDescent="0.35"/>
    <row r="1387" spans="2:32" ht="15" customHeight="1" x14ac:dyDescent="0.35"/>
    <row r="1388" spans="2:32" ht="15" customHeight="1" x14ac:dyDescent="0.35"/>
    <row r="1389" spans="2:32" ht="15" customHeight="1" x14ac:dyDescent="0.35">
      <c r="B1389" s="79"/>
      <c r="C1389" s="79"/>
      <c r="D1389" s="79"/>
      <c r="E1389" s="79"/>
      <c r="F1389" s="79"/>
      <c r="G1389" s="79"/>
      <c r="H1389" s="79"/>
      <c r="I1389" s="79"/>
      <c r="J1389" s="79"/>
      <c r="K1389" s="79"/>
      <c r="L1389" s="79"/>
      <c r="M1389" s="79"/>
      <c r="N1389" s="79"/>
      <c r="O1389" s="79"/>
      <c r="P1389" s="79"/>
      <c r="Q1389" s="79"/>
      <c r="R1389" s="79"/>
      <c r="S1389" s="79"/>
      <c r="T1389" s="79"/>
      <c r="U1389" s="79"/>
      <c r="V1389" s="79"/>
      <c r="W1389" s="79"/>
      <c r="X1389" s="79"/>
      <c r="Y1389" s="79"/>
      <c r="Z1389" s="79"/>
      <c r="AA1389" s="79"/>
      <c r="AB1389" s="79"/>
      <c r="AC1389" s="79"/>
      <c r="AD1389" s="79"/>
      <c r="AE1389" s="79"/>
      <c r="AF1389" s="79"/>
    </row>
    <row r="1390" spans="2:32" ht="15" customHeight="1" x14ac:dyDescent="0.35">
      <c r="B1390" s="53"/>
      <c r="C1390" s="53"/>
      <c r="D1390" s="53"/>
      <c r="E1390" s="53"/>
      <c r="F1390" s="53"/>
      <c r="G1390" s="53"/>
      <c r="H1390" s="53"/>
      <c r="I1390" s="53"/>
      <c r="J1390" s="53"/>
      <c r="K1390" s="53"/>
      <c r="L1390" s="53"/>
      <c r="M1390" s="53"/>
      <c r="N1390" s="53"/>
      <c r="O1390" s="53"/>
      <c r="P1390" s="53"/>
      <c r="Q1390" s="53"/>
      <c r="R1390" s="53"/>
      <c r="S1390" s="53"/>
      <c r="T1390" s="53"/>
      <c r="U1390" s="53"/>
      <c r="V1390" s="53"/>
      <c r="W1390" s="53"/>
      <c r="X1390" s="53"/>
      <c r="Y1390" s="53"/>
      <c r="Z1390" s="53"/>
      <c r="AA1390" s="53"/>
      <c r="AB1390" s="53"/>
      <c r="AC1390" s="53"/>
      <c r="AD1390" s="53"/>
      <c r="AE1390" s="53"/>
      <c r="AF1390" s="53"/>
    </row>
    <row r="1391" spans="2:32" ht="15" customHeight="1" x14ac:dyDescent="0.35"/>
    <row r="1392" spans="2:32"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5"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9" spans="2:32" ht="15" customHeight="1" x14ac:dyDescent="0.35"/>
    <row r="1490" spans="2:32" x14ac:dyDescent="0.35">
      <c r="B1490" s="79"/>
      <c r="C1490" s="79"/>
      <c r="D1490" s="79"/>
      <c r="E1490" s="79"/>
      <c r="F1490" s="79"/>
      <c r="G1490" s="79"/>
      <c r="H1490" s="79"/>
      <c r="I1490" s="79"/>
      <c r="J1490" s="79"/>
      <c r="K1490" s="79"/>
      <c r="L1490" s="79"/>
      <c r="M1490" s="79"/>
      <c r="N1490" s="79"/>
      <c r="O1490" s="79"/>
      <c r="P1490" s="79"/>
      <c r="Q1490" s="79"/>
      <c r="R1490" s="79"/>
      <c r="S1490" s="79"/>
      <c r="T1490" s="79"/>
      <c r="U1490" s="79"/>
      <c r="V1490" s="79"/>
      <c r="W1490" s="79"/>
      <c r="X1490" s="79"/>
      <c r="Y1490" s="79"/>
      <c r="Z1490" s="79"/>
      <c r="AA1490" s="79"/>
      <c r="AB1490" s="79"/>
      <c r="AC1490" s="79"/>
      <c r="AD1490" s="79"/>
      <c r="AE1490" s="79"/>
      <c r="AF1490" s="79"/>
    </row>
    <row r="1491" spans="2:32" ht="15" customHeight="1" x14ac:dyDescent="0.35"/>
    <row r="1492" spans="2:32" ht="15" customHeight="1" x14ac:dyDescent="0.35"/>
    <row r="1493" spans="2:32" ht="15" customHeight="1" x14ac:dyDescent="0.35"/>
    <row r="1494" spans="2:32" ht="15" customHeight="1" x14ac:dyDescent="0.35"/>
    <row r="1495" spans="2:32" ht="15" customHeight="1" x14ac:dyDescent="0.35"/>
    <row r="1496" spans="2:32" ht="15" customHeight="1" x14ac:dyDescent="0.35"/>
    <row r="1497" spans="2:32" ht="15" customHeight="1" x14ac:dyDescent="0.35"/>
    <row r="1498" spans="2:32" ht="15" customHeight="1" x14ac:dyDescent="0.35"/>
    <row r="1499" spans="2:32" x14ac:dyDescent="0.35">
      <c r="B1499" s="79"/>
      <c r="C1499" s="79"/>
      <c r="D1499" s="79"/>
      <c r="E1499" s="79"/>
      <c r="F1499" s="79"/>
      <c r="G1499" s="79"/>
      <c r="H1499" s="79"/>
      <c r="I1499" s="79"/>
      <c r="J1499" s="79"/>
      <c r="K1499" s="79"/>
      <c r="L1499" s="79"/>
      <c r="M1499" s="79"/>
      <c r="N1499" s="79"/>
      <c r="O1499" s="79"/>
      <c r="P1499" s="79"/>
      <c r="Q1499" s="79"/>
      <c r="R1499" s="79"/>
      <c r="S1499" s="79"/>
      <c r="T1499" s="79"/>
      <c r="U1499" s="79"/>
      <c r="V1499" s="79"/>
      <c r="W1499" s="79"/>
      <c r="X1499" s="79"/>
      <c r="Y1499" s="79"/>
      <c r="Z1499" s="79"/>
      <c r="AA1499" s="79"/>
      <c r="AB1499" s="79"/>
      <c r="AC1499" s="79"/>
      <c r="AD1499" s="79"/>
      <c r="AE1499" s="79"/>
      <c r="AF1499" s="79"/>
    </row>
    <row r="1500" spans="2:32" ht="15" customHeight="1" x14ac:dyDescent="0.35"/>
    <row r="1501" spans="2:32" ht="15" customHeight="1" x14ac:dyDescent="0.35">
      <c r="B1501" s="79"/>
      <c r="C1501" s="79"/>
      <c r="D1501" s="79"/>
      <c r="E1501" s="79"/>
      <c r="F1501" s="79"/>
      <c r="G1501" s="79"/>
      <c r="H1501" s="79"/>
      <c r="I1501" s="79"/>
      <c r="J1501" s="79"/>
      <c r="K1501" s="79"/>
      <c r="L1501" s="79"/>
      <c r="M1501" s="79"/>
      <c r="N1501" s="79"/>
      <c r="O1501" s="79"/>
      <c r="P1501" s="79"/>
      <c r="Q1501" s="79"/>
      <c r="R1501" s="79"/>
      <c r="S1501" s="79"/>
      <c r="T1501" s="79"/>
      <c r="U1501" s="79"/>
      <c r="V1501" s="79"/>
      <c r="W1501" s="79"/>
      <c r="X1501" s="79"/>
      <c r="Y1501" s="79"/>
      <c r="Z1501" s="79"/>
      <c r="AA1501" s="79"/>
      <c r="AB1501" s="79"/>
      <c r="AC1501" s="79"/>
      <c r="AD1501" s="79"/>
      <c r="AE1501" s="79"/>
      <c r="AF1501" s="79"/>
    </row>
    <row r="1502" spans="2:32" ht="15" customHeight="1" x14ac:dyDescent="0.35">
      <c r="B1502" s="53"/>
      <c r="C1502" s="53"/>
      <c r="D1502" s="53"/>
      <c r="E1502" s="53"/>
      <c r="F1502" s="53"/>
      <c r="G1502" s="53"/>
      <c r="H1502" s="53"/>
      <c r="I1502" s="53"/>
      <c r="J1502" s="53"/>
      <c r="K1502" s="53"/>
      <c r="L1502" s="53"/>
      <c r="M1502" s="53"/>
      <c r="N1502" s="53"/>
      <c r="O1502" s="53"/>
      <c r="P1502" s="53"/>
      <c r="Q1502" s="53"/>
      <c r="R1502" s="53"/>
      <c r="S1502" s="53"/>
      <c r="T1502" s="53"/>
      <c r="U1502" s="53"/>
      <c r="V1502" s="53"/>
      <c r="W1502" s="53"/>
      <c r="X1502" s="53"/>
      <c r="Y1502" s="53"/>
      <c r="Z1502" s="53"/>
      <c r="AA1502" s="53"/>
      <c r="AB1502" s="53"/>
      <c r="AC1502" s="53"/>
      <c r="AD1502" s="53"/>
      <c r="AE1502" s="53"/>
      <c r="AF1502" s="53"/>
    </row>
    <row r="1503" spans="2:32" ht="15" customHeight="1" x14ac:dyDescent="0.35"/>
    <row r="1504" spans="2:32" ht="15" customHeight="1" x14ac:dyDescent="0.35"/>
    <row r="1505" ht="15" customHeight="1" x14ac:dyDescent="0.35"/>
    <row r="1506" ht="15"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2" ht="15" customHeight="1" x14ac:dyDescent="0.35"/>
    <row r="1583" ht="15" customHeight="1" x14ac:dyDescent="0.35"/>
    <row r="1584" ht="15" customHeight="1" x14ac:dyDescent="0.35"/>
    <row r="1585" ht="15" customHeight="1" x14ac:dyDescent="0.35"/>
    <row r="1587" ht="15" customHeight="1" x14ac:dyDescent="0.35"/>
    <row r="1588" ht="15" customHeight="1" x14ac:dyDescent="0.35"/>
    <row r="1589" ht="15" customHeight="1" x14ac:dyDescent="0.35"/>
    <row r="1590" ht="15" customHeight="1" x14ac:dyDescent="0.35"/>
    <row r="1592" ht="15" customHeight="1" x14ac:dyDescent="0.35"/>
    <row r="1594" ht="15" customHeight="1" x14ac:dyDescent="0.35"/>
    <row r="1595" ht="15" customHeight="1" x14ac:dyDescent="0.35"/>
    <row r="1596" ht="15" customHeight="1" x14ac:dyDescent="0.35"/>
    <row r="1597" ht="15" customHeight="1" x14ac:dyDescent="0.35"/>
    <row r="1599" ht="15" customHeight="1" x14ac:dyDescent="0.35"/>
    <row r="1600" ht="15" customHeight="1" x14ac:dyDescent="0.35"/>
    <row r="1601" spans="2:32" ht="15" customHeight="1" x14ac:dyDescent="0.35"/>
    <row r="1602" spans="2:32" ht="15" customHeight="1" x14ac:dyDescent="0.35"/>
    <row r="1603" spans="2:32" ht="15" customHeight="1" x14ac:dyDescent="0.35">
      <c r="B1603" s="79"/>
      <c r="C1603" s="79"/>
      <c r="D1603" s="79"/>
      <c r="E1603" s="79"/>
      <c r="F1603" s="79"/>
      <c r="G1603" s="79"/>
      <c r="H1603" s="79"/>
      <c r="I1603" s="79"/>
      <c r="J1603" s="79"/>
      <c r="K1603" s="79"/>
      <c r="L1603" s="79"/>
      <c r="M1603" s="79"/>
      <c r="N1603" s="79"/>
      <c r="O1603" s="79"/>
      <c r="P1603" s="79"/>
      <c r="Q1603" s="79"/>
      <c r="R1603" s="79"/>
      <c r="S1603" s="79"/>
      <c r="T1603" s="79"/>
      <c r="U1603" s="79"/>
      <c r="V1603" s="79"/>
      <c r="W1603" s="79"/>
      <c r="X1603" s="79"/>
      <c r="Y1603" s="79"/>
      <c r="Z1603" s="79"/>
      <c r="AA1603" s="79"/>
      <c r="AB1603" s="79"/>
      <c r="AC1603" s="79"/>
      <c r="AD1603" s="79"/>
      <c r="AE1603" s="79"/>
      <c r="AF1603" s="79"/>
    </row>
    <row r="1604" spans="2:32" ht="15" customHeight="1" x14ac:dyDescent="0.35">
      <c r="B1604" s="53"/>
      <c r="C1604" s="53"/>
      <c r="D1604" s="53"/>
      <c r="E1604" s="53"/>
      <c r="F1604" s="53"/>
      <c r="G1604" s="53"/>
      <c r="H1604" s="53"/>
      <c r="I1604" s="53"/>
      <c r="J1604" s="53"/>
      <c r="K1604" s="53"/>
      <c r="L1604" s="53"/>
      <c r="M1604" s="53"/>
      <c r="N1604" s="53"/>
      <c r="O1604" s="53"/>
      <c r="P1604" s="53"/>
      <c r="Q1604" s="53"/>
      <c r="R1604" s="53"/>
      <c r="S1604" s="53"/>
      <c r="T1604" s="53"/>
      <c r="U1604" s="53"/>
      <c r="V1604" s="53"/>
      <c r="W1604" s="53"/>
      <c r="X1604" s="53"/>
      <c r="Y1604" s="53"/>
      <c r="Z1604" s="53"/>
      <c r="AA1604" s="53"/>
      <c r="AB1604" s="53"/>
      <c r="AC1604" s="53"/>
      <c r="AD1604" s="53"/>
      <c r="AE1604" s="53"/>
      <c r="AF1604" s="53"/>
    </row>
    <row r="1605" spans="2:32" ht="15" customHeight="1" x14ac:dyDescent="0.35"/>
    <row r="1606" spans="2:32" ht="15" customHeight="1" x14ac:dyDescent="0.35"/>
    <row r="1607" spans="2:32" ht="15" customHeight="1" x14ac:dyDescent="0.35"/>
    <row r="1608" spans="2:32" ht="15" customHeight="1" x14ac:dyDescent="0.35"/>
    <row r="1609" spans="2:32" ht="15" customHeight="1" x14ac:dyDescent="0.35"/>
    <row r="1610" spans="2:32" ht="15" customHeight="1" x14ac:dyDescent="0.35"/>
    <row r="1612" spans="2:32" x14ac:dyDescent="0.35">
      <c r="B1612" s="79"/>
      <c r="C1612" s="79"/>
      <c r="D1612" s="79"/>
      <c r="E1612" s="79"/>
      <c r="F1612" s="79"/>
      <c r="G1612" s="79"/>
      <c r="H1612" s="79"/>
      <c r="I1612" s="79"/>
      <c r="J1612" s="79"/>
      <c r="K1612" s="79"/>
      <c r="L1612" s="79"/>
      <c r="M1612" s="79"/>
      <c r="N1612" s="79"/>
      <c r="O1612" s="79"/>
      <c r="P1612" s="79"/>
      <c r="Q1612" s="79"/>
      <c r="R1612" s="79"/>
      <c r="S1612" s="79"/>
      <c r="T1612" s="79"/>
      <c r="U1612" s="79"/>
      <c r="V1612" s="79"/>
      <c r="W1612" s="79"/>
      <c r="X1612" s="79"/>
      <c r="Y1612" s="79"/>
      <c r="Z1612" s="79"/>
      <c r="AA1612" s="79"/>
      <c r="AB1612" s="79"/>
      <c r="AC1612" s="79"/>
      <c r="AD1612" s="79"/>
      <c r="AE1612" s="79"/>
      <c r="AF1612" s="79"/>
    </row>
    <row r="1613" spans="2:32" x14ac:dyDescent="0.35">
      <c r="B1613" s="79"/>
      <c r="C1613" s="79"/>
      <c r="D1613" s="79"/>
      <c r="E1613" s="79"/>
      <c r="F1613" s="79"/>
      <c r="G1613" s="79"/>
      <c r="H1613" s="79"/>
      <c r="I1613" s="79"/>
      <c r="J1613" s="79"/>
      <c r="K1613" s="79"/>
      <c r="L1613" s="79"/>
      <c r="M1613" s="79"/>
      <c r="N1613" s="79"/>
      <c r="O1613" s="79"/>
      <c r="P1613" s="79"/>
      <c r="Q1613" s="79"/>
      <c r="R1613" s="79"/>
      <c r="S1613" s="79"/>
      <c r="T1613" s="79"/>
      <c r="U1613" s="79"/>
      <c r="V1613" s="79"/>
      <c r="W1613" s="79"/>
      <c r="X1613" s="79"/>
      <c r="Y1613" s="79"/>
      <c r="Z1613" s="79"/>
      <c r="AA1613" s="79"/>
      <c r="AB1613" s="79"/>
      <c r="AC1613" s="79"/>
      <c r="AD1613" s="79"/>
      <c r="AE1613" s="79"/>
      <c r="AF1613" s="79"/>
    </row>
    <row r="1614" spans="2:32" x14ac:dyDescent="0.35">
      <c r="B1614" s="79"/>
      <c r="C1614" s="79"/>
      <c r="D1614" s="79"/>
      <c r="E1614" s="79"/>
      <c r="F1614" s="79"/>
      <c r="G1614" s="79"/>
      <c r="H1614" s="79"/>
      <c r="I1614" s="79"/>
      <c r="J1614" s="79"/>
      <c r="K1614" s="79"/>
      <c r="L1614" s="79"/>
      <c r="M1614" s="79"/>
      <c r="N1614" s="79"/>
      <c r="O1614" s="79"/>
      <c r="P1614" s="79"/>
      <c r="Q1614" s="79"/>
      <c r="R1614" s="79"/>
      <c r="S1614" s="79"/>
      <c r="T1614" s="79"/>
      <c r="U1614" s="79"/>
      <c r="V1614" s="79"/>
      <c r="W1614" s="79"/>
      <c r="X1614" s="79"/>
      <c r="Y1614" s="79"/>
      <c r="Z1614" s="79"/>
      <c r="AA1614" s="79"/>
      <c r="AB1614" s="79"/>
      <c r="AC1614" s="79"/>
      <c r="AD1614" s="79"/>
      <c r="AE1614" s="79"/>
      <c r="AF1614" s="79"/>
    </row>
    <row r="1615" spans="2:32" x14ac:dyDescent="0.35">
      <c r="B1615" s="79"/>
      <c r="C1615" s="79"/>
      <c r="D1615" s="79"/>
      <c r="E1615" s="79"/>
      <c r="F1615" s="79"/>
      <c r="G1615" s="79"/>
      <c r="H1615" s="79"/>
      <c r="I1615" s="79"/>
      <c r="J1615" s="79"/>
      <c r="K1615" s="79"/>
      <c r="L1615" s="79"/>
      <c r="M1615" s="79"/>
      <c r="N1615" s="79"/>
      <c r="O1615" s="79"/>
      <c r="P1615" s="79"/>
      <c r="Q1615" s="79"/>
      <c r="R1615" s="79"/>
      <c r="S1615" s="79"/>
      <c r="T1615" s="79"/>
      <c r="U1615" s="79"/>
      <c r="V1615" s="79"/>
      <c r="W1615" s="79"/>
      <c r="X1615" s="79"/>
      <c r="Y1615" s="79"/>
      <c r="Z1615" s="79"/>
      <c r="AA1615" s="79"/>
      <c r="AB1615" s="79"/>
      <c r="AC1615" s="79"/>
      <c r="AD1615" s="79"/>
      <c r="AE1615" s="79"/>
      <c r="AF1615" s="79"/>
    </row>
    <row r="1616" spans="2:32" x14ac:dyDescent="0.35">
      <c r="B1616" s="79"/>
      <c r="C1616" s="79"/>
      <c r="D1616" s="79"/>
      <c r="E1616" s="79"/>
      <c r="F1616" s="79"/>
      <c r="G1616" s="79"/>
      <c r="H1616" s="79"/>
      <c r="I1616" s="79"/>
      <c r="J1616" s="79"/>
      <c r="K1616" s="79"/>
      <c r="L1616" s="79"/>
      <c r="M1616" s="79"/>
      <c r="N1616" s="79"/>
      <c r="O1616" s="79"/>
      <c r="P1616" s="79"/>
      <c r="Q1616" s="79"/>
      <c r="R1616" s="79"/>
      <c r="S1616" s="79"/>
      <c r="T1616" s="79"/>
      <c r="U1616" s="79"/>
      <c r="V1616" s="79"/>
      <c r="W1616" s="79"/>
      <c r="X1616" s="79"/>
      <c r="Y1616" s="79"/>
      <c r="Z1616" s="79"/>
      <c r="AA1616" s="79"/>
      <c r="AB1616" s="79"/>
      <c r="AC1616" s="79"/>
      <c r="AD1616" s="79"/>
      <c r="AE1616" s="79"/>
      <c r="AF1616" s="79"/>
    </row>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5"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6"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7" spans="2:32" ht="15" customHeight="1" x14ac:dyDescent="0.35">
      <c r="B1697" s="79"/>
      <c r="C1697" s="79"/>
      <c r="D1697" s="79"/>
      <c r="E1697" s="79"/>
      <c r="F1697" s="79"/>
      <c r="G1697" s="79"/>
      <c r="H1697" s="79"/>
      <c r="I1697" s="79"/>
      <c r="J1697" s="79"/>
      <c r="K1697" s="79"/>
      <c r="L1697" s="79"/>
      <c r="M1697" s="79"/>
      <c r="N1697" s="79"/>
      <c r="O1697" s="79"/>
      <c r="P1697" s="79"/>
      <c r="Q1697" s="79"/>
      <c r="R1697" s="79"/>
      <c r="S1697" s="79"/>
      <c r="T1697" s="79"/>
      <c r="U1697" s="79"/>
      <c r="V1697" s="79"/>
      <c r="W1697" s="79"/>
      <c r="X1697" s="79"/>
      <c r="Y1697" s="79"/>
      <c r="Z1697" s="79"/>
      <c r="AA1697" s="79"/>
      <c r="AB1697" s="79"/>
      <c r="AC1697" s="79"/>
      <c r="AD1697" s="79"/>
      <c r="AE1697" s="79"/>
      <c r="AF1697" s="79"/>
    </row>
    <row r="1698" spans="2:32" ht="15" customHeight="1" x14ac:dyDescent="0.35">
      <c r="B1698" s="79"/>
      <c r="C1698" s="79"/>
      <c r="D1698" s="79"/>
      <c r="E1698" s="79"/>
      <c r="F1698" s="79"/>
      <c r="G1698" s="79"/>
      <c r="H1698" s="79"/>
      <c r="I1698" s="79"/>
      <c r="J1698" s="79"/>
      <c r="K1698" s="79"/>
      <c r="L1698" s="79"/>
      <c r="M1698" s="79"/>
      <c r="N1698" s="79"/>
      <c r="O1698" s="79"/>
      <c r="P1698" s="79"/>
      <c r="Q1698" s="79"/>
      <c r="R1698" s="79"/>
      <c r="S1698" s="79"/>
      <c r="T1698" s="79"/>
      <c r="U1698" s="79"/>
      <c r="V1698" s="79"/>
      <c r="W1698" s="79"/>
      <c r="X1698" s="79"/>
      <c r="Y1698" s="79"/>
      <c r="Z1698" s="79"/>
      <c r="AA1698" s="79"/>
      <c r="AB1698" s="79"/>
      <c r="AC1698" s="79"/>
      <c r="AD1698" s="79"/>
      <c r="AE1698" s="79"/>
      <c r="AF1698" s="79"/>
    </row>
    <row r="1699" spans="2:32" ht="15" customHeight="1" x14ac:dyDescent="0.35">
      <c r="B1699" s="53"/>
      <c r="C1699" s="53"/>
      <c r="D1699" s="53"/>
      <c r="E1699" s="53"/>
      <c r="F1699" s="53"/>
      <c r="G1699" s="53"/>
      <c r="H1699" s="53"/>
      <c r="I1699" s="53"/>
      <c r="J1699" s="53"/>
      <c r="K1699" s="53"/>
      <c r="L1699" s="53"/>
      <c r="M1699" s="53"/>
      <c r="N1699" s="53"/>
      <c r="O1699" s="53"/>
      <c r="P1699" s="53"/>
      <c r="Q1699" s="53"/>
      <c r="R1699" s="53"/>
      <c r="S1699" s="53"/>
      <c r="T1699" s="53"/>
      <c r="U1699" s="53"/>
      <c r="V1699" s="53"/>
      <c r="W1699" s="53"/>
      <c r="X1699" s="53"/>
      <c r="Y1699" s="53"/>
      <c r="Z1699" s="53"/>
      <c r="AA1699" s="53"/>
      <c r="AB1699" s="53"/>
      <c r="AC1699" s="53"/>
      <c r="AD1699" s="53"/>
      <c r="AE1699" s="53"/>
      <c r="AF1699" s="53"/>
    </row>
    <row r="1700" spans="2:32" ht="15" customHeight="1" x14ac:dyDescent="0.35"/>
    <row r="1701" spans="2:32" ht="15" customHeight="1" x14ac:dyDescent="0.35"/>
    <row r="1702" spans="2:32" ht="15" customHeight="1" x14ac:dyDescent="0.35"/>
    <row r="1703" spans="2:32" ht="15" customHeight="1" x14ac:dyDescent="0.35"/>
    <row r="1704" spans="2:32" ht="15" customHeight="1" x14ac:dyDescent="0.35"/>
    <row r="1705" spans="2:32" ht="15" customHeight="1" x14ac:dyDescent="0.35"/>
    <row r="1706" spans="2:32" ht="15" customHeight="1" x14ac:dyDescent="0.35"/>
    <row r="1707" spans="2:32" ht="15" customHeight="1" x14ac:dyDescent="0.35"/>
    <row r="1708" spans="2:32" ht="15" customHeight="1" x14ac:dyDescent="0.35"/>
    <row r="1709" spans="2:32" ht="15" customHeight="1" x14ac:dyDescent="0.35"/>
    <row r="1710" spans="2:32" ht="15" customHeight="1" x14ac:dyDescent="0.35"/>
    <row r="1711" spans="2:32" ht="15" customHeight="1" x14ac:dyDescent="0.35"/>
    <row r="1712" spans="2:32" ht="15" customHeight="1" x14ac:dyDescent="0.35"/>
    <row r="1713" ht="15"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1" ht="15" customHeight="1" x14ac:dyDescent="0.35"/>
    <row r="1863" ht="15" customHeight="1" x14ac:dyDescent="0.35"/>
    <row r="1864" ht="15" customHeight="1" x14ac:dyDescent="0.35"/>
    <row r="1865" ht="15" customHeight="1" x14ac:dyDescent="0.35"/>
    <row r="1867" ht="15" customHeight="1" x14ac:dyDescent="0.35"/>
    <row r="1868" ht="15" customHeight="1" x14ac:dyDescent="0.35"/>
    <row r="1869" ht="15" customHeight="1" x14ac:dyDescent="0.35"/>
    <row r="1870"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8" ht="15" customHeight="1" x14ac:dyDescent="0.35"/>
    <row r="1889" ht="15" customHeight="1" x14ac:dyDescent="0.35"/>
    <row r="1890" ht="15" customHeight="1" x14ac:dyDescent="0.35"/>
    <row r="1891"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5" ht="15" customHeight="1" x14ac:dyDescent="0.35"/>
    <row r="1916" ht="15" customHeight="1" x14ac:dyDescent="0.35"/>
    <row r="1917" ht="15" customHeight="1" x14ac:dyDescent="0.35"/>
    <row r="1919" ht="15" customHeight="1" x14ac:dyDescent="0.35"/>
    <row r="1920" ht="15" customHeight="1" x14ac:dyDescent="0.35"/>
    <row r="1921" ht="15" customHeight="1" x14ac:dyDescent="0.35"/>
    <row r="1922"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3" ht="15" customHeight="1" x14ac:dyDescent="0.35"/>
    <row r="1934" ht="15" customHeight="1" x14ac:dyDescent="0.35"/>
    <row r="1935" ht="15" customHeight="1" x14ac:dyDescent="0.35"/>
    <row r="1937" spans="2:32" ht="15" customHeight="1" x14ac:dyDescent="0.35"/>
    <row r="1938" spans="2:32" ht="15" customHeight="1" x14ac:dyDescent="0.35"/>
    <row r="1939" spans="2:32" ht="15" customHeight="1" x14ac:dyDescent="0.35"/>
    <row r="1940" spans="2:32" ht="15" customHeight="1" x14ac:dyDescent="0.35"/>
    <row r="1941" spans="2:32" ht="15" customHeight="1" x14ac:dyDescent="0.35"/>
    <row r="1942" spans="2:32" ht="15" customHeight="1" x14ac:dyDescent="0.35"/>
    <row r="1943" spans="2:32" ht="15" customHeight="1" x14ac:dyDescent="0.35"/>
    <row r="1944" spans="2:32" ht="15" customHeight="1" x14ac:dyDescent="0.35">
      <c r="B1944" s="79"/>
      <c r="C1944" s="79"/>
      <c r="D1944" s="79"/>
      <c r="E1944" s="79"/>
      <c r="F1944" s="79"/>
      <c r="G1944" s="79"/>
      <c r="H1944" s="79"/>
      <c r="I1944" s="79"/>
      <c r="J1944" s="79"/>
      <c r="K1944" s="79"/>
      <c r="L1944" s="79"/>
      <c r="M1944" s="79"/>
      <c r="N1944" s="79"/>
      <c r="O1944" s="79"/>
      <c r="P1944" s="79"/>
      <c r="Q1944" s="79"/>
      <c r="R1944" s="79"/>
      <c r="S1944" s="79"/>
      <c r="T1944" s="79"/>
      <c r="U1944" s="79"/>
      <c r="V1944" s="79"/>
      <c r="W1944" s="79"/>
      <c r="X1944" s="79"/>
      <c r="Y1944" s="79"/>
      <c r="Z1944" s="79"/>
      <c r="AA1944" s="79"/>
      <c r="AB1944" s="79"/>
      <c r="AC1944" s="79"/>
      <c r="AD1944" s="79"/>
      <c r="AE1944" s="79"/>
      <c r="AF1944" s="79"/>
    </row>
    <row r="1945" spans="2:32" ht="15" customHeight="1" x14ac:dyDescent="0.35">
      <c r="B1945" s="53"/>
      <c r="C1945" s="53"/>
      <c r="D1945" s="53"/>
      <c r="E1945" s="53"/>
      <c r="F1945" s="53"/>
      <c r="G1945" s="53"/>
      <c r="H1945" s="53"/>
      <c r="I1945" s="53"/>
      <c r="J1945" s="53"/>
      <c r="K1945" s="53"/>
      <c r="L1945" s="53"/>
      <c r="M1945" s="53"/>
      <c r="N1945" s="53"/>
      <c r="O1945" s="53"/>
      <c r="P1945" s="53"/>
      <c r="Q1945" s="53"/>
      <c r="R1945" s="53"/>
      <c r="S1945" s="53"/>
      <c r="T1945" s="53"/>
      <c r="U1945" s="53"/>
      <c r="V1945" s="53"/>
      <c r="W1945" s="53"/>
      <c r="X1945" s="53"/>
      <c r="Y1945" s="53"/>
      <c r="Z1945" s="53"/>
      <c r="AA1945" s="53"/>
      <c r="AB1945" s="53"/>
      <c r="AC1945" s="53"/>
      <c r="AD1945" s="53"/>
      <c r="AE1945" s="53"/>
      <c r="AF1945" s="53"/>
    </row>
    <row r="1946" spans="2:32" ht="15" customHeight="1" x14ac:dyDescent="0.35"/>
    <row r="1947" spans="2:32" ht="15" customHeight="1" x14ac:dyDescent="0.35"/>
    <row r="1948" spans="2:32" ht="15" customHeight="1" x14ac:dyDescent="0.35"/>
    <row r="1949" spans="2:32" ht="15" customHeight="1" x14ac:dyDescent="0.35"/>
    <row r="1950" spans="2:32" ht="15" customHeight="1" x14ac:dyDescent="0.35"/>
    <row r="1951" spans="2:32" ht="15" customHeight="1" x14ac:dyDescent="0.35"/>
    <row r="1952" spans="2:32" ht="15" customHeight="1" x14ac:dyDescent="0.35"/>
    <row r="1953" ht="15" customHeight="1" x14ac:dyDescent="0.35"/>
    <row r="1954" ht="15" customHeight="1" x14ac:dyDescent="0.35"/>
    <row r="1955" ht="15" customHeight="1" x14ac:dyDescent="0.35"/>
    <row r="1975" ht="15" customHeight="1" x14ac:dyDescent="0.35"/>
    <row r="1976" ht="15" customHeight="1" x14ac:dyDescent="0.35"/>
    <row r="1977" ht="15" customHeight="1" x14ac:dyDescent="0.35"/>
    <row r="1978" ht="15" customHeight="1" x14ac:dyDescent="0.35"/>
    <row r="1979" ht="15" customHeight="1" x14ac:dyDescent="0.35"/>
    <row r="1980" ht="15" customHeight="1" x14ac:dyDescent="0.35"/>
    <row r="1981" ht="15" customHeight="1" x14ac:dyDescent="0.35"/>
    <row r="1982" ht="15" customHeight="1" x14ac:dyDescent="0.35"/>
    <row r="1984" ht="15" customHeight="1" x14ac:dyDescent="0.35"/>
    <row r="1985" ht="15" customHeight="1" x14ac:dyDescent="0.35"/>
    <row r="1986" ht="15" customHeight="1" x14ac:dyDescent="0.35"/>
    <row r="1988"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5" customHeight="1" x14ac:dyDescent="0.35"/>
    <row r="1999" ht="15" customHeight="1" x14ac:dyDescent="0.35"/>
    <row r="2000" ht="15" customHeight="1" x14ac:dyDescent="0.35"/>
    <row r="2001" ht="15" customHeight="1" x14ac:dyDescent="0.35"/>
    <row r="2002" ht="15" customHeight="1" x14ac:dyDescent="0.35"/>
    <row r="2004" ht="15" customHeight="1" x14ac:dyDescent="0.35"/>
    <row r="2006" ht="15" customHeight="1" x14ac:dyDescent="0.35"/>
    <row r="2008" ht="15" customHeight="1" x14ac:dyDescent="0.35"/>
    <row r="2009" ht="15" customHeight="1" x14ac:dyDescent="0.35"/>
    <row r="2011" ht="15" customHeight="1" x14ac:dyDescent="0.35"/>
    <row r="2012" ht="15" customHeight="1" x14ac:dyDescent="0.35"/>
    <row r="2013" ht="15" customHeight="1" x14ac:dyDescent="0.35"/>
    <row r="2014" ht="15" customHeight="1" x14ac:dyDescent="0.35"/>
    <row r="2015" ht="15" customHeight="1" x14ac:dyDescent="0.35"/>
    <row r="2016" ht="15" customHeight="1" x14ac:dyDescent="0.35"/>
    <row r="2017" spans="2:32" ht="15" customHeight="1" x14ac:dyDescent="0.35"/>
    <row r="2018" spans="2:32" ht="15" customHeight="1" x14ac:dyDescent="0.35"/>
    <row r="2019" spans="2:32" ht="15" customHeight="1" x14ac:dyDescent="0.35"/>
    <row r="2020" spans="2:32" ht="15" customHeight="1" x14ac:dyDescent="0.35"/>
    <row r="2021" spans="2:32" x14ac:dyDescent="0.35">
      <c r="B2021" s="79"/>
      <c r="C2021" s="79"/>
      <c r="D2021" s="79"/>
      <c r="E2021" s="79"/>
      <c r="F2021" s="79"/>
      <c r="G2021" s="79"/>
      <c r="H2021" s="79"/>
      <c r="I2021" s="79"/>
      <c r="J2021" s="79"/>
      <c r="K2021" s="79"/>
      <c r="L2021" s="79"/>
      <c r="M2021" s="79"/>
      <c r="N2021" s="79"/>
      <c r="O2021" s="79"/>
      <c r="P2021" s="79"/>
      <c r="Q2021" s="79"/>
      <c r="R2021" s="79"/>
      <c r="S2021" s="79"/>
      <c r="T2021" s="79"/>
      <c r="U2021" s="79"/>
      <c r="V2021" s="79"/>
      <c r="W2021" s="79"/>
      <c r="X2021" s="79"/>
      <c r="Y2021" s="79"/>
      <c r="Z2021" s="79"/>
      <c r="AA2021" s="79"/>
      <c r="AB2021" s="79"/>
      <c r="AC2021" s="79"/>
      <c r="AD2021" s="79"/>
      <c r="AE2021" s="79"/>
      <c r="AF2021" s="79"/>
    </row>
    <row r="2022" spans="2:32" ht="15" customHeight="1" x14ac:dyDescent="0.35"/>
    <row r="2023" spans="2:32" ht="15" customHeight="1" x14ac:dyDescent="0.35"/>
    <row r="2024" spans="2:32" ht="15" customHeight="1" x14ac:dyDescent="0.35"/>
    <row r="2025" spans="2:32" ht="15" customHeight="1" x14ac:dyDescent="0.35"/>
    <row r="2026" spans="2:32" ht="15" customHeight="1" x14ac:dyDescent="0.35"/>
    <row r="2027" spans="2:32" ht="15" customHeight="1" x14ac:dyDescent="0.35"/>
    <row r="2028" spans="2:32" ht="15" customHeight="1" x14ac:dyDescent="0.35"/>
    <row r="2029" spans="2:32" ht="15" customHeight="1" x14ac:dyDescent="0.35"/>
    <row r="2030" spans="2:32" ht="15" customHeight="1" x14ac:dyDescent="0.35">
      <c r="B2030" s="79"/>
      <c r="C2030" s="79"/>
      <c r="D2030" s="79"/>
      <c r="E2030" s="79"/>
      <c r="F2030" s="79"/>
      <c r="G2030" s="79"/>
      <c r="H2030" s="79"/>
      <c r="I2030" s="79"/>
      <c r="J2030" s="79"/>
      <c r="K2030" s="79"/>
      <c r="L2030" s="79"/>
      <c r="M2030" s="79"/>
      <c r="N2030" s="79"/>
      <c r="O2030" s="79"/>
      <c r="P2030" s="79"/>
      <c r="Q2030" s="79"/>
      <c r="R2030" s="79"/>
      <c r="S2030" s="79"/>
      <c r="T2030" s="79"/>
      <c r="U2030" s="79"/>
      <c r="V2030" s="79"/>
      <c r="W2030" s="79"/>
      <c r="X2030" s="79"/>
      <c r="Y2030" s="79"/>
      <c r="Z2030" s="79"/>
      <c r="AA2030" s="79"/>
      <c r="AB2030" s="79"/>
      <c r="AC2030" s="79"/>
      <c r="AD2030" s="79"/>
      <c r="AE2030" s="79"/>
      <c r="AF2030" s="79"/>
    </row>
    <row r="2031" spans="2:32" ht="15" customHeight="1" x14ac:dyDescent="0.35">
      <c r="B2031" s="53"/>
      <c r="C2031" s="53"/>
      <c r="D2031" s="53"/>
      <c r="E2031" s="53"/>
      <c r="F2031" s="53"/>
      <c r="G2031" s="53"/>
      <c r="H2031" s="53"/>
      <c r="I2031" s="53"/>
      <c r="J2031" s="53"/>
      <c r="K2031" s="53"/>
      <c r="L2031" s="53"/>
      <c r="M2031" s="53"/>
      <c r="N2031" s="53"/>
      <c r="O2031" s="53"/>
      <c r="P2031" s="53"/>
      <c r="Q2031" s="53"/>
      <c r="R2031" s="53"/>
      <c r="S2031" s="53"/>
      <c r="T2031" s="53"/>
      <c r="U2031" s="53"/>
      <c r="V2031" s="53"/>
      <c r="W2031" s="53"/>
      <c r="X2031" s="53"/>
      <c r="Y2031" s="53"/>
      <c r="Z2031" s="53"/>
      <c r="AA2031" s="53"/>
      <c r="AB2031" s="53"/>
      <c r="AC2031" s="53"/>
      <c r="AD2031" s="53"/>
      <c r="AE2031" s="53"/>
      <c r="AF2031" s="53"/>
    </row>
    <row r="2032" spans="2:32"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7" ht="15" customHeight="1" x14ac:dyDescent="0.35"/>
    <row r="2108"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1" ht="15" customHeight="1" x14ac:dyDescent="0.35"/>
    <row r="2133" ht="15" customHeight="1" x14ac:dyDescent="0.35"/>
    <row r="2134"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spans="2:32" ht="15" customHeight="1" x14ac:dyDescent="0.35"/>
    <row r="2146" spans="2:32" ht="15" customHeight="1" x14ac:dyDescent="0.35"/>
    <row r="2147" spans="2:32" x14ac:dyDescent="0.35">
      <c r="B2147" s="79"/>
      <c r="C2147" s="79"/>
      <c r="D2147" s="79"/>
      <c r="E2147" s="79"/>
      <c r="F2147" s="79"/>
      <c r="G2147" s="79"/>
      <c r="H2147" s="79"/>
      <c r="I2147" s="79"/>
      <c r="J2147" s="79"/>
      <c r="K2147" s="79"/>
      <c r="L2147" s="79"/>
      <c r="M2147" s="79"/>
      <c r="N2147" s="79"/>
      <c r="O2147" s="79"/>
      <c r="P2147" s="79"/>
      <c r="Q2147" s="79"/>
      <c r="R2147" s="79"/>
      <c r="S2147" s="79"/>
      <c r="T2147" s="79"/>
      <c r="U2147" s="79"/>
      <c r="V2147" s="79"/>
      <c r="W2147" s="79"/>
      <c r="X2147" s="79"/>
      <c r="Y2147" s="79"/>
      <c r="Z2147" s="79"/>
      <c r="AA2147" s="79"/>
      <c r="AB2147" s="79"/>
      <c r="AC2147" s="79"/>
      <c r="AD2147" s="79"/>
      <c r="AE2147" s="79"/>
      <c r="AF2147" s="79"/>
    </row>
    <row r="2148" spans="2:32" ht="15" customHeight="1" x14ac:dyDescent="0.35"/>
    <row r="2149" spans="2:32" x14ac:dyDescent="0.35">
      <c r="B2149" s="79"/>
      <c r="C2149" s="79"/>
      <c r="D2149" s="79"/>
      <c r="E2149" s="79"/>
      <c r="F2149" s="79"/>
      <c r="G2149" s="79"/>
      <c r="H2149" s="79"/>
      <c r="I2149" s="79"/>
      <c r="J2149" s="79"/>
      <c r="K2149" s="79"/>
      <c r="L2149" s="79"/>
      <c r="M2149" s="79"/>
      <c r="N2149" s="79"/>
      <c r="O2149" s="79"/>
      <c r="P2149" s="79"/>
      <c r="Q2149" s="79"/>
      <c r="R2149" s="79"/>
      <c r="S2149" s="79"/>
      <c r="T2149" s="79"/>
      <c r="U2149" s="79"/>
      <c r="V2149" s="79"/>
      <c r="W2149" s="79"/>
      <c r="X2149" s="79"/>
      <c r="Y2149" s="79"/>
      <c r="Z2149" s="79"/>
      <c r="AA2149" s="79"/>
      <c r="AB2149" s="79"/>
      <c r="AC2149" s="79"/>
      <c r="AD2149" s="79"/>
      <c r="AE2149" s="79"/>
      <c r="AF2149" s="79"/>
    </row>
    <row r="2150" spans="2:32" x14ac:dyDescent="0.35">
      <c r="B2150" s="79"/>
      <c r="C2150" s="79"/>
      <c r="D2150" s="79"/>
      <c r="E2150" s="79"/>
      <c r="F2150" s="79"/>
      <c r="G2150" s="79"/>
      <c r="H2150" s="79"/>
      <c r="I2150" s="79"/>
      <c r="J2150" s="79"/>
      <c r="K2150" s="79"/>
      <c r="L2150" s="79"/>
      <c r="M2150" s="79"/>
      <c r="N2150" s="79"/>
      <c r="O2150" s="79"/>
      <c r="P2150" s="79"/>
      <c r="Q2150" s="79"/>
      <c r="R2150" s="79"/>
      <c r="S2150" s="79"/>
      <c r="T2150" s="79"/>
      <c r="U2150" s="79"/>
      <c r="V2150" s="79"/>
      <c r="W2150" s="79"/>
      <c r="X2150" s="79"/>
      <c r="Y2150" s="79"/>
      <c r="Z2150" s="79"/>
      <c r="AA2150" s="79"/>
      <c r="AB2150" s="79"/>
      <c r="AC2150" s="79"/>
      <c r="AD2150" s="79"/>
      <c r="AE2150" s="79"/>
      <c r="AF2150" s="79"/>
    </row>
    <row r="2151" spans="2:32" ht="15" customHeight="1" x14ac:dyDescent="0.35"/>
    <row r="2152" spans="2:32" ht="15" customHeight="1" x14ac:dyDescent="0.35">
      <c r="B2152" s="79"/>
      <c r="C2152" s="79"/>
      <c r="D2152" s="79"/>
      <c r="E2152" s="79"/>
      <c r="F2152" s="79"/>
      <c r="G2152" s="79"/>
      <c r="H2152" s="79"/>
      <c r="I2152" s="79"/>
      <c r="J2152" s="79"/>
      <c r="K2152" s="79"/>
      <c r="L2152" s="79"/>
      <c r="M2152" s="79"/>
      <c r="N2152" s="79"/>
      <c r="O2152" s="79"/>
      <c r="P2152" s="79"/>
      <c r="Q2152" s="79"/>
      <c r="R2152" s="79"/>
      <c r="S2152" s="79"/>
      <c r="T2152" s="79"/>
      <c r="U2152" s="79"/>
      <c r="V2152" s="79"/>
      <c r="W2152" s="79"/>
      <c r="X2152" s="79"/>
      <c r="Y2152" s="79"/>
      <c r="Z2152" s="79"/>
      <c r="AA2152" s="79"/>
      <c r="AB2152" s="79"/>
      <c r="AC2152" s="79"/>
      <c r="AD2152" s="79"/>
      <c r="AE2152" s="79"/>
      <c r="AF2152" s="79"/>
    </row>
    <row r="2153" spans="2:32" ht="15" customHeight="1" x14ac:dyDescent="0.35">
      <c r="B2153" s="53"/>
      <c r="C2153" s="53"/>
      <c r="D2153" s="53"/>
      <c r="E2153" s="53"/>
      <c r="F2153" s="53"/>
      <c r="G2153" s="53"/>
      <c r="H2153" s="53"/>
      <c r="I2153" s="53"/>
      <c r="J2153" s="53"/>
      <c r="K2153" s="53"/>
      <c r="L2153" s="53"/>
      <c r="M2153" s="53"/>
      <c r="N2153" s="53"/>
      <c r="O2153" s="53"/>
      <c r="P2153" s="53"/>
      <c r="Q2153" s="53"/>
      <c r="R2153" s="53"/>
      <c r="S2153" s="53"/>
      <c r="T2153" s="53"/>
      <c r="U2153" s="53"/>
      <c r="V2153" s="53"/>
      <c r="W2153" s="53"/>
      <c r="X2153" s="53"/>
      <c r="Y2153" s="53"/>
      <c r="Z2153" s="53"/>
      <c r="AA2153" s="53"/>
      <c r="AB2153" s="53"/>
      <c r="AC2153" s="53"/>
      <c r="AD2153" s="53"/>
      <c r="AE2153" s="53"/>
      <c r="AF2153" s="53"/>
    </row>
    <row r="2154" spans="2:32" ht="15" customHeight="1" x14ac:dyDescent="0.35"/>
    <row r="2155" spans="2:32" ht="15" customHeight="1" x14ac:dyDescent="0.35"/>
    <row r="2156" spans="2:32" ht="15" customHeight="1" x14ac:dyDescent="0.35"/>
    <row r="2157" spans="2:32" ht="15" customHeight="1" x14ac:dyDescent="0.35"/>
    <row r="2158" spans="2:32" ht="15" customHeight="1" x14ac:dyDescent="0.35"/>
    <row r="2159" spans="2:32" ht="15" customHeight="1" x14ac:dyDescent="0.35"/>
    <row r="2160" spans="2:32" ht="15" customHeight="1" x14ac:dyDescent="0.35"/>
    <row r="2161" ht="15" customHeight="1" x14ac:dyDescent="0.35"/>
    <row r="2162"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60" ht="15" customHeight="1" x14ac:dyDescent="0.35"/>
    <row r="2261" ht="15" customHeight="1" x14ac:dyDescent="0.35"/>
    <row r="2262" ht="15" customHeight="1" x14ac:dyDescent="0.35"/>
    <row r="2264" ht="15" customHeight="1" x14ac:dyDescent="0.35"/>
    <row r="2266" ht="15" customHeight="1" x14ac:dyDescent="0.35"/>
    <row r="2267" ht="15" customHeight="1" x14ac:dyDescent="0.35"/>
    <row r="2268" ht="15" customHeight="1" x14ac:dyDescent="0.35"/>
    <row r="2269" ht="15" customHeight="1" x14ac:dyDescent="0.35"/>
    <row r="2271"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2" ht="15" customHeight="1" x14ac:dyDescent="0.35"/>
    <row r="2284" ht="15" customHeight="1" x14ac:dyDescent="0.35"/>
    <row r="2285" ht="15" customHeight="1" x14ac:dyDescent="0.35"/>
    <row r="2286"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301" ht="15" customHeight="1" x14ac:dyDescent="0.35"/>
    <row r="2302" ht="15" customHeight="1" x14ac:dyDescent="0.35"/>
    <row r="2303" ht="15" customHeight="1" x14ac:dyDescent="0.35"/>
    <row r="2305" spans="2:32" ht="15" customHeight="1" x14ac:dyDescent="0.35"/>
    <row r="2306" spans="2:32" ht="15" customHeight="1" x14ac:dyDescent="0.35"/>
    <row r="2307" spans="2:32" ht="15" customHeight="1" x14ac:dyDescent="0.35"/>
    <row r="2308" spans="2:32" ht="15" customHeight="1" x14ac:dyDescent="0.35"/>
    <row r="2309" spans="2:32" ht="15" customHeight="1" x14ac:dyDescent="0.35"/>
    <row r="2310" spans="2:32" ht="15" customHeight="1" x14ac:dyDescent="0.35"/>
    <row r="2311" spans="2:32" ht="15" customHeight="1" x14ac:dyDescent="0.35"/>
    <row r="2312" spans="2:32" ht="15" customHeight="1" x14ac:dyDescent="0.35"/>
    <row r="2313" spans="2:32" ht="15" customHeight="1" x14ac:dyDescent="0.35"/>
    <row r="2314" spans="2:32" ht="15" customHeight="1" x14ac:dyDescent="0.35"/>
    <row r="2315" spans="2:32" ht="15" customHeight="1" x14ac:dyDescent="0.35"/>
    <row r="2316" spans="2:32" ht="15" customHeight="1" x14ac:dyDescent="0.35">
      <c r="B2316" s="79"/>
      <c r="C2316" s="79"/>
      <c r="D2316" s="79"/>
      <c r="E2316" s="79"/>
      <c r="F2316" s="79"/>
      <c r="G2316" s="79"/>
      <c r="H2316" s="79"/>
      <c r="I2316" s="79"/>
      <c r="J2316" s="79"/>
      <c r="K2316" s="79"/>
      <c r="L2316" s="79"/>
      <c r="M2316" s="79"/>
      <c r="N2316" s="79"/>
      <c r="O2316" s="79"/>
      <c r="P2316" s="79"/>
      <c r="Q2316" s="79"/>
      <c r="R2316" s="79"/>
      <c r="S2316" s="79"/>
      <c r="T2316" s="79"/>
      <c r="U2316" s="79"/>
      <c r="V2316" s="79"/>
      <c r="W2316" s="79"/>
      <c r="X2316" s="79"/>
      <c r="Y2316" s="79"/>
      <c r="Z2316" s="79"/>
      <c r="AA2316" s="79"/>
      <c r="AB2316" s="79"/>
      <c r="AC2316" s="79"/>
      <c r="AD2316" s="79"/>
      <c r="AE2316" s="79"/>
      <c r="AF2316" s="79"/>
    </row>
    <row r="2317" spans="2:32" ht="15" customHeight="1" x14ac:dyDescent="0.35">
      <c r="B2317" s="53"/>
      <c r="C2317" s="53"/>
      <c r="D2317" s="53"/>
      <c r="E2317" s="53"/>
      <c r="F2317" s="53"/>
      <c r="G2317" s="53"/>
      <c r="H2317" s="53"/>
      <c r="I2317" s="53"/>
      <c r="J2317" s="53"/>
      <c r="K2317" s="53"/>
      <c r="L2317" s="53"/>
      <c r="M2317" s="53"/>
      <c r="N2317" s="53"/>
      <c r="O2317" s="53"/>
      <c r="P2317" s="53"/>
      <c r="Q2317" s="53"/>
      <c r="R2317" s="53"/>
      <c r="S2317" s="53"/>
      <c r="T2317" s="53"/>
      <c r="U2317" s="53"/>
      <c r="V2317" s="53"/>
      <c r="W2317" s="53"/>
      <c r="X2317" s="53"/>
      <c r="Y2317" s="53"/>
      <c r="Z2317" s="53"/>
      <c r="AA2317" s="53"/>
      <c r="AB2317" s="53"/>
      <c r="AC2317" s="53"/>
      <c r="AD2317" s="53"/>
      <c r="AE2317" s="53"/>
      <c r="AF2317" s="53"/>
    </row>
    <row r="2318" spans="2:32" ht="15" customHeight="1" x14ac:dyDescent="0.35"/>
    <row r="2319" spans="2:32" ht="15" customHeight="1" x14ac:dyDescent="0.35"/>
    <row r="2320" spans="2:32"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5" customHeight="1" x14ac:dyDescent="0.35"/>
    <row r="2328" ht="15" customHeight="1" x14ac:dyDescent="0.35"/>
    <row r="2329" ht="15" customHeight="1" x14ac:dyDescent="0.35"/>
    <row r="2330" ht="15" customHeight="1" x14ac:dyDescent="0.35"/>
    <row r="2331" ht="15" customHeight="1" x14ac:dyDescent="0.35"/>
    <row r="2332" ht="15" customHeight="1" x14ac:dyDescent="0.35"/>
    <row r="2333" ht="15" customHeight="1" x14ac:dyDescent="0.35"/>
    <row r="2334" ht="15"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5"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90" ht="15"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spans="2:32" ht="15" customHeight="1" x14ac:dyDescent="0.35"/>
    <row r="2418" spans="2:32" ht="15" customHeight="1" x14ac:dyDescent="0.35">
      <c r="B2418" s="79"/>
      <c r="C2418" s="79"/>
      <c r="D2418" s="79"/>
      <c r="E2418" s="79"/>
      <c r="F2418" s="79"/>
      <c r="G2418" s="79"/>
      <c r="H2418" s="79"/>
      <c r="I2418" s="79"/>
      <c r="J2418" s="79"/>
      <c r="K2418" s="79"/>
      <c r="L2418" s="79"/>
      <c r="M2418" s="79"/>
      <c r="N2418" s="79"/>
      <c r="O2418" s="79"/>
      <c r="P2418" s="79"/>
      <c r="Q2418" s="79"/>
      <c r="R2418" s="79"/>
      <c r="S2418" s="79"/>
      <c r="T2418" s="79"/>
      <c r="U2418" s="79"/>
      <c r="V2418" s="79"/>
      <c r="W2418" s="79"/>
      <c r="X2418" s="79"/>
      <c r="Y2418" s="79"/>
      <c r="Z2418" s="79"/>
      <c r="AA2418" s="79"/>
      <c r="AB2418" s="79"/>
      <c r="AC2418" s="79"/>
      <c r="AD2418" s="79"/>
      <c r="AE2418" s="79"/>
      <c r="AF2418" s="79"/>
    </row>
    <row r="2419" spans="2:32" ht="15" customHeight="1" x14ac:dyDescent="0.35">
      <c r="B2419" s="53"/>
      <c r="C2419" s="53"/>
      <c r="D2419" s="53"/>
      <c r="E2419" s="53"/>
      <c r="F2419" s="53"/>
      <c r="G2419" s="53"/>
      <c r="H2419" s="53"/>
      <c r="I2419" s="53"/>
      <c r="J2419" s="53"/>
      <c r="K2419" s="53"/>
      <c r="L2419" s="53"/>
      <c r="M2419" s="53"/>
      <c r="N2419" s="53"/>
      <c r="O2419" s="53"/>
      <c r="P2419" s="53"/>
      <c r="Q2419" s="53"/>
      <c r="R2419" s="53"/>
      <c r="S2419" s="53"/>
      <c r="T2419" s="53"/>
      <c r="U2419" s="53"/>
      <c r="V2419" s="53"/>
      <c r="W2419" s="53"/>
      <c r="X2419" s="53"/>
      <c r="Y2419" s="53"/>
      <c r="Z2419" s="53"/>
      <c r="AA2419" s="53"/>
      <c r="AB2419" s="53"/>
      <c r="AC2419" s="53"/>
      <c r="AD2419" s="53"/>
      <c r="AE2419" s="53"/>
      <c r="AF2419" s="53"/>
    </row>
    <row r="2420" spans="2:32" ht="15" customHeight="1" x14ac:dyDescent="0.35"/>
    <row r="2421" spans="2:32" ht="15" customHeight="1" x14ac:dyDescent="0.35"/>
    <row r="2422" spans="2:32" ht="15" customHeight="1" x14ac:dyDescent="0.35"/>
    <row r="2423" spans="2:32" ht="15" customHeight="1" x14ac:dyDescent="0.35"/>
    <row r="2424" spans="2:32" ht="15" customHeight="1" x14ac:dyDescent="0.35"/>
    <row r="2425" spans="2:32" ht="15" customHeight="1" x14ac:dyDescent="0.35"/>
    <row r="2426" spans="2:32" ht="15" customHeight="1" x14ac:dyDescent="0.35"/>
    <row r="2427" spans="2:32" ht="15" customHeight="1" x14ac:dyDescent="0.35"/>
    <row r="2428" spans="2:32" ht="15" customHeight="1" x14ac:dyDescent="0.35"/>
    <row r="2429" spans="2:32" ht="15" customHeight="1" x14ac:dyDescent="0.35"/>
    <row r="2430" spans="2:32" ht="15" customHeight="1" x14ac:dyDescent="0.35"/>
    <row r="2431" spans="2:32" ht="15" customHeight="1" x14ac:dyDescent="0.35"/>
    <row r="2432" spans="2:32"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7" ht="15" customHeight="1" x14ac:dyDescent="0.35"/>
    <row r="2459" ht="15" customHeight="1" x14ac:dyDescent="0.35"/>
    <row r="2461" ht="15" customHeight="1" x14ac:dyDescent="0.35"/>
    <row r="2462" ht="15" customHeight="1" x14ac:dyDescent="0.35"/>
    <row r="2463" ht="15" customHeight="1" x14ac:dyDescent="0.35"/>
    <row r="2464" ht="15" customHeight="1" x14ac:dyDescent="0.35"/>
    <row r="2465"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5" customHeight="1" x14ac:dyDescent="0.35"/>
    <row r="2482" ht="15" customHeight="1" x14ac:dyDescent="0.35"/>
    <row r="2483" ht="15" customHeight="1" x14ac:dyDescent="0.35"/>
    <row r="2484" ht="15" customHeight="1" x14ac:dyDescent="0.35"/>
    <row r="2486"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5" ht="15" customHeight="1" x14ac:dyDescent="0.35"/>
    <row r="2496" ht="15" customHeight="1" x14ac:dyDescent="0.35"/>
    <row r="2497" spans="2:32" x14ac:dyDescent="0.35">
      <c r="B2497" s="79"/>
      <c r="C2497" s="79"/>
      <c r="D2497" s="79"/>
      <c r="E2497" s="79"/>
      <c r="F2497" s="79"/>
      <c r="G2497" s="79"/>
      <c r="H2497" s="79"/>
      <c r="I2497" s="79"/>
      <c r="J2497" s="79"/>
      <c r="K2497" s="79"/>
      <c r="L2497" s="79"/>
      <c r="M2497" s="79"/>
      <c r="N2497" s="79"/>
      <c r="O2497" s="79"/>
      <c r="P2497" s="79"/>
      <c r="Q2497" s="79"/>
      <c r="R2497" s="79"/>
      <c r="S2497" s="79"/>
      <c r="T2497" s="79"/>
      <c r="U2497" s="79"/>
      <c r="V2497" s="79"/>
      <c r="W2497" s="79"/>
      <c r="X2497" s="79"/>
      <c r="Y2497" s="79"/>
      <c r="Z2497" s="79"/>
      <c r="AA2497" s="79"/>
      <c r="AB2497" s="79"/>
      <c r="AC2497" s="79"/>
      <c r="AD2497" s="79"/>
      <c r="AE2497" s="79"/>
      <c r="AF2497" s="79"/>
    </row>
    <row r="2498" spans="2:32" ht="15" customHeight="1" x14ac:dyDescent="0.35"/>
    <row r="2499" spans="2:32" ht="15" customHeight="1" x14ac:dyDescent="0.35"/>
    <row r="2500" spans="2:32" ht="15" customHeight="1" x14ac:dyDescent="0.35"/>
    <row r="2501" spans="2:32" ht="15" customHeight="1" x14ac:dyDescent="0.35"/>
    <row r="2502" spans="2:32" ht="15" customHeight="1" x14ac:dyDescent="0.35"/>
    <row r="2503" spans="2:32" x14ac:dyDescent="0.35">
      <c r="B2503" s="79"/>
      <c r="C2503" s="79"/>
      <c r="D2503" s="79"/>
      <c r="E2503" s="79"/>
      <c r="F2503" s="79"/>
      <c r="G2503" s="79"/>
      <c r="H2503" s="79"/>
      <c r="I2503" s="79"/>
      <c r="J2503" s="79"/>
      <c r="K2503" s="79"/>
      <c r="L2503" s="79"/>
      <c r="M2503" s="79"/>
      <c r="N2503" s="79"/>
      <c r="O2503" s="79"/>
      <c r="P2503" s="79"/>
      <c r="Q2503" s="79"/>
      <c r="R2503" s="79"/>
      <c r="S2503" s="79"/>
      <c r="T2503" s="79"/>
      <c r="U2503" s="79"/>
      <c r="V2503" s="79"/>
      <c r="W2503" s="79"/>
      <c r="X2503" s="79"/>
      <c r="Y2503" s="79"/>
      <c r="Z2503" s="79"/>
      <c r="AA2503" s="79"/>
      <c r="AB2503" s="79"/>
      <c r="AC2503" s="79"/>
      <c r="AD2503" s="79"/>
      <c r="AE2503" s="79"/>
      <c r="AF2503" s="79"/>
    </row>
    <row r="2504" spans="2:32" ht="15" customHeight="1" x14ac:dyDescent="0.35"/>
    <row r="2505" spans="2:32" ht="15" customHeight="1" x14ac:dyDescent="0.35"/>
    <row r="2506" spans="2:32" ht="15" customHeight="1" x14ac:dyDescent="0.35"/>
    <row r="2507" spans="2:32" ht="15" customHeight="1" x14ac:dyDescent="0.35"/>
    <row r="2508" spans="2:32" ht="15" customHeight="1" x14ac:dyDescent="0.35">
      <c r="B2508" s="79"/>
      <c r="C2508" s="79"/>
      <c r="D2508" s="79"/>
      <c r="E2508" s="79"/>
      <c r="F2508" s="79"/>
      <c r="G2508" s="79"/>
      <c r="H2508" s="79"/>
      <c r="I2508" s="79"/>
      <c r="J2508" s="79"/>
      <c r="K2508" s="79"/>
      <c r="L2508" s="79"/>
      <c r="M2508" s="79"/>
      <c r="N2508" s="79"/>
      <c r="O2508" s="79"/>
      <c r="P2508" s="79"/>
      <c r="Q2508" s="79"/>
      <c r="R2508" s="79"/>
      <c r="S2508" s="79"/>
      <c r="T2508" s="79"/>
      <c r="U2508" s="79"/>
      <c r="V2508" s="79"/>
      <c r="W2508" s="79"/>
      <c r="X2508" s="79"/>
      <c r="Y2508" s="79"/>
      <c r="Z2508" s="79"/>
      <c r="AA2508" s="79"/>
      <c r="AB2508" s="79"/>
      <c r="AC2508" s="79"/>
      <c r="AD2508" s="79"/>
      <c r="AE2508" s="79"/>
      <c r="AF2508" s="79"/>
    </row>
    <row r="2509" spans="2:32" ht="15" customHeight="1" x14ac:dyDescent="0.35">
      <c r="B2509" s="53"/>
      <c r="C2509" s="53"/>
      <c r="D2509" s="53"/>
      <c r="E2509" s="53"/>
      <c r="F2509" s="53"/>
      <c r="G2509" s="53"/>
      <c r="H2509" s="53"/>
      <c r="I2509" s="53"/>
      <c r="J2509" s="53"/>
      <c r="K2509" s="53"/>
      <c r="L2509" s="53"/>
      <c r="M2509" s="53"/>
      <c r="N2509" s="53"/>
      <c r="O2509" s="53"/>
      <c r="P2509" s="53"/>
      <c r="Q2509" s="53"/>
      <c r="R2509" s="53"/>
      <c r="S2509" s="53"/>
      <c r="T2509" s="53"/>
      <c r="U2509" s="53"/>
      <c r="V2509" s="53"/>
      <c r="W2509" s="53"/>
      <c r="X2509" s="53"/>
      <c r="Y2509" s="53"/>
      <c r="Z2509" s="53"/>
      <c r="AA2509" s="53"/>
      <c r="AB2509" s="53"/>
      <c r="AC2509" s="53"/>
      <c r="AD2509" s="53"/>
      <c r="AE2509" s="53"/>
      <c r="AF2509" s="53"/>
    </row>
    <row r="2510" spans="2:32" ht="15" customHeight="1" x14ac:dyDescent="0.35"/>
    <row r="2511" spans="2:32" ht="15" customHeight="1" x14ac:dyDescent="0.35"/>
    <row r="2512" spans="2:32"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5"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50" ht="15" customHeight="1" x14ac:dyDescent="0.35"/>
    <row r="2551" ht="15" customHeight="1" x14ac:dyDescent="0.35"/>
    <row r="2552" ht="15" customHeight="1" x14ac:dyDescent="0.35"/>
    <row r="2553" ht="15" customHeight="1" x14ac:dyDescent="0.35"/>
    <row r="2554" ht="15" customHeight="1" x14ac:dyDescent="0.35"/>
    <row r="2555" ht="15" customHeight="1" x14ac:dyDescent="0.35"/>
    <row r="2556" ht="15" customHeight="1" x14ac:dyDescent="0.35"/>
    <row r="2557" ht="15" customHeight="1" x14ac:dyDescent="0.35"/>
    <row r="2558" ht="15" customHeight="1" x14ac:dyDescent="0.35"/>
    <row r="2559"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8" ht="15" customHeight="1" x14ac:dyDescent="0.35"/>
    <row r="2569" ht="15" customHeight="1" x14ac:dyDescent="0.35"/>
    <row r="2570" ht="15" customHeight="1" x14ac:dyDescent="0.35"/>
    <row r="2571" ht="15" customHeight="1" x14ac:dyDescent="0.35"/>
    <row r="2572" ht="15" customHeight="1" x14ac:dyDescent="0.35"/>
    <row r="2573"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8" ht="15" customHeight="1" x14ac:dyDescent="0.35"/>
    <row r="2589" ht="15" customHeight="1" x14ac:dyDescent="0.35"/>
    <row r="2590" ht="15" customHeight="1" x14ac:dyDescent="0.35"/>
    <row r="2591" ht="15" customHeight="1" x14ac:dyDescent="0.35"/>
    <row r="2592" ht="15" customHeight="1" x14ac:dyDescent="0.35"/>
    <row r="2593" spans="2:32" ht="15" customHeight="1" x14ac:dyDescent="0.35"/>
    <row r="2594" spans="2:32" x14ac:dyDescent="0.35">
      <c r="B2594" s="79"/>
      <c r="C2594" s="79"/>
      <c r="D2594" s="79"/>
      <c r="E2594" s="79"/>
      <c r="F2594" s="79"/>
      <c r="G2594" s="79"/>
      <c r="H2594" s="79"/>
      <c r="I2594" s="79"/>
      <c r="J2594" s="79"/>
      <c r="K2594" s="79"/>
      <c r="L2594" s="79"/>
      <c r="M2594" s="79"/>
      <c r="N2594" s="79"/>
      <c r="O2594" s="79"/>
      <c r="P2594" s="79"/>
      <c r="Q2594" s="79"/>
      <c r="R2594" s="79"/>
      <c r="S2594" s="79"/>
      <c r="T2594" s="79"/>
      <c r="U2594" s="79"/>
      <c r="V2594" s="79"/>
      <c r="W2594" s="79"/>
      <c r="X2594" s="79"/>
      <c r="Y2594" s="79"/>
      <c r="Z2594" s="79"/>
      <c r="AA2594" s="79"/>
      <c r="AB2594" s="79"/>
      <c r="AC2594" s="79"/>
      <c r="AD2594" s="79"/>
      <c r="AE2594" s="79"/>
      <c r="AF2594" s="79"/>
    </row>
    <row r="2595" spans="2:32" ht="15" customHeight="1" x14ac:dyDescent="0.35"/>
    <row r="2596" spans="2:32" ht="15" customHeight="1" x14ac:dyDescent="0.35"/>
    <row r="2597" spans="2:32" ht="15" customHeight="1" x14ac:dyDescent="0.35">
      <c r="B2597" s="79"/>
      <c r="C2597" s="79"/>
      <c r="D2597" s="79"/>
      <c r="E2597" s="79"/>
      <c r="F2597" s="79"/>
      <c r="G2597" s="79"/>
      <c r="H2597" s="79"/>
      <c r="I2597" s="79"/>
      <c r="J2597" s="79"/>
      <c r="K2597" s="79"/>
      <c r="L2597" s="79"/>
      <c r="M2597" s="79"/>
      <c r="N2597" s="79"/>
      <c r="O2597" s="79"/>
      <c r="P2597" s="79"/>
      <c r="Q2597" s="79"/>
      <c r="R2597" s="79"/>
      <c r="S2597" s="79"/>
      <c r="T2597" s="79"/>
      <c r="U2597" s="79"/>
      <c r="V2597" s="79"/>
      <c r="W2597" s="79"/>
      <c r="X2597" s="79"/>
      <c r="Y2597" s="79"/>
      <c r="Z2597" s="79"/>
      <c r="AA2597" s="79"/>
      <c r="AB2597" s="79"/>
      <c r="AC2597" s="79"/>
      <c r="AD2597" s="79"/>
      <c r="AE2597" s="79"/>
      <c r="AF2597" s="79"/>
    </row>
    <row r="2598" spans="2:32" ht="15" customHeight="1" x14ac:dyDescent="0.35">
      <c r="B2598" s="53"/>
      <c r="C2598" s="53"/>
      <c r="D2598" s="53"/>
      <c r="E2598" s="53"/>
      <c r="F2598" s="53"/>
      <c r="G2598" s="53"/>
      <c r="H2598" s="53"/>
      <c r="I2598" s="53"/>
      <c r="J2598" s="53"/>
      <c r="K2598" s="53"/>
      <c r="L2598" s="53"/>
      <c r="M2598" s="53"/>
      <c r="N2598" s="53"/>
      <c r="O2598" s="53"/>
      <c r="P2598" s="53"/>
      <c r="Q2598" s="53"/>
      <c r="R2598" s="53"/>
      <c r="S2598" s="53"/>
      <c r="T2598" s="53"/>
      <c r="U2598" s="53"/>
      <c r="V2598" s="53"/>
      <c r="W2598" s="53"/>
      <c r="X2598" s="53"/>
      <c r="Y2598" s="53"/>
      <c r="Z2598" s="53"/>
      <c r="AA2598" s="53"/>
      <c r="AB2598" s="53"/>
      <c r="AC2598" s="53"/>
      <c r="AD2598" s="53"/>
      <c r="AE2598" s="53"/>
      <c r="AF2598" s="53"/>
    </row>
    <row r="2599" spans="2:32" ht="15" customHeight="1" x14ac:dyDescent="0.35"/>
    <row r="2600" spans="2:32" ht="15" customHeight="1" x14ac:dyDescent="0.35"/>
    <row r="2601" spans="2:32" ht="15" customHeight="1" x14ac:dyDescent="0.35"/>
    <row r="2602" spans="2:32" ht="15" customHeight="1" x14ac:dyDescent="0.35"/>
    <row r="2603" spans="2:32" ht="15" customHeight="1" x14ac:dyDescent="0.35"/>
    <row r="2604" spans="2:32" ht="15" customHeight="1" x14ac:dyDescent="0.35"/>
    <row r="2605" spans="2:32" ht="15" customHeight="1" x14ac:dyDescent="0.35"/>
    <row r="2606" spans="2:32" ht="15" customHeight="1" x14ac:dyDescent="0.35"/>
    <row r="2607" spans="2:32" ht="15" customHeight="1" x14ac:dyDescent="0.35"/>
    <row r="2608" spans="2:32" ht="15"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25" ht="15" customHeight="1" x14ac:dyDescent="0.35"/>
    <row r="2626" ht="15"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8" ht="15" customHeight="1" x14ac:dyDescent="0.35"/>
    <row r="2649" ht="15" customHeight="1" x14ac:dyDescent="0.35"/>
    <row r="2650" ht="15" customHeight="1" x14ac:dyDescent="0.35"/>
    <row r="2651" ht="15" customHeight="1" x14ac:dyDescent="0.35"/>
    <row r="2652" ht="15" customHeight="1" x14ac:dyDescent="0.35"/>
    <row r="2653" ht="15" customHeight="1" x14ac:dyDescent="0.35"/>
    <row r="2654" ht="15" customHeight="1" x14ac:dyDescent="0.35"/>
    <row r="2655" ht="15" customHeight="1" x14ac:dyDescent="0.35"/>
    <row r="2656" ht="15" customHeight="1" x14ac:dyDescent="0.35"/>
    <row r="2657" ht="15" customHeight="1" x14ac:dyDescent="0.35"/>
    <row r="2658" ht="15" customHeight="1" x14ac:dyDescent="0.35"/>
    <row r="2659"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5"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5" spans="2:32" x14ac:dyDescent="0.35">
      <c r="B2705" s="79"/>
      <c r="C2705" s="79"/>
      <c r="D2705" s="79"/>
      <c r="E2705" s="79"/>
      <c r="F2705" s="79"/>
      <c r="G2705" s="79"/>
      <c r="H2705" s="79"/>
      <c r="I2705" s="79"/>
      <c r="J2705" s="79"/>
      <c r="K2705" s="79"/>
      <c r="L2705" s="79"/>
      <c r="M2705" s="79"/>
      <c r="N2705" s="79"/>
      <c r="O2705" s="79"/>
      <c r="P2705" s="79"/>
      <c r="Q2705" s="79"/>
      <c r="R2705" s="79"/>
      <c r="S2705" s="79"/>
      <c r="T2705" s="79"/>
      <c r="U2705" s="79"/>
      <c r="V2705" s="79"/>
      <c r="W2705" s="79"/>
      <c r="X2705" s="79"/>
      <c r="Y2705" s="79"/>
      <c r="Z2705" s="79"/>
      <c r="AA2705" s="79"/>
      <c r="AB2705" s="79"/>
      <c r="AC2705" s="79"/>
      <c r="AD2705" s="79"/>
      <c r="AE2705" s="79"/>
      <c r="AF2705" s="79"/>
    </row>
    <row r="2706" spans="2:32" x14ac:dyDescent="0.35">
      <c r="B2706" s="79"/>
      <c r="C2706" s="79"/>
      <c r="D2706" s="79"/>
      <c r="E2706" s="79"/>
      <c r="F2706" s="79"/>
      <c r="G2706" s="79"/>
      <c r="H2706" s="79"/>
      <c r="I2706" s="79"/>
      <c r="J2706" s="79"/>
      <c r="K2706" s="79"/>
      <c r="L2706" s="79"/>
      <c r="M2706" s="79"/>
      <c r="N2706" s="79"/>
      <c r="O2706" s="79"/>
      <c r="P2706" s="79"/>
      <c r="Q2706" s="79"/>
      <c r="R2706" s="79"/>
      <c r="S2706" s="79"/>
      <c r="T2706" s="79"/>
      <c r="U2706" s="79"/>
      <c r="V2706" s="79"/>
      <c r="W2706" s="79"/>
      <c r="X2706" s="79"/>
      <c r="Y2706" s="79"/>
      <c r="Z2706" s="79"/>
      <c r="AA2706" s="79"/>
      <c r="AB2706" s="79"/>
      <c r="AC2706" s="79"/>
      <c r="AD2706" s="79"/>
      <c r="AE2706" s="79"/>
      <c r="AF2706" s="79"/>
    </row>
    <row r="2707" spans="2:32" ht="15" customHeight="1" x14ac:dyDescent="0.35"/>
    <row r="2708" spans="2:32" ht="15" customHeight="1" x14ac:dyDescent="0.35"/>
    <row r="2709" spans="2:32" ht="15" customHeight="1" x14ac:dyDescent="0.35"/>
    <row r="2710" spans="2:32" ht="15" customHeight="1" x14ac:dyDescent="0.35"/>
    <row r="2711" spans="2:32" ht="15" customHeight="1" x14ac:dyDescent="0.35"/>
    <row r="2712" spans="2:32" ht="15" customHeight="1" x14ac:dyDescent="0.35"/>
    <row r="2713" spans="2:32" ht="15" customHeight="1" x14ac:dyDescent="0.35"/>
    <row r="2714" spans="2:32" ht="15" customHeight="1" x14ac:dyDescent="0.35"/>
    <row r="2715" spans="2:32" ht="15" customHeight="1" x14ac:dyDescent="0.35"/>
    <row r="2716" spans="2:32" ht="15" customHeight="1" x14ac:dyDescent="0.35"/>
    <row r="2717" spans="2:32" ht="15" customHeight="1" x14ac:dyDescent="0.35"/>
    <row r="2718" spans="2:32" ht="15" customHeight="1" x14ac:dyDescent="0.35">
      <c r="B2718" s="79"/>
      <c r="C2718" s="79"/>
      <c r="D2718" s="79"/>
      <c r="E2718" s="79"/>
      <c r="F2718" s="79"/>
      <c r="G2718" s="79"/>
      <c r="H2718" s="79"/>
      <c r="I2718" s="79"/>
      <c r="J2718" s="79"/>
      <c r="K2718" s="79"/>
      <c r="L2718" s="79"/>
      <c r="M2718" s="79"/>
      <c r="N2718" s="79"/>
      <c r="O2718" s="79"/>
      <c r="P2718" s="79"/>
      <c r="Q2718" s="79"/>
      <c r="R2718" s="79"/>
      <c r="S2718" s="79"/>
      <c r="T2718" s="79"/>
      <c r="U2718" s="79"/>
      <c r="V2718" s="79"/>
      <c r="W2718" s="79"/>
      <c r="X2718" s="79"/>
      <c r="Y2718" s="79"/>
      <c r="Z2718" s="79"/>
      <c r="AA2718" s="79"/>
      <c r="AB2718" s="79"/>
      <c r="AC2718" s="79"/>
      <c r="AD2718" s="79"/>
      <c r="AE2718" s="79"/>
      <c r="AF2718" s="79"/>
    </row>
    <row r="2719" spans="2:32" ht="15" customHeight="1" x14ac:dyDescent="0.35">
      <c r="B2719" s="53"/>
      <c r="C2719" s="53"/>
      <c r="D2719" s="53"/>
      <c r="E2719" s="53"/>
      <c r="F2719" s="53"/>
      <c r="G2719" s="53"/>
      <c r="H2719" s="53"/>
      <c r="I2719" s="53"/>
      <c r="J2719" s="53"/>
      <c r="K2719" s="53"/>
      <c r="L2719" s="53"/>
      <c r="M2719" s="53"/>
      <c r="N2719" s="53"/>
      <c r="O2719" s="53"/>
      <c r="P2719" s="53"/>
      <c r="Q2719" s="53"/>
      <c r="R2719" s="53"/>
      <c r="S2719" s="53"/>
      <c r="T2719" s="53"/>
      <c r="U2719" s="53"/>
      <c r="V2719" s="53"/>
      <c r="W2719" s="53"/>
      <c r="X2719" s="53"/>
      <c r="Y2719" s="53"/>
      <c r="Z2719" s="53"/>
      <c r="AA2719" s="53"/>
      <c r="AB2719" s="53"/>
      <c r="AC2719" s="53"/>
      <c r="AD2719" s="53"/>
      <c r="AE2719" s="53"/>
      <c r="AF2719" s="53"/>
    </row>
    <row r="2720" spans="2:32"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5"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5" customHeight="1" x14ac:dyDescent="0.35"/>
    <row r="2788" ht="15" customHeight="1" x14ac:dyDescent="0.35"/>
    <row r="2789" ht="15" customHeight="1" x14ac:dyDescent="0.35"/>
    <row r="2790" ht="15" customHeight="1" x14ac:dyDescent="0.35"/>
    <row r="2791"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4" ht="15" customHeight="1" x14ac:dyDescent="0.35"/>
    <row r="2805" ht="15" customHeight="1" x14ac:dyDescent="0.35"/>
    <row r="2806" ht="15" customHeight="1" x14ac:dyDescent="0.35"/>
    <row r="2807"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5" ht="15" customHeight="1" x14ac:dyDescent="0.35"/>
    <row r="2826" ht="15" customHeight="1" x14ac:dyDescent="0.35"/>
    <row r="2827" ht="15" customHeight="1" x14ac:dyDescent="0.35"/>
    <row r="2828" ht="15" customHeight="1" x14ac:dyDescent="0.35"/>
    <row r="2831" ht="15" customHeight="1" x14ac:dyDescent="0.35"/>
    <row r="2832" ht="15" customHeight="1" x14ac:dyDescent="0.35"/>
    <row r="2833" spans="2:32" ht="15" customHeight="1" x14ac:dyDescent="0.35"/>
    <row r="2834" spans="2:32" ht="15" customHeight="1" x14ac:dyDescent="0.35"/>
    <row r="2835" spans="2:32" ht="15" customHeight="1" x14ac:dyDescent="0.35"/>
    <row r="2836" spans="2:32" ht="15" customHeight="1" x14ac:dyDescent="0.35">
      <c r="B2836" s="79"/>
      <c r="C2836" s="79"/>
      <c r="D2836" s="79"/>
      <c r="E2836" s="79"/>
      <c r="F2836" s="79"/>
      <c r="G2836" s="79"/>
      <c r="H2836" s="79"/>
      <c r="I2836" s="79"/>
      <c r="J2836" s="79"/>
      <c r="K2836" s="79"/>
      <c r="L2836" s="79"/>
      <c r="M2836" s="79"/>
      <c r="N2836" s="79"/>
      <c r="O2836" s="79"/>
      <c r="P2836" s="79"/>
      <c r="Q2836" s="79"/>
      <c r="R2836" s="79"/>
      <c r="S2836" s="79"/>
      <c r="T2836" s="79"/>
      <c r="U2836" s="79"/>
      <c r="V2836" s="79"/>
      <c r="W2836" s="79"/>
      <c r="X2836" s="79"/>
      <c r="Y2836" s="79"/>
      <c r="Z2836" s="79"/>
      <c r="AA2836" s="79"/>
      <c r="AB2836" s="79"/>
      <c r="AC2836" s="79"/>
      <c r="AD2836" s="79"/>
      <c r="AE2836" s="79"/>
      <c r="AF2836" s="79"/>
    </row>
    <row r="2837" spans="2:32" ht="15" customHeight="1" x14ac:dyDescent="0.35">
      <c r="B2837" s="53"/>
      <c r="C2837" s="53"/>
      <c r="D2837" s="53"/>
      <c r="E2837" s="53"/>
      <c r="F2837" s="53"/>
      <c r="G2837" s="53"/>
      <c r="H2837" s="53"/>
      <c r="I2837" s="53"/>
      <c r="J2837" s="53"/>
      <c r="K2837" s="53"/>
      <c r="L2837" s="53"/>
      <c r="M2837" s="53"/>
      <c r="N2837" s="53"/>
      <c r="O2837" s="53"/>
      <c r="P2837" s="53"/>
      <c r="Q2837" s="53"/>
      <c r="R2837" s="53"/>
      <c r="S2837" s="53"/>
      <c r="T2837" s="53"/>
      <c r="U2837" s="53"/>
      <c r="V2837" s="53"/>
      <c r="W2837" s="53"/>
      <c r="X2837" s="53"/>
      <c r="Y2837" s="53"/>
      <c r="Z2837" s="53"/>
      <c r="AA2837" s="53"/>
      <c r="AB2837" s="53"/>
      <c r="AC2837" s="53"/>
      <c r="AD2837" s="53"/>
      <c r="AE2837" s="53"/>
      <c r="AF2837" s="53"/>
    </row>
    <row r="2838" spans="2:32" ht="15" customHeight="1" x14ac:dyDescent="0.35"/>
    <row r="2839" spans="2:32" ht="15" customHeight="1" x14ac:dyDescent="0.35"/>
    <row r="2840" spans="2:32" ht="15" customHeight="1" x14ac:dyDescent="0.35"/>
    <row r="2841" spans="2:32" ht="15" customHeight="1" x14ac:dyDescent="0.35"/>
  </sheetData>
  <mergeCells count="20">
    <mergeCell ref="B146:AG146"/>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election activeCell="B10" sqref="B10:AG143"/>
    </sheetView>
  </sheetViews>
  <sheetFormatPr defaultColWidth="8.7265625" defaultRowHeight="14.5" x14ac:dyDescent="0.35"/>
  <cols>
    <col min="1" max="1" width="21.453125" hidden="1" customWidth="1"/>
    <col min="2" max="2" width="46.7265625" customWidth="1"/>
  </cols>
  <sheetData>
    <row r="1" spans="1:33" ht="15" customHeight="1" thickBot="1" x14ac:dyDescent="0.4">
      <c r="B1" s="13" t="s">
        <v>313</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x14ac:dyDescent="0.35"/>
    <row r="3" spans="1:33" ht="15" customHeight="1" x14ac:dyDescent="0.35">
      <c r="C3" s="31" t="s">
        <v>36</v>
      </c>
      <c r="D3" s="31" t="s">
        <v>314</v>
      </c>
      <c r="E3" s="31"/>
      <c r="F3" s="31"/>
      <c r="G3" s="31"/>
    </row>
    <row r="4" spans="1:33" ht="15" customHeight="1" x14ac:dyDescent="0.35">
      <c r="C4" s="31" t="s">
        <v>35</v>
      </c>
      <c r="D4" s="31" t="s">
        <v>315</v>
      </c>
      <c r="E4" s="31"/>
      <c r="F4" s="31"/>
      <c r="G4" s="31" t="s">
        <v>316</v>
      </c>
    </row>
    <row r="5" spans="1:33" ht="15" customHeight="1" x14ac:dyDescent="0.35">
      <c r="C5" s="31" t="s">
        <v>33</v>
      </c>
      <c r="D5" s="31" t="s">
        <v>317</v>
      </c>
      <c r="E5" s="31"/>
      <c r="F5" s="31"/>
      <c r="G5" s="31"/>
    </row>
    <row r="6" spans="1:33" ht="15" customHeight="1" x14ac:dyDescent="0.35">
      <c r="C6" s="31" t="s">
        <v>32</v>
      </c>
      <c r="D6" s="31"/>
      <c r="E6" s="31" t="s">
        <v>318</v>
      </c>
      <c r="F6" s="31"/>
      <c r="G6" s="31"/>
    </row>
    <row r="10" spans="1:33" ht="15" customHeight="1" x14ac:dyDescent="0.35">
      <c r="A10" s="6" t="s">
        <v>138</v>
      </c>
      <c r="B10" s="15" t="s">
        <v>139</v>
      </c>
      <c r="AG10" s="36" t="s">
        <v>319</v>
      </c>
    </row>
    <row r="11" spans="1:33" ht="15" customHeight="1" x14ac:dyDescent="0.35">
      <c r="B11" s="13" t="s">
        <v>320</v>
      </c>
      <c r="AG11" s="36" t="s">
        <v>321</v>
      </c>
    </row>
    <row r="12" spans="1:33" ht="15" customHeight="1" x14ac:dyDescent="0.35">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322</v>
      </c>
    </row>
    <row r="13" spans="1:33" ht="15" customHeight="1" thickBot="1" x14ac:dyDescent="0.4">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323</v>
      </c>
    </row>
    <row r="14" spans="1:33" ht="15" customHeight="1" thickTop="1" x14ac:dyDescent="0.35"/>
    <row r="15" spans="1:33" ht="15" customHeight="1" x14ac:dyDescent="0.35">
      <c r="B15" s="16" t="s">
        <v>141</v>
      </c>
    </row>
    <row r="16" spans="1:33" ht="15" customHeight="1" x14ac:dyDescent="0.35">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x14ac:dyDescent="0.35">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x14ac:dyDescent="0.35">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x14ac:dyDescent="0.35">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x14ac:dyDescent="0.35"/>
    <row r="21" spans="1:33" ht="15" customHeight="1" x14ac:dyDescent="0.35">
      <c r="B21" s="16" t="s">
        <v>150</v>
      </c>
    </row>
    <row r="22" spans="1:33" ht="15" customHeight="1" x14ac:dyDescent="0.35">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x14ac:dyDescent="0.35">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x14ac:dyDescent="0.35">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x14ac:dyDescent="0.35">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x14ac:dyDescent="0.35">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x14ac:dyDescent="0.35"/>
    <row r="28" spans="1:33" ht="15" customHeight="1" x14ac:dyDescent="0.35">
      <c r="B28" s="16" t="s">
        <v>157</v>
      </c>
    </row>
    <row r="29" spans="1:33" ht="15" customHeight="1" x14ac:dyDescent="0.35">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x14ac:dyDescent="0.35">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x14ac:dyDescent="0.35">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x14ac:dyDescent="0.35">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x14ac:dyDescent="0.35">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x14ac:dyDescent="0.35">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x14ac:dyDescent="0.35">
      <c r="A35" s="6" t="s">
        <v>167</v>
      </c>
      <c r="B35" s="17" t="s">
        <v>168</v>
      </c>
      <c r="C35" s="25" t="s">
        <v>305</v>
      </c>
      <c r="D35" s="25" t="s">
        <v>305</v>
      </c>
      <c r="E35" s="25" t="s">
        <v>305</v>
      </c>
      <c r="F35" s="25" t="s">
        <v>305</v>
      </c>
      <c r="G35" s="25" t="s">
        <v>305</v>
      </c>
      <c r="H35" s="25" t="s">
        <v>305</v>
      </c>
      <c r="I35" s="25" t="s">
        <v>305</v>
      </c>
      <c r="J35" s="25" t="s">
        <v>305</v>
      </c>
      <c r="K35" s="25" t="s">
        <v>305</v>
      </c>
      <c r="L35" s="25" t="s">
        <v>305</v>
      </c>
      <c r="M35" s="25" t="s">
        <v>305</v>
      </c>
      <c r="N35" s="25" t="s">
        <v>305</v>
      </c>
      <c r="O35" s="25" t="s">
        <v>305</v>
      </c>
      <c r="P35" s="25" t="s">
        <v>305</v>
      </c>
      <c r="Q35" s="25" t="s">
        <v>305</v>
      </c>
      <c r="R35" s="25" t="s">
        <v>305</v>
      </c>
      <c r="S35" s="25" t="s">
        <v>305</v>
      </c>
      <c r="T35" s="25" t="s">
        <v>305</v>
      </c>
      <c r="U35" s="25" t="s">
        <v>305</v>
      </c>
      <c r="V35" s="25" t="s">
        <v>305</v>
      </c>
      <c r="W35" s="25" t="s">
        <v>305</v>
      </c>
      <c r="X35" s="25" t="s">
        <v>305</v>
      </c>
      <c r="Y35" s="25" t="s">
        <v>305</v>
      </c>
      <c r="Z35" s="25" t="s">
        <v>305</v>
      </c>
      <c r="AA35" s="25" t="s">
        <v>305</v>
      </c>
      <c r="AB35" s="25" t="s">
        <v>305</v>
      </c>
      <c r="AC35" s="25" t="s">
        <v>305</v>
      </c>
      <c r="AD35" s="25" t="s">
        <v>305</v>
      </c>
      <c r="AE35" s="25" t="s">
        <v>305</v>
      </c>
      <c r="AF35" s="25" t="s">
        <v>305</v>
      </c>
      <c r="AG35" s="19" t="s">
        <v>305</v>
      </c>
    </row>
    <row r="36" spans="1:33" x14ac:dyDescent="0.35">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x14ac:dyDescent="0.35">
      <c r="B38" s="16" t="s">
        <v>170</v>
      </c>
    </row>
    <row r="39" spans="1:33" x14ac:dyDescent="0.35">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x14ac:dyDescent="0.35">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x14ac:dyDescent="0.35">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x14ac:dyDescent="0.35">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x14ac:dyDescent="0.35">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x14ac:dyDescent="0.35">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x14ac:dyDescent="0.35">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x14ac:dyDescent="0.35">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x14ac:dyDescent="0.35">
      <c r="B48" s="16" t="s">
        <v>184</v>
      </c>
    </row>
    <row r="49" spans="1:33" x14ac:dyDescent="0.35">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x14ac:dyDescent="0.35">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x14ac:dyDescent="0.35">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x14ac:dyDescent="0.35">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x14ac:dyDescent="0.35">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x14ac:dyDescent="0.35"/>
    <row r="55" spans="1:33" ht="15" customHeight="1" x14ac:dyDescent="0.35"/>
    <row r="56" spans="1:33" ht="15" customHeight="1" x14ac:dyDescent="0.35">
      <c r="B56" s="16" t="s">
        <v>192</v>
      </c>
    </row>
    <row r="57" spans="1:33" ht="15" customHeight="1" x14ac:dyDescent="0.35">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x14ac:dyDescent="0.35">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x14ac:dyDescent="0.35">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x14ac:dyDescent="0.35">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x14ac:dyDescent="0.35">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x14ac:dyDescent="0.35">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x14ac:dyDescent="0.35">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x14ac:dyDescent="0.35">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x14ac:dyDescent="0.35">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x14ac:dyDescent="0.35">
      <c r="A66" s="6" t="s">
        <v>203</v>
      </c>
      <c r="B66" s="17" t="s">
        <v>168</v>
      </c>
      <c r="C66" s="25" t="s">
        <v>305</v>
      </c>
      <c r="D66" s="25" t="s">
        <v>305</v>
      </c>
      <c r="E66" s="25" t="s">
        <v>305</v>
      </c>
      <c r="F66" s="25" t="s">
        <v>305</v>
      </c>
      <c r="G66" s="25" t="s">
        <v>305</v>
      </c>
      <c r="H66" s="25" t="s">
        <v>305</v>
      </c>
      <c r="I66" s="25" t="s">
        <v>305</v>
      </c>
      <c r="J66" s="25" t="s">
        <v>305</v>
      </c>
      <c r="K66" s="25" t="s">
        <v>305</v>
      </c>
      <c r="L66" s="25" t="s">
        <v>305</v>
      </c>
      <c r="M66" s="25" t="s">
        <v>305</v>
      </c>
      <c r="N66" s="25" t="s">
        <v>305</v>
      </c>
      <c r="O66" s="25" t="s">
        <v>305</v>
      </c>
      <c r="P66" s="25" t="s">
        <v>305</v>
      </c>
      <c r="Q66" s="25" t="s">
        <v>305</v>
      </c>
      <c r="R66" s="25" t="s">
        <v>305</v>
      </c>
      <c r="S66" s="25" t="s">
        <v>305</v>
      </c>
      <c r="T66" s="25" t="s">
        <v>305</v>
      </c>
      <c r="U66" s="25" t="s">
        <v>305</v>
      </c>
      <c r="V66" s="25" t="s">
        <v>305</v>
      </c>
      <c r="W66" s="25" t="s">
        <v>305</v>
      </c>
      <c r="X66" s="25" t="s">
        <v>305</v>
      </c>
      <c r="Y66" s="25" t="s">
        <v>305</v>
      </c>
      <c r="Z66" s="25" t="s">
        <v>305</v>
      </c>
      <c r="AA66" s="25" t="s">
        <v>305</v>
      </c>
      <c r="AB66" s="25" t="s">
        <v>305</v>
      </c>
      <c r="AC66" s="25" t="s">
        <v>305</v>
      </c>
      <c r="AD66" s="25" t="s">
        <v>305</v>
      </c>
      <c r="AE66" s="25" t="s">
        <v>305</v>
      </c>
      <c r="AF66" s="25" t="s">
        <v>305</v>
      </c>
      <c r="AG66" s="19" t="s">
        <v>305</v>
      </c>
    </row>
    <row r="67" spans="1:33" ht="15" customHeight="1" x14ac:dyDescent="0.35">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x14ac:dyDescent="0.35"/>
    <row r="69" spans="1:33" ht="15" customHeight="1" x14ac:dyDescent="0.35">
      <c r="B69" s="16" t="s">
        <v>205</v>
      </c>
    </row>
    <row r="70" spans="1:33" ht="15" customHeight="1" x14ac:dyDescent="0.35">
      <c r="B70" s="16" t="s">
        <v>324</v>
      </c>
    </row>
    <row r="71" spans="1:33" ht="15" customHeight="1" x14ac:dyDescent="0.35">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x14ac:dyDescent="0.35">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x14ac:dyDescent="0.35">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x14ac:dyDescent="0.35">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x14ac:dyDescent="0.35">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x14ac:dyDescent="0.35">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x14ac:dyDescent="0.35">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x14ac:dyDescent="0.35"/>
    <row r="80" spans="1:33" ht="15" customHeight="1" x14ac:dyDescent="0.35">
      <c r="B80" s="16" t="s">
        <v>216</v>
      </c>
    </row>
    <row r="81" spans="1:33" x14ac:dyDescent="0.35">
      <c r="B81" s="16" t="s">
        <v>141</v>
      </c>
    </row>
    <row r="82" spans="1:33" ht="15" customHeight="1" x14ac:dyDescent="0.35">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x14ac:dyDescent="0.35">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x14ac:dyDescent="0.35">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x14ac:dyDescent="0.35">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x14ac:dyDescent="0.35"/>
    <row r="87" spans="1:33" ht="15" customHeight="1" x14ac:dyDescent="0.35">
      <c r="B87" s="16" t="s">
        <v>150</v>
      </c>
    </row>
    <row r="88" spans="1:33" ht="15" customHeight="1" x14ac:dyDescent="0.35">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x14ac:dyDescent="0.35">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x14ac:dyDescent="0.35">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x14ac:dyDescent="0.35">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x14ac:dyDescent="0.35">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x14ac:dyDescent="0.35"/>
    <row r="94" spans="1:33" ht="15" customHeight="1" x14ac:dyDescent="0.35">
      <c r="B94" s="16" t="s">
        <v>157</v>
      </c>
    </row>
    <row r="95" spans="1:33" ht="15" customHeight="1" x14ac:dyDescent="0.35">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x14ac:dyDescent="0.35">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x14ac:dyDescent="0.35">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x14ac:dyDescent="0.35">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x14ac:dyDescent="0.35">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x14ac:dyDescent="0.35">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x14ac:dyDescent="0.35">
      <c r="A101" s="6" t="s">
        <v>232</v>
      </c>
      <c r="B101" s="17" t="s">
        <v>168</v>
      </c>
      <c r="C101" s="25" t="s">
        <v>305</v>
      </c>
      <c r="D101" s="25" t="s">
        <v>305</v>
      </c>
      <c r="E101" s="25" t="s">
        <v>305</v>
      </c>
      <c r="F101" s="25" t="s">
        <v>305</v>
      </c>
      <c r="G101" s="25" t="s">
        <v>305</v>
      </c>
      <c r="H101" s="25" t="s">
        <v>305</v>
      </c>
      <c r="I101" s="25" t="s">
        <v>305</v>
      </c>
      <c r="J101" s="25" t="s">
        <v>305</v>
      </c>
      <c r="K101" s="25" t="s">
        <v>305</v>
      </c>
      <c r="L101" s="25" t="s">
        <v>305</v>
      </c>
      <c r="M101" s="25" t="s">
        <v>305</v>
      </c>
      <c r="N101" s="25" t="s">
        <v>305</v>
      </c>
      <c r="O101" s="25" t="s">
        <v>305</v>
      </c>
      <c r="P101" s="25" t="s">
        <v>305</v>
      </c>
      <c r="Q101" s="25" t="s">
        <v>305</v>
      </c>
      <c r="R101" s="25" t="s">
        <v>305</v>
      </c>
      <c r="S101" s="25" t="s">
        <v>305</v>
      </c>
      <c r="T101" s="25" t="s">
        <v>305</v>
      </c>
      <c r="U101" s="25" t="s">
        <v>305</v>
      </c>
      <c r="V101" s="25" t="s">
        <v>305</v>
      </c>
      <c r="W101" s="25" t="s">
        <v>305</v>
      </c>
      <c r="X101" s="25" t="s">
        <v>305</v>
      </c>
      <c r="Y101" s="25" t="s">
        <v>305</v>
      </c>
      <c r="Z101" s="25" t="s">
        <v>305</v>
      </c>
      <c r="AA101" s="25" t="s">
        <v>305</v>
      </c>
      <c r="AB101" s="25" t="s">
        <v>305</v>
      </c>
      <c r="AC101" s="25" t="s">
        <v>305</v>
      </c>
      <c r="AD101" s="25" t="s">
        <v>305</v>
      </c>
      <c r="AE101" s="25" t="s">
        <v>305</v>
      </c>
      <c r="AF101" s="25" t="s">
        <v>305</v>
      </c>
      <c r="AG101" s="19" t="s">
        <v>305</v>
      </c>
    </row>
    <row r="102" spans="1:33" x14ac:dyDescent="0.35">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x14ac:dyDescent="0.35"/>
    <row r="104" spans="1:33" ht="15" customHeight="1" x14ac:dyDescent="0.35"/>
    <row r="105" spans="1:33" ht="15" customHeight="1" x14ac:dyDescent="0.35">
      <c r="B105" s="16" t="s">
        <v>170</v>
      </c>
    </row>
    <row r="106" spans="1:33" ht="15" customHeight="1" x14ac:dyDescent="0.35">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x14ac:dyDescent="0.35">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x14ac:dyDescent="0.35">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x14ac:dyDescent="0.35">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x14ac:dyDescent="0.35">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x14ac:dyDescent="0.35">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x14ac:dyDescent="0.35">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x14ac:dyDescent="0.35">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x14ac:dyDescent="0.35"/>
    <row r="115" spans="1:33" ht="15" customHeight="1" x14ac:dyDescent="0.35">
      <c r="B115" s="16" t="s">
        <v>184</v>
      </c>
    </row>
    <row r="116" spans="1:33" ht="15" customHeight="1" x14ac:dyDescent="0.35">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x14ac:dyDescent="0.35">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x14ac:dyDescent="0.35">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x14ac:dyDescent="0.35">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x14ac:dyDescent="0.35">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x14ac:dyDescent="0.35"/>
    <row r="122" spans="1:33" ht="15" customHeight="1" x14ac:dyDescent="0.35">
      <c r="B122" s="16" t="s">
        <v>192</v>
      </c>
    </row>
    <row r="123" spans="1:33" ht="15" customHeight="1" x14ac:dyDescent="0.35">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x14ac:dyDescent="0.35">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x14ac:dyDescent="0.35">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x14ac:dyDescent="0.35">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x14ac:dyDescent="0.35">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x14ac:dyDescent="0.35">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x14ac:dyDescent="0.35">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x14ac:dyDescent="0.35">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x14ac:dyDescent="0.35">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x14ac:dyDescent="0.35">
      <c r="A132" s="6" t="s">
        <v>256</v>
      </c>
      <c r="B132" s="17" t="s">
        <v>168</v>
      </c>
      <c r="C132" s="25" t="s">
        <v>305</v>
      </c>
      <c r="D132" s="25" t="s">
        <v>305</v>
      </c>
      <c r="E132" s="25" t="s">
        <v>305</v>
      </c>
      <c r="F132" s="25" t="s">
        <v>305</v>
      </c>
      <c r="G132" s="25" t="s">
        <v>305</v>
      </c>
      <c r="H132" s="25" t="s">
        <v>305</v>
      </c>
      <c r="I132" s="25" t="s">
        <v>305</v>
      </c>
      <c r="J132" s="25" t="s">
        <v>305</v>
      </c>
      <c r="K132" s="25" t="s">
        <v>305</v>
      </c>
      <c r="L132" s="25" t="s">
        <v>305</v>
      </c>
      <c r="M132" s="25" t="s">
        <v>305</v>
      </c>
      <c r="N132" s="25" t="s">
        <v>305</v>
      </c>
      <c r="O132" s="25" t="s">
        <v>305</v>
      </c>
      <c r="P132" s="25" t="s">
        <v>305</v>
      </c>
      <c r="Q132" s="25" t="s">
        <v>305</v>
      </c>
      <c r="R132" s="25" t="s">
        <v>305</v>
      </c>
      <c r="S132" s="25" t="s">
        <v>305</v>
      </c>
      <c r="T132" s="25" t="s">
        <v>305</v>
      </c>
      <c r="U132" s="25" t="s">
        <v>305</v>
      </c>
      <c r="V132" s="25" t="s">
        <v>305</v>
      </c>
      <c r="W132" s="25" t="s">
        <v>305</v>
      </c>
      <c r="X132" s="25" t="s">
        <v>305</v>
      </c>
      <c r="Y132" s="25" t="s">
        <v>305</v>
      </c>
      <c r="Z132" s="25" t="s">
        <v>305</v>
      </c>
      <c r="AA132" s="25" t="s">
        <v>305</v>
      </c>
      <c r="AB132" s="25" t="s">
        <v>305</v>
      </c>
      <c r="AC132" s="25" t="s">
        <v>305</v>
      </c>
      <c r="AD132" s="25" t="s">
        <v>305</v>
      </c>
      <c r="AE132" s="25" t="s">
        <v>305</v>
      </c>
      <c r="AF132" s="25" t="s">
        <v>305</v>
      </c>
      <c r="AG132" s="19" t="s">
        <v>305</v>
      </c>
    </row>
    <row r="133" spans="1:33" ht="15" customHeight="1" x14ac:dyDescent="0.35">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x14ac:dyDescent="0.35"/>
    <row r="135" spans="1:33" ht="15" customHeight="1" x14ac:dyDescent="0.35">
      <c r="B135" s="16" t="s">
        <v>205</v>
      </c>
    </row>
    <row r="136" spans="1:33" ht="15" customHeight="1" x14ac:dyDescent="0.35">
      <c r="B136" s="16" t="s">
        <v>258</v>
      </c>
    </row>
    <row r="137" spans="1:33" ht="15" customHeight="1" x14ac:dyDescent="0.35">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x14ac:dyDescent="0.35">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x14ac:dyDescent="0.35">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x14ac:dyDescent="0.35">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x14ac:dyDescent="0.35">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x14ac:dyDescent="0.35">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x14ac:dyDescent="0.35">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 thickBot="1" x14ac:dyDescent="0.4"/>
    <row r="146" spans="2:2" ht="24.5" x14ac:dyDescent="0.35">
      <c r="B146" s="33" t="s">
        <v>306</v>
      </c>
    </row>
    <row r="147" spans="2:2" x14ac:dyDescent="0.35">
      <c r="B147" s="7" t="s">
        <v>285</v>
      </c>
    </row>
    <row r="148" spans="2:2" x14ac:dyDescent="0.35">
      <c r="B148" s="7" t="s">
        <v>325</v>
      </c>
    </row>
    <row r="149" spans="2:2" x14ac:dyDescent="0.35">
      <c r="B149" s="7" t="s">
        <v>266</v>
      </c>
    </row>
    <row r="150" spans="2:2" ht="15" customHeight="1" x14ac:dyDescent="0.35">
      <c r="B150" s="7" t="s">
        <v>287</v>
      </c>
    </row>
    <row r="151" spans="2:2" ht="15" customHeight="1" x14ac:dyDescent="0.35">
      <c r="B151" s="7" t="s">
        <v>288</v>
      </c>
    </row>
    <row r="152" spans="2:2" ht="15" customHeight="1" x14ac:dyDescent="0.35">
      <c r="B152" s="7" t="s">
        <v>289</v>
      </c>
    </row>
    <row r="153" spans="2:2" ht="15" customHeight="1" x14ac:dyDescent="0.35">
      <c r="B153" s="7" t="s">
        <v>290</v>
      </c>
    </row>
    <row r="154" spans="2:2" ht="15" customHeight="1" x14ac:dyDescent="0.35">
      <c r="B154" s="7" t="s">
        <v>267</v>
      </c>
    </row>
    <row r="155" spans="2:2" ht="15" customHeight="1" x14ac:dyDescent="0.35">
      <c r="B155" s="7" t="s">
        <v>291</v>
      </c>
    </row>
    <row r="156" spans="2:2" ht="15" customHeight="1" x14ac:dyDescent="0.35">
      <c r="B156" s="7" t="s">
        <v>292</v>
      </c>
    </row>
    <row r="157" spans="2:2" ht="15" customHeight="1" x14ac:dyDescent="0.35">
      <c r="B157" s="7" t="s">
        <v>293</v>
      </c>
    </row>
    <row r="158" spans="2:2" ht="15" customHeight="1" x14ac:dyDescent="0.35">
      <c r="B158" s="7" t="s">
        <v>294</v>
      </c>
    </row>
    <row r="159" spans="2:2" ht="15" customHeight="1" x14ac:dyDescent="0.35">
      <c r="B159" s="7" t="s">
        <v>326</v>
      </c>
    </row>
    <row r="160" spans="2:2" ht="15" customHeight="1" x14ac:dyDescent="0.35">
      <c r="B160" s="7" t="s">
        <v>327</v>
      </c>
    </row>
    <row r="161" ht="15" customHeight="1" x14ac:dyDescent="0.35"/>
    <row r="162" ht="15" customHeight="1" x14ac:dyDescent="0.35"/>
    <row r="163" ht="15" customHeight="1" x14ac:dyDescent="0.35"/>
    <row r="164" ht="15" customHeight="1" x14ac:dyDescent="0.35"/>
    <row r="166" ht="15" customHeight="1" x14ac:dyDescent="0.35"/>
    <row r="167" ht="15" customHeight="1" x14ac:dyDescent="0.35"/>
    <row r="168" ht="15" customHeight="1" x14ac:dyDescent="0.35"/>
    <row r="169" ht="15" customHeight="1" x14ac:dyDescent="0.35"/>
    <row r="170" ht="15" customHeight="1" x14ac:dyDescent="0.35"/>
    <row r="171" ht="15" customHeight="1" x14ac:dyDescent="0.35"/>
    <row r="172" ht="15" customHeight="1" x14ac:dyDescent="0.35"/>
    <row r="173" ht="15" customHeight="1" x14ac:dyDescent="0.35"/>
    <row r="174" ht="15" customHeight="1" x14ac:dyDescent="0.35"/>
    <row r="175" ht="15" customHeight="1" x14ac:dyDescent="0.35"/>
    <row r="176" ht="15" customHeight="1" x14ac:dyDescent="0.35"/>
    <row r="177" ht="15" customHeight="1" x14ac:dyDescent="0.35"/>
    <row r="178" ht="15" customHeight="1" x14ac:dyDescent="0.35"/>
    <row r="179" ht="15" customHeight="1" x14ac:dyDescent="0.35"/>
    <row r="181" ht="15" customHeight="1" x14ac:dyDescent="0.35"/>
    <row r="182" ht="15" customHeight="1" x14ac:dyDescent="0.35"/>
    <row r="183" ht="15" customHeight="1" x14ac:dyDescent="0.35"/>
    <row r="184" ht="15" customHeight="1" x14ac:dyDescent="0.35"/>
    <row r="185" ht="15" customHeight="1" x14ac:dyDescent="0.35"/>
    <row r="186" ht="15" customHeight="1" x14ac:dyDescent="0.35"/>
    <row r="187" ht="15" customHeight="1" x14ac:dyDescent="0.35"/>
    <row r="188" ht="15" customHeight="1" x14ac:dyDescent="0.35"/>
    <row r="189" ht="15" customHeight="1" x14ac:dyDescent="0.35"/>
    <row r="190" ht="15" customHeight="1" x14ac:dyDescent="0.35"/>
    <row r="191" ht="15" customHeight="1" x14ac:dyDescent="0.35"/>
    <row r="192" ht="15" customHeight="1" x14ac:dyDescent="0.35"/>
    <row r="193" ht="15" customHeight="1" x14ac:dyDescent="0.35"/>
    <row r="194" ht="15" customHeight="1" x14ac:dyDescent="0.35"/>
    <row r="195" ht="15" customHeight="1" x14ac:dyDescent="0.35"/>
    <row r="196" ht="15" customHeight="1" x14ac:dyDescent="0.35"/>
    <row r="197" ht="15" customHeight="1" x14ac:dyDescent="0.35"/>
    <row r="198" ht="15" customHeight="1" x14ac:dyDescent="0.35"/>
    <row r="199" ht="15" customHeight="1" x14ac:dyDescent="0.35"/>
    <row r="200" ht="15" customHeight="1" x14ac:dyDescent="0.35"/>
    <row r="201" ht="15" customHeight="1" x14ac:dyDescent="0.35"/>
    <row r="202" ht="15" customHeight="1" x14ac:dyDescent="0.35"/>
    <row r="203" ht="15" customHeight="1" x14ac:dyDescent="0.35"/>
    <row r="204" ht="15" customHeight="1" x14ac:dyDescent="0.35"/>
    <row r="207" ht="15" customHeight="1" x14ac:dyDescent="0.35"/>
    <row r="208" ht="15" customHeight="1" x14ac:dyDescent="0.35"/>
    <row r="209" ht="15" customHeight="1" x14ac:dyDescent="0.35"/>
    <row r="210" ht="15" customHeight="1" x14ac:dyDescent="0.35"/>
    <row r="211" ht="15" customHeight="1" x14ac:dyDescent="0.35"/>
    <row r="212" ht="15" customHeight="1" x14ac:dyDescent="0.35"/>
    <row r="213" ht="15" customHeight="1" x14ac:dyDescent="0.35"/>
    <row r="214" ht="15" customHeight="1" x14ac:dyDescent="0.35"/>
    <row r="215" ht="15" customHeight="1" x14ac:dyDescent="0.35"/>
    <row r="216" ht="15" customHeight="1" x14ac:dyDescent="0.35"/>
    <row r="217" ht="15" customHeight="1" x14ac:dyDescent="0.35"/>
    <row r="218" ht="15" customHeight="1" x14ac:dyDescent="0.35"/>
    <row r="219" ht="15" customHeight="1" x14ac:dyDescent="0.35"/>
    <row r="220" ht="15" customHeight="1" x14ac:dyDescent="0.35"/>
    <row r="221" ht="15" customHeight="1" x14ac:dyDescent="0.35"/>
    <row r="222" ht="15" customHeight="1" x14ac:dyDescent="0.35"/>
    <row r="224" ht="15" customHeight="1" x14ac:dyDescent="0.35"/>
    <row r="225" ht="15" customHeight="1" x14ac:dyDescent="0.35"/>
    <row r="227" ht="15" customHeight="1" x14ac:dyDescent="0.35"/>
    <row r="228" ht="15" customHeight="1" x14ac:dyDescent="0.35"/>
    <row r="229" ht="15" customHeight="1" x14ac:dyDescent="0.35"/>
    <row r="230" ht="15" customHeight="1" x14ac:dyDescent="0.35"/>
    <row r="231" ht="15" customHeight="1" x14ac:dyDescent="0.35"/>
    <row r="232" ht="15" customHeight="1" x14ac:dyDescent="0.35"/>
    <row r="233" ht="15" customHeight="1" x14ac:dyDescent="0.35"/>
    <row r="234" ht="15" customHeight="1" x14ac:dyDescent="0.35"/>
    <row r="235" ht="15" customHeight="1" x14ac:dyDescent="0.35"/>
    <row r="236" ht="15" customHeight="1" x14ac:dyDescent="0.35"/>
    <row r="237" ht="15" customHeight="1" x14ac:dyDescent="0.35"/>
    <row r="238" ht="15" customHeight="1" x14ac:dyDescent="0.35"/>
    <row r="239" ht="15" customHeight="1" x14ac:dyDescent="0.35"/>
    <row r="240" ht="15" customHeight="1" x14ac:dyDescent="0.35"/>
    <row r="241" ht="15" customHeight="1" x14ac:dyDescent="0.35"/>
    <row r="242" ht="15" customHeight="1" x14ac:dyDescent="0.35"/>
    <row r="243" ht="15" customHeight="1" x14ac:dyDescent="0.35"/>
    <row r="244" ht="15" customHeight="1" x14ac:dyDescent="0.35"/>
    <row r="245" ht="15" customHeight="1" x14ac:dyDescent="0.35"/>
    <row r="246" ht="15" customHeight="1" x14ac:dyDescent="0.35"/>
    <row r="247" ht="15" customHeight="1" x14ac:dyDescent="0.35"/>
    <row r="248" ht="15" customHeight="1" x14ac:dyDescent="0.35"/>
    <row r="249" ht="15" customHeight="1" x14ac:dyDescent="0.35"/>
    <row r="250" ht="15" customHeight="1" x14ac:dyDescent="0.35"/>
    <row r="251" ht="15" customHeight="1" x14ac:dyDescent="0.35"/>
    <row r="252" ht="15" customHeight="1" x14ac:dyDescent="0.35"/>
    <row r="253" ht="15" customHeight="1" x14ac:dyDescent="0.35"/>
    <row r="254" ht="15" customHeight="1" x14ac:dyDescent="0.35"/>
    <row r="255" ht="15" customHeight="1" x14ac:dyDescent="0.35"/>
    <row r="258" ht="15" customHeight="1" x14ac:dyDescent="0.35"/>
    <row r="259" ht="15" customHeight="1" x14ac:dyDescent="0.35"/>
    <row r="260" ht="15" customHeight="1" x14ac:dyDescent="0.35"/>
    <row r="261" ht="15" customHeight="1" x14ac:dyDescent="0.35"/>
    <row r="262" ht="15" customHeight="1" x14ac:dyDescent="0.35"/>
    <row r="263" ht="15" customHeight="1" x14ac:dyDescent="0.35"/>
    <row r="264" ht="15" customHeight="1" x14ac:dyDescent="0.35"/>
    <row r="265" ht="15" customHeight="1" x14ac:dyDescent="0.35"/>
    <row r="266" ht="15" customHeight="1" x14ac:dyDescent="0.35"/>
    <row r="267" ht="15" customHeight="1" x14ac:dyDescent="0.35"/>
    <row r="268" ht="15" customHeight="1" x14ac:dyDescent="0.35"/>
    <row r="270" ht="15" customHeight="1" x14ac:dyDescent="0.35"/>
    <row r="271" ht="15" customHeight="1" x14ac:dyDescent="0.35"/>
    <row r="272" ht="15" customHeight="1" x14ac:dyDescent="0.35"/>
    <row r="273" ht="15" customHeight="1" x14ac:dyDescent="0.35"/>
    <row r="274" ht="15" customHeight="1" x14ac:dyDescent="0.35"/>
    <row r="275" ht="15" customHeight="1" x14ac:dyDescent="0.35"/>
    <row r="276" ht="15" customHeight="1" x14ac:dyDescent="0.35"/>
    <row r="277" ht="15" customHeight="1" x14ac:dyDescent="0.35"/>
    <row r="278" ht="15" customHeight="1" x14ac:dyDescent="0.35"/>
    <row r="279" ht="15" customHeight="1" x14ac:dyDescent="0.35"/>
    <row r="280" ht="15" customHeight="1" x14ac:dyDescent="0.35"/>
    <row r="281" ht="15" customHeight="1" x14ac:dyDescent="0.35"/>
    <row r="282" ht="15" customHeight="1" x14ac:dyDescent="0.35"/>
    <row r="283" ht="15" customHeight="1" x14ac:dyDescent="0.35"/>
    <row r="284" ht="15" customHeight="1" x14ac:dyDescent="0.35"/>
    <row r="285" ht="15" customHeight="1" x14ac:dyDescent="0.35"/>
    <row r="286" ht="15" customHeight="1" x14ac:dyDescent="0.35"/>
    <row r="287" ht="15" customHeight="1" x14ac:dyDescent="0.35"/>
    <row r="288" ht="15" customHeight="1" x14ac:dyDescent="0.35"/>
    <row r="289" ht="15" customHeight="1" x14ac:dyDescent="0.35"/>
    <row r="290" ht="15" customHeight="1" x14ac:dyDescent="0.35"/>
    <row r="291" ht="15" customHeight="1" x14ac:dyDescent="0.35"/>
    <row r="292" ht="15" customHeight="1" x14ac:dyDescent="0.35"/>
    <row r="293" ht="15" customHeight="1" x14ac:dyDescent="0.35"/>
    <row r="294" ht="15" customHeight="1" x14ac:dyDescent="0.35"/>
    <row r="295" ht="15" customHeight="1" x14ac:dyDescent="0.35"/>
    <row r="296" ht="15" customHeight="1" x14ac:dyDescent="0.35"/>
    <row r="297" ht="15" customHeight="1" x14ac:dyDescent="0.35"/>
    <row r="298" ht="15" customHeight="1" x14ac:dyDescent="0.35"/>
    <row r="300" ht="15" customHeight="1" x14ac:dyDescent="0.35"/>
    <row r="301" ht="15" customHeight="1" x14ac:dyDescent="0.35"/>
    <row r="302" ht="15" customHeight="1" x14ac:dyDescent="0.35"/>
    <row r="303" ht="15" customHeight="1" x14ac:dyDescent="0.35"/>
    <row r="304" ht="15" customHeight="1" x14ac:dyDescent="0.35"/>
    <row r="305" spans="2:33" ht="15" customHeight="1" x14ac:dyDescent="0.35"/>
    <row r="306" spans="2:33" ht="15" customHeight="1" x14ac:dyDescent="0.35"/>
    <row r="307" spans="2:33" ht="15" customHeight="1" x14ac:dyDescent="0.35"/>
    <row r="308" spans="2:33" ht="15" customHeight="1" x14ac:dyDescent="0.3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row>
    <row r="309" spans="2:33" ht="15" customHeight="1" x14ac:dyDescent="0.35"/>
    <row r="310" spans="2:33" ht="15" customHeight="1" x14ac:dyDescent="0.35"/>
    <row r="311" spans="2:33" ht="15" customHeight="1" x14ac:dyDescent="0.35"/>
    <row r="312" spans="2:33" ht="15" customHeight="1" x14ac:dyDescent="0.35"/>
    <row r="313" spans="2:33" ht="15" customHeight="1" x14ac:dyDescent="0.35"/>
    <row r="314" spans="2:33" ht="15" customHeight="1" x14ac:dyDescent="0.35"/>
    <row r="315" spans="2:33" ht="15" customHeight="1" x14ac:dyDescent="0.35"/>
    <row r="316" spans="2:33" ht="15" customHeight="1" x14ac:dyDescent="0.35"/>
    <row r="317" spans="2:33" ht="15" customHeight="1" x14ac:dyDescent="0.35"/>
    <row r="318" spans="2:33" ht="15" customHeight="1" x14ac:dyDescent="0.35"/>
    <row r="319" spans="2:33" ht="15" customHeight="1" x14ac:dyDescent="0.35"/>
    <row r="320" spans="2:33" ht="15" customHeight="1" x14ac:dyDescent="0.35"/>
    <row r="321" ht="15" customHeight="1" x14ac:dyDescent="0.35"/>
    <row r="322" ht="15" customHeight="1" x14ac:dyDescent="0.35"/>
    <row r="323" ht="15" customHeight="1" x14ac:dyDescent="0.35"/>
    <row r="324" ht="15" customHeight="1" x14ac:dyDescent="0.35"/>
    <row r="325" ht="15" customHeight="1" x14ac:dyDescent="0.35"/>
    <row r="326" ht="15" customHeight="1" x14ac:dyDescent="0.35"/>
    <row r="327" ht="15" customHeight="1" x14ac:dyDescent="0.35"/>
    <row r="328" ht="15" customHeight="1" x14ac:dyDescent="0.35"/>
    <row r="329" ht="15" customHeight="1" x14ac:dyDescent="0.35"/>
    <row r="330" ht="15" customHeight="1" x14ac:dyDescent="0.35"/>
    <row r="331" ht="15" customHeight="1" x14ac:dyDescent="0.35"/>
    <row r="332" ht="15" customHeight="1" x14ac:dyDescent="0.35"/>
    <row r="333" ht="15" customHeight="1" x14ac:dyDescent="0.35"/>
    <row r="334" ht="15" customHeight="1" x14ac:dyDescent="0.35"/>
    <row r="335" ht="15" customHeight="1" x14ac:dyDescent="0.35"/>
    <row r="336" ht="15" customHeight="1" x14ac:dyDescent="0.35"/>
    <row r="337" ht="15" customHeight="1" x14ac:dyDescent="0.35"/>
    <row r="338" ht="15" customHeight="1" x14ac:dyDescent="0.35"/>
    <row r="339" ht="15" customHeight="1" x14ac:dyDescent="0.35"/>
    <row r="340" ht="15" customHeight="1" x14ac:dyDescent="0.35"/>
    <row r="341" ht="15" customHeight="1" x14ac:dyDescent="0.35"/>
    <row r="342" ht="15" customHeight="1" x14ac:dyDescent="0.35"/>
    <row r="343" ht="15" customHeight="1" x14ac:dyDescent="0.35"/>
    <row r="344" ht="15" customHeight="1" x14ac:dyDescent="0.35"/>
    <row r="345" ht="15" customHeight="1" x14ac:dyDescent="0.35"/>
    <row r="375" ht="15" customHeight="1" x14ac:dyDescent="0.35"/>
    <row r="376" ht="15" customHeight="1" x14ac:dyDescent="0.35"/>
    <row r="377" ht="15" customHeight="1" x14ac:dyDescent="0.35"/>
    <row r="378" ht="15" customHeight="1" x14ac:dyDescent="0.35"/>
    <row r="379" ht="15" customHeight="1" x14ac:dyDescent="0.35"/>
    <row r="380" ht="15" customHeight="1" x14ac:dyDescent="0.35"/>
    <row r="381" ht="15" customHeight="1" x14ac:dyDescent="0.35"/>
    <row r="382" ht="15" customHeight="1" x14ac:dyDescent="0.35"/>
    <row r="383" ht="15" customHeight="1" x14ac:dyDescent="0.35"/>
    <row r="384" ht="15" customHeight="1" x14ac:dyDescent="0.35"/>
    <row r="386" ht="15" customHeight="1" x14ac:dyDescent="0.35"/>
    <row r="387" ht="15" customHeight="1" x14ac:dyDescent="0.35"/>
    <row r="388" ht="15" customHeight="1" x14ac:dyDescent="0.35"/>
    <row r="389" ht="15" customHeight="1" x14ac:dyDescent="0.35"/>
    <row r="390" ht="15" customHeight="1" x14ac:dyDescent="0.35"/>
    <row r="391" ht="15" customHeight="1" x14ac:dyDescent="0.35"/>
    <row r="393" ht="15" customHeight="1" x14ac:dyDescent="0.35"/>
    <row r="394" ht="15" customHeight="1" x14ac:dyDescent="0.35"/>
    <row r="395" ht="15" customHeight="1" x14ac:dyDescent="0.35"/>
    <row r="396" ht="15" customHeight="1" x14ac:dyDescent="0.35"/>
    <row r="397" ht="15" customHeight="1" x14ac:dyDescent="0.35"/>
    <row r="398" ht="15" customHeight="1" x14ac:dyDescent="0.35"/>
    <row r="399" ht="15" customHeight="1" x14ac:dyDescent="0.35"/>
    <row r="400" ht="15" customHeight="1" x14ac:dyDescent="0.35"/>
    <row r="401" ht="15" customHeight="1" x14ac:dyDescent="0.35"/>
    <row r="403" ht="15" customHeight="1" x14ac:dyDescent="0.35"/>
    <row r="404" ht="15" customHeight="1" x14ac:dyDescent="0.35"/>
    <row r="405" ht="15" customHeight="1" x14ac:dyDescent="0.35"/>
    <row r="406" ht="15" customHeight="1" x14ac:dyDescent="0.35"/>
    <row r="407" ht="15" customHeight="1" x14ac:dyDescent="0.35"/>
    <row r="408" ht="15" customHeight="1" x14ac:dyDescent="0.35"/>
    <row r="409" ht="15" customHeight="1" x14ac:dyDescent="0.35"/>
    <row r="410" ht="15" customHeight="1" x14ac:dyDescent="0.35"/>
    <row r="411" ht="15" customHeight="1" x14ac:dyDescent="0.35"/>
    <row r="413" ht="15" customHeight="1" x14ac:dyDescent="0.35"/>
    <row r="414" ht="15" customHeight="1" x14ac:dyDescent="0.35"/>
    <row r="415" ht="15" customHeight="1" x14ac:dyDescent="0.35"/>
    <row r="416" ht="15" customHeight="1" x14ac:dyDescent="0.35"/>
    <row r="417" ht="15" customHeight="1" x14ac:dyDescent="0.35"/>
    <row r="418" ht="15" customHeight="1" x14ac:dyDescent="0.35"/>
    <row r="421" ht="15" customHeight="1" x14ac:dyDescent="0.35"/>
    <row r="422" ht="15" customHeight="1" x14ac:dyDescent="0.35"/>
    <row r="423" ht="15" customHeight="1" x14ac:dyDescent="0.35"/>
    <row r="424" ht="15" customHeight="1" x14ac:dyDescent="0.35"/>
    <row r="425" ht="15" customHeight="1" x14ac:dyDescent="0.35"/>
    <row r="426" ht="15" customHeight="1" x14ac:dyDescent="0.35"/>
    <row r="427" ht="15" customHeight="1" x14ac:dyDescent="0.35"/>
    <row r="428" ht="15" customHeight="1" x14ac:dyDescent="0.35"/>
    <row r="429" ht="15" customHeight="1" x14ac:dyDescent="0.35"/>
    <row r="430" ht="15" customHeight="1" x14ac:dyDescent="0.35"/>
    <row r="431" ht="15" customHeight="1" x14ac:dyDescent="0.35"/>
    <row r="432" ht="15" customHeight="1" x14ac:dyDescent="0.35"/>
    <row r="434" ht="15" customHeight="1" x14ac:dyDescent="0.35"/>
    <row r="435" ht="15" customHeight="1" x14ac:dyDescent="0.35"/>
    <row r="436" ht="15" customHeight="1" x14ac:dyDescent="0.35"/>
    <row r="437" ht="15" customHeight="1" x14ac:dyDescent="0.35"/>
    <row r="438" ht="15" customHeight="1" x14ac:dyDescent="0.35"/>
    <row r="439" ht="15" customHeight="1" x14ac:dyDescent="0.35"/>
    <row r="440" ht="15" customHeight="1" x14ac:dyDescent="0.35"/>
    <row r="441" ht="15" customHeight="1" x14ac:dyDescent="0.35"/>
    <row r="442" ht="15" customHeight="1" x14ac:dyDescent="0.35"/>
    <row r="445" ht="15" customHeight="1" x14ac:dyDescent="0.35"/>
    <row r="446" ht="15" customHeight="1" x14ac:dyDescent="0.35"/>
    <row r="447" ht="15" customHeight="1" x14ac:dyDescent="0.35"/>
    <row r="448" ht="15" customHeight="1" x14ac:dyDescent="0.35"/>
    <row r="449" ht="15" customHeight="1" x14ac:dyDescent="0.35"/>
    <row r="450" ht="15" customHeight="1" x14ac:dyDescent="0.35"/>
    <row r="452" ht="15" customHeight="1" x14ac:dyDescent="0.35"/>
    <row r="453" ht="15" customHeight="1" x14ac:dyDescent="0.35"/>
    <row r="454" ht="15" customHeight="1" x14ac:dyDescent="0.35"/>
    <row r="455" ht="15" customHeight="1" x14ac:dyDescent="0.35"/>
    <row r="456" ht="15" customHeight="1" x14ac:dyDescent="0.35"/>
    <row r="457" ht="15" customHeight="1" x14ac:dyDescent="0.35"/>
    <row r="459" ht="15" customHeight="1" x14ac:dyDescent="0.35"/>
    <row r="460" ht="15" customHeight="1" x14ac:dyDescent="0.35"/>
    <row r="461" ht="15" customHeight="1" x14ac:dyDescent="0.35"/>
    <row r="462" ht="15" customHeight="1" x14ac:dyDescent="0.35"/>
    <row r="463" ht="15" customHeight="1" x14ac:dyDescent="0.35"/>
    <row r="464" ht="15" customHeight="1" x14ac:dyDescent="0.35"/>
    <row r="465" ht="15" customHeight="1" x14ac:dyDescent="0.35"/>
    <row r="466" ht="15" customHeight="1" x14ac:dyDescent="0.35"/>
    <row r="467" ht="15" customHeight="1" x14ac:dyDescent="0.35"/>
    <row r="470" ht="15" customHeight="1" x14ac:dyDescent="0.35"/>
    <row r="471" ht="15" customHeight="1" x14ac:dyDescent="0.35"/>
    <row r="472" ht="15" customHeight="1" x14ac:dyDescent="0.35"/>
    <row r="473" ht="15" customHeight="1" x14ac:dyDescent="0.35"/>
    <row r="474" ht="15" customHeight="1" x14ac:dyDescent="0.35"/>
    <row r="475" ht="15" customHeight="1" x14ac:dyDescent="0.35"/>
    <row r="476" ht="15" customHeight="1" x14ac:dyDescent="0.35"/>
    <row r="477" ht="15" customHeight="1" x14ac:dyDescent="0.35"/>
    <row r="478" ht="15" customHeight="1" x14ac:dyDescent="0.35"/>
    <row r="480" ht="15" customHeight="1" x14ac:dyDescent="0.35"/>
    <row r="481" ht="15" customHeight="1" x14ac:dyDescent="0.35"/>
    <row r="482" ht="15" customHeight="1" x14ac:dyDescent="0.35"/>
    <row r="483" ht="15" customHeight="1" x14ac:dyDescent="0.35"/>
    <row r="484" ht="15" customHeight="1" x14ac:dyDescent="0.35"/>
    <row r="485" ht="15" customHeight="1" x14ac:dyDescent="0.35"/>
    <row r="487" ht="15" customHeight="1" x14ac:dyDescent="0.35"/>
    <row r="488" ht="15" customHeight="1" x14ac:dyDescent="0.35"/>
    <row r="489" ht="15" customHeight="1" x14ac:dyDescent="0.35"/>
    <row r="490" ht="15" customHeight="1" x14ac:dyDescent="0.35"/>
    <row r="491" ht="15" customHeight="1" x14ac:dyDescent="0.35"/>
    <row r="492" ht="15" customHeight="1" x14ac:dyDescent="0.35"/>
    <row r="493" ht="15" customHeight="1" x14ac:dyDescent="0.35"/>
    <row r="494" ht="15" customHeight="1" x14ac:dyDescent="0.35"/>
    <row r="495" ht="15" customHeight="1" x14ac:dyDescent="0.35"/>
    <row r="496" ht="15" customHeight="1" x14ac:dyDescent="0.35"/>
    <row r="497" spans="2:33" ht="15" customHeight="1" x14ac:dyDescent="0.35"/>
    <row r="498" spans="2:33" ht="15" customHeight="1" x14ac:dyDescent="0.35"/>
    <row r="500" spans="2:33" ht="15" customHeight="1" x14ac:dyDescent="0.35"/>
    <row r="501" spans="2:33" ht="15" customHeight="1" x14ac:dyDescent="0.35"/>
    <row r="502" spans="2:33" ht="15" customHeight="1" x14ac:dyDescent="0.35"/>
    <row r="503" spans="2:33" ht="15" customHeight="1" x14ac:dyDescent="0.35"/>
    <row r="504" spans="2:33" ht="15" customHeight="1" x14ac:dyDescent="0.35"/>
    <row r="505" spans="2:33" ht="15" customHeight="1" x14ac:dyDescent="0.35"/>
    <row r="506" spans="2:33" ht="15" customHeight="1" x14ac:dyDescent="0.35"/>
    <row r="507" spans="2:33" ht="15" customHeight="1" x14ac:dyDescent="0.35"/>
    <row r="508" spans="2:33" ht="15" customHeight="1" x14ac:dyDescent="0.35"/>
    <row r="510" spans="2:33" ht="15" customHeight="1" x14ac:dyDescent="0.35"/>
    <row r="511" spans="2:33" ht="15" customHeight="1" x14ac:dyDescent="0.3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row>
    <row r="512" spans="2:33" ht="15" customHeight="1" x14ac:dyDescent="0.35"/>
    <row r="513" ht="15" customHeight="1" x14ac:dyDescent="0.35"/>
    <row r="514" ht="15" customHeight="1" x14ac:dyDescent="0.35"/>
    <row r="515" ht="15" customHeight="1" x14ac:dyDescent="0.35"/>
    <row r="516" ht="15" customHeight="1" x14ac:dyDescent="0.35"/>
    <row r="517" ht="15" customHeight="1" x14ac:dyDescent="0.35"/>
    <row r="518" ht="15" customHeight="1" x14ac:dyDescent="0.35"/>
    <row r="519" ht="15" customHeight="1" x14ac:dyDescent="0.35"/>
    <row r="520" ht="15" customHeight="1" x14ac:dyDescent="0.35"/>
    <row r="521" ht="15" customHeight="1" x14ac:dyDescent="0.35"/>
    <row r="522" ht="15" customHeight="1" x14ac:dyDescent="0.35"/>
    <row r="523" ht="15" customHeight="1" x14ac:dyDescent="0.35"/>
    <row r="524" ht="15" customHeight="1" x14ac:dyDescent="0.35"/>
    <row r="525" ht="15" customHeight="1" x14ac:dyDescent="0.35"/>
    <row r="575" ht="15" customHeight="1" x14ac:dyDescent="0.35"/>
    <row r="576" ht="15" customHeight="1" x14ac:dyDescent="0.35"/>
    <row r="577" ht="15" customHeight="1" x14ac:dyDescent="0.35"/>
    <row r="578" ht="15" customHeight="1" x14ac:dyDescent="0.35"/>
    <row r="579" ht="15" customHeight="1" x14ac:dyDescent="0.35"/>
    <row r="580" ht="15" customHeight="1" x14ac:dyDescent="0.35"/>
    <row r="581" ht="15" customHeight="1" x14ac:dyDescent="0.35"/>
    <row r="582" ht="15" customHeight="1" x14ac:dyDescent="0.35"/>
    <row r="583" ht="15" customHeight="1" x14ac:dyDescent="0.35"/>
    <row r="584" ht="15" customHeight="1" x14ac:dyDescent="0.35"/>
    <row r="585" ht="15" customHeight="1" x14ac:dyDescent="0.35"/>
    <row r="587" ht="15" customHeight="1" x14ac:dyDescent="0.35"/>
    <row r="589" ht="15" customHeight="1" x14ac:dyDescent="0.35"/>
    <row r="590" ht="15" customHeight="1" x14ac:dyDescent="0.35"/>
    <row r="591" ht="15" customHeight="1" x14ac:dyDescent="0.35"/>
    <row r="592" ht="15" customHeight="1" x14ac:dyDescent="0.35"/>
    <row r="593" ht="15" customHeight="1" x14ac:dyDescent="0.35"/>
    <row r="594" ht="15" customHeight="1" x14ac:dyDescent="0.35"/>
    <row r="595" ht="15" customHeight="1" x14ac:dyDescent="0.35"/>
    <row r="597" ht="15" customHeight="1" x14ac:dyDescent="0.35"/>
    <row r="598" ht="15" customHeight="1" x14ac:dyDescent="0.35"/>
    <row r="599" ht="15" customHeight="1" x14ac:dyDescent="0.35"/>
    <row r="600" ht="15" customHeight="1" x14ac:dyDescent="0.35"/>
    <row r="601" ht="15" customHeight="1" x14ac:dyDescent="0.35"/>
    <row r="602" ht="15" customHeight="1" x14ac:dyDescent="0.35"/>
    <row r="603" ht="15" customHeight="1" x14ac:dyDescent="0.35"/>
    <row r="604" ht="15" customHeight="1" x14ac:dyDescent="0.35"/>
    <row r="605" ht="15" customHeight="1" x14ac:dyDescent="0.35"/>
    <row r="606" ht="15" customHeight="1" x14ac:dyDescent="0.35"/>
    <row r="607" ht="15" customHeight="1" x14ac:dyDescent="0.35"/>
    <row r="608" ht="15" customHeight="1" x14ac:dyDescent="0.35"/>
    <row r="609" ht="15" customHeight="1" x14ac:dyDescent="0.35"/>
    <row r="610" ht="15" customHeight="1" x14ac:dyDescent="0.35"/>
    <row r="611" ht="15" customHeight="1" x14ac:dyDescent="0.35"/>
    <row r="612" ht="15" customHeight="1" x14ac:dyDescent="0.35"/>
    <row r="613" ht="15" customHeight="1" x14ac:dyDescent="0.35"/>
    <row r="614" ht="15" customHeight="1" x14ac:dyDescent="0.35"/>
    <row r="615" ht="15" customHeight="1" x14ac:dyDescent="0.35"/>
    <row r="617" ht="15" customHeight="1" x14ac:dyDescent="0.35"/>
    <row r="618" ht="15" customHeight="1" x14ac:dyDescent="0.35"/>
    <row r="619" ht="15" customHeight="1" x14ac:dyDescent="0.35"/>
    <row r="620" ht="15" customHeight="1" x14ac:dyDescent="0.35"/>
    <row r="621" ht="15" customHeight="1" x14ac:dyDescent="0.35"/>
    <row r="622" ht="15" customHeight="1" x14ac:dyDescent="0.35"/>
    <row r="623" ht="15" customHeight="1" x14ac:dyDescent="0.35"/>
    <row r="624" ht="15" customHeight="1" x14ac:dyDescent="0.35"/>
    <row r="626" ht="15" customHeight="1" x14ac:dyDescent="0.35"/>
    <row r="627" ht="15" customHeight="1" x14ac:dyDescent="0.35"/>
    <row r="628" ht="15" customHeight="1" x14ac:dyDescent="0.35"/>
    <row r="629" ht="15" customHeight="1" x14ac:dyDescent="0.35"/>
    <row r="630" ht="15" customHeight="1" x14ac:dyDescent="0.35"/>
    <row r="632" ht="15" customHeight="1" x14ac:dyDescent="0.35"/>
    <row r="633" ht="15" customHeight="1" x14ac:dyDescent="0.35"/>
    <row r="634" ht="15" customHeight="1" x14ac:dyDescent="0.35"/>
    <row r="635" ht="15" customHeight="1" x14ac:dyDescent="0.35"/>
    <row r="636" ht="15" customHeight="1" x14ac:dyDescent="0.35"/>
    <row r="637" ht="15" customHeight="1" x14ac:dyDescent="0.35"/>
    <row r="639" ht="15" customHeight="1" x14ac:dyDescent="0.35"/>
    <row r="641" ht="15" customHeight="1" x14ac:dyDescent="0.35"/>
    <row r="642" ht="15" customHeight="1" x14ac:dyDescent="0.35"/>
    <row r="643" ht="15" customHeight="1" x14ac:dyDescent="0.35"/>
    <row r="644" ht="15" customHeight="1" x14ac:dyDescent="0.35"/>
    <row r="645" ht="15" customHeight="1" x14ac:dyDescent="0.35"/>
    <row r="646" ht="15" customHeight="1" x14ac:dyDescent="0.35"/>
    <row r="647" ht="15" customHeight="1" x14ac:dyDescent="0.35"/>
    <row r="648" ht="15" customHeight="1" x14ac:dyDescent="0.35"/>
    <row r="649" ht="15" customHeight="1" x14ac:dyDescent="0.35"/>
    <row r="650" ht="15" customHeight="1" x14ac:dyDescent="0.35"/>
    <row r="651" ht="15" customHeight="1" x14ac:dyDescent="0.35"/>
    <row r="652" ht="15" customHeight="1" x14ac:dyDescent="0.35"/>
    <row r="653" ht="15" customHeight="1" x14ac:dyDescent="0.35"/>
    <row r="654" ht="15" customHeight="1" x14ac:dyDescent="0.35"/>
    <row r="655" ht="15" customHeight="1" x14ac:dyDescent="0.35"/>
    <row r="656" ht="15" customHeight="1" x14ac:dyDescent="0.35"/>
    <row r="657" ht="15" customHeight="1" x14ac:dyDescent="0.35"/>
    <row r="658" ht="15" customHeight="1" x14ac:dyDescent="0.35"/>
    <row r="660" ht="15" customHeight="1" x14ac:dyDescent="0.35"/>
    <row r="662" ht="15" customHeight="1" x14ac:dyDescent="0.35"/>
    <row r="663" ht="15" customHeight="1" x14ac:dyDescent="0.35"/>
    <row r="664" ht="15" customHeight="1" x14ac:dyDescent="0.35"/>
    <row r="665" ht="15" customHeight="1" x14ac:dyDescent="0.35"/>
    <row r="666" ht="15" customHeight="1" x14ac:dyDescent="0.35"/>
    <row r="667" ht="15" customHeight="1" x14ac:dyDescent="0.35"/>
    <row r="668" ht="15" customHeight="1" x14ac:dyDescent="0.35"/>
    <row r="669" ht="15" customHeight="1" x14ac:dyDescent="0.35"/>
    <row r="670" ht="15" customHeight="1" x14ac:dyDescent="0.35"/>
    <row r="671" ht="15" customHeight="1" x14ac:dyDescent="0.35"/>
    <row r="672" ht="15" customHeight="1" x14ac:dyDescent="0.35"/>
    <row r="673" ht="15" customHeight="1" x14ac:dyDescent="0.35"/>
    <row r="674" ht="15" customHeight="1" x14ac:dyDescent="0.35"/>
    <row r="675" ht="15" customHeight="1" x14ac:dyDescent="0.35"/>
    <row r="676" ht="15" customHeight="1" x14ac:dyDescent="0.35"/>
    <row r="677" ht="15" customHeight="1" x14ac:dyDescent="0.35"/>
    <row r="678" ht="15" customHeight="1" x14ac:dyDescent="0.35"/>
    <row r="679" ht="15" customHeight="1" x14ac:dyDescent="0.35"/>
    <row r="681" ht="15" customHeight="1" x14ac:dyDescent="0.35"/>
    <row r="682" ht="15" customHeight="1" x14ac:dyDescent="0.35"/>
    <row r="683" ht="15" customHeight="1" x14ac:dyDescent="0.35"/>
    <row r="684" ht="15" customHeight="1" x14ac:dyDescent="0.35"/>
    <row r="685" ht="15" customHeight="1" x14ac:dyDescent="0.35"/>
    <row r="686" ht="15" customHeight="1" x14ac:dyDescent="0.35"/>
    <row r="688" ht="15" customHeight="1" x14ac:dyDescent="0.35"/>
    <row r="689" ht="15" customHeight="1" x14ac:dyDescent="0.35"/>
    <row r="690" ht="15" customHeight="1" x14ac:dyDescent="0.35"/>
    <row r="691" ht="15" customHeight="1" x14ac:dyDescent="0.35"/>
    <row r="692" ht="15" customHeight="1" x14ac:dyDescent="0.35"/>
    <row r="693" ht="15" customHeight="1" x14ac:dyDescent="0.35"/>
    <row r="694" ht="15" customHeight="1" x14ac:dyDescent="0.35"/>
    <row r="695" ht="15" customHeight="1" x14ac:dyDescent="0.35"/>
    <row r="696" ht="15" customHeight="1" x14ac:dyDescent="0.35"/>
    <row r="697" ht="15" customHeight="1" x14ac:dyDescent="0.35"/>
    <row r="698" ht="15" customHeight="1" x14ac:dyDescent="0.35"/>
    <row r="700" ht="15" customHeight="1" x14ac:dyDescent="0.35"/>
    <row r="701" ht="15" customHeight="1" x14ac:dyDescent="0.35"/>
    <row r="702" ht="15" customHeight="1" x14ac:dyDescent="0.35"/>
    <row r="703" ht="15" customHeight="1" x14ac:dyDescent="0.35"/>
    <row r="704" ht="15" customHeight="1" x14ac:dyDescent="0.35"/>
    <row r="705" spans="2:33" ht="15" customHeight="1" x14ac:dyDescent="0.35"/>
    <row r="706" spans="2:33" ht="15" customHeight="1" x14ac:dyDescent="0.35"/>
    <row r="707" spans="2:33" ht="15" customHeight="1" x14ac:dyDescent="0.35"/>
    <row r="708" spans="2:33" ht="15" customHeight="1" x14ac:dyDescent="0.35"/>
    <row r="709" spans="2:33" ht="15" customHeight="1" x14ac:dyDescent="0.35"/>
    <row r="710" spans="2:33" ht="15" customHeight="1" x14ac:dyDescent="0.35"/>
    <row r="711" spans="2:33" ht="15" customHeight="1" x14ac:dyDescent="0.35"/>
    <row r="712" spans="2:33" ht="15" customHeight="1" x14ac:dyDescent="0.3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row>
    <row r="713" spans="2:33" ht="15" customHeight="1" x14ac:dyDescent="0.35"/>
    <row r="714" spans="2:33" ht="15" customHeight="1" x14ac:dyDescent="0.35"/>
    <row r="715" spans="2:33" ht="15" customHeight="1" x14ac:dyDescent="0.35"/>
    <row r="716" spans="2:33" ht="15" customHeight="1" x14ac:dyDescent="0.35"/>
    <row r="717" spans="2:33" ht="15" customHeight="1" x14ac:dyDescent="0.35"/>
    <row r="718" spans="2:33" ht="15" customHeight="1" x14ac:dyDescent="0.35"/>
    <row r="719" spans="2:33" ht="15" customHeight="1" x14ac:dyDescent="0.35"/>
    <row r="720" spans="2:33" ht="15" customHeight="1" x14ac:dyDescent="0.35"/>
    <row r="721" ht="15" customHeight="1" x14ac:dyDescent="0.35"/>
    <row r="722" ht="15" customHeight="1" x14ac:dyDescent="0.35"/>
    <row r="723" ht="15" customHeight="1" x14ac:dyDescent="0.35"/>
    <row r="724" ht="15" customHeight="1" x14ac:dyDescent="0.35"/>
    <row r="725" ht="15" customHeight="1" x14ac:dyDescent="0.35"/>
    <row r="726" ht="15" customHeight="1" x14ac:dyDescent="0.35"/>
    <row r="727" ht="15" customHeight="1" x14ac:dyDescent="0.35"/>
    <row r="728" ht="15" customHeight="1" x14ac:dyDescent="0.35"/>
    <row r="729" ht="15" customHeight="1" x14ac:dyDescent="0.35"/>
    <row r="730" ht="15" customHeight="1" x14ac:dyDescent="0.35"/>
    <row r="731" ht="15" customHeight="1" x14ac:dyDescent="0.35"/>
    <row r="732" ht="15" customHeight="1" x14ac:dyDescent="0.35"/>
    <row r="775" ht="15" customHeight="1" x14ac:dyDescent="0.35"/>
    <row r="776" ht="15" customHeight="1" x14ac:dyDescent="0.35"/>
    <row r="777" ht="15" customHeight="1" x14ac:dyDescent="0.35"/>
    <row r="778" ht="15" customHeight="1" x14ac:dyDescent="0.35"/>
    <row r="779" ht="15" customHeight="1" x14ac:dyDescent="0.35"/>
    <row r="780" ht="15" customHeight="1" x14ac:dyDescent="0.35"/>
    <row r="782" ht="15" customHeight="1" x14ac:dyDescent="0.35"/>
    <row r="783" ht="15" customHeight="1" x14ac:dyDescent="0.35"/>
    <row r="784" ht="15" customHeight="1" x14ac:dyDescent="0.35"/>
    <row r="785" ht="15" customHeight="1" x14ac:dyDescent="0.35"/>
    <row r="787" ht="15" customHeight="1" x14ac:dyDescent="0.35"/>
    <row r="788" ht="15" customHeight="1" x14ac:dyDescent="0.35"/>
    <row r="789" ht="15" customHeight="1" x14ac:dyDescent="0.35"/>
    <row r="790" ht="15" customHeight="1" x14ac:dyDescent="0.35"/>
    <row r="792" ht="15" customHeight="1" x14ac:dyDescent="0.35"/>
    <row r="793" ht="15" customHeight="1" x14ac:dyDescent="0.35"/>
    <row r="794" ht="15" customHeight="1" x14ac:dyDescent="0.35"/>
    <row r="795" ht="15" customHeight="1" x14ac:dyDescent="0.35"/>
    <row r="796" ht="15" customHeight="1" x14ac:dyDescent="0.35"/>
    <row r="797" ht="15" customHeight="1" x14ac:dyDescent="0.35"/>
    <row r="798" ht="15" customHeight="1" x14ac:dyDescent="0.35"/>
    <row r="799" ht="15" customHeight="1" x14ac:dyDescent="0.35"/>
    <row r="800" ht="15" customHeight="1" x14ac:dyDescent="0.35"/>
    <row r="801" ht="15" customHeight="1" x14ac:dyDescent="0.35"/>
    <row r="802" ht="15" customHeight="1" x14ac:dyDescent="0.35"/>
    <row r="803" ht="15" customHeight="1" x14ac:dyDescent="0.35"/>
    <row r="804" ht="15" customHeight="1" x14ac:dyDescent="0.35"/>
    <row r="805" ht="15" customHeight="1" x14ac:dyDescent="0.35"/>
    <row r="806" ht="15" customHeight="1" x14ac:dyDescent="0.35"/>
    <row r="808" ht="15" customHeight="1" x14ac:dyDescent="0.35"/>
    <row r="809" ht="15" customHeight="1" x14ac:dyDescent="0.35"/>
    <row r="810" ht="15" customHeight="1" x14ac:dyDescent="0.35"/>
    <row r="811" ht="15" customHeight="1" x14ac:dyDescent="0.35"/>
    <row r="812" ht="15" customHeight="1" x14ac:dyDescent="0.35"/>
    <row r="813" ht="15" customHeight="1" x14ac:dyDescent="0.35"/>
    <row r="814" ht="15" customHeight="1" x14ac:dyDescent="0.35"/>
    <row r="816" ht="15" customHeight="1" x14ac:dyDescent="0.35"/>
    <row r="817" ht="15" customHeight="1" x14ac:dyDescent="0.35"/>
    <row r="818" ht="15" customHeight="1" x14ac:dyDescent="0.35"/>
    <row r="819" ht="15" customHeight="1" x14ac:dyDescent="0.35"/>
    <row r="820" ht="15" customHeight="1" x14ac:dyDescent="0.35"/>
    <row r="822" ht="15" customHeight="1" x14ac:dyDescent="0.35"/>
    <row r="823" ht="15" customHeight="1" x14ac:dyDescent="0.35"/>
    <row r="825" ht="15" customHeight="1" x14ac:dyDescent="0.35"/>
    <row r="826" ht="15" customHeight="1" x14ac:dyDescent="0.35"/>
    <row r="827" ht="15" customHeight="1" x14ac:dyDescent="0.35"/>
    <row r="828" ht="15" customHeight="1" x14ac:dyDescent="0.35"/>
    <row r="829" ht="15" customHeight="1" x14ac:dyDescent="0.35"/>
    <row r="830" ht="15" customHeight="1" x14ac:dyDescent="0.35"/>
    <row r="831" ht="15" customHeight="1" x14ac:dyDescent="0.35"/>
    <row r="832" ht="15" customHeight="1" x14ac:dyDescent="0.35"/>
    <row r="833" ht="15" customHeight="1" x14ac:dyDescent="0.35"/>
    <row r="834" ht="15" customHeight="1" x14ac:dyDescent="0.35"/>
    <row r="835" ht="15" customHeight="1" x14ac:dyDescent="0.35"/>
    <row r="836" ht="15" customHeight="1" x14ac:dyDescent="0.35"/>
    <row r="837" ht="15" customHeight="1" x14ac:dyDescent="0.35"/>
    <row r="838" ht="15" customHeight="1" x14ac:dyDescent="0.35"/>
    <row r="840" ht="15" customHeight="1" x14ac:dyDescent="0.35"/>
    <row r="842" ht="15" customHeight="1" x14ac:dyDescent="0.35"/>
    <row r="843" ht="15" customHeight="1" x14ac:dyDescent="0.35"/>
    <row r="844" ht="15" customHeight="1" x14ac:dyDescent="0.35"/>
    <row r="845" ht="15" customHeight="1" x14ac:dyDescent="0.35"/>
    <row r="846" ht="15" customHeight="1" x14ac:dyDescent="0.35"/>
    <row r="847" ht="15" customHeight="1" x14ac:dyDescent="0.35"/>
    <row r="848" ht="15" customHeight="1" x14ac:dyDescent="0.35"/>
    <row r="849" ht="15" customHeight="1" x14ac:dyDescent="0.35"/>
    <row r="850" ht="15" customHeight="1" x14ac:dyDescent="0.35"/>
    <row r="851" ht="15" customHeight="1" x14ac:dyDescent="0.35"/>
    <row r="852" ht="15" customHeight="1" x14ac:dyDescent="0.35"/>
    <row r="853" ht="15" customHeight="1" x14ac:dyDescent="0.35"/>
    <row r="854" ht="15" customHeight="1" x14ac:dyDescent="0.35"/>
    <row r="855" ht="15" customHeight="1" x14ac:dyDescent="0.35"/>
    <row r="857" ht="15" customHeight="1" x14ac:dyDescent="0.35"/>
    <row r="858" ht="15" customHeight="1" x14ac:dyDescent="0.35"/>
    <row r="859" ht="15" customHeight="1" x14ac:dyDescent="0.35"/>
    <row r="860" ht="15" customHeight="1" x14ac:dyDescent="0.35"/>
    <row r="861" ht="15" customHeight="1" x14ac:dyDescent="0.35"/>
    <row r="863" ht="15" customHeight="1" x14ac:dyDescent="0.35"/>
    <row r="864" ht="15" customHeight="1" x14ac:dyDescent="0.35"/>
    <row r="865" ht="15" customHeight="1" x14ac:dyDescent="0.35"/>
    <row r="866" ht="15" customHeight="1" x14ac:dyDescent="0.35"/>
    <row r="867" ht="15" customHeight="1" x14ac:dyDescent="0.35"/>
    <row r="868" ht="15" customHeight="1" x14ac:dyDescent="0.35"/>
    <row r="869" ht="15" customHeight="1" x14ac:dyDescent="0.35"/>
    <row r="870" ht="15" customHeight="1" x14ac:dyDescent="0.35"/>
    <row r="871" ht="15" customHeight="1" x14ac:dyDescent="0.35"/>
    <row r="872" ht="15" customHeight="1" x14ac:dyDescent="0.35"/>
    <row r="873" ht="15" customHeight="1" x14ac:dyDescent="0.35"/>
    <row r="875" ht="15" customHeight="1" x14ac:dyDescent="0.35"/>
    <row r="876" ht="15" customHeight="1" x14ac:dyDescent="0.35"/>
    <row r="877" ht="15" customHeight="1" x14ac:dyDescent="0.35"/>
    <row r="878" ht="15" customHeight="1" x14ac:dyDescent="0.35"/>
    <row r="879" ht="15" customHeight="1" x14ac:dyDescent="0.35"/>
    <row r="880" ht="15" customHeight="1" x14ac:dyDescent="0.35"/>
    <row r="881" spans="2:33" ht="15" customHeight="1" x14ac:dyDescent="0.35"/>
    <row r="882" spans="2:33" ht="15" customHeight="1" x14ac:dyDescent="0.35"/>
    <row r="883" spans="2:33" ht="15" customHeight="1" x14ac:dyDescent="0.35"/>
    <row r="884" spans="2:33" ht="15" customHeight="1" x14ac:dyDescent="0.35"/>
    <row r="885" spans="2:33" ht="15" customHeight="1" x14ac:dyDescent="0.35"/>
    <row r="886" spans="2:33" ht="15" customHeight="1" x14ac:dyDescent="0.35"/>
    <row r="887" spans="2:33" ht="15" customHeight="1" x14ac:dyDescent="0.3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row>
    <row r="888" spans="2:33" ht="15" customHeight="1" x14ac:dyDescent="0.35"/>
    <row r="889" spans="2:33" ht="15" customHeight="1" x14ac:dyDescent="0.35"/>
    <row r="890" spans="2:33" ht="15" customHeight="1" x14ac:dyDescent="0.35"/>
    <row r="891" spans="2:33" ht="15" customHeight="1" x14ac:dyDescent="0.35"/>
    <row r="892" spans="2:33" ht="15" customHeight="1" x14ac:dyDescent="0.35"/>
    <row r="893" spans="2:33" ht="15" customHeight="1" x14ac:dyDescent="0.35"/>
    <row r="894" spans="2:33" ht="15" customHeight="1" x14ac:dyDescent="0.35"/>
    <row r="895" spans="2:33" ht="15" customHeight="1" x14ac:dyDescent="0.35"/>
    <row r="896" spans="2:33" ht="15" customHeight="1" x14ac:dyDescent="0.35"/>
    <row r="897" ht="15" customHeight="1" x14ac:dyDescent="0.35"/>
    <row r="898" ht="15" customHeight="1" x14ac:dyDescent="0.35"/>
    <row r="899" ht="15" customHeight="1" x14ac:dyDescent="0.35"/>
    <row r="900" ht="15" customHeight="1" x14ac:dyDescent="0.35"/>
    <row r="901" ht="15" customHeight="1" x14ac:dyDescent="0.35"/>
    <row r="902" ht="15" customHeight="1" x14ac:dyDescent="0.35"/>
    <row r="903" ht="15" customHeight="1" x14ac:dyDescent="0.35"/>
    <row r="904" ht="15" customHeight="1" x14ac:dyDescent="0.35"/>
    <row r="905" ht="15" customHeight="1" x14ac:dyDescent="0.35"/>
    <row r="950" ht="15" customHeight="1" x14ac:dyDescent="0.35"/>
    <row r="951" ht="15" customHeight="1" x14ac:dyDescent="0.35"/>
    <row r="952" ht="15" customHeight="1" x14ac:dyDescent="0.35"/>
    <row r="953" ht="15" customHeight="1" x14ac:dyDescent="0.35"/>
    <row r="954" ht="15" customHeight="1" x14ac:dyDescent="0.35"/>
    <row r="955" ht="15" customHeight="1" x14ac:dyDescent="0.35"/>
    <row r="956" ht="15" customHeight="1" x14ac:dyDescent="0.35"/>
    <row r="957" ht="15" customHeight="1" x14ac:dyDescent="0.35"/>
    <row r="958" ht="15" customHeight="1" x14ac:dyDescent="0.35"/>
    <row r="959" ht="15" customHeight="1" x14ac:dyDescent="0.35"/>
    <row r="961" ht="15" customHeight="1" x14ac:dyDescent="0.35"/>
    <row r="962" ht="15" customHeight="1" x14ac:dyDescent="0.35"/>
    <row r="963" ht="15" customHeight="1" x14ac:dyDescent="0.35"/>
    <row r="964" ht="15" customHeight="1" x14ac:dyDescent="0.35"/>
    <row r="965" ht="15" customHeight="1" x14ac:dyDescent="0.35"/>
    <row r="966" ht="15" customHeight="1" x14ac:dyDescent="0.35"/>
    <row r="967" ht="15" customHeight="1" x14ac:dyDescent="0.35"/>
    <row r="968" ht="15" customHeight="1" x14ac:dyDescent="0.35"/>
    <row r="969" ht="15" customHeight="1" x14ac:dyDescent="0.35"/>
    <row r="970" ht="15" customHeight="1" x14ac:dyDescent="0.35"/>
    <row r="971" ht="15" customHeight="1" x14ac:dyDescent="0.35"/>
    <row r="972" ht="15" customHeight="1" x14ac:dyDescent="0.35"/>
    <row r="973" ht="15" customHeight="1" x14ac:dyDescent="0.35"/>
    <row r="974" ht="15" customHeight="1" x14ac:dyDescent="0.35"/>
    <row r="975" ht="15" customHeight="1" x14ac:dyDescent="0.35"/>
    <row r="976" ht="15" customHeight="1" x14ac:dyDescent="0.35"/>
    <row r="977" ht="15" customHeight="1" x14ac:dyDescent="0.35"/>
    <row r="978" ht="15" customHeight="1" x14ac:dyDescent="0.35"/>
    <row r="979" ht="15" customHeight="1" x14ac:dyDescent="0.35"/>
    <row r="980" ht="15" customHeight="1" x14ac:dyDescent="0.35"/>
    <row r="981" ht="15" customHeight="1" x14ac:dyDescent="0.35"/>
    <row r="982" ht="15" customHeight="1" x14ac:dyDescent="0.35"/>
    <row r="983" ht="15" customHeight="1" x14ac:dyDescent="0.35"/>
    <row r="984" ht="15" customHeight="1" x14ac:dyDescent="0.35"/>
    <row r="985" ht="15" customHeight="1" x14ac:dyDescent="0.35"/>
    <row r="988" ht="15" customHeight="1" x14ac:dyDescent="0.35"/>
    <row r="989" ht="15" customHeight="1" x14ac:dyDescent="0.35"/>
    <row r="990" ht="15" customHeight="1" x14ac:dyDescent="0.35"/>
    <row r="991" ht="15" customHeight="1" x14ac:dyDescent="0.35"/>
    <row r="992" ht="15" customHeight="1" x14ac:dyDescent="0.35"/>
    <row r="993" ht="15" customHeight="1" x14ac:dyDescent="0.35"/>
    <row r="994" ht="15" customHeight="1" x14ac:dyDescent="0.35"/>
    <row r="995" ht="15" customHeight="1" x14ac:dyDescent="0.35"/>
    <row r="996" ht="15" customHeight="1" x14ac:dyDescent="0.35"/>
    <row r="997" ht="15" customHeight="1" x14ac:dyDescent="0.35"/>
    <row r="998" ht="15" customHeight="1" x14ac:dyDescent="0.35"/>
    <row r="999" ht="15" customHeight="1" x14ac:dyDescent="0.35"/>
    <row r="1000" ht="15" customHeight="1" x14ac:dyDescent="0.35"/>
    <row r="1001" ht="15" customHeight="1" x14ac:dyDescent="0.35"/>
    <row r="1002" ht="15" customHeight="1" x14ac:dyDescent="0.35"/>
    <row r="1003" ht="15" customHeight="1" x14ac:dyDescent="0.35"/>
    <row r="1004" ht="15" customHeight="1" x14ac:dyDescent="0.35"/>
    <row r="1005" ht="15" customHeight="1" x14ac:dyDescent="0.35"/>
    <row r="1006" ht="15" customHeight="1" x14ac:dyDescent="0.35"/>
    <row r="1007" ht="15" customHeight="1" x14ac:dyDescent="0.35"/>
    <row r="1008" ht="15" customHeight="1" x14ac:dyDescent="0.35"/>
    <row r="1009" ht="15" customHeight="1" x14ac:dyDescent="0.35"/>
    <row r="1010" ht="15" customHeight="1" x14ac:dyDescent="0.35"/>
    <row r="1011" ht="15" customHeight="1" x14ac:dyDescent="0.35"/>
    <row r="1012" ht="15" customHeight="1" x14ac:dyDescent="0.35"/>
    <row r="1013" ht="15" customHeight="1" x14ac:dyDescent="0.35"/>
    <row r="1016" ht="15" customHeight="1" x14ac:dyDescent="0.35"/>
    <row r="1017" ht="15" customHeight="1" x14ac:dyDescent="0.35"/>
    <row r="1018" ht="15" customHeight="1" x14ac:dyDescent="0.35"/>
    <row r="1019" ht="15" customHeight="1" x14ac:dyDescent="0.35"/>
    <row r="1020" ht="15" customHeight="1" x14ac:dyDescent="0.35"/>
    <row r="1021" ht="15" customHeight="1" x14ac:dyDescent="0.35"/>
    <row r="1022" ht="15" customHeight="1" x14ac:dyDescent="0.35"/>
    <row r="1023" ht="15" customHeight="1" x14ac:dyDescent="0.35"/>
    <row r="1024" ht="15" customHeight="1" x14ac:dyDescent="0.35"/>
    <row r="1025" ht="15" customHeight="1" x14ac:dyDescent="0.35"/>
    <row r="1026" ht="15" customHeight="1" x14ac:dyDescent="0.35"/>
    <row r="1027" ht="15" customHeight="1" x14ac:dyDescent="0.35"/>
    <row r="1028" ht="15" customHeight="1" x14ac:dyDescent="0.35"/>
    <row r="1029" ht="15" customHeight="1" x14ac:dyDescent="0.35"/>
    <row r="1030" ht="15" customHeight="1" x14ac:dyDescent="0.35"/>
    <row r="1031" ht="15" customHeight="1" x14ac:dyDescent="0.35"/>
    <row r="1032" ht="15" customHeight="1" x14ac:dyDescent="0.35"/>
    <row r="1033" ht="15" customHeight="1" x14ac:dyDescent="0.35"/>
    <row r="1034" ht="15" customHeight="1" x14ac:dyDescent="0.35"/>
    <row r="1035" ht="15" customHeight="1" x14ac:dyDescent="0.35"/>
    <row r="1037" ht="15" customHeight="1" x14ac:dyDescent="0.35"/>
    <row r="1038" ht="15" customHeight="1" x14ac:dyDescent="0.35"/>
    <row r="1039" ht="15" customHeight="1" x14ac:dyDescent="0.35"/>
    <row r="1040" ht="15" customHeight="1" x14ac:dyDescent="0.35"/>
    <row r="1041" ht="15" customHeight="1" x14ac:dyDescent="0.35"/>
    <row r="1042" ht="15" customHeight="1" x14ac:dyDescent="0.35"/>
    <row r="1043" ht="15" customHeight="1" x14ac:dyDescent="0.35"/>
    <row r="1044" ht="15" customHeight="1" x14ac:dyDescent="0.35"/>
    <row r="1045" ht="15" customHeight="1" x14ac:dyDescent="0.35"/>
    <row r="1046" ht="15" customHeight="1" x14ac:dyDescent="0.35"/>
    <row r="1047" ht="15" customHeight="1" x14ac:dyDescent="0.35"/>
    <row r="1048" ht="15" customHeight="1" x14ac:dyDescent="0.35"/>
    <row r="1049" ht="15" customHeight="1" x14ac:dyDescent="0.35"/>
    <row r="1050" ht="15" customHeight="1" x14ac:dyDescent="0.35"/>
    <row r="1051" ht="15" customHeight="1" x14ac:dyDescent="0.35"/>
    <row r="1052" ht="15" customHeight="1" x14ac:dyDescent="0.35"/>
    <row r="1053" ht="15" customHeight="1" x14ac:dyDescent="0.35"/>
    <row r="1054" ht="15" customHeight="1" x14ac:dyDescent="0.35"/>
    <row r="1055" ht="15" customHeight="1" x14ac:dyDescent="0.35"/>
    <row r="1056" ht="15" customHeight="1" x14ac:dyDescent="0.35"/>
    <row r="1057" ht="15" customHeight="1" x14ac:dyDescent="0.35"/>
    <row r="1058" ht="15" customHeight="1" x14ac:dyDescent="0.35"/>
    <row r="1059" ht="15" customHeight="1" x14ac:dyDescent="0.35"/>
    <row r="1060" ht="15" customHeight="1" x14ac:dyDescent="0.35"/>
    <row r="1061" ht="15" customHeight="1" x14ac:dyDescent="0.35"/>
    <row r="1062" ht="15" customHeight="1" x14ac:dyDescent="0.35"/>
    <row r="1063" ht="15" customHeight="1" x14ac:dyDescent="0.35"/>
    <row r="1064" ht="15" customHeight="1" x14ac:dyDescent="0.35"/>
    <row r="1066" ht="15" customHeight="1" x14ac:dyDescent="0.35"/>
    <row r="1067" ht="15" customHeight="1" x14ac:dyDescent="0.35"/>
    <row r="1068" ht="15" customHeight="1" x14ac:dyDescent="0.35"/>
    <row r="1069" ht="15" customHeight="1" x14ac:dyDescent="0.35"/>
    <row r="1070" ht="15" customHeight="1" x14ac:dyDescent="0.35"/>
    <row r="1071" ht="15" customHeight="1" x14ac:dyDescent="0.35"/>
    <row r="1072" ht="15" customHeight="1" x14ac:dyDescent="0.35"/>
    <row r="1073" ht="15" customHeight="1" x14ac:dyDescent="0.35"/>
    <row r="1074" ht="15" customHeight="1" x14ac:dyDescent="0.35"/>
    <row r="1075" ht="15" customHeight="1" x14ac:dyDescent="0.35"/>
    <row r="1076" ht="15" customHeight="1" x14ac:dyDescent="0.35"/>
    <row r="1077" ht="15" customHeight="1" x14ac:dyDescent="0.35"/>
    <row r="1078" ht="15" customHeight="1" x14ac:dyDescent="0.35"/>
    <row r="1079" ht="15" customHeight="1" x14ac:dyDescent="0.35"/>
    <row r="1080" ht="15" customHeight="1" x14ac:dyDescent="0.35"/>
    <row r="1081" ht="15" customHeight="1" x14ac:dyDescent="0.35"/>
    <row r="1082" ht="15" customHeight="1" x14ac:dyDescent="0.35"/>
    <row r="1083" ht="15" customHeight="1" x14ac:dyDescent="0.35"/>
    <row r="1084" ht="15" customHeight="1" x14ac:dyDescent="0.35"/>
    <row r="1085" ht="15" customHeight="1" x14ac:dyDescent="0.35"/>
    <row r="1086" ht="15" customHeight="1" x14ac:dyDescent="0.35"/>
    <row r="1087" ht="15" customHeight="1" x14ac:dyDescent="0.35"/>
    <row r="1088" ht="15" customHeight="1" x14ac:dyDescent="0.35"/>
    <row r="1089" spans="2:33" ht="15" customHeight="1" x14ac:dyDescent="0.35"/>
    <row r="1090" spans="2:33" ht="15" customHeight="1" x14ac:dyDescent="0.35"/>
    <row r="1091" spans="2:33" ht="15" customHeight="1" x14ac:dyDescent="0.35"/>
    <row r="1092" spans="2:33" ht="15" customHeight="1" x14ac:dyDescent="0.35"/>
    <row r="1093" spans="2:33" ht="15" customHeight="1" x14ac:dyDescent="0.35"/>
    <row r="1094" spans="2:33" ht="15" customHeight="1" x14ac:dyDescent="0.35"/>
    <row r="1096" spans="2:33" ht="15" customHeight="1" x14ac:dyDescent="0.35"/>
    <row r="1097" spans="2:33" ht="15" customHeight="1" x14ac:dyDescent="0.35"/>
    <row r="1098" spans="2:33" ht="15" customHeight="1" x14ac:dyDescent="0.35"/>
    <row r="1099" spans="2:33" ht="15" customHeight="1" x14ac:dyDescent="0.35"/>
    <row r="1100" spans="2:33" ht="15" customHeight="1" x14ac:dyDescent="0.35">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c r="AG1100" s="45"/>
    </row>
    <row r="1101" spans="2:33" ht="15" customHeight="1" x14ac:dyDescent="0.35"/>
    <row r="1102" spans="2:33" ht="15" customHeight="1" x14ac:dyDescent="0.35"/>
    <row r="1103" spans="2:33" ht="15" customHeight="1" x14ac:dyDescent="0.35"/>
    <row r="1104" spans="2:33" ht="15" customHeight="1" x14ac:dyDescent="0.35"/>
    <row r="1105" ht="15" customHeight="1" x14ac:dyDescent="0.35"/>
    <row r="1106" ht="15" customHeight="1" x14ac:dyDescent="0.35"/>
    <row r="1107" ht="15" customHeight="1" x14ac:dyDescent="0.35"/>
    <row r="1108" ht="15" customHeight="1" x14ac:dyDescent="0.35"/>
    <row r="1109" ht="15" customHeight="1" x14ac:dyDescent="0.35"/>
    <row r="1110" ht="15" customHeight="1" x14ac:dyDescent="0.35"/>
    <row r="1111" ht="15" customHeight="1" x14ac:dyDescent="0.35"/>
    <row r="1150" ht="15" customHeight="1" x14ac:dyDescent="0.35"/>
    <row r="1151" ht="15" customHeight="1" x14ac:dyDescent="0.35"/>
    <row r="1152" ht="15" customHeight="1" x14ac:dyDescent="0.35"/>
    <row r="1153" ht="15" customHeight="1" x14ac:dyDescent="0.35"/>
    <row r="1154" ht="15" customHeight="1" x14ac:dyDescent="0.35"/>
    <row r="1155" ht="15" customHeight="1" x14ac:dyDescent="0.35"/>
    <row r="1156" ht="15" customHeight="1" x14ac:dyDescent="0.35"/>
    <row r="1157" ht="15" customHeight="1" x14ac:dyDescent="0.35"/>
    <row r="1158" ht="15" customHeight="1" x14ac:dyDescent="0.35"/>
    <row r="1159" ht="15" customHeight="1" x14ac:dyDescent="0.35"/>
    <row r="1160" ht="15" customHeight="1" x14ac:dyDescent="0.35"/>
    <row r="1161" ht="15" customHeight="1" x14ac:dyDescent="0.35"/>
    <row r="1162" ht="15" customHeight="1" x14ac:dyDescent="0.35"/>
    <row r="1163" ht="15" customHeight="1" x14ac:dyDescent="0.35"/>
    <row r="1164" ht="15" customHeight="1" x14ac:dyDescent="0.35"/>
    <row r="1165" ht="15" customHeight="1" x14ac:dyDescent="0.35"/>
    <row r="1166" ht="15" customHeight="1" x14ac:dyDescent="0.35"/>
    <row r="1167" ht="15" customHeight="1" x14ac:dyDescent="0.35"/>
    <row r="1168" ht="15" customHeight="1" x14ac:dyDescent="0.35"/>
    <row r="1170" ht="15" customHeight="1" x14ac:dyDescent="0.35"/>
    <row r="1171" ht="15" customHeight="1" x14ac:dyDescent="0.35"/>
    <row r="1172" ht="15" customHeight="1" x14ac:dyDescent="0.35"/>
    <row r="1173" ht="15" customHeight="1" x14ac:dyDescent="0.35"/>
    <row r="1174" ht="15" customHeight="1" x14ac:dyDescent="0.35"/>
    <row r="1175" ht="15" customHeight="1" x14ac:dyDescent="0.35"/>
    <row r="1176" ht="15" customHeight="1" x14ac:dyDescent="0.35"/>
    <row r="1177" ht="15" customHeight="1" x14ac:dyDescent="0.35"/>
    <row r="1178" ht="15" customHeight="1" x14ac:dyDescent="0.35"/>
    <row r="1179" ht="15" customHeight="1" x14ac:dyDescent="0.35"/>
    <row r="1180" ht="15" customHeight="1" x14ac:dyDescent="0.35"/>
    <row r="1181" ht="15" customHeight="1" x14ac:dyDescent="0.35"/>
    <row r="1182" ht="15" customHeight="1" x14ac:dyDescent="0.35"/>
    <row r="1183" ht="15" customHeight="1" x14ac:dyDescent="0.35"/>
    <row r="1184" ht="15" customHeight="1" x14ac:dyDescent="0.35"/>
    <row r="1185" ht="15" customHeight="1" x14ac:dyDescent="0.35"/>
    <row r="1186" ht="15" customHeight="1" x14ac:dyDescent="0.35"/>
    <row r="1187" ht="15" customHeight="1" x14ac:dyDescent="0.35"/>
    <row r="1188" ht="15" customHeight="1" x14ac:dyDescent="0.35"/>
    <row r="1189" ht="15" customHeight="1" x14ac:dyDescent="0.35"/>
    <row r="1190" ht="15" customHeight="1" x14ac:dyDescent="0.35"/>
    <row r="1191" ht="15" customHeight="1" x14ac:dyDescent="0.35"/>
    <row r="1192" ht="15" customHeight="1" x14ac:dyDescent="0.35"/>
    <row r="1194" ht="15" customHeight="1" x14ac:dyDescent="0.35"/>
    <row r="1195" ht="15" customHeight="1" x14ac:dyDescent="0.35"/>
    <row r="1196" ht="15" customHeight="1" x14ac:dyDescent="0.35"/>
    <row r="1197" ht="15" customHeight="1" x14ac:dyDescent="0.35"/>
    <row r="1198" ht="15" customHeight="1" x14ac:dyDescent="0.35"/>
    <row r="1199" ht="15" customHeight="1" x14ac:dyDescent="0.35"/>
    <row r="1200" ht="15" customHeight="1" x14ac:dyDescent="0.35"/>
    <row r="1201" ht="15" customHeight="1" x14ac:dyDescent="0.35"/>
    <row r="1202" ht="15" customHeight="1" x14ac:dyDescent="0.35"/>
    <row r="1203" ht="15" customHeight="1" x14ac:dyDescent="0.35"/>
    <row r="1204" ht="15" customHeight="1" x14ac:dyDescent="0.35"/>
    <row r="1205" ht="15" customHeight="1" x14ac:dyDescent="0.35"/>
    <row r="1206" ht="15" customHeight="1" x14ac:dyDescent="0.35"/>
    <row r="1207" ht="15" customHeight="1" x14ac:dyDescent="0.35"/>
    <row r="1208" ht="15" customHeight="1" x14ac:dyDescent="0.35"/>
    <row r="1209" ht="15" customHeight="1" x14ac:dyDescent="0.35"/>
    <row r="1211" ht="15" customHeight="1" x14ac:dyDescent="0.35"/>
    <row r="1212" ht="15" customHeight="1" x14ac:dyDescent="0.35"/>
    <row r="1213" ht="15" customHeight="1" x14ac:dyDescent="0.35"/>
    <row r="1214" ht="15" customHeight="1" x14ac:dyDescent="0.35"/>
    <row r="1215" ht="15" customHeight="1" x14ac:dyDescent="0.35"/>
    <row r="1216" ht="15" customHeight="1" x14ac:dyDescent="0.35"/>
    <row r="1217" spans="2:33" ht="15" customHeight="1" x14ac:dyDescent="0.35"/>
    <row r="1218" spans="2:33" ht="15" customHeight="1" x14ac:dyDescent="0.35"/>
    <row r="1219" spans="2:33" ht="15" customHeight="1" x14ac:dyDescent="0.35"/>
    <row r="1220" spans="2:33" ht="15" customHeight="1" x14ac:dyDescent="0.35"/>
    <row r="1221" spans="2:33" ht="15" customHeight="1" x14ac:dyDescent="0.35"/>
    <row r="1222" spans="2:33" ht="15" customHeight="1" x14ac:dyDescent="0.35"/>
    <row r="1223" spans="2:33" ht="15" customHeight="1" x14ac:dyDescent="0.35"/>
    <row r="1224" spans="2:33" ht="15" customHeight="1" x14ac:dyDescent="0.35"/>
    <row r="1225" spans="2:33" ht="15" customHeight="1" x14ac:dyDescent="0.35"/>
    <row r="1226" spans="2:33" ht="15" customHeight="1" x14ac:dyDescent="0.35"/>
    <row r="1227" spans="2:33" ht="15" customHeight="1" x14ac:dyDescent="0.35">
      <c r="B1227" s="45"/>
      <c r="C1227" s="45"/>
      <c r="D1227" s="45"/>
      <c r="E1227" s="45"/>
      <c r="F1227" s="45"/>
      <c r="G1227" s="45"/>
      <c r="H1227" s="45"/>
      <c r="I1227" s="45"/>
      <c r="J1227" s="45"/>
      <c r="K1227" s="45"/>
      <c r="L1227" s="45"/>
      <c r="M1227" s="45"/>
      <c r="N1227" s="45"/>
      <c r="O1227" s="45"/>
      <c r="P1227" s="45"/>
      <c r="Q1227" s="45"/>
      <c r="R1227" s="45"/>
      <c r="S1227" s="45"/>
      <c r="T1227" s="45"/>
      <c r="U1227" s="45"/>
      <c r="V1227" s="45"/>
      <c r="W1227" s="45"/>
      <c r="X1227" s="45"/>
      <c r="Y1227" s="45"/>
      <c r="Z1227" s="45"/>
      <c r="AA1227" s="45"/>
      <c r="AB1227" s="45"/>
      <c r="AC1227" s="45"/>
      <c r="AD1227" s="45"/>
      <c r="AE1227" s="45"/>
      <c r="AF1227" s="45"/>
      <c r="AG1227" s="45"/>
    </row>
    <row r="1228" spans="2:33" ht="15" customHeight="1" x14ac:dyDescent="0.35"/>
    <row r="1229" spans="2:33" ht="15" customHeight="1" x14ac:dyDescent="0.35"/>
    <row r="1230" spans="2:33" ht="15" customHeight="1" x14ac:dyDescent="0.35"/>
    <row r="1231" spans="2:33" ht="15" customHeight="1" x14ac:dyDescent="0.35"/>
    <row r="1232" spans="2:33" ht="15" customHeight="1" x14ac:dyDescent="0.35"/>
    <row r="1233" ht="15" customHeight="1" x14ac:dyDescent="0.35"/>
    <row r="1234" ht="15" customHeight="1" x14ac:dyDescent="0.35"/>
    <row r="1235" ht="15" customHeight="1" x14ac:dyDescent="0.35"/>
    <row r="1236" ht="15" customHeight="1" x14ac:dyDescent="0.35"/>
    <row r="1237" ht="15" customHeight="1" x14ac:dyDescent="0.35"/>
    <row r="1300" ht="15" customHeight="1" x14ac:dyDescent="0.35"/>
    <row r="1301" ht="15" customHeight="1" x14ac:dyDescent="0.35"/>
    <row r="1302" ht="15" customHeight="1" x14ac:dyDescent="0.35"/>
    <row r="1303" ht="15" customHeight="1" x14ac:dyDescent="0.35"/>
    <row r="1304" ht="15" customHeight="1" x14ac:dyDescent="0.35"/>
    <row r="1305" ht="15" customHeight="1" x14ac:dyDescent="0.35"/>
    <row r="1307" ht="15" customHeight="1" x14ac:dyDescent="0.35"/>
    <row r="1308" ht="15" customHeight="1" x14ac:dyDescent="0.35"/>
    <row r="1309" ht="15" customHeight="1" x14ac:dyDescent="0.35"/>
    <row r="1310" ht="15" customHeight="1" x14ac:dyDescent="0.35"/>
    <row r="1311" ht="15" customHeight="1" x14ac:dyDescent="0.35"/>
    <row r="1312" ht="15" customHeight="1" x14ac:dyDescent="0.35"/>
    <row r="1313" ht="15" customHeight="1" x14ac:dyDescent="0.35"/>
    <row r="1314" ht="15" customHeight="1" x14ac:dyDescent="0.35"/>
    <row r="1315" ht="15" customHeight="1" x14ac:dyDescent="0.35"/>
    <row r="1316" ht="15" customHeight="1" x14ac:dyDescent="0.35"/>
    <row r="1317" ht="15" customHeight="1" x14ac:dyDescent="0.35"/>
    <row r="1318" ht="15" customHeight="1" x14ac:dyDescent="0.35"/>
    <row r="1319" ht="15" customHeight="1" x14ac:dyDescent="0.35"/>
    <row r="1320" ht="15" customHeight="1" x14ac:dyDescent="0.35"/>
    <row r="1321" ht="15" customHeight="1" x14ac:dyDescent="0.35"/>
    <row r="1322" ht="15" customHeight="1" x14ac:dyDescent="0.35"/>
    <row r="1323" ht="15" customHeight="1" x14ac:dyDescent="0.35"/>
    <row r="1324" ht="15" customHeight="1" x14ac:dyDescent="0.35"/>
    <row r="1325" ht="15" customHeight="1" x14ac:dyDescent="0.35"/>
    <row r="1327" ht="15" customHeight="1" x14ac:dyDescent="0.35"/>
    <row r="1329" ht="15" customHeight="1" x14ac:dyDescent="0.35"/>
    <row r="1330" ht="15" customHeight="1" x14ac:dyDescent="0.35"/>
    <row r="1331" ht="15" customHeight="1" x14ac:dyDescent="0.35"/>
    <row r="1332" ht="15" customHeight="1" x14ac:dyDescent="0.35"/>
    <row r="1333" ht="15" customHeight="1" x14ac:dyDescent="0.35"/>
    <row r="1334" ht="15" customHeight="1" x14ac:dyDescent="0.35"/>
    <row r="1335" ht="15" customHeight="1" x14ac:dyDescent="0.35"/>
    <row r="1336" ht="15" customHeight="1" x14ac:dyDescent="0.35"/>
    <row r="1337" ht="15" customHeight="1" x14ac:dyDescent="0.35"/>
    <row r="1338" ht="15" customHeight="1" x14ac:dyDescent="0.35"/>
    <row r="1340" ht="15" customHeight="1" x14ac:dyDescent="0.35"/>
    <row r="1341" ht="15" customHeight="1" x14ac:dyDescent="0.35"/>
    <row r="1342" ht="15" customHeight="1" x14ac:dyDescent="0.35"/>
    <row r="1343" ht="15" customHeight="1" x14ac:dyDescent="0.35"/>
    <row r="1344" ht="15" customHeight="1" x14ac:dyDescent="0.35"/>
    <row r="1345" ht="15" customHeight="1" x14ac:dyDescent="0.35"/>
    <row r="1346" ht="15" customHeight="1" x14ac:dyDescent="0.35"/>
    <row r="1347" ht="15" customHeight="1" x14ac:dyDescent="0.35"/>
    <row r="1348" ht="15" customHeight="1" x14ac:dyDescent="0.35"/>
    <row r="1350" ht="15" customHeight="1" x14ac:dyDescent="0.35"/>
    <row r="1352" ht="15" customHeight="1" x14ac:dyDescent="0.35"/>
    <row r="1353" ht="15" customHeight="1" x14ac:dyDescent="0.35"/>
    <row r="1354" ht="15" customHeight="1" x14ac:dyDescent="0.35"/>
    <row r="1355" ht="15" customHeight="1" x14ac:dyDescent="0.35"/>
    <row r="1356" ht="15" customHeight="1" x14ac:dyDescent="0.35"/>
    <row r="1357" ht="15" customHeight="1" x14ac:dyDescent="0.35"/>
    <row r="1358" ht="15" customHeight="1" x14ac:dyDescent="0.35"/>
    <row r="1359" ht="15" customHeight="1" x14ac:dyDescent="0.35"/>
    <row r="1361" ht="15" customHeight="1" x14ac:dyDescent="0.35"/>
    <row r="1362" ht="15" customHeight="1" x14ac:dyDescent="0.35"/>
    <row r="1363" ht="15" customHeight="1" x14ac:dyDescent="0.35"/>
    <row r="1364" ht="15" customHeight="1" x14ac:dyDescent="0.35"/>
    <row r="1365" ht="15" customHeight="1" x14ac:dyDescent="0.35"/>
    <row r="1366" ht="15" customHeight="1" x14ac:dyDescent="0.35"/>
    <row r="1367" ht="15" customHeight="1" x14ac:dyDescent="0.35"/>
    <row r="1368" ht="15" customHeight="1" x14ac:dyDescent="0.35"/>
    <row r="1369" ht="15" customHeight="1" x14ac:dyDescent="0.35"/>
    <row r="1370" ht="15" customHeight="1" x14ac:dyDescent="0.35"/>
    <row r="1371" ht="15" customHeight="1" x14ac:dyDescent="0.35"/>
    <row r="1372" ht="15" customHeight="1" x14ac:dyDescent="0.35"/>
    <row r="1373" ht="15" customHeight="1" x14ac:dyDescent="0.35"/>
    <row r="1375" ht="15" customHeight="1" x14ac:dyDescent="0.35"/>
    <row r="1376" ht="15" customHeight="1" x14ac:dyDescent="0.35"/>
    <row r="1377" spans="2:33" ht="15" customHeight="1" x14ac:dyDescent="0.35"/>
    <row r="1378" spans="2:33" ht="15" customHeight="1" x14ac:dyDescent="0.35"/>
    <row r="1379" spans="2:33" ht="15" customHeight="1" x14ac:dyDescent="0.35"/>
    <row r="1380" spans="2:33" ht="15" customHeight="1" x14ac:dyDescent="0.35"/>
    <row r="1381" spans="2:33" ht="15" customHeight="1" x14ac:dyDescent="0.35"/>
    <row r="1382" spans="2:33" ht="15" customHeight="1" x14ac:dyDescent="0.35"/>
    <row r="1383" spans="2:33" ht="15" customHeight="1" x14ac:dyDescent="0.35"/>
    <row r="1385" spans="2:33" ht="15" customHeight="1" x14ac:dyDescent="0.35"/>
    <row r="1386" spans="2:33" ht="15" customHeight="1" x14ac:dyDescent="0.35"/>
    <row r="1387" spans="2:33" ht="15" customHeight="1" x14ac:dyDescent="0.35"/>
    <row r="1388" spans="2:33" ht="15" customHeight="1" x14ac:dyDescent="0.35"/>
    <row r="1389" spans="2:33" ht="15" customHeight="1" x14ac:dyDescent="0.35"/>
    <row r="1390" spans="2:33" ht="15" customHeight="1" x14ac:dyDescent="0.35">
      <c r="B1390" s="45"/>
      <c r="C1390" s="45"/>
      <c r="D1390" s="45"/>
      <c r="E1390" s="45"/>
      <c r="F1390" s="45"/>
      <c r="G1390" s="45"/>
      <c r="H1390" s="45"/>
      <c r="I1390" s="45"/>
      <c r="J1390" s="45"/>
      <c r="K1390" s="45"/>
      <c r="L1390" s="45"/>
      <c r="M1390" s="45"/>
      <c r="N1390" s="45"/>
      <c r="O1390" s="45"/>
      <c r="P1390" s="45"/>
      <c r="Q1390" s="45"/>
      <c r="R1390" s="45"/>
      <c r="S1390" s="45"/>
      <c r="T1390" s="45"/>
      <c r="U1390" s="45"/>
      <c r="V1390" s="45"/>
      <c r="W1390" s="45"/>
      <c r="X1390" s="45"/>
      <c r="Y1390" s="45"/>
      <c r="Z1390" s="45"/>
      <c r="AA1390" s="45"/>
      <c r="AB1390" s="45"/>
      <c r="AC1390" s="45"/>
      <c r="AD1390" s="45"/>
      <c r="AE1390" s="45"/>
      <c r="AF1390" s="45"/>
      <c r="AG1390" s="45"/>
    </row>
    <row r="1391" spans="2:33" ht="15" customHeight="1" x14ac:dyDescent="0.35"/>
    <row r="1392" spans="2:33" ht="15" customHeight="1" x14ac:dyDescent="0.35"/>
    <row r="1393" ht="15" customHeight="1" x14ac:dyDescent="0.35"/>
    <row r="1394" ht="15" customHeight="1" x14ac:dyDescent="0.35"/>
    <row r="1395" ht="15" customHeight="1" x14ac:dyDescent="0.35"/>
    <row r="1396" ht="15" customHeight="1" x14ac:dyDescent="0.35"/>
    <row r="1397" ht="15" customHeight="1" x14ac:dyDescent="0.35"/>
    <row r="1398" ht="15" customHeight="1" x14ac:dyDescent="0.35"/>
    <row r="1399" ht="15" customHeight="1" x14ac:dyDescent="0.35"/>
    <row r="1400" ht="15" customHeight="1" x14ac:dyDescent="0.35"/>
    <row r="1401" ht="15" customHeight="1" x14ac:dyDescent="0.35"/>
    <row r="1402" ht="15" customHeight="1" x14ac:dyDescent="0.35"/>
    <row r="1403" ht="15" customHeight="1" x14ac:dyDescent="0.35"/>
    <row r="1404" ht="15" customHeight="1" x14ac:dyDescent="0.35"/>
    <row r="1405" ht="15" customHeight="1" x14ac:dyDescent="0.35"/>
    <row r="1406" ht="15" customHeight="1" x14ac:dyDescent="0.35"/>
    <row r="1407" ht="15" customHeight="1" x14ac:dyDescent="0.35"/>
    <row r="1408" ht="15" customHeight="1" x14ac:dyDescent="0.35"/>
    <row r="1409" ht="15" customHeight="1" x14ac:dyDescent="0.35"/>
    <row r="1410" ht="15" customHeight="1" x14ac:dyDescent="0.35"/>
    <row r="1425" ht="15" customHeight="1" x14ac:dyDescent="0.35"/>
    <row r="1426" ht="15" customHeight="1" x14ac:dyDescent="0.35"/>
    <row r="1427" ht="15" customHeight="1" x14ac:dyDescent="0.35"/>
    <row r="1428" ht="15" customHeight="1" x14ac:dyDescent="0.35"/>
    <row r="1429" ht="15" customHeight="1" x14ac:dyDescent="0.35"/>
    <row r="1430" ht="15" customHeight="1" x14ac:dyDescent="0.35"/>
    <row r="1431" ht="15" customHeight="1" x14ac:dyDescent="0.35"/>
    <row r="1432" ht="15" customHeight="1" x14ac:dyDescent="0.35"/>
    <row r="1433" ht="15" customHeight="1" x14ac:dyDescent="0.35"/>
    <row r="1434" ht="15" customHeight="1" x14ac:dyDescent="0.35"/>
    <row r="1435" ht="15" customHeight="1" x14ac:dyDescent="0.35"/>
    <row r="1436" ht="15" customHeight="1" x14ac:dyDescent="0.35"/>
    <row r="1437" ht="15" customHeight="1" x14ac:dyDescent="0.35"/>
    <row r="1438" ht="15" customHeight="1" x14ac:dyDescent="0.35"/>
    <row r="1439" ht="15" customHeight="1" x14ac:dyDescent="0.35"/>
    <row r="1440" ht="15" customHeight="1" x14ac:dyDescent="0.35"/>
    <row r="1441" ht="15" customHeight="1" x14ac:dyDescent="0.35"/>
    <row r="1442" ht="15" customHeight="1" x14ac:dyDescent="0.35"/>
    <row r="1443" ht="15" customHeight="1" x14ac:dyDescent="0.35"/>
    <row r="1444" ht="15" customHeight="1" x14ac:dyDescent="0.35"/>
    <row r="1445" ht="15" customHeight="1" x14ac:dyDescent="0.35"/>
    <row r="1446" ht="15" customHeight="1" x14ac:dyDescent="0.35"/>
    <row r="1447" ht="15" customHeight="1" x14ac:dyDescent="0.35"/>
    <row r="1448" ht="15" customHeight="1" x14ac:dyDescent="0.35"/>
    <row r="1449" ht="15" customHeight="1" x14ac:dyDescent="0.35"/>
    <row r="1451" ht="15" customHeight="1" x14ac:dyDescent="0.35"/>
    <row r="1452" ht="15" customHeight="1" x14ac:dyDescent="0.35"/>
    <row r="1453" ht="15" customHeight="1" x14ac:dyDescent="0.35"/>
    <row r="1454" ht="15" customHeight="1" x14ac:dyDescent="0.35"/>
    <row r="1455" ht="15" customHeight="1" x14ac:dyDescent="0.35"/>
    <row r="1456" ht="15" customHeight="1" x14ac:dyDescent="0.35"/>
    <row r="1457" ht="15" customHeight="1" x14ac:dyDescent="0.35"/>
    <row r="1458" ht="15" customHeight="1" x14ac:dyDescent="0.35"/>
    <row r="1459" ht="15" customHeight="1" x14ac:dyDescent="0.35"/>
    <row r="1460" ht="15" customHeight="1" x14ac:dyDescent="0.35"/>
    <row r="1461" ht="15" customHeight="1" x14ac:dyDescent="0.35"/>
    <row r="1462" ht="15" customHeight="1" x14ac:dyDescent="0.35"/>
    <row r="1463" ht="15" customHeight="1" x14ac:dyDescent="0.35"/>
    <row r="1464" ht="15" customHeight="1" x14ac:dyDescent="0.35"/>
    <row r="1465" ht="15" customHeight="1" x14ac:dyDescent="0.35"/>
    <row r="1466" ht="15" customHeight="1" x14ac:dyDescent="0.35"/>
    <row r="1467" ht="15" customHeight="1" x14ac:dyDescent="0.35"/>
    <row r="1468" ht="15" customHeight="1" x14ac:dyDescent="0.35"/>
    <row r="1469" ht="15" customHeight="1" x14ac:dyDescent="0.35"/>
    <row r="1470" ht="15" customHeight="1" x14ac:dyDescent="0.35"/>
    <row r="1471" ht="15" customHeight="1" x14ac:dyDescent="0.35"/>
    <row r="1472" ht="15" customHeight="1" x14ac:dyDescent="0.35"/>
    <row r="1473" ht="15" customHeight="1" x14ac:dyDescent="0.35"/>
    <row r="1474" ht="15" customHeight="1" x14ac:dyDescent="0.35"/>
    <row r="1475" ht="15" customHeight="1" x14ac:dyDescent="0.35"/>
    <row r="1477" ht="15" customHeight="1" x14ac:dyDescent="0.35"/>
    <row r="1478" ht="15" customHeight="1" x14ac:dyDescent="0.35"/>
    <row r="1479" ht="15" customHeight="1" x14ac:dyDescent="0.35"/>
    <row r="1480" ht="15" customHeight="1" x14ac:dyDescent="0.35"/>
    <row r="1481" ht="15" customHeight="1" x14ac:dyDescent="0.35"/>
    <row r="1482" ht="15" customHeight="1" x14ac:dyDescent="0.35"/>
    <row r="1483" ht="15" customHeight="1" x14ac:dyDescent="0.35"/>
    <row r="1484" ht="15" customHeight="1" x14ac:dyDescent="0.35"/>
    <row r="1485" ht="15" customHeight="1" x14ac:dyDescent="0.35"/>
    <row r="1486" ht="15" customHeight="1" x14ac:dyDescent="0.35"/>
    <row r="1487" ht="15" customHeight="1" x14ac:dyDescent="0.35"/>
    <row r="1489" spans="2:33" ht="15" customHeight="1" x14ac:dyDescent="0.35"/>
    <row r="1491" spans="2:33" ht="15" customHeight="1" x14ac:dyDescent="0.35"/>
    <row r="1492" spans="2:33" ht="15" customHeight="1" x14ac:dyDescent="0.35"/>
    <row r="1493" spans="2:33" ht="15" customHeight="1" x14ac:dyDescent="0.35"/>
    <row r="1494" spans="2:33" ht="15" customHeight="1" x14ac:dyDescent="0.35"/>
    <row r="1495" spans="2:33" ht="15" customHeight="1" x14ac:dyDescent="0.35"/>
    <row r="1496" spans="2:33" ht="15" customHeight="1" x14ac:dyDescent="0.35"/>
    <row r="1497" spans="2:33" ht="15" customHeight="1" x14ac:dyDescent="0.35"/>
    <row r="1498" spans="2:33" ht="15" customHeight="1" x14ac:dyDescent="0.35"/>
    <row r="1500" spans="2:33" ht="15" customHeight="1" x14ac:dyDescent="0.35"/>
    <row r="1501" spans="2:33" ht="15" customHeight="1" x14ac:dyDescent="0.35"/>
    <row r="1502" spans="2:33" ht="15" customHeight="1" x14ac:dyDescent="0.35">
      <c r="B1502" s="45"/>
      <c r="C1502" s="45"/>
      <c r="D1502" s="45"/>
      <c r="E1502" s="45"/>
      <c r="F1502" s="45"/>
      <c r="G1502" s="45"/>
      <c r="H1502" s="45"/>
      <c r="I1502" s="45"/>
      <c r="J1502" s="45"/>
      <c r="K1502" s="45"/>
      <c r="L1502" s="45"/>
      <c r="M1502" s="45"/>
      <c r="N1502" s="45"/>
      <c r="O1502" s="45"/>
      <c r="P1502" s="45"/>
      <c r="Q1502" s="45"/>
      <c r="R1502" s="45"/>
      <c r="S1502" s="45"/>
      <c r="T1502" s="45"/>
      <c r="U1502" s="45"/>
      <c r="V1502" s="45"/>
      <c r="W1502" s="45"/>
      <c r="X1502" s="45"/>
      <c r="Y1502" s="45"/>
      <c r="Z1502" s="45"/>
      <c r="AA1502" s="45"/>
      <c r="AB1502" s="45"/>
      <c r="AC1502" s="45"/>
      <c r="AD1502" s="45"/>
      <c r="AE1502" s="45"/>
      <c r="AF1502" s="45"/>
      <c r="AG1502" s="45"/>
    </row>
    <row r="1503" spans="2:33" ht="15" customHeight="1" x14ac:dyDescent="0.35"/>
    <row r="1504" spans="2:33" ht="15" customHeight="1" x14ac:dyDescent="0.35"/>
    <row r="1505" ht="15" customHeight="1" x14ac:dyDescent="0.35"/>
    <row r="1506" ht="15" customHeight="1" x14ac:dyDescent="0.35"/>
    <row r="1507" ht="15" customHeight="1" x14ac:dyDescent="0.35"/>
    <row r="1508" ht="15" customHeight="1" x14ac:dyDescent="0.35"/>
    <row r="1509" ht="15" customHeight="1" x14ac:dyDescent="0.35"/>
    <row r="1510" ht="15" customHeight="1" x14ac:dyDescent="0.35"/>
    <row r="1511" ht="15" customHeight="1" x14ac:dyDescent="0.35"/>
    <row r="1512" ht="15" customHeight="1" x14ac:dyDescent="0.35"/>
    <row r="1513" ht="15" customHeight="1" x14ac:dyDescent="0.35"/>
    <row r="1514" ht="15" customHeight="1" x14ac:dyDescent="0.35"/>
    <row r="1515" ht="15" customHeight="1" x14ac:dyDescent="0.35"/>
    <row r="1516" ht="15" customHeight="1" x14ac:dyDescent="0.35"/>
    <row r="1517" ht="15" customHeight="1" x14ac:dyDescent="0.35"/>
    <row r="1518" ht="15" customHeight="1" x14ac:dyDescent="0.35"/>
    <row r="1519" ht="15" customHeight="1" x14ac:dyDescent="0.35"/>
    <row r="1520" ht="15" customHeight="1" x14ac:dyDescent="0.35"/>
    <row r="1521" ht="15" customHeight="1" x14ac:dyDescent="0.35"/>
    <row r="1522" ht="15" customHeight="1" x14ac:dyDescent="0.35"/>
    <row r="1523" ht="15" customHeight="1" x14ac:dyDescent="0.35"/>
    <row r="1524" ht="15" customHeight="1" x14ac:dyDescent="0.35"/>
    <row r="1525" ht="15" customHeight="1" x14ac:dyDescent="0.35"/>
    <row r="1526" ht="15" customHeight="1" x14ac:dyDescent="0.35"/>
    <row r="1575" ht="15" customHeight="1" x14ac:dyDescent="0.35"/>
    <row r="1576" ht="15" customHeight="1" x14ac:dyDescent="0.35"/>
    <row r="1577" ht="15" customHeight="1" x14ac:dyDescent="0.35"/>
    <row r="1578" ht="15" customHeight="1" x14ac:dyDescent="0.35"/>
    <row r="1579" ht="15" customHeight="1" x14ac:dyDescent="0.35"/>
    <row r="1580" ht="15" customHeight="1" x14ac:dyDescent="0.35"/>
    <row r="1582" ht="15" customHeight="1" x14ac:dyDescent="0.35"/>
    <row r="1583" ht="15" customHeight="1" x14ac:dyDescent="0.35"/>
    <row r="1584" ht="15" customHeight="1" x14ac:dyDescent="0.35"/>
    <row r="1585" ht="15" customHeight="1" x14ac:dyDescent="0.35"/>
    <row r="1587" ht="15" customHeight="1" x14ac:dyDescent="0.35"/>
    <row r="1588" ht="15" customHeight="1" x14ac:dyDescent="0.35"/>
    <row r="1589" ht="15" customHeight="1" x14ac:dyDescent="0.35"/>
    <row r="1590" ht="15" customHeight="1" x14ac:dyDescent="0.35"/>
    <row r="1592" ht="15" customHeight="1" x14ac:dyDescent="0.35"/>
    <row r="1594" ht="15" customHeight="1" x14ac:dyDescent="0.35"/>
    <row r="1595" ht="15" customHeight="1" x14ac:dyDescent="0.35"/>
    <row r="1596" ht="15" customHeight="1" x14ac:dyDescent="0.35"/>
    <row r="1597" ht="15" customHeight="1" x14ac:dyDescent="0.35"/>
    <row r="1599" ht="15" customHeight="1" x14ac:dyDescent="0.35"/>
    <row r="1600" ht="15" customHeight="1" x14ac:dyDescent="0.35"/>
    <row r="1601" spans="2:33" ht="15" customHeight="1" x14ac:dyDescent="0.35"/>
    <row r="1602" spans="2:33" ht="15" customHeight="1" x14ac:dyDescent="0.35"/>
    <row r="1603" spans="2:33" ht="15" customHeight="1" x14ac:dyDescent="0.35"/>
    <row r="1604" spans="2:33" ht="15" customHeight="1" x14ac:dyDescent="0.35">
      <c r="B1604" s="45"/>
      <c r="C1604" s="45"/>
      <c r="D1604" s="45"/>
      <c r="E1604" s="45"/>
      <c r="F1604" s="45"/>
      <c r="G1604" s="45"/>
      <c r="H1604" s="45"/>
      <c r="I1604" s="45"/>
      <c r="J1604" s="45"/>
      <c r="K1604" s="45"/>
      <c r="L1604" s="45"/>
      <c r="M1604" s="45"/>
      <c r="N1604" s="45"/>
      <c r="O1604" s="45"/>
      <c r="P1604" s="45"/>
      <c r="Q1604" s="45"/>
      <c r="R1604" s="45"/>
      <c r="S1604" s="45"/>
      <c r="T1604" s="45"/>
      <c r="U1604" s="45"/>
      <c r="V1604" s="45"/>
      <c r="W1604" s="45"/>
      <c r="X1604" s="45"/>
      <c r="Y1604" s="45"/>
      <c r="Z1604" s="45"/>
      <c r="AA1604" s="45"/>
      <c r="AB1604" s="45"/>
      <c r="AC1604" s="45"/>
      <c r="AD1604" s="45"/>
      <c r="AE1604" s="45"/>
      <c r="AF1604" s="45"/>
      <c r="AG1604" s="45"/>
    </row>
    <row r="1605" spans="2:33" ht="15" customHeight="1" x14ac:dyDescent="0.35"/>
    <row r="1606" spans="2:33" ht="15" customHeight="1" x14ac:dyDescent="0.35"/>
    <row r="1607" spans="2:33" ht="15" customHeight="1" x14ac:dyDescent="0.35"/>
    <row r="1608" spans="2:33" ht="15" customHeight="1" x14ac:dyDescent="0.35"/>
    <row r="1609" spans="2:33" ht="15" customHeight="1" x14ac:dyDescent="0.35"/>
    <row r="1610" spans="2:33" ht="15" customHeight="1" x14ac:dyDescent="0.35"/>
    <row r="1625" ht="15" customHeight="1" x14ac:dyDescent="0.35"/>
    <row r="1626" ht="15" customHeight="1" x14ac:dyDescent="0.35"/>
    <row r="1627" ht="15" customHeight="1" x14ac:dyDescent="0.35"/>
    <row r="1628" ht="15" customHeight="1" x14ac:dyDescent="0.35"/>
    <row r="1629" ht="15" customHeight="1" x14ac:dyDescent="0.35"/>
    <row r="1630" ht="15" customHeight="1" x14ac:dyDescent="0.35"/>
    <row r="1631" ht="15" customHeight="1" x14ac:dyDescent="0.35"/>
    <row r="1632" ht="15" customHeight="1" x14ac:dyDescent="0.35"/>
    <row r="1633" ht="15" customHeight="1" x14ac:dyDescent="0.35"/>
    <row r="1634" ht="15" customHeight="1" x14ac:dyDescent="0.35"/>
    <row r="1635" ht="15" customHeight="1" x14ac:dyDescent="0.35"/>
    <row r="1636" ht="15" customHeight="1" x14ac:dyDescent="0.35"/>
    <row r="1637" ht="15" customHeight="1" x14ac:dyDescent="0.35"/>
    <row r="1638" ht="15" customHeight="1" x14ac:dyDescent="0.35"/>
    <row r="1640" ht="15" customHeight="1" x14ac:dyDescent="0.35"/>
    <row r="1641" ht="15" customHeight="1" x14ac:dyDescent="0.35"/>
    <row r="1642" ht="15" customHeight="1" x14ac:dyDescent="0.35"/>
    <row r="1643" ht="15" customHeight="1" x14ac:dyDescent="0.35"/>
    <row r="1644" ht="15" customHeight="1" x14ac:dyDescent="0.35"/>
    <row r="1645" ht="15" customHeight="1" x14ac:dyDescent="0.35"/>
    <row r="1646" ht="15" customHeight="1" x14ac:dyDescent="0.35"/>
    <row r="1647" ht="15" customHeight="1" x14ac:dyDescent="0.35"/>
    <row r="1648" ht="15" customHeight="1" x14ac:dyDescent="0.35"/>
    <row r="1649" ht="15" customHeight="1" x14ac:dyDescent="0.35"/>
    <row r="1650" ht="15" customHeight="1" x14ac:dyDescent="0.35"/>
    <row r="1651" ht="15" customHeight="1" x14ac:dyDescent="0.35"/>
    <row r="1652" ht="15" customHeight="1" x14ac:dyDescent="0.35"/>
    <row r="1653" ht="15" customHeight="1" x14ac:dyDescent="0.35"/>
    <row r="1654" ht="15" customHeight="1" x14ac:dyDescent="0.35"/>
    <row r="1655" ht="15" customHeight="1" x14ac:dyDescent="0.35"/>
    <row r="1656" ht="15" customHeight="1" x14ac:dyDescent="0.35"/>
    <row r="1657" ht="15" customHeight="1" x14ac:dyDescent="0.35"/>
    <row r="1658" ht="15" customHeight="1" x14ac:dyDescent="0.35"/>
    <row r="1659" ht="15" customHeight="1" x14ac:dyDescent="0.35"/>
    <row r="1660" ht="15" customHeight="1" x14ac:dyDescent="0.35"/>
    <row r="1661" ht="15" customHeight="1" x14ac:dyDescent="0.35"/>
    <row r="1662" ht="15" customHeight="1" x14ac:dyDescent="0.35"/>
    <row r="1663" ht="15" customHeight="1" x14ac:dyDescent="0.35"/>
    <row r="1665" ht="15" customHeight="1" x14ac:dyDescent="0.35"/>
    <row r="1668" ht="15" customHeight="1" x14ac:dyDescent="0.35"/>
    <row r="1669" ht="15" customHeight="1" x14ac:dyDescent="0.35"/>
    <row r="1670" ht="15" customHeight="1" x14ac:dyDescent="0.35"/>
    <row r="1671" ht="15" customHeight="1" x14ac:dyDescent="0.35"/>
    <row r="1672" ht="15" customHeight="1" x14ac:dyDescent="0.35"/>
    <row r="1673" ht="15" customHeight="1" x14ac:dyDescent="0.35"/>
    <row r="1674" ht="15" customHeight="1" x14ac:dyDescent="0.35"/>
    <row r="1675" ht="15" customHeight="1" x14ac:dyDescent="0.35"/>
    <row r="1676" ht="15" customHeight="1" x14ac:dyDescent="0.35"/>
    <row r="1677" ht="15" customHeight="1" x14ac:dyDescent="0.35"/>
    <row r="1678" ht="15" customHeight="1" x14ac:dyDescent="0.35"/>
    <row r="1679" ht="15" customHeight="1" x14ac:dyDescent="0.35"/>
    <row r="1680" ht="15" customHeight="1" x14ac:dyDescent="0.35"/>
    <row r="1681" ht="15" customHeight="1" x14ac:dyDescent="0.35"/>
    <row r="1682" ht="15" customHeight="1" x14ac:dyDescent="0.35"/>
    <row r="1683" ht="15" customHeight="1" x14ac:dyDescent="0.35"/>
    <row r="1684" ht="15" customHeight="1" x14ac:dyDescent="0.35"/>
    <row r="1686" ht="15" customHeight="1" x14ac:dyDescent="0.35"/>
    <row r="1688" ht="15" customHeight="1" x14ac:dyDescent="0.35"/>
    <row r="1689" ht="15" customHeight="1" x14ac:dyDescent="0.35"/>
    <row r="1690" ht="15" customHeight="1" x14ac:dyDescent="0.35"/>
    <row r="1691" ht="15" customHeight="1" x14ac:dyDescent="0.35"/>
    <row r="1692" ht="15" customHeight="1" x14ac:dyDescent="0.35"/>
    <row r="1693" ht="15" customHeight="1" x14ac:dyDescent="0.35"/>
    <row r="1694" ht="15" customHeight="1" x14ac:dyDescent="0.35"/>
    <row r="1695" ht="15" customHeight="1" x14ac:dyDescent="0.35"/>
    <row r="1697" spans="2:33" ht="15" customHeight="1" x14ac:dyDescent="0.35"/>
    <row r="1698" spans="2:33" ht="15" customHeight="1" x14ac:dyDescent="0.35">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c r="AG1698" s="45"/>
    </row>
    <row r="1699" spans="2:33" ht="15" customHeight="1" x14ac:dyDescent="0.35"/>
    <row r="1700" spans="2:33" ht="15" customHeight="1" x14ac:dyDescent="0.35"/>
    <row r="1701" spans="2:33" ht="15" customHeight="1" x14ac:dyDescent="0.35"/>
    <row r="1702" spans="2:33" ht="15" customHeight="1" x14ac:dyDescent="0.35"/>
    <row r="1703" spans="2:33" ht="15" customHeight="1" x14ac:dyDescent="0.35"/>
    <row r="1704" spans="2:33" ht="15" customHeight="1" x14ac:dyDescent="0.35"/>
    <row r="1705" spans="2:33" ht="15" customHeight="1" x14ac:dyDescent="0.35"/>
    <row r="1706" spans="2:33" ht="15" customHeight="1" x14ac:dyDescent="0.35"/>
    <row r="1707" spans="2:33" ht="15" customHeight="1" x14ac:dyDescent="0.35"/>
    <row r="1708" spans="2:33" ht="15" customHeight="1" x14ac:dyDescent="0.35"/>
    <row r="1709" spans="2:33" ht="15" customHeight="1" x14ac:dyDescent="0.35"/>
    <row r="1710" spans="2:33" ht="15" customHeight="1" x14ac:dyDescent="0.35"/>
    <row r="1711" spans="2:33" ht="15" customHeight="1" x14ac:dyDescent="0.35"/>
    <row r="1712" spans="2:33" ht="15" customHeight="1" x14ac:dyDescent="0.35"/>
    <row r="1713" ht="15" customHeight="1" x14ac:dyDescent="0.35"/>
    <row r="1714" ht="15" customHeight="1" x14ac:dyDescent="0.35"/>
    <row r="1715" ht="15" customHeight="1" x14ac:dyDescent="0.35"/>
    <row r="1716" ht="15" customHeight="1" x14ac:dyDescent="0.35"/>
    <row r="1717" ht="15" customHeight="1" x14ac:dyDescent="0.35"/>
    <row r="1718" ht="15" customHeight="1" x14ac:dyDescent="0.35"/>
    <row r="1719" ht="15" customHeight="1" x14ac:dyDescent="0.35"/>
    <row r="1720" ht="15" customHeight="1" x14ac:dyDescent="0.35"/>
    <row r="1721" ht="15" customHeight="1" x14ac:dyDescent="0.35"/>
    <row r="1722" ht="15" customHeight="1" x14ac:dyDescent="0.35"/>
    <row r="1723" ht="15" customHeight="1" x14ac:dyDescent="0.35"/>
    <row r="1724" ht="15" customHeight="1" x14ac:dyDescent="0.35"/>
    <row r="1725" ht="15" customHeight="1" x14ac:dyDescent="0.35"/>
    <row r="1726" ht="15" customHeight="1" x14ac:dyDescent="0.35"/>
    <row r="1850" ht="15" customHeight="1" x14ac:dyDescent="0.35"/>
    <row r="1851" ht="15" customHeight="1" x14ac:dyDescent="0.35"/>
    <row r="1852" ht="15" customHeight="1" x14ac:dyDescent="0.35"/>
    <row r="1853" ht="15" customHeight="1" x14ac:dyDescent="0.35"/>
    <row r="1854" ht="15" customHeight="1" x14ac:dyDescent="0.35"/>
    <row r="1855" ht="15" customHeight="1" x14ac:dyDescent="0.35"/>
    <row r="1856" ht="15" customHeight="1" x14ac:dyDescent="0.35"/>
    <row r="1857" ht="15" customHeight="1" x14ac:dyDescent="0.35"/>
    <row r="1858" ht="15" customHeight="1" x14ac:dyDescent="0.35"/>
    <row r="1859" ht="15" customHeight="1" x14ac:dyDescent="0.35"/>
    <row r="1861" ht="15" customHeight="1" x14ac:dyDescent="0.35"/>
    <row r="1863" ht="15" customHeight="1" x14ac:dyDescent="0.35"/>
    <row r="1864" ht="15" customHeight="1" x14ac:dyDescent="0.35"/>
    <row r="1865" ht="15" customHeight="1" x14ac:dyDescent="0.35"/>
    <row r="1867" ht="15" customHeight="1" x14ac:dyDescent="0.35"/>
    <row r="1868" ht="15" customHeight="1" x14ac:dyDescent="0.35"/>
    <row r="1869" ht="15" customHeight="1" x14ac:dyDescent="0.35"/>
    <row r="1870" ht="15" customHeight="1" x14ac:dyDescent="0.35"/>
    <row r="1872" ht="15" customHeight="1" x14ac:dyDescent="0.35"/>
    <row r="1873" ht="15" customHeight="1" x14ac:dyDescent="0.35"/>
    <row r="1874" ht="15" customHeight="1" x14ac:dyDescent="0.35"/>
    <row r="1875" ht="15" customHeight="1" x14ac:dyDescent="0.35"/>
    <row r="1876" ht="15" customHeight="1" x14ac:dyDescent="0.35"/>
    <row r="1878" ht="15" customHeight="1" x14ac:dyDescent="0.35"/>
    <row r="1879" ht="15" customHeight="1" x14ac:dyDescent="0.35"/>
    <row r="1880" ht="15" customHeight="1" x14ac:dyDescent="0.35"/>
    <row r="1881" ht="15" customHeight="1" x14ac:dyDescent="0.35"/>
    <row r="1882" ht="15" customHeight="1" x14ac:dyDescent="0.35"/>
    <row r="1883" ht="15" customHeight="1" x14ac:dyDescent="0.35"/>
    <row r="1884" ht="15" customHeight="1" x14ac:dyDescent="0.35"/>
    <row r="1885" ht="15" customHeight="1" x14ac:dyDescent="0.35"/>
    <row r="1886" ht="15" customHeight="1" x14ac:dyDescent="0.35"/>
    <row r="1888" ht="15" customHeight="1" x14ac:dyDescent="0.35"/>
    <row r="1889" ht="15" customHeight="1" x14ac:dyDescent="0.35"/>
    <row r="1890" ht="15" customHeight="1" x14ac:dyDescent="0.35"/>
    <row r="1891" ht="15" customHeight="1" x14ac:dyDescent="0.35"/>
    <row r="1893" ht="15" customHeight="1" x14ac:dyDescent="0.35"/>
    <row r="1894" ht="15" customHeight="1" x14ac:dyDescent="0.35"/>
    <row r="1895" ht="15" customHeight="1" x14ac:dyDescent="0.35"/>
    <row r="1896" ht="15" customHeight="1" x14ac:dyDescent="0.35"/>
    <row r="1897" ht="15" customHeight="1" x14ac:dyDescent="0.35"/>
    <row r="1898" ht="15" customHeight="1" x14ac:dyDescent="0.35"/>
    <row r="1899" ht="15" customHeight="1" x14ac:dyDescent="0.35"/>
    <row r="1900" ht="15" customHeight="1" x14ac:dyDescent="0.35"/>
    <row r="1903" ht="15" customHeight="1" x14ac:dyDescent="0.35"/>
    <row r="1904" ht="15" customHeight="1" x14ac:dyDescent="0.35"/>
    <row r="1905" ht="15" customHeight="1" x14ac:dyDescent="0.35"/>
    <row r="1906" ht="15" customHeight="1" x14ac:dyDescent="0.35"/>
    <row r="1907" ht="15" customHeight="1" x14ac:dyDescent="0.35"/>
    <row r="1909" ht="15" customHeight="1" x14ac:dyDescent="0.35"/>
    <row r="1910" ht="15" customHeight="1" x14ac:dyDescent="0.35"/>
    <row r="1911" ht="15" customHeight="1" x14ac:dyDescent="0.35"/>
    <row r="1912" ht="15" customHeight="1" x14ac:dyDescent="0.35"/>
    <row r="1913" ht="15" customHeight="1" x14ac:dyDescent="0.35"/>
    <row r="1915" ht="15" customHeight="1" x14ac:dyDescent="0.35"/>
    <row r="1916" ht="15" customHeight="1" x14ac:dyDescent="0.35"/>
    <row r="1917" ht="15" customHeight="1" x14ac:dyDescent="0.35"/>
    <row r="1919" ht="15" customHeight="1" x14ac:dyDescent="0.35"/>
    <row r="1920" ht="15" customHeight="1" x14ac:dyDescent="0.35"/>
    <row r="1921" ht="15" customHeight="1" x14ac:dyDescent="0.35"/>
    <row r="1922" ht="15" customHeight="1" x14ac:dyDescent="0.35"/>
    <row r="1924" ht="15" customHeight="1" x14ac:dyDescent="0.35"/>
    <row r="1925" ht="15" customHeight="1" x14ac:dyDescent="0.35"/>
    <row r="1926" ht="15" customHeight="1" x14ac:dyDescent="0.35"/>
    <row r="1927" ht="15" customHeight="1" x14ac:dyDescent="0.35"/>
    <row r="1928" ht="15" customHeight="1" x14ac:dyDescent="0.35"/>
    <row r="1929" ht="15" customHeight="1" x14ac:dyDescent="0.35"/>
    <row r="1930" ht="15" customHeight="1" x14ac:dyDescent="0.35"/>
    <row r="1931" ht="15" customHeight="1" x14ac:dyDescent="0.35"/>
    <row r="1933" ht="15" customHeight="1" x14ac:dyDescent="0.35"/>
    <row r="1934" ht="15" customHeight="1" x14ac:dyDescent="0.35"/>
    <row r="1935" ht="15" customHeight="1" x14ac:dyDescent="0.35"/>
    <row r="1937" spans="2:33" ht="15" customHeight="1" x14ac:dyDescent="0.35"/>
    <row r="1938" spans="2:33" ht="15" customHeight="1" x14ac:dyDescent="0.35"/>
    <row r="1939" spans="2:33" ht="15" customHeight="1" x14ac:dyDescent="0.35"/>
    <row r="1940" spans="2:33" ht="15" customHeight="1" x14ac:dyDescent="0.35"/>
    <row r="1941" spans="2:33" ht="15" customHeight="1" x14ac:dyDescent="0.35"/>
    <row r="1942" spans="2:33" ht="15" customHeight="1" x14ac:dyDescent="0.35"/>
    <row r="1943" spans="2:33" ht="15" customHeight="1" x14ac:dyDescent="0.35"/>
    <row r="1944" spans="2:33" ht="15" customHeight="1" x14ac:dyDescent="0.35"/>
    <row r="1945" spans="2:33" ht="15" customHeight="1" x14ac:dyDescent="0.35">
      <c r="B1945" s="45"/>
      <c r="C1945" s="45"/>
      <c r="D1945" s="45"/>
      <c r="E1945" s="45"/>
      <c r="F1945" s="45"/>
      <c r="G1945" s="45"/>
      <c r="H1945" s="45"/>
      <c r="I1945" s="45"/>
      <c r="J1945" s="45"/>
      <c r="K1945" s="45"/>
      <c r="L1945" s="45"/>
      <c r="M1945" s="45"/>
      <c r="N1945" s="45"/>
      <c r="O1945" s="45"/>
      <c r="P1945" s="45"/>
      <c r="Q1945" s="45"/>
      <c r="R1945" s="45"/>
      <c r="S1945" s="45"/>
      <c r="T1945" s="45"/>
      <c r="U1945" s="45"/>
      <c r="V1945" s="45"/>
      <c r="W1945" s="45"/>
      <c r="X1945" s="45"/>
      <c r="Y1945" s="45"/>
      <c r="Z1945" s="45"/>
      <c r="AA1945" s="45"/>
      <c r="AB1945" s="45"/>
      <c r="AC1945" s="45"/>
      <c r="AD1945" s="45"/>
      <c r="AE1945" s="45"/>
      <c r="AF1945" s="45"/>
      <c r="AG1945" s="45"/>
    </row>
    <row r="1946" spans="2:33" ht="15" customHeight="1" x14ac:dyDescent="0.35"/>
    <row r="1947" spans="2:33" ht="15" customHeight="1" x14ac:dyDescent="0.35"/>
    <row r="1948" spans="2:33" ht="15" customHeight="1" x14ac:dyDescent="0.35"/>
    <row r="1949" spans="2:33" ht="15" customHeight="1" x14ac:dyDescent="0.35"/>
    <row r="1950" spans="2:33" ht="15" customHeight="1" x14ac:dyDescent="0.35"/>
    <row r="1951" spans="2:33" ht="15" customHeight="1" x14ac:dyDescent="0.35"/>
    <row r="1952" spans="2:33" ht="15" customHeight="1" x14ac:dyDescent="0.35"/>
    <row r="1953" ht="15" customHeight="1" x14ac:dyDescent="0.35"/>
    <row r="1954" ht="15" customHeight="1" x14ac:dyDescent="0.35"/>
    <row r="1955" ht="15" customHeight="1" x14ac:dyDescent="0.35"/>
    <row r="1975" ht="15" customHeight="1" x14ac:dyDescent="0.35"/>
    <row r="1976" ht="15" customHeight="1" x14ac:dyDescent="0.35"/>
    <row r="1977" ht="15" customHeight="1" x14ac:dyDescent="0.35"/>
    <row r="1978" ht="15" customHeight="1" x14ac:dyDescent="0.35"/>
    <row r="1979" ht="15" customHeight="1" x14ac:dyDescent="0.35"/>
    <row r="1980" ht="15" customHeight="1" x14ac:dyDescent="0.35"/>
    <row r="1981" ht="15" customHeight="1" x14ac:dyDescent="0.35"/>
    <row r="1982" ht="15" customHeight="1" x14ac:dyDescent="0.35"/>
    <row r="1984" ht="15" customHeight="1" x14ac:dyDescent="0.35"/>
    <row r="1985" ht="15" customHeight="1" x14ac:dyDescent="0.35"/>
    <row r="1986" ht="15" customHeight="1" x14ac:dyDescent="0.35"/>
    <row r="1988" ht="15" customHeight="1" x14ac:dyDescent="0.35"/>
    <row r="1990" ht="15" customHeight="1" x14ac:dyDescent="0.35"/>
    <row r="1991" ht="15" customHeight="1" x14ac:dyDescent="0.35"/>
    <row r="1992" ht="15" customHeight="1" x14ac:dyDescent="0.35"/>
    <row r="1993" ht="15" customHeight="1" x14ac:dyDescent="0.35"/>
    <row r="1994" ht="15" customHeight="1" x14ac:dyDescent="0.35"/>
    <row r="1995" ht="15" customHeight="1" x14ac:dyDescent="0.35"/>
    <row r="1996" ht="15" customHeight="1" x14ac:dyDescent="0.35"/>
    <row r="1997" ht="15" customHeight="1" x14ac:dyDescent="0.35"/>
    <row r="1998" ht="15" customHeight="1" x14ac:dyDescent="0.35"/>
    <row r="1999" ht="15" customHeight="1" x14ac:dyDescent="0.35"/>
    <row r="2000" ht="15" customHeight="1" x14ac:dyDescent="0.35"/>
    <row r="2001" ht="15" customHeight="1" x14ac:dyDescent="0.35"/>
    <row r="2002" ht="15" customHeight="1" x14ac:dyDescent="0.35"/>
    <row r="2004" ht="15" customHeight="1" x14ac:dyDescent="0.35"/>
    <row r="2006" ht="15" customHeight="1" x14ac:dyDescent="0.35"/>
    <row r="2008" ht="15" customHeight="1" x14ac:dyDescent="0.35"/>
    <row r="2009" ht="15" customHeight="1" x14ac:dyDescent="0.35"/>
    <row r="2011" ht="15" customHeight="1" x14ac:dyDescent="0.35"/>
    <row r="2012" ht="15" customHeight="1" x14ac:dyDescent="0.35"/>
    <row r="2013" ht="15" customHeight="1" x14ac:dyDescent="0.35"/>
    <row r="2014" ht="15" customHeight="1" x14ac:dyDescent="0.35"/>
    <row r="2015" ht="15" customHeight="1" x14ac:dyDescent="0.35"/>
    <row r="2016" ht="15" customHeight="1" x14ac:dyDescent="0.35"/>
    <row r="2017" spans="2:33" ht="15" customHeight="1" x14ac:dyDescent="0.35"/>
    <row r="2018" spans="2:33" ht="15" customHeight="1" x14ac:dyDescent="0.35"/>
    <row r="2019" spans="2:33" ht="15" customHeight="1" x14ac:dyDescent="0.35"/>
    <row r="2020" spans="2:33" ht="15" customHeight="1" x14ac:dyDescent="0.35"/>
    <row r="2022" spans="2:33" ht="15" customHeight="1" x14ac:dyDescent="0.35"/>
    <row r="2023" spans="2:33" ht="15" customHeight="1" x14ac:dyDescent="0.35"/>
    <row r="2024" spans="2:33" ht="15" customHeight="1" x14ac:dyDescent="0.35"/>
    <row r="2025" spans="2:33" ht="15" customHeight="1" x14ac:dyDescent="0.35"/>
    <row r="2026" spans="2:33" ht="15" customHeight="1" x14ac:dyDescent="0.35"/>
    <row r="2027" spans="2:33" ht="15" customHeight="1" x14ac:dyDescent="0.35"/>
    <row r="2028" spans="2:33" ht="15" customHeight="1" x14ac:dyDescent="0.35"/>
    <row r="2029" spans="2:33" ht="15" customHeight="1" x14ac:dyDescent="0.35"/>
    <row r="2030" spans="2:33" ht="15" customHeight="1" x14ac:dyDescent="0.35"/>
    <row r="2031" spans="2:33" ht="15" customHeight="1" x14ac:dyDescent="0.35">
      <c r="B2031" s="45"/>
      <c r="C2031" s="45"/>
      <c r="D2031" s="45"/>
      <c r="E2031" s="45"/>
      <c r="F2031" s="45"/>
      <c r="G2031" s="45"/>
      <c r="H2031" s="45"/>
      <c r="I2031" s="45"/>
      <c r="J2031" s="45"/>
      <c r="K2031" s="45"/>
      <c r="L2031" s="45"/>
      <c r="M2031" s="45"/>
      <c r="N2031" s="45"/>
      <c r="O2031" s="45"/>
      <c r="P2031" s="45"/>
      <c r="Q2031" s="45"/>
      <c r="R2031" s="45"/>
      <c r="S2031" s="45"/>
      <c r="T2031" s="45"/>
      <c r="U2031" s="45"/>
      <c r="V2031" s="45"/>
      <c r="W2031" s="45"/>
      <c r="X2031" s="45"/>
      <c r="Y2031" s="45"/>
      <c r="Z2031" s="45"/>
      <c r="AA2031" s="45"/>
      <c r="AB2031" s="45"/>
      <c r="AC2031" s="45"/>
      <c r="AD2031" s="45"/>
      <c r="AE2031" s="45"/>
      <c r="AF2031" s="45"/>
      <c r="AG2031" s="45"/>
    </row>
    <row r="2032" spans="2:33" ht="15" customHeight="1" x14ac:dyDescent="0.35"/>
    <row r="2033" ht="15" customHeight="1" x14ac:dyDescent="0.35"/>
    <row r="2034" ht="15" customHeight="1" x14ac:dyDescent="0.35"/>
    <row r="2035" ht="15" customHeight="1" x14ac:dyDescent="0.35"/>
    <row r="2036" ht="15" customHeight="1" x14ac:dyDescent="0.35"/>
    <row r="2037" ht="15" customHeight="1" x14ac:dyDescent="0.35"/>
    <row r="2038" ht="15" customHeight="1" x14ac:dyDescent="0.35"/>
    <row r="2039" ht="15" customHeight="1" x14ac:dyDescent="0.35"/>
    <row r="2040" ht="15" customHeight="1" x14ac:dyDescent="0.35"/>
    <row r="2041" ht="15" customHeight="1" x14ac:dyDescent="0.35"/>
    <row r="2042" ht="15" customHeight="1" x14ac:dyDescent="0.35"/>
    <row r="2043" ht="15" customHeight="1" x14ac:dyDescent="0.35"/>
    <row r="2044" ht="15" customHeight="1" x14ac:dyDescent="0.35"/>
    <row r="2045" ht="15" customHeight="1" x14ac:dyDescent="0.35"/>
    <row r="2046" ht="15" customHeight="1" x14ac:dyDescent="0.35"/>
    <row r="2047" ht="15" customHeight="1" x14ac:dyDescent="0.35"/>
    <row r="2048" ht="15" customHeight="1" x14ac:dyDescent="0.35"/>
    <row r="2049" ht="15" customHeight="1" x14ac:dyDescent="0.35"/>
    <row r="2050" ht="15" customHeight="1" x14ac:dyDescent="0.35"/>
    <row r="2051" ht="15" customHeight="1" x14ac:dyDescent="0.35"/>
    <row r="2052" ht="15" customHeight="1" x14ac:dyDescent="0.35"/>
    <row r="2053" ht="15" customHeight="1" x14ac:dyDescent="0.35"/>
    <row r="2100" ht="15" customHeight="1" x14ac:dyDescent="0.35"/>
    <row r="2101" ht="15" customHeight="1" x14ac:dyDescent="0.35"/>
    <row r="2102" ht="15" customHeight="1" x14ac:dyDescent="0.35"/>
    <row r="2103" ht="15" customHeight="1" x14ac:dyDescent="0.35"/>
    <row r="2104" ht="15" customHeight="1" x14ac:dyDescent="0.35"/>
    <row r="2105" ht="15" customHeight="1" x14ac:dyDescent="0.35"/>
    <row r="2107" ht="15" customHeight="1" x14ac:dyDescent="0.35"/>
    <row r="2108" ht="15" customHeight="1" x14ac:dyDescent="0.35"/>
    <row r="2110" ht="15" customHeight="1" x14ac:dyDescent="0.35"/>
    <row r="2111" ht="15" customHeight="1" x14ac:dyDescent="0.35"/>
    <row r="2112" ht="15" customHeight="1" x14ac:dyDescent="0.35"/>
    <row r="2113" ht="15" customHeight="1" x14ac:dyDescent="0.35"/>
    <row r="2114" ht="15" customHeight="1" x14ac:dyDescent="0.35"/>
    <row r="2115" ht="15" customHeight="1" x14ac:dyDescent="0.35"/>
    <row r="2116" ht="15" customHeight="1" x14ac:dyDescent="0.35"/>
    <row r="2117" ht="15" customHeight="1" x14ac:dyDescent="0.35"/>
    <row r="2118" ht="15" customHeight="1" x14ac:dyDescent="0.35"/>
    <row r="2119" ht="15" customHeight="1" x14ac:dyDescent="0.35"/>
    <row r="2120" ht="15" customHeight="1" x14ac:dyDescent="0.35"/>
    <row r="2121" ht="15" customHeight="1" x14ac:dyDescent="0.35"/>
    <row r="2122" ht="15" customHeight="1" x14ac:dyDescent="0.35"/>
    <row r="2124" ht="15" customHeight="1" x14ac:dyDescent="0.35"/>
    <row r="2125" ht="15" customHeight="1" x14ac:dyDescent="0.35"/>
    <row r="2126" ht="15" customHeight="1" x14ac:dyDescent="0.35"/>
    <row r="2127" ht="15" customHeight="1" x14ac:dyDescent="0.35"/>
    <row r="2128" ht="15" customHeight="1" x14ac:dyDescent="0.35"/>
    <row r="2129" ht="15" customHeight="1" x14ac:dyDescent="0.35"/>
    <row r="2131" ht="15" customHeight="1" x14ac:dyDescent="0.35"/>
    <row r="2133" ht="15" customHeight="1" x14ac:dyDescent="0.35"/>
    <row r="2134" ht="15" customHeight="1" x14ac:dyDescent="0.35"/>
    <row r="2136" ht="15" customHeight="1" x14ac:dyDescent="0.35"/>
    <row r="2137" ht="15" customHeight="1" x14ac:dyDescent="0.35"/>
    <row r="2138" ht="15" customHeight="1" x14ac:dyDescent="0.35"/>
    <row r="2139" ht="15" customHeight="1" x14ac:dyDescent="0.35"/>
    <row r="2140" ht="15" customHeight="1" x14ac:dyDescent="0.35"/>
    <row r="2141" ht="15" customHeight="1" x14ac:dyDescent="0.35"/>
    <row r="2142" ht="15" customHeight="1" x14ac:dyDescent="0.35"/>
    <row r="2143" ht="15" customHeight="1" x14ac:dyDescent="0.35"/>
    <row r="2144" ht="15" customHeight="1" x14ac:dyDescent="0.35"/>
    <row r="2145" spans="2:33" ht="15" customHeight="1" x14ac:dyDescent="0.35"/>
    <row r="2146" spans="2:33" ht="15" customHeight="1" x14ac:dyDescent="0.35"/>
    <row r="2148" spans="2:33" ht="15" customHeight="1" x14ac:dyDescent="0.35"/>
    <row r="2151" spans="2:33" ht="15" customHeight="1" x14ac:dyDescent="0.35"/>
    <row r="2152" spans="2:33" ht="15" customHeight="1" x14ac:dyDescent="0.35"/>
    <row r="2153" spans="2:33" ht="15" customHeight="1" x14ac:dyDescent="0.35">
      <c r="B2153" s="45"/>
      <c r="C2153" s="45"/>
      <c r="D2153" s="45"/>
      <c r="E2153" s="45"/>
      <c r="F2153" s="45"/>
      <c r="G2153" s="45"/>
      <c r="H2153" s="45"/>
      <c r="I2153" s="45"/>
      <c r="J2153" s="45"/>
      <c r="K2153" s="45"/>
      <c r="L2153" s="45"/>
      <c r="M2153" s="45"/>
      <c r="N2153" s="45"/>
      <c r="O2153" s="45"/>
      <c r="P2153" s="45"/>
      <c r="Q2153" s="45"/>
      <c r="R2153" s="45"/>
      <c r="S2153" s="45"/>
      <c r="T2153" s="45"/>
      <c r="U2153" s="45"/>
      <c r="V2153" s="45"/>
      <c r="W2153" s="45"/>
      <c r="X2153" s="45"/>
      <c r="Y2153" s="45"/>
      <c r="Z2153" s="45"/>
      <c r="AA2153" s="45"/>
      <c r="AB2153" s="45"/>
      <c r="AC2153" s="45"/>
      <c r="AD2153" s="45"/>
      <c r="AE2153" s="45"/>
      <c r="AF2153" s="45"/>
      <c r="AG2153" s="45"/>
    </row>
    <row r="2154" spans="2:33" ht="15" customHeight="1" x14ac:dyDescent="0.35"/>
    <row r="2155" spans="2:33" ht="15" customHeight="1" x14ac:dyDescent="0.35"/>
    <row r="2156" spans="2:33" ht="15" customHeight="1" x14ac:dyDescent="0.35"/>
    <row r="2157" spans="2:33" ht="15" customHeight="1" x14ac:dyDescent="0.35"/>
    <row r="2158" spans="2:33" ht="15" customHeight="1" x14ac:dyDescent="0.35"/>
    <row r="2159" spans="2:33" ht="15" customHeight="1" x14ac:dyDescent="0.35"/>
    <row r="2160" spans="2:33" ht="15" customHeight="1" x14ac:dyDescent="0.35"/>
    <row r="2161" ht="15" customHeight="1" x14ac:dyDescent="0.35"/>
    <row r="2162" ht="15" customHeight="1" x14ac:dyDescent="0.35"/>
    <row r="2250" ht="15" customHeight="1" x14ac:dyDescent="0.35"/>
    <row r="2251" ht="15" customHeight="1" x14ac:dyDescent="0.35"/>
    <row r="2252" ht="15" customHeight="1" x14ac:dyDescent="0.35"/>
    <row r="2253" ht="15" customHeight="1" x14ac:dyDescent="0.35"/>
    <row r="2254" ht="15" customHeight="1" x14ac:dyDescent="0.35"/>
    <row r="2255" ht="15" customHeight="1" x14ac:dyDescent="0.35"/>
    <row r="2256" ht="15" customHeight="1" x14ac:dyDescent="0.35"/>
    <row r="2257" ht="15" customHeight="1" x14ac:dyDescent="0.35"/>
    <row r="2258" ht="15" customHeight="1" x14ac:dyDescent="0.35"/>
    <row r="2260" ht="15" customHeight="1" x14ac:dyDescent="0.35"/>
    <row r="2261" ht="15" customHeight="1" x14ac:dyDescent="0.35"/>
    <row r="2262" ht="15" customHeight="1" x14ac:dyDescent="0.35"/>
    <row r="2264" ht="15" customHeight="1" x14ac:dyDescent="0.35"/>
    <row r="2266" ht="15" customHeight="1" x14ac:dyDescent="0.35"/>
    <row r="2267" ht="15" customHeight="1" x14ac:dyDescent="0.35"/>
    <row r="2268" ht="15" customHeight="1" x14ac:dyDescent="0.35"/>
    <row r="2269" ht="15" customHeight="1" x14ac:dyDescent="0.35"/>
    <row r="2271" ht="15" customHeight="1" x14ac:dyDescent="0.35"/>
    <row r="2273" ht="15" customHeight="1" x14ac:dyDescent="0.35"/>
    <row r="2274" ht="15" customHeight="1" x14ac:dyDescent="0.35"/>
    <row r="2275" ht="15" customHeight="1" x14ac:dyDescent="0.35"/>
    <row r="2276" ht="15" customHeight="1" x14ac:dyDescent="0.35"/>
    <row r="2277" ht="15" customHeight="1" x14ac:dyDescent="0.35"/>
    <row r="2278" ht="15" customHeight="1" x14ac:dyDescent="0.35"/>
    <row r="2279" ht="15" customHeight="1" x14ac:dyDescent="0.35"/>
    <row r="2280" ht="15" customHeight="1" x14ac:dyDescent="0.35"/>
    <row r="2282" ht="15" customHeight="1" x14ac:dyDescent="0.35"/>
    <row r="2284" ht="15" customHeight="1" x14ac:dyDescent="0.35"/>
    <row r="2285" ht="15" customHeight="1" x14ac:dyDescent="0.35"/>
    <row r="2286" ht="15" customHeight="1" x14ac:dyDescent="0.35"/>
    <row r="2288" ht="15" customHeight="1" x14ac:dyDescent="0.35"/>
    <row r="2289" ht="15" customHeight="1" x14ac:dyDescent="0.35"/>
    <row r="2290" ht="15" customHeight="1" x14ac:dyDescent="0.35"/>
    <row r="2291" ht="15" customHeight="1" x14ac:dyDescent="0.35"/>
    <row r="2292" ht="15" customHeight="1" x14ac:dyDescent="0.35"/>
    <row r="2293" ht="15" customHeight="1" x14ac:dyDescent="0.35"/>
    <row r="2294" ht="15" customHeight="1" x14ac:dyDescent="0.35"/>
    <row r="2295" ht="15" customHeight="1" x14ac:dyDescent="0.35"/>
    <row r="2296" ht="15" customHeight="1" x14ac:dyDescent="0.35"/>
    <row r="2297" ht="15" customHeight="1" x14ac:dyDescent="0.35"/>
    <row r="2298" ht="15" customHeight="1" x14ac:dyDescent="0.35"/>
    <row r="2301" ht="15" customHeight="1" x14ac:dyDescent="0.35"/>
    <row r="2302" ht="15" customHeight="1" x14ac:dyDescent="0.35"/>
    <row r="2303" ht="15" customHeight="1" x14ac:dyDescent="0.35"/>
    <row r="2305" spans="2:33" ht="15" customHeight="1" x14ac:dyDescent="0.35"/>
    <row r="2306" spans="2:33" ht="15" customHeight="1" x14ac:dyDescent="0.35"/>
    <row r="2307" spans="2:33" ht="15" customHeight="1" x14ac:dyDescent="0.35"/>
    <row r="2308" spans="2:33" ht="15" customHeight="1" x14ac:dyDescent="0.35"/>
    <row r="2309" spans="2:33" ht="15" customHeight="1" x14ac:dyDescent="0.35"/>
    <row r="2310" spans="2:33" ht="15" customHeight="1" x14ac:dyDescent="0.35"/>
    <row r="2311" spans="2:33" ht="15" customHeight="1" x14ac:dyDescent="0.35"/>
    <row r="2312" spans="2:33" ht="15" customHeight="1" x14ac:dyDescent="0.35"/>
    <row r="2313" spans="2:33" ht="15" customHeight="1" x14ac:dyDescent="0.35"/>
    <row r="2314" spans="2:33" ht="15" customHeight="1" x14ac:dyDescent="0.35"/>
    <row r="2315" spans="2:33" ht="15" customHeight="1" x14ac:dyDescent="0.35"/>
    <row r="2316" spans="2:33" ht="15" customHeight="1" x14ac:dyDescent="0.35"/>
    <row r="2317" spans="2:33" ht="15" customHeight="1" x14ac:dyDescent="0.35">
      <c r="B2317" s="45"/>
      <c r="C2317" s="45"/>
      <c r="D2317" s="45"/>
      <c r="E2317" s="45"/>
      <c r="F2317" s="45"/>
      <c r="G2317" s="45"/>
      <c r="H2317" s="45"/>
      <c r="I2317" s="45"/>
      <c r="J2317" s="45"/>
      <c r="K2317" s="45"/>
      <c r="L2317" s="45"/>
      <c r="M2317" s="45"/>
      <c r="N2317" s="45"/>
      <c r="O2317" s="45"/>
      <c r="P2317" s="45"/>
      <c r="Q2317" s="45"/>
      <c r="R2317" s="45"/>
      <c r="S2317" s="45"/>
      <c r="T2317" s="45"/>
      <c r="U2317" s="45"/>
      <c r="V2317" s="45"/>
      <c r="W2317" s="45"/>
      <c r="X2317" s="45"/>
      <c r="Y2317" s="45"/>
      <c r="Z2317" s="45"/>
      <c r="AA2317" s="45"/>
      <c r="AB2317" s="45"/>
      <c r="AC2317" s="45"/>
      <c r="AD2317" s="45"/>
      <c r="AE2317" s="45"/>
      <c r="AF2317" s="45"/>
      <c r="AG2317" s="45"/>
    </row>
    <row r="2318" spans="2:33" ht="15" customHeight="1" x14ac:dyDescent="0.35"/>
    <row r="2319" spans="2:33" ht="15" customHeight="1" x14ac:dyDescent="0.35"/>
    <row r="2320" spans="2:33" ht="15" customHeight="1" x14ac:dyDescent="0.35"/>
    <row r="2321" ht="15" customHeight="1" x14ac:dyDescent="0.35"/>
    <row r="2322" ht="15" customHeight="1" x14ac:dyDescent="0.35"/>
    <row r="2323" ht="15" customHeight="1" x14ac:dyDescent="0.35"/>
    <row r="2324" ht="15" customHeight="1" x14ac:dyDescent="0.35"/>
    <row r="2325" ht="15" customHeight="1" x14ac:dyDescent="0.35"/>
    <row r="2326" ht="15" customHeight="1" x14ac:dyDescent="0.35"/>
    <row r="2327" ht="15" customHeight="1" x14ac:dyDescent="0.35"/>
    <row r="2328" ht="15" customHeight="1" x14ac:dyDescent="0.35"/>
    <row r="2329" ht="15" customHeight="1" x14ac:dyDescent="0.35"/>
    <row r="2330" ht="15" customHeight="1" x14ac:dyDescent="0.35"/>
    <row r="2331" ht="15" customHeight="1" x14ac:dyDescent="0.35"/>
    <row r="2332" ht="15" customHeight="1" x14ac:dyDescent="0.35"/>
    <row r="2333" ht="15" customHeight="1" x14ac:dyDescent="0.35"/>
    <row r="2334" ht="15" customHeight="1" x14ac:dyDescent="0.35"/>
    <row r="2350" ht="15" customHeight="1" x14ac:dyDescent="0.35"/>
    <row r="2351" ht="15" customHeight="1" x14ac:dyDescent="0.35"/>
    <row r="2352" ht="15" customHeight="1" x14ac:dyDescent="0.35"/>
    <row r="2353" ht="15" customHeight="1" x14ac:dyDescent="0.35"/>
    <row r="2354" ht="15" customHeight="1" x14ac:dyDescent="0.35"/>
    <row r="2355" ht="15" customHeight="1" x14ac:dyDescent="0.35"/>
    <row r="2356" ht="15" customHeight="1" x14ac:dyDescent="0.35"/>
    <row r="2357" ht="15" customHeight="1" x14ac:dyDescent="0.35"/>
    <row r="2358" ht="15" customHeight="1" x14ac:dyDescent="0.35"/>
    <row r="2359" ht="15" customHeight="1" x14ac:dyDescent="0.35"/>
    <row r="2360" ht="15" customHeight="1" x14ac:dyDescent="0.35"/>
    <row r="2361" ht="15" customHeight="1" x14ac:dyDescent="0.35"/>
    <row r="2362" ht="15" customHeight="1" x14ac:dyDescent="0.35"/>
    <row r="2363" ht="15" customHeight="1" x14ac:dyDescent="0.35"/>
    <row r="2364" ht="15" customHeight="1" x14ac:dyDescent="0.35"/>
    <row r="2365" ht="15" customHeight="1" x14ac:dyDescent="0.35"/>
    <row r="2367" ht="15" customHeight="1" x14ac:dyDescent="0.35"/>
    <row r="2368" ht="15" customHeight="1" x14ac:dyDescent="0.35"/>
    <row r="2369" ht="15" customHeight="1" x14ac:dyDescent="0.35"/>
    <row r="2370" ht="15" customHeight="1" x14ac:dyDescent="0.35"/>
    <row r="2371" ht="15" customHeight="1" x14ac:dyDescent="0.35"/>
    <row r="2372" ht="15" customHeight="1" x14ac:dyDescent="0.35"/>
    <row r="2373" ht="15" customHeight="1" x14ac:dyDescent="0.35"/>
    <row r="2374" ht="15" customHeight="1" x14ac:dyDescent="0.35"/>
    <row r="2375" ht="15" customHeight="1" x14ac:dyDescent="0.35"/>
    <row r="2376" ht="15" customHeight="1" x14ac:dyDescent="0.35"/>
    <row r="2377" ht="15" customHeight="1" x14ac:dyDescent="0.35"/>
    <row r="2378" ht="15" customHeight="1" x14ac:dyDescent="0.35"/>
    <row r="2380" ht="15" customHeight="1" x14ac:dyDescent="0.35"/>
    <row r="2381" ht="15" customHeight="1" x14ac:dyDescent="0.35"/>
    <row r="2382" ht="15" customHeight="1" x14ac:dyDescent="0.35"/>
    <row r="2383" ht="15" customHeight="1" x14ac:dyDescent="0.35"/>
    <row r="2384" ht="15" customHeight="1" x14ac:dyDescent="0.35"/>
    <row r="2385" ht="15" customHeight="1" x14ac:dyDescent="0.35"/>
    <row r="2386" ht="15" customHeight="1" x14ac:dyDescent="0.35"/>
    <row r="2387" ht="15" customHeight="1" x14ac:dyDescent="0.35"/>
    <row r="2388" ht="15" customHeight="1" x14ac:dyDescent="0.35"/>
    <row r="2390" ht="15" customHeight="1" x14ac:dyDescent="0.35"/>
    <row r="2391" ht="15" customHeight="1" x14ac:dyDescent="0.35"/>
    <row r="2392" ht="15" customHeight="1" x14ac:dyDescent="0.35"/>
    <row r="2393" ht="15" customHeight="1" x14ac:dyDescent="0.35"/>
    <row r="2394" ht="15" customHeight="1" x14ac:dyDescent="0.35"/>
    <row r="2395" ht="15" customHeight="1" x14ac:dyDescent="0.35"/>
    <row r="2396" ht="15" customHeight="1" x14ac:dyDescent="0.35"/>
    <row r="2397" ht="15" customHeight="1" x14ac:dyDescent="0.35"/>
    <row r="2400" ht="15" customHeight="1" x14ac:dyDescent="0.35"/>
    <row r="2401" ht="15" customHeight="1" x14ac:dyDescent="0.35"/>
    <row r="2402" ht="15" customHeight="1" x14ac:dyDescent="0.35"/>
    <row r="2403" ht="15" customHeight="1" x14ac:dyDescent="0.35"/>
    <row r="2404" ht="15" customHeight="1" x14ac:dyDescent="0.35"/>
    <row r="2405" ht="15" customHeight="1" x14ac:dyDescent="0.35"/>
    <row r="2406" ht="15" customHeight="1" x14ac:dyDescent="0.35"/>
    <row r="2407" ht="15" customHeight="1" x14ac:dyDescent="0.35"/>
    <row r="2408" ht="15" customHeight="1" x14ac:dyDescent="0.35"/>
    <row r="2410" ht="15" customHeight="1" x14ac:dyDescent="0.35"/>
    <row r="2411" ht="15" customHeight="1" x14ac:dyDescent="0.35"/>
    <row r="2412" ht="15" customHeight="1" x14ac:dyDescent="0.35"/>
    <row r="2413" ht="15" customHeight="1" x14ac:dyDescent="0.35"/>
    <row r="2414" ht="15" customHeight="1" x14ac:dyDescent="0.35"/>
    <row r="2415" ht="15" customHeight="1" x14ac:dyDescent="0.35"/>
    <row r="2416" ht="15" customHeight="1" x14ac:dyDescent="0.35"/>
    <row r="2417" spans="2:33" ht="15" customHeight="1" x14ac:dyDescent="0.35"/>
    <row r="2418" spans="2:33" ht="15" customHeight="1" x14ac:dyDescent="0.35"/>
    <row r="2419" spans="2:33" ht="15" customHeight="1" x14ac:dyDescent="0.35">
      <c r="B2419" s="45"/>
      <c r="C2419" s="45"/>
      <c r="D2419" s="45"/>
      <c r="E2419" s="45"/>
      <c r="F2419" s="45"/>
      <c r="G2419" s="45"/>
      <c r="H2419" s="45"/>
      <c r="I2419" s="45"/>
      <c r="J2419" s="45"/>
      <c r="K2419" s="45"/>
      <c r="L2419" s="45"/>
      <c r="M2419" s="45"/>
      <c r="N2419" s="45"/>
      <c r="O2419" s="45"/>
      <c r="P2419" s="45"/>
      <c r="Q2419" s="45"/>
      <c r="R2419" s="45"/>
      <c r="S2419" s="45"/>
      <c r="T2419" s="45"/>
      <c r="U2419" s="45"/>
      <c r="V2419" s="45"/>
      <c r="W2419" s="45"/>
      <c r="X2419" s="45"/>
      <c r="Y2419" s="45"/>
      <c r="Z2419" s="45"/>
      <c r="AA2419" s="45"/>
      <c r="AB2419" s="45"/>
      <c r="AC2419" s="45"/>
      <c r="AD2419" s="45"/>
      <c r="AE2419" s="45"/>
      <c r="AF2419" s="45"/>
      <c r="AG2419" s="45"/>
    </row>
    <row r="2420" spans="2:33" ht="15" customHeight="1" x14ac:dyDescent="0.35"/>
    <row r="2421" spans="2:33" ht="15" customHeight="1" x14ac:dyDescent="0.35"/>
    <row r="2422" spans="2:33" ht="15" customHeight="1" x14ac:dyDescent="0.35"/>
    <row r="2423" spans="2:33" ht="15" customHeight="1" x14ac:dyDescent="0.35"/>
    <row r="2424" spans="2:33" ht="15" customHeight="1" x14ac:dyDescent="0.35"/>
    <row r="2425" spans="2:33" ht="15" customHeight="1" x14ac:dyDescent="0.35"/>
    <row r="2426" spans="2:33" ht="15" customHeight="1" x14ac:dyDescent="0.35"/>
    <row r="2427" spans="2:33" ht="15" customHeight="1" x14ac:dyDescent="0.35"/>
    <row r="2428" spans="2:33" ht="15" customHeight="1" x14ac:dyDescent="0.35"/>
    <row r="2429" spans="2:33" ht="15" customHeight="1" x14ac:dyDescent="0.35"/>
    <row r="2430" spans="2:33" ht="15" customHeight="1" x14ac:dyDescent="0.35"/>
    <row r="2431" spans="2:33" ht="15" customHeight="1" x14ac:dyDescent="0.35"/>
    <row r="2432" spans="2:33" ht="15" customHeight="1" x14ac:dyDescent="0.35"/>
    <row r="2433" ht="15" customHeight="1" x14ac:dyDescent="0.35"/>
    <row r="2434" ht="15" customHeight="1" x14ac:dyDescent="0.35"/>
    <row r="2435" ht="15" customHeight="1" x14ac:dyDescent="0.35"/>
    <row r="2436" ht="15" customHeight="1" x14ac:dyDescent="0.35"/>
    <row r="2437" ht="15" customHeight="1" x14ac:dyDescent="0.35"/>
    <row r="2450" ht="15" customHeight="1" x14ac:dyDescent="0.35"/>
    <row r="2451" ht="15" customHeight="1" x14ac:dyDescent="0.35"/>
    <row r="2452" ht="15" customHeight="1" x14ac:dyDescent="0.35"/>
    <row r="2453" ht="15" customHeight="1" x14ac:dyDescent="0.35"/>
    <row r="2454" ht="15" customHeight="1" x14ac:dyDescent="0.35"/>
    <row r="2455" ht="15" customHeight="1" x14ac:dyDescent="0.35"/>
    <row r="2457" ht="15" customHeight="1" x14ac:dyDescent="0.35"/>
    <row r="2459" ht="15" customHeight="1" x14ac:dyDescent="0.35"/>
    <row r="2461" ht="15" customHeight="1" x14ac:dyDescent="0.35"/>
    <row r="2462" ht="15" customHeight="1" x14ac:dyDescent="0.35"/>
    <row r="2463" ht="15" customHeight="1" x14ac:dyDescent="0.35"/>
    <row r="2464" ht="15" customHeight="1" x14ac:dyDescent="0.35"/>
    <row r="2465" ht="15" customHeight="1" x14ac:dyDescent="0.35"/>
    <row r="2467" ht="15" customHeight="1" x14ac:dyDescent="0.35"/>
    <row r="2468" ht="15" customHeight="1" x14ac:dyDescent="0.35"/>
    <row r="2469" ht="15" customHeight="1" x14ac:dyDescent="0.35"/>
    <row r="2470" ht="15" customHeight="1" x14ac:dyDescent="0.35"/>
    <row r="2471" ht="15" customHeight="1" x14ac:dyDescent="0.35"/>
    <row r="2472" ht="15" customHeight="1" x14ac:dyDescent="0.35"/>
    <row r="2473" ht="15" customHeight="1" x14ac:dyDescent="0.35"/>
    <row r="2475" ht="15" customHeight="1" x14ac:dyDescent="0.35"/>
    <row r="2476" ht="15" customHeight="1" x14ac:dyDescent="0.35"/>
    <row r="2477" ht="15" customHeight="1" x14ac:dyDescent="0.35"/>
    <row r="2478" ht="15" customHeight="1" x14ac:dyDescent="0.35"/>
    <row r="2479" ht="15" customHeight="1" x14ac:dyDescent="0.35"/>
    <row r="2480" ht="15" customHeight="1" x14ac:dyDescent="0.35"/>
    <row r="2481" ht="15" customHeight="1" x14ac:dyDescent="0.35"/>
    <row r="2482" ht="15" customHeight="1" x14ac:dyDescent="0.35"/>
    <row r="2483" ht="15" customHeight="1" x14ac:dyDescent="0.35"/>
    <row r="2484" ht="15" customHeight="1" x14ac:dyDescent="0.35"/>
    <row r="2486" ht="15" customHeight="1" x14ac:dyDescent="0.35"/>
    <row r="2488" ht="15" customHeight="1" x14ac:dyDescent="0.35"/>
    <row r="2489" ht="15" customHeight="1" x14ac:dyDescent="0.35"/>
    <row r="2490" ht="15" customHeight="1" x14ac:dyDescent="0.35"/>
    <row r="2491" ht="15" customHeight="1" x14ac:dyDescent="0.35"/>
    <row r="2492" ht="15" customHeight="1" x14ac:dyDescent="0.35"/>
    <row r="2495" ht="15" customHeight="1" x14ac:dyDescent="0.35"/>
    <row r="2496" ht="15" customHeight="1" x14ac:dyDescent="0.35"/>
    <row r="2498" spans="2:33" ht="15" customHeight="1" x14ac:dyDescent="0.35"/>
    <row r="2499" spans="2:33" ht="15" customHeight="1" x14ac:dyDescent="0.35"/>
    <row r="2500" spans="2:33" ht="15" customHeight="1" x14ac:dyDescent="0.35"/>
    <row r="2501" spans="2:33" ht="15" customHeight="1" x14ac:dyDescent="0.35"/>
    <row r="2502" spans="2:33" ht="15" customHeight="1" x14ac:dyDescent="0.35"/>
    <row r="2504" spans="2:33" ht="15" customHeight="1" x14ac:dyDescent="0.35"/>
    <row r="2505" spans="2:33" ht="15" customHeight="1" x14ac:dyDescent="0.35"/>
    <row r="2506" spans="2:33" ht="15" customHeight="1" x14ac:dyDescent="0.35"/>
    <row r="2507" spans="2:33" ht="15" customHeight="1" x14ac:dyDescent="0.35"/>
    <row r="2508" spans="2:33" ht="15" customHeight="1" x14ac:dyDescent="0.35"/>
    <row r="2509" spans="2:33" ht="15" customHeight="1" x14ac:dyDescent="0.35">
      <c r="B2509" s="45"/>
      <c r="C2509" s="45"/>
      <c r="D2509" s="45"/>
      <c r="E2509" s="45"/>
      <c r="F2509" s="45"/>
      <c r="G2509" s="45"/>
      <c r="H2509" s="45"/>
      <c r="I2509" s="45"/>
      <c r="J2509" s="45"/>
      <c r="K2509" s="45"/>
      <c r="L2509" s="45"/>
      <c r="M2509" s="45"/>
      <c r="N2509" s="45"/>
      <c r="O2509" s="45"/>
      <c r="P2509" s="45"/>
      <c r="Q2509" s="45"/>
      <c r="R2509" s="45"/>
      <c r="S2509" s="45"/>
      <c r="T2509" s="45"/>
      <c r="U2509" s="45"/>
      <c r="V2509" s="45"/>
      <c r="W2509" s="45"/>
      <c r="X2509" s="45"/>
      <c r="Y2509" s="45"/>
      <c r="Z2509" s="45"/>
      <c r="AA2509" s="45"/>
      <c r="AB2509" s="45"/>
      <c r="AC2509" s="45"/>
      <c r="AD2509" s="45"/>
      <c r="AE2509" s="45"/>
      <c r="AF2509" s="45"/>
      <c r="AG2509" s="45"/>
    </row>
    <row r="2510" spans="2:33" ht="15" customHeight="1" x14ac:dyDescent="0.35"/>
    <row r="2511" spans="2:33" ht="15" customHeight="1" x14ac:dyDescent="0.35"/>
    <row r="2512" spans="2:33" ht="15" customHeight="1" x14ac:dyDescent="0.35"/>
    <row r="2513" ht="15" customHeight="1" x14ac:dyDescent="0.35"/>
    <row r="2514" ht="15" customHeight="1" x14ac:dyDescent="0.35"/>
    <row r="2515" ht="15" customHeight="1" x14ac:dyDescent="0.35"/>
    <row r="2516" ht="15" customHeight="1" x14ac:dyDescent="0.35"/>
    <row r="2517" ht="15" customHeight="1" x14ac:dyDescent="0.35"/>
    <row r="2518" ht="15" customHeight="1" x14ac:dyDescent="0.35"/>
    <row r="2519" ht="15" customHeight="1" x14ac:dyDescent="0.35"/>
    <row r="2520" ht="15" customHeight="1" x14ac:dyDescent="0.35"/>
    <row r="2521" ht="15" customHeight="1" x14ac:dyDescent="0.35"/>
    <row r="2522" ht="15" customHeight="1" x14ac:dyDescent="0.35"/>
    <row r="2523" ht="15" customHeight="1" x14ac:dyDescent="0.35"/>
    <row r="2524" ht="15" customHeight="1" x14ac:dyDescent="0.35"/>
    <row r="2525" ht="15" customHeight="1" x14ac:dyDescent="0.35"/>
    <row r="2526" ht="15" customHeight="1" x14ac:dyDescent="0.35"/>
    <row r="2527" ht="15" customHeight="1" x14ac:dyDescent="0.35"/>
    <row r="2528" ht="15" customHeight="1" x14ac:dyDescent="0.35"/>
    <row r="2529" ht="15" customHeight="1" x14ac:dyDescent="0.35"/>
    <row r="2550" ht="15" customHeight="1" x14ac:dyDescent="0.35"/>
    <row r="2551" ht="15" customHeight="1" x14ac:dyDescent="0.35"/>
    <row r="2552" ht="15" customHeight="1" x14ac:dyDescent="0.35"/>
    <row r="2553" ht="15" customHeight="1" x14ac:dyDescent="0.35"/>
    <row r="2554" ht="15" customHeight="1" x14ac:dyDescent="0.35"/>
    <row r="2555" ht="15" customHeight="1" x14ac:dyDescent="0.35"/>
    <row r="2556" ht="15" customHeight="1" x14ac:dyDescent="0.35"/>
    <row r="2557" ht="15" customHeight="1" x14ac:dyDescent="0.35"/>
    <row r="2558" ht="15" customHeight="1" x14ac:dyDescent="0.35"/>
    <row r="2559" ht="15" customHeight="1" x14ac:dyDescent="0.35"/>
    <row r="2561" ht="15" customHeight="1" x14ac:dyDescent="0.35"/>
    <row r="2562" ht="15" customHeight="1" x14ac:dyDescent="0.35"/>
    <row r="2563" ht="15" customHeight="1" x14ac:dyDescent="0.35"/>
    <row r="2564" ht="15" customHeight="1" x14ac:dyDescent="0.35"/>
    <row r="2565" ht="15" customHeight="1" x14ac:dyDescent="0.35"/>
    <row r="2566" ht="15" customHeight="1" x14ac:dyDescent="0.35"/>
    <row r="2568" ht="15" customHeight="1" x14ac:dyDescent="0.35"/>
    <row r="2569" ht="15" customHeight="1" x14ac:dyDescent="0.35"/>
    <row r="2570" ht="15" customHeight="1" x14ac:dyDescent="0.35"/>
    <row r="2571" ht="15" customHeight="1" x14ac:dyDescent="0.35"/>
    <row r="2572" ht="15" customHeight="1" x14ac:dyDescent="0.35"/>
    <row r="2573" ht="15" customHeight="1" x14ac:dyDescent="0.35"/>
    <row r="2575" ht="15" customHeight="1" x14ac:dyDescent="0.35"/>
    <row r="2576" ht="15" customHeight="1" x14ac:dyDescent="0.35"/>
    <row r="2577" ht="15" customHeight="1" x14ac:dyDescent="0.35"/>
    <row r="2578" ht="15" customHeight="1" x14ac:dyDescent="0.35"/>
    <row r="2579" ht="15" customHeight="1" x14ac:dyDescent="0.35"/>
    <row r="2581" ht="15" customHeight="1" x14ac:dyDescent="0.35"/>
    <row r="2582" ht="15" customHeight="1" x14ac:dyDescent="0.35"/>
    <row r="2583" ht="15" customHeight="1" x14ac:dyDescent="0.35"/>
    <row r="2584" ht="15" customHeight="1" x14ac:dyDescent="0.35"/>
    <row r="2585" ht="15" customHeight="1" x14ac:dyDescent="0.35"/>
    <row r="2586" ht="15" customHeight="1" x14ac:dyDescent="0.35"/>
    <row r="2588" ht="15" customHeight="1" x14ac:dyDescent="0.35"/>
    <row r="2589" ht="15" customHeight="1" x14ac:dyDescent="0.35"/>
    <row r="2590" ht="15" customHeight="1" x14ac:dyDescent="0.35"/>
    <row r="2591" ht="15" customHeight="1" x14ac:dyDescent="0.35"/>
    <row r="2592" ht="15" customHeight="1" x14ac:dyDescent="0.35"/>
    <row r="2593" spans="2:33" ht="15" customHeight="1" x14ac:dyDescent="0.35"/>
    <row r="2595" spans="2:33" ht="15" customHeight="1" x14ac:dyDescent="0.35"/>
    <row r="2596" spans="2:33" ht="15" customHeight="1" x14ac:dyDescent="0.35"/>
    <row r="2597" spans="2:33" ht="15" customHeight="1" x14ac:dyDescent="0.35"/>
    <row r="2598" spans="2:33" ht="15" customHeight="1" x14ac:dyDescent="0.35">
      <c r="B2598" s="45"/>
      <c r="C2598" s="45"/>
      <c r="D2598" s="45"/>
      <c r="E2598" s="45"/>
      <c r="F2598" s="45"/>
      <c r="G2598" s="45"/>
      <c r="H2598" s="45"/>
      <c r="I2598" s="45"/>
      <c r="J2598" s="45"/>
      <c r="K2598" s="45"/>
      <c r="L2598" s="45"/>
      <c r="M2598" s="45"/>
      <c r="N2598" s="45"/>
      <c r="O2598" s="45"/>
      <c r="P2598" s="45"/>
      <c r="Q2598" s="45"/>
      <c r="R2598" s="45"/>
      <c r="S2598" s="45"/>
      <c r="T2598" s="45"/>
      <c r="U2598" s="45"/>
      <c r="V2598" s="45"/>
      <c r="W2598" s="45"/>
      <c r="X2598" s="45"/>
      <c r="Y2598" s="45"/>
      <c r="Z2598" s="45"/>
      <c r="AA2598" s="45"/>
      <c r="AB2598" s="45"/>
      <c r="AC2598" s="45"/>
      <c r="AD2598" s="45"/>
      <c r="AE2598" s="45"/>
      <c r="AF2598" s="45"/>
      <c r="AG2598" s="45"/>
    </row>
    <row r="2599" spans="2:33" ht="15" customHeight="1" x14ac:dyDescent="0.35"/>
    <row r="2600" spans="2:33" ht="15" customHeight="1" x14ac:dyDescent="0.35"/>
    <row r="2601" spans="2:33" ht="15" customHeight="1" x14ac:dyDescent="0.35"/>
    <row r="2602" spans="2:33" ht="15" customHeight="1" x14ac:dyDescent="0.35"/>
    <row r="2603" spans="2:33" ht="15" customHeight="1" x14ac:dyDescent="0.35"/>
    <row r="2604" spans="2:33" ht="15" customHeight="1" x14ac:dyDescent="0.35"/>
    <row r="2605" spans="2:33" ht="15" customHeight="1" x14ac:dyDescent="0.35"/>
    <row r="2606" spans="2:33" ht="15" customHeight="1" x14ac:dyDescent="0.35"/>
    <row r="2607" spans="2:33" ht="15" customHeight="1" x14ac:dyDescent="0.35"/>
    <row r="2608" spans="2:33" ht="15" customHeight="1" x14ac:dyDescent="0.35"/>
    <row r="2609" ht="15" customHeight="1" x14ac:dyDescent="0.35"/>
    <row r="2610" ht="15" customHeight="1" x14ac:dyDescent="0.35"/>
    <row r="2611" ht="15" customHeight="1" x14ac:dyDescent="0.35"/>
    <row r="2612" ht="15" customHeight="1" x14ac:dyDescent="0.35"/>
    <row r="2613" ht="15" customHeight="1" x14ac:dyDescent="0.35"/>
    <row r="2614" ht="15" customHeight="1" x14ac:dyDescent="0.35"/>
    <row r="2615" ht="15" customHeight="1" x14ac:dyDescent="0.35"/>
    <row r="2625" ht="15" customHeight="1" x14ac:dyDescent="0.35"/>
    <row r="2626" ht="15" customHeight="1" x14ac:dyDescent="0.35"/>
    <row r="2627" ht="15" customHeight="1" x14ac:dyDescent="0.35"/>
    <row r="2628" ht="15" customHeight="1" x14ac:dyDescent="0.35"/>
    <row r="2629" ht="15" customHeight="1" x14ac:dyDescent="0.35"/>
    <row r="2630" ht="15" customHeight="1" x14ac:dyDescent="0.35"/>
    <row r="2631" ht="15" customHeight="1" x14ac:dyDescent="0.35"/>
    <row r="2632" ht="15" customHeight="1" x14ac:dyDescent="0.35"/>
    <row r="2633" ht="15" customHeight="1" x14ac:dyDescent="0.35"/>
    <row r="2634" ht="15" customHeight="1" x14ac:dyDescent="0.35"/>
    <row r="2635" ht="15" customHeight="1" x14ac:dyDescent="0.35"/>
    <row r="2636" ht="15" customHeight="1" x14ac:dyDescent="0.35"/>
    <row r="2637" ht="15" customHeight="1" x14ac:dyDescent="0.35"/>
    <row r="2638" ht="15" customHeight="1" x14ac:dyDescent="0.35"/>
    <row r="2639" ht="15" customHeight="1" x14ac:dyDescent="0.35"/>
    <row r="2640" ht="15" customHeight="1" x14ac:dyDescent="0.35"/>
    <row r="2641" ht="15" customHeight="1" x14ac:dyDescent="0.35"/>
    <row r="2642" ht="15" customHeight="1" x14ac:dyDescent="0.35"/>
    <row r="2643" ht="15" customHeight="1" x14ac:dyDescent="0.35"/>
    <row r="2644" ht="15" customHeight="1" x14ac:dyDescent="0.35"/>
    <row r="2645" ht="15" customHeight="1" x14ac:dyDescent="0.35"/>
    <row r="2646" ht="15" customHeight="1" x14ac:dyDescent="0.35"/>
    <row r="2648" ht="15" customHeight="1" x14ac:dyDescent="0.35"/>
    <row r="2649" ht="15" customHeight="1" x14ac:dyDescent="0.35"/>
    <row r="2650" ht="15" customHeight="1" x14ac:dyDescent="0.35"/>
    <row r="2651" ht="15" customHeight="1" x14ac:dyDescent="0.35"/>
    <row r="2652" ht="15" customHeight="1" x14ac:dyDescent="0.35"/>
    <row r="2653" ht="15" customHeight="1" x14ac:dyDescent="0.35"/>
    <row r="2654" ht="15" customHeight="1" x14ac:dyDescent="0.35"/>
    <row r="2655" ht="15" customHeight="1" x14ac:dyDescent="0.35"/>
    <row r="2656" ht="15" customHeight="1" x14ac:dyDescent="0.35"/>
    <row r="2657" ht="15" customHeight="1" x14ac:dyDescent="0.35"/>
    <row r="2658" ht="15" customHeight="1" x14ac:dyDescent="0.35"/>
    <row r="2659" ht="15" customHeight="1" x14ac:dyDescent="0.35"/>
    <row r="2662" ht="15" customHeight="1" x14ac:dyDescent="0.35"/>
    <row r="2663" ht="15" customHeight="1" x14ac:dyDescent="0.35"/>
    <row r="2664" ht="15" customHeight="1" x14ac:dyDescent="0.35"/>
    <row r="2665" ht="15" customHeight="1" x14ac:dyDescent="0.35"/>
    <row r="2666" ht="15" customHeight="1" x14ac:dyDescent="0.35"/>
    <row r="2667" ht="15" customHeight="1" x14ac:dyDescent="0.35"/>
    <row r="2668" ht="15" customHeight="1" x14ac:dyDescent="0.35"/>
    <row r="2669" ht="15" customHeight="1" x14ac:dyDescent="0.35"/>
    <row r="2670" ht="15" customHeight="1" x14ac:dyDescent="0.35"/>
    <row r="2671" ht="15" customHeight="1" x14ac:dyDescent="0.35"/>
    <row r="2672" ht="15" customHeight="1" x14ac:dyDescent="0.35"/>
    <row r="2673" ht="15" customHeight="1" x14ac:dyDescent="0.35"/>
    <row r="2674" ht="15" customHeight="1" x14ac:dyDescent="0.35"/>
    <row r="2675" ht="15" customHeight="1" x14ac:dyDescent="0.35"/>
    <row r="2676" ht="15" customHeight="1" x14ac:dyDescent="0.35"/>
    <row r="2677" ht="15" customHeight="1" x14ac:dyDescent="0.35"/>
    <row r="2678" ht="15" customHeight="1" x14ac:dyDescent="0.35"/>
    <row r="2679" ht="15" customHeight="1" x14ac:dyDescent="0.35"/>
    <row r="2680" ht="15" customHeight="1" x14ac:dyDescent="0.35"/>
    <row r="2681" ht="15" customHeight="1" x14ac:dyDescent="0.35"/>
    <row r="2682" ht="15" customHeight="1" x14ac:dyDescent="0.35"/>
    <row r="2683" ht="15" customHeight="1" x14ac:dyDescent="0.35"/>
    <row r="2684" ht="15" customHeight="1" x14ac:dyDescent="0.35"/>
    <row r="2685" ht="15" customHeight="1" x14ac:dyDescent="0.35"/>
    <row r="2686" ht="15" customHeight="1" x14ac:dyDescent="0.35"/>
    <row r="2687" ht="15" customHeight="1" x14ac:dyDescent="0.35"/>
    <row r="2689" ht="15" customHeight="1" x14ac:dyDescent="0.35"/>
    <row r="2690" ht="15" customHeight="1" x14ac:dyDescent="0.35"/>
    <row r="2691" ht="15" customHeight="1" x14ac:dyDescent="0.35"/>
    <row r="2692" ht="15" customHeight="1" x14ac:dyDescent="0.35"/>
    <row r="2693" ht="15" customHeight="1" x14ac:dyDescent="0.35"/>
    <row r="2694" ht="15" customHeight="1" x14ac:dyDescent="0.35"/>
    <row r="2695" ht="15" customHeight="1" x14ac:dyDescent="0.35"/>
    <row r="2696" ht="15" customHeight="1" x14ac:dyDescent="0.35"/>
    <row r="2697" ht="15" customHeight="1" x14ac:dyDescent="0.35"/>
    <row r="2698" ht="15" customHeight="1" x14ac:dyDescent="0.35"/>
    <row r="2699" ht="15" customHeight="1" x14ac:dyDescent="0.35"/>
    <row r="2700" ht="15" customHeight="1" x14ac:dyDescent="0.35"/>
    <row r="2701" ht="15" customHeight="1" x14ac:dyDescent="0.35"/>
    <row r="2702" ht="15" customHeight="1" x14ac:dyDescent="0.35"/>
    <row r="2703" ht="15" customHeight="1" x14ac:dyDescent="0.35"/>
    <row r="2704" ht="15" customHeight="1" x14ac:dyDescent="0.35"/>
    <row r="2707" spans="2:33" ht="15" customHeight="1" x14ac:dyDescent="0.35"/>
    <row r="2708" spans="2:33" ht="15" customHeight="1" x14ac:dyDescent="0.35"/>
    <row r="2709" spans="2:33" ht="15" customHeight="1" x14ac:dyDescent="0.35"/>
    <row r="2710" spans="2:33" ht="15" customHeight="1" x14ac:dyDescent="0.35"/>
    <row r="2711" spans="2:33" ht="15" customHeight="1" x14ac:dyDescent="0.35"/>
    <row r="2712" spans="2:33" ht="15" customHeight="1" x14ac:dyDescent="0.35"/>
    <row r="2713" spans="2:33" ht="15" customHeight="1" x14ac:dyDescent="0.35"/>
    <row r="2714" spans="2:33" ht="15" customHeight="1" x14ac:dyDescent="0.35"/>
    <row r="2715" spans="2:33" ht="15" customHeight="1" x14ac:dyDescent="0.35"/>
    <row r="2716" spans="2:33" ht="15" customHeight="1" x14ac:dyDescent="0.35"/>
    <row r="2717" spans="2:33" ht="15" customHeight="1" x14ac:dyDescent="0.35"/>
    <row r="2718" spans="2:33" ht="15" customHeight="1" x14ac:dyDescent="0.35"/>
    <row r="2719" spans="2:33" ht="15" customHeight="1" x14ac:dyDescent="0.35">
      <c r="B2719" s="45"/>
      <c r="C2719" s="45"/>
      <c r="D2719" s="45"/>
      <c r="E2719" s="45"/>
      <c r="F2719" s="45"/>
      <c r="G2719" s="45"/>
      <c r="H2719" s="45"/>
      <c r="I2719" s="45"/>
      <c r="J2719" s="45"/>
      <c r="K2719" s="45"/>
      <c r="L2719" s="45"/>
      <c r="M2719" s="45"/>
      <c r="N2719" s="45"/>
      <c r="O2719" s="45"/>
      <c r="P2719" s="45"/>
      <c r="Q2719" s="45"/>
      <c r="R2719" s="45"/>
      <c r="S2719" s="45"/>
      <c r="T2719" s="45"/>
      <c r="U2719" s="45"/>
      <c r="V2719" s="45"/>
      <c r="W2719" s="45"/>
      <c r="X2719" s="45"/>
      <c r="Y2719" s="45"/>
      <c r="Z2719" s="45"/>
      <c r="AA2719" s="45"/>
      <c r="AB2719" s="45"/>
      <c r="AC2719" s="45"/>
      <c r="AD2719" s="45"/>
      <c r="AE2719" s="45"/>
      <c r="AF2719" s="45"/>
      <c r="AG2719" s="45"/>
    </row>
    <row r="2720" spans="2:33" ht="15" customHeight="1" x14ac:dyDescent="0.35"/>
    <row r="2721" ht="15" customHeight="1" x14ac:dyDescent="0.35"/>
    <row r="2722" ht="15" customHeight="1" x14ac:dyDescent="0.35"/>
    <row r="2723" ht="15" customHeight="1" x14ac:dyDescent="0.35"/>
    <row r="2724" ht="15" customHeight="1" x14ac:dyDescent="0.35"/>
    <row r="2725" ht="15" customHeight="1" x14ac:dyDescent="0.35"/>
    <row r="2726" ht="15" customHeight="1" x14ac:dyDescent="0.35"/>
    <row r="2727" ht="15" customHeight="1" x14ac:dyDescent="0.35"/>
    <row r="2728" ht="15" customHeight="1" x14ac:dyDescent="0.35"/>
    <row r="2729" ht="15" customHeight="1" x14ac:dyDescent="0.35"/>
    <row r="2730" ht="15" customHeight="1" x14ac:dyDescent="0.35"/>
    <row r="2731" ht="15" customHeight="1" x14ac:dyDescent="0.35"/>
    <row r="2732" ht="15" customHeight="1" x14ac:dyDescent="0.35"/>
    <row r="2733" ht="15" customHeight="1" x14ac:dyDescent="0.35"/>
    <row r="2734" ht="15" customHeight="1" x14ac:dyDescent="0.35"/>
    <row r="2735" ht="15" customHeight="1" x14ac:dyDescent="0.35"/>
    <row r="2736" ht="15" customHeight="1" x14ac:dyDescent="0.35"/>
    <row r="2737" ht="15" customHeight="1" x14ac:dyDescent="0.35"/>
    <row r="2738" ht="15" customHeight="1" x14ac:dyDescent="0.35"/>
    <row r="2739" ht="15" customHeight="1" x14ac:dyDescent="0.35"/>
    <row r="2740" ht="15" customHeight="1" x14ac:dyDescent="0.35"/>
    <row r="2741" ht="15" customHeight="1" x14ac:dyDescent="0.35"/>
    <row r="2742" ht="15" customHeight="1" x14ac:dyDescent="0.35"/>
    <row r="2743" ht="15" customHeight="1" x14ac:dyDescent="0.35"/>
    <row r="2775" ht="15" customHeight="1" x14ac:dyDescent="0.35"/>
    <row r="2776" ht="15" customHeight="1" x14ac:dyDescent="0.35"/>
    <row r="2777" ht="15" customHeight="1" x14ac:dyDescent="0.35"/>
    <row r="2778" ht="15" customHeight="1" x14ac:dyDescent="0.35"/>
    <row r="2779" ht="15" customHeight="1" x14ac:dyDescent="0.35"/>
    <row r="2780" ht="15" customHeight="1" x14ac:dyDescent="0.35"/>
    <row r="2781" ht="15" customHeight="1" x14ac:dyDescent="0.35"/>
    <row r="2782" ht="15" customHeight="1" x14ac:dyDescent="0.35"/>
    <row r="2783" ht="15" customHeight="1" x14ac:dyDescent="0.35"/>
    <row r="2784" ht="15" customHeight="1" x14ac:dyDescent="0.35"/>
    <row r="2785" ht="15" customHeight="1" x14ac:dyDescent="0.35"/>
    <row r="2786" ht="15" customHeight="1" x14ac:dyDescent="0.35"/>
    <row r="2788" ht="15" customHeight="1" x14ac:dyDescent="0.35"/>
    <row r="2789" ht="15" customHeight="1" x14ac:dyDescent="0.35"/>
    <row r="2790" ht="15" customHeight="1" x14ac:dyDescent="0.35"/>
    <row r="2791" ht="15" customHeight="1" x14ac:dyDescent="0.35"/>
    <row r="2793" ht="15" customHeight="1" x14ac:dyDescent="0.35"/>
    <row r="2794" ht="15" customHeight="1" x14ac:dyDescent="0.35"/>
    <row r="2795" ht="15" customHeight="1" x14ac:dyDescent="0.35"/>
    <row r="2796" ht="15" customHeight="1" x14ac:dyDescent="0.35"/>
    <row r="2797" ht="15" customHeight="1" x14ac:dyDescent="0.35"/>
    <row r="2798" ht="15" customHeight="1" x14ac:dyDescent="0.35"/>
    <row r="2799" ht="15" customHeight="1" x14ac:dyDescent="0.35"/>
    <row r="2800" ht="15" customHeight="1" x14ac:dyDescent="0.35"/>
    <row r="2801" ht="15" customHeight="1" x14ac:dyDescent="0.35"/>
    <row r="2802" ht="15" customHeight="1" x14ac:dyDescent="0.35"/>
    <row r="2804" ht="15" customHeight="1" x14ac:dyDescent="0.35"/>
    <row r="2805" ht="15" customHeight="1" x14ac:dyDescent="0.35"/>
    <row r="2806" ht="15" customHeight="1" x14ac:dyDescent="0.35"/>
    <row r="2807" ht="15" customHeight="1" x14ac:dyDescent="0.35"/>
    <row r="2809" ht="15" customHeight="1" x14ac:dyDescent="0.35"/>
    <row r="2810" ht="15" customHeight="1" x14ac:dyDescent="0.35"/>
    <row r="2811" ht="15" customHeight="1" x14ac:dyDescent="0.35"/>
    <row r="2812" ht="15" customHeight="1" x14ac:dyDescent="0.35"/>
    <row r="2813" ht="15" customHeight="1" x14ac:dyDescent="0.35"/>
    <row r="2814" ht="15" customHeight="1" x14ac:dyDescent="0.35"/>
    <row r="2815" ht="15" customHeight="1" x14ac:dyDescent="0.35"/>
    <row r="2816" ht="15" customHeight="1" x14ac:dyDescent="0.35"/>
    <row r="2818" ht="15" customHeight="1" x14ac:dyDescent="0.35"/>
    <row r="2819" ht="15" customHeight="1" x14ac:dyDescent="0.35"/>
    <row r="2820" ht="15" customHeight="1" x14ac:dyDescent="0.35"/>
    <row r="2821" ht="15" customHeight="1" x14ac:dyDescent="0.35"/>
    <row r="2822" ht="15" customHeight="1" x14ac:dyDescent="0.35"/>
    <row r="2823" ht="15" customHeight="1" x14ac:dyDescent="0.35"/>
    <row r="2825" ht="15" customHeight="1" x14ac:dyDescent="0.35"/>
    <row r="2826" ht="15" customHeight="1" x14ac:dyDescent="0.35"/>
    <row r="2827" ht="15" customHeight="1" x14ac:dyDescent="0.35"/>
    <row r="2828" ht="15" customHeight="1" x14ac:dyDescent="0.35"/>
    <row r="2831" ht="15" customHeight="1" x14ac:dyDescent="0.35"/>
    <row r="2832" ht="15" customHeight="1" x14ac:dyDescent="0.35"/>
    <row r="2833" spans="2:33" ht="15" customHeight="1" x14ac:dyDescent="0.35"/>
    <row r="2834" spans="2:33" ht="15" customHeight="1" x14ac:dyDescent="0.35"/>
    <row r="2835" spans="2:33" ht="15" customHeight="1" x14ac:dyDescent="0.35"/>
    <row r="2836" spans="2:33" ht="15" customHeight="1" x14ac:dyDescent="0.35"/>
    <row r="2837" spans="2:33" ht="15" customHeight="1" x14ac:dyDescent="0.35">
      <c r="B2837" s="45"/>
      <c r="C2837" s="45"/>
      <c r="D2837" s="45"/>
      <c r="E2837" s="45"/>
      <c r="F2837" s="45"/>
      <c r="G2837" s="45"/>
      <c r="H2837" s="45"/>
      <c r="I2837" s="45"/>
      <c r="J2837" s="45"/>
      <c r="K2837" s="45"/>
      <c r="L2837" s="45"/>
      <c r="M2837" s="45"/>
      <c r="N2837" s="45"/>
      <c r="O2837" s="45"/>
      <c r="P2837" s="45"/>
      <c r="Q2837" s="45"/>
      <c r="R2837" s="45"/>
      <c r="S2837" s="45"/>
      <c r="T2837" s="45"/>
      <c r="U2837" s="45"/>
      <c r="V2837" s="45"/>
      <c r="W2837" s="45"/>
      <c r="X2837" s="45"/>
      <c r="Y2837" s="45"/>
      <c r="Z2837" s="45"/>
      <c r="AA2837" s="45"/>
      <c r="AB2837" s="45"/>
      <c r="AC2837" s="45"/>
      <c r="AD2837" s="45"/>
      <c r="AE2837" s="45"/>
      <c r="AF2837" s="45"/>
      <c r="AG2837" s="45"/>
    </row>
    <row r="2838" spans="2:33" ht="15" customHeight="1" x14ac:dyDescent="0.35"/>
    <row r="2839" spans="2:33" ht="15" customHeight="1" x14ac:dyDescent="0.35"/>
    <row r="2840" spans="2:33" ht="15" customHeight="1" x14ac:dyDescent="0.35"/>
    <row r="2841" spans="2:33" ht="15" customHeight="1" x14ac:dyDescent="0.35"/>
  </sheetData>
  <mergeCells count="19">
    <mergeCell ref="B2837:AG2837"/>
    <mergeCell ref="B2153:AG2153"/>
    <mergeCell ref="B2317:AG2317"/>
    <mergeCell ref="B2419:AG2419"/>
    <mergeCell ref="B2509:AG2509"/>
    <mergeCell ref="B2598:AG2598"/>
    <mergeCell ref="B2719:AG2719"/>
    <mergeCell ref="B1390:AG1390"/>
    <mergeCell ref="B1502:AG1502"/>
    <mergeCell ref="B1604:AG1604"/>
    <mergeCell ref="B1698:AG1698"/>
    <mergeCell ref="B1945:AG1945"/>
    <mergeCell ref="B2031:AG2031"/>
    <mergeCell ref="B308:AG308"/>
    <mergeCell ref="B511:AG511"/>
    <mergeCell ref="B712:AG712"/>
    <mergeCell ref="B887:AG887"/>
    <mergeCell ref="B1100:AG1100"/>
    <mergeCell ref="B1227:AG12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About</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Mary Francis Swint</cp:lastModifiedBy>
  <dcterms:created xsi:type="dcterms:W3CDTF">2016-02-04T22:14:05Z</dcterms:created>
  <dcterms:modified xsi:type="dcterms:W3CDTF">2023-05-23T15:52:02Z</dcterms:modified>
</cp:coreProperties>
</file>