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mmahajan\Documents\eps-us\InputData\trans\BNoEVC\"/>
    </mc:Choice>
  </mc:AlternateContent>
  <xr:revisionPtr revIDLastSave="0" documentId="13_ncr:1_{87014078-C23B-4D51-96D7-036F51B2527C}" xr6:coauthVersionLast="47" xr6:coauthVersionMax="47" xr10:uidLastSave="{00000000-0000-0000-0000-000000000000}"/>
  <bookViews>
    <workbookView xWindow="-28920" yWindow="-120" windowWidth="29040" windowHeight="17640" xr2:uid="{00000000-000D-0000-FFFF-FFFF00000000}"/>
  </bookViews>
  <sheets>
    <sheet name="About" sheetId="1" r:id="rId1"/>
    <sheet name="IIJA" sheetId="5" r:id="rId2"/>
    <sheet name="Inflation Reduction Act" sheetId="6" r:id="rId3"/>
    <sheet name="Calculations" sheetId="4" r:id="rId4"/>
    <sheet name="BNoEVC" sheetId="3" r:id="rId5"/>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4" l="1"/>
  <c r="G9" i="4"/>
  <c r="H9" i="4"/>
  <c r="E9" i="4"/>
  <c r="B10" i="5"/>
  <c r="B2" i="3"/>
  <c r="B6" i="5"/>
  <c r="D8" i="4" l="1"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C8" i="4" l="1"/>
  <c r="C11" i="4" s="1"/>
  <c r="B8" i="4"/>
  <c r="B11" i="4" s="1"/>
  <c r="D11" i="4"/>
  <c r="B5" i="5"/>
  <c r="C2" i="3" l="1"/>
  <c r="E10" i="4" l="1"/>
  <c r="E11" i="4" s="1"/>
  <c r="C18" i="6"/>
  <c r="B23" i="6" l="1"/>
  <c r="D2" i="3"/>
  <c r="L18" i="6"/>
  <c r="K18" i="6"/>
  <c r="M10" i="4" s="1"/>
  <c r="J18" i="6"/>
  <c r="L10" i="4" s="1"/>
  <c r="I18" i="6"/>
  <c r="K10" i="4" s="1"/>
  <c r="H18" i="6"/>
  <c r="J10" i="4" s="1"/>
  <c r="G18" i="6"/>
  <c r="I10" i="4" s="1"/>
  <c r="F18" i="6"/>
  <c r="H10" i="4" s="1"/>
  <c r="E18" i="6"/>
  <c r="G10" i="4" s="1"/>
  <c r="D18" i="6"/>
  <c r="F10" i="4" s="1"/>
  <c r="F11" i="4" s="1"/>
  <c r="G11" i="4" l="1"/>
  <c r="E2" i="3"/>
  <c r="H11" i="4" l="1"/>
  <c r="F2" i="3"/>
  <c r="I11" i="4" l="1"/>
  <c r="G2" i="3"/>
  <c r="J11" i="4" l="1"/>
  <c r="H2" i="3"/>
  <c r="K11" i="4" l="1"/>
  <c r="I2" i="3"/>
  <c r="L11" i="4" l="1"/>
  <c r="J2" i="3"/>
  <c r="M11" i="4" l="1"/>
  <c r="K2" i="3"/>
  <c r="N11" i="4" l="1"/>
  <c r="L2" i="3"/>
  <c r="O11" i="4" l="1"/>
  <c r="M2" i="3"/>
  <c r="P11" i="4" l="1"/>
  <c r="N2" i="3"/>
  <c r="Q11" i="4" l="1"/>
  <c r="O2" i="3"/>
  <c r="R11" i="4" l="1"/>
  <c r="P2" i="3"/>
  <c r="S11" i="4" l="1"/>
  <c r="Q2" i="3"/>
  <c r="T11" i="4" l="1"/>
  <c r="R2" i="3"/>
  <c r="U11" i="4" l="1"/>
  <c r="S2" i="3"/>
  <c r="V11" i="4" l="1"/>
  <c r="T2" i="3"/>
  <c r="W11" i="4" l="1"/>
  <c r="U2" i="3"/>
  <c r="X11" i="4" l="1"/>
  <c r="V2" i="3"/>
  <c r="Y11" i="4" l="1"/>
  <c r="W2" i="3"/>
  <c r="Z11" i="4" l="1"/>
  <c r="X2" i="3"/>
  <c r="AA11" i="4" l="1"/>
  <c r="Y2" i="3"/>
  <c r="AB11" i="4" l="1"/>
  <c r="Z2" i="3"/>
  <c r="AC11" i="4" l="1"/>
  <c r="AA2" i="3"/>
  <c r="AD11" i="4" l="1"/>
  <c r="AB2" i="3"/>
  <c r="AE11" i="4" l="1"/>
  <c r="AC2" i="3"/>
  <c r="AF11" i="4" l="1"/>
  <c r="AE2" i="3" s="1"/>
  <c r="A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<sst xmlns="http://schemas.openxmlformats.org/spreadsheetml/2006/main" count="45" uniqueCount="45">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</sst>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s>
  <fills count="4">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cellXfs>
  <cellStyles count="3">
    <cellStyle name="Hyperlink" xfId="1" builtinId="8"/>
    <cellStyle name="Normal" xfId="0" builtinId="0"/>
    <cellStyle name="Normal 3 2" xfId="2" xr:uid="{3F0B3957-5839-491A-BB84-14323CF3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2" workbookViewId="0">
      <selection activeCell="A22" sqref="A22"/>
    </sheetView>
  </sheetViews>
  <sheetFormatPr defaultRowHeight="15"/>
  <cols>
    <col min="1" max="1" width="16.5703125" customWidth="1"/>
    <col min="2" max="2" width="31.85546875" customWidth="1"/>
  </cols>
  <sheetData>
    <row r="1" spans="1:2">
      <c r="A1" s="1" t="s">
        <v>41</v>
      </c>
    </row>
    <row r="3" spans="1:2">
      <c r="A3" s="1" t="s">
        <v>0</v>
      </c>
      <c r="B3" s="4" t="s">
        <v>4</v>
      </c>
    </row>
    <row r="4" spans="1:2">
      <c r="B4" t="s">
        <v>5</v>
      </c>
    </row>
    <row r="5" spans="1:2">
      <c r="B5" s="5">
        <v>2018</v>
      </c>
    </row>
    <row r="6" spans="1:2">
      <c r="B6" t="s">
        <v>6</v>
      </c>
    </row>
    <row r="7" spans="1:2">
      <c r="B7" t="s">
        <v>10</v>
      </c>
    </row>
    <row r="9" spans="1:2">
      <c r="B9" s="4" t="s">
        <v>7</v>
      </c>
    </row>
    <row r="10" spans="1:2">
      <c r="B10" t="s">
        <v>8</v>
      </c>
    </row>
    <row r="11" spans="1:2">
      <c r="B11" s="5">
        <v>2023</v>
      </c>
    </row>
    <row r="12" spans="1:2">
      <c r="B12" t="s">
        <v>9</v>
      </c>
    </row>
    <row r="13" spans="1:2">
      <c r="B13" s="6" t="s">
        <v>42</v>
      </c>
    </row>
    <row r="15" spans="1:2">
      <c r="A15" s="1" t="s">
        <v>1</v>
      </c>
    </row>
    <row r="16" spans="1:2">
      <c r="A16" t="s">
        <v>11</v>
      </c>
      <c r="B16">
        <v>0.89805481563188172</v>
      </c>
    </row>
    <row r="17" spans="1:2">
      <c r="A17" t="s">
        <v>2</v>
      </c>
      <c r="B17">
        <v>0.84730412960844359</v>
      </c>
    </row>
    <row r="18" spans="1:2">
      <c r="A18" t="s">
        <v>39</v>
      </c>
      <c r="B18" s="14">
        <v>0.78500000000000003</v>
      </c>
    </row>
    <row r="19" spans="1:2">
      <c r="A19" s="12" t="s">
        <v>38</v>
      </c>
      <c r="B19" s="14"/>
    </row>
    <row r="20" spans="1:2">
      <c r="A20" s="15"/>
    </row>
    <row r="21" spans="1:2">
      <c r="A21" t="s">
        <v>44</v>
      </c>
    </row>
    <row r="22" spans="1:2">
      <c r="A22" t="s">
        <v>29</v>
      </c>
    </row>
    <row r="23" spans="1:2">
      <c r="A23"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election activeCell="A11" sqref="A11"/>
    </sheetView>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election activeCell="B21" sqref="B21:L21"/>
    </sheetView>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2">
        <v>0</v>
      </c>
      <c r="D21" s="12">
        <v>0</v>
      </c>
      <c r="E21" s="12">
        <v>0</v>
      </c>
      <c r="F21" s="12">
        <v>0</v>
      </c>
      <c r="G21" s="12">
        <v>0</v>
      </c>
      <c r="H21" s="12">
        <v>0</v>
      </c>
      <c r="I21" s="12">
        <v>0</v>
      </c>
      <c r="J21" s="12">
        <v>0</v>
      </c>
      <c r="K21" s="12">
        <v>0</v>
      </c>
      <c r="L21" s="12">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0</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election activeCell="E9" sqref="E9:H9"/>
    </sheetView>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0</v>
      </c>
      <c r="F10" s="2">
        <f>'Inflation Reduction Act'!D21</f>
        <v>0</v>
      </c>
      <c r="G10" s="2">
        <f>'Inflation Reduction Act'!E21</f>
        <v>0</v>
      </c>
      <c r="H10" s="2">
        <f>'Inflation Reduction Act'!F21</f>
        <v>0</v>
      </c>
      <c r="I10" s="2">
        <f>'Inflation Reduction Act'!G21</f>
        <v>0</v>
      </c>
      <c r="J10" s="2">
        <f>'Inflation Reduction Act'!H21</f>
        <v>0</v>
      </c>
      <c r="K10" s="2">
        <f>'Inflation Reduction Act'!I21</f>
        <v>0</v>
      </c>
      <c r="L10" s="2">
        <f>'Inflation Reduction Act'!J21</f>
        <v>0</v>
      </c>
      <c r="M10" s="2">
        <f>'Inflation Reduction Act'!K21</f>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240829.9902198707</v>
      </c>
      <c r="F11">
        <f t="shared" si="0"/>
        <v>343757.9804397414</v>
      </c>
      <c r="G11">
        <f t="shared" si="0"/>
        <v>446685.9706596121</v>
      </c>
      <c r="H11">
        <f t="shared" si="0"/>
        <v>549613.9608794977</v>
      </c>
      <c r="I11">
        <f t="shared" si="0"/>
        <v>587546.03230806487</v>
      </c>
      <c r="J11">
        <f t="shared" si="0"/>
        <v>625478.10373663204</v>
      </c>
      <c r="K11">
        <f t="shared" si="0"/>
        <v>663410.17516521411</v>
      </c>
      <c r="L11">
        <f t="shared" si="0"/>
        <v>701342.24659378128</v>
      </c>
      <c r="M11">
        <f t="shared" si="0"/>
        <v>739274.31802234845</v>
      </c>
      <c r="N11">
        <f t="shared" si="0"/>
        <v>777206.38945091562</v>
      </c>
      <c r="O11">
        <f t="shared" si="0"/>
        <v>815138.4608794977</v>
      </c>
      <c r="P11">
        <f t="shared" si="0"/>
        <v>853070.53230806487</v>
      </c>
      <c r="Q11">
        <f t="shared" si="0"/>
        <v>891002.60373663204</v>
      </c>
      <c r="R11">
        <f t="shared" si="0"/>
        <v>928934.67516521411</v>
      </c>
      <c r="S11">
        <f t="shared" si="0"/>
        <v>966866.74659378128</v>
      </c>
      <c r="T11">
        <f t="shared" si="0"/>
        <v>1004798.8180223485</v>
      </c>
      <c r="U11">
        <f t="shared" si="0"/>
        <v>1042730.8894509156</v>
      </c>
      <c r="V11">
        <f t="shared" si="0"/>
        <v>1080662.9608794977</v>
      </c>
      <c r="W11">
        <f t="shared" si="0"/>
        <v>1118595.0323080649</v>
      </c>
      <c r="X11">
        <f t="shared" si="0"/>
        <v>1156527.103736632</v>
      </c>
      <c r="Y11">
        <f t="shared" si="0"/>
        <v>1194459.1751652141</v>
      </c>
      <c r="Z11">
        <f t="shared" si="0"/>
        <v>1232391.2465937813</v>
      </c>
      <c r="AA11">
        <f t="shared" si="0"/>
        <v>1270323.3180223485</v>
      </c>
      <c r="AB11">
        <f t="shared" si="0"/>
        <v>1308255.3894509156</v>
      </c>
      <c r="AC11">
        <f t="shared" si="0"/>
        <v>1346187.4608794977</v>
      </c>
      <c r="AD11">
        <f t="shared" si="0"/>
        <v>1384119.5323080649</v>
      </c>
      <c r="AE11">
        <f t="shared" si="0"/>
        <v>1422051.603736632</v>
      </c>
      <c r="AF11">
        <f t="shared" si="0"/>
        <v>1459983.6751652141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2"/>
  <sheetViews>
    <sheetView topLeftCell="D1" workbookViewId="0">
      <selection activeCell="B2" sqref="B2:AE2"/>
    </sheetView>
  </sheetViews>
  <sheetFormatPr defaultRowHeight="15"/>
  <cols>
    <col min="1" max="1" width="2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2">
        <f>Calculations!C11</f>
        <v>137902</v>
      </c>
      <c r="C2" s="2">
        <f>Calculations!D11</f>
        <v>137902</v>
      </c>
      <c r="D2" s="2">
        <f>Calculations!E11</f>
        <v>240829.9902198707</v>
      </c>
      <c r="E2" s="2">
        <f>Calculations!F11</f>
        <v>343757.9804397414</v>
      </c>
      <c r="F2" s="2">
        <f>Calculations!G11</f>
        <v>446685.9706596121</v>
      </c>
      <c r="G2" s="2">
        <f>Calculations!H11</f>
        <v>549613.9608794977</v>
      </c>
      <c r="H2" s="2">
        <f>Calculations!I11</f>
        <v>587546.03230806487</v>
      </c>
      <c r="I2" s="2">
        <f>Calculations!J11</f>
        <v>625478.10373663204</v>
      </c>
      <c r="J2" s="2">
        <f>Calculations!K11</f>
        <v>663410.17516521411</v>
      </c>
      <c r="K2" s="2">
        <f>Calculations!L11</f>
        <v>701342.24659378128</v>
      </c>
      <c r="L2" s="2">
        <f>Calculations!M11</f>
        <v>739274.31802234845</v>
      </c>
      <c r="M2" s="2">
        <f>Calculations!N11</f>
        <v>777206.38945091562</v>
      </c>
      <c r="N2" s="2">
        <f>Calculations!O11</f>
        <v>815138.4608794977</v>
      </c>
      <c r="O2" s="2">
        <f>Calculations!P11</f>
        <v>853070.53230806487</v>
      </c>
      <c r="P2" s="2">
        <f>Calculations!Q11</f>
        <v>891002.60373663204</v>
      </c>
      <c r="Q2" s="2">
        <f>Calculations!R11</f>
        <v>928934.67516521411</v>
      </c>
      <c r="R2" s="2">
        <f>Calculations!S11</f>
        <v>966866.74659378128</v>
      </c>
      <c r="S2" s="2">
        <f>Calculations!T11</f>
        <v>1004798.8180223485</v>
      </c>
      <c r="T2" s="2">
        <f>Calculations!U11</f>
        <v>1042730.8894509156</v>
      </c>
      <c r="U2" s="2">
        <f>Calculations!V11</f>
        <v>1080662.9608794977</v>
      </c>
      <c r="V2" s="2">
        <f>Calculations!W11</f>
        <v>1118595.0323080649</v>
      </c>
      <c r="W2" s="2">
        <f>Calculations!X11</f>
        <v>1156527.103736632</v>
      </c>
      <c r="X2" s="2">
        <f>Calculations!Y11</f>
        <v>1194459.1751652141</v>
      </c>
      <c r="Y2" s="2">
        <f>Calculations!Z11</f>
        <v>1232391.2465937813</v>
      </c>
      <c r="Z2" s="2">
        <f>Calculations!AA11</f>
        <v>1270323.3180223485</v>
      </c>
      <c r="AA2" s="2">
        <f>Calculations!AB11</f>
        <v>1308255.3894509156</v>
      </c>
      <c r="AB2" s="2">
        <f>Calculations!AC11</f>
        <v>1346187.4608794977</v>
      </c>
      <c r="AC2" s="2">
        <f>Calculations!AD11</f>
        <v>1384119.5323080649</v>
      </c>
      <c r="AD2" s="2">
        <f>Calculations!AE11</f>
        <v>1422051.603736632</v>
      </c>
      <c r="AE2" s="2">
        <f>Calculations!AF11</f>
        <v>1459983.6751652141</v>
      </c>
      <c r="AF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IIJA</vt:lpstr>
      <vt:lpstr>Inflation Reduction Act</vt:lpstr>
      <vt:lpstr>Calculations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2019-06-04T20:20:37Z</dcterms:created>
  <dcterms:modified xsi:type="dcterms:W3CDTF">2023-10-11T20:00:17Z</dcterms:modified>
</cp:coreProperties>
</file>