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BPMCCS\"/>
    </mc:Choice>
  </mc:AlternateContent>
  <xr:revisionPtr revIDLastSave="0" documentId="13_ncr:1_{9FF8AE65-5241-47C0-B70A-9441F23639CB}" xr6:coauthVersionLast="47" xr6:coauthVersionMax="47" xr10:uidLastSave="{00000000-0000-0000-0000-000000000000}"/>
  <bookViews>
    <workbookView xWindow="105" yWindow="105" windowWidth="28605" windowHeight="23025" xr2:uid="{9199B2FD-BD64-4DD1-9285-C284D90C08CC}"/>
  </bookViews>
  <sheets>
    <sheet name="About" sheetId="1" r:id="rId1"/>
    <sheet name="AEO Table 9" sheetId="7" state="hidden" r:id="rId2"/>
    <sheet name="AEO_coal discrepency" sheetId="8" state="hidden" r:id="rId3"/>
    <sheet name="Calculations" sheetId="11" state="hidden" r:id="rId4"/>
    <sheet name="BPMCRS" sheetId="14" r:id="rId5"/>
  </sheets>
  <definedNames>
    <definedName name="Acadia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pivotCaches>
    <pivotCache cacheId="8" r:id="rId6"/>
    <pivotCache cacheId="9" r:id="rId7"/>
    <pivotCache cacheId="1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7" i="11" l="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AA9" i="8"/>
  <c r="S9" i="8"/>
  <c r="K9" i="8"/>
  <c r="AG8" i="8"/>
  <c r="AG9" i="8" s="1"/>
  <c r="AA8" i="8"/>
  <c r="Y8" i="8"/>
  <c r="Y9" i="8" s="1"/>
  <c r="S8" i="8"/>
  <c r="Q8" i="8"/>
  <c r="Q9" i="8" s="1"/>
  <c r="K8" i="8"/>
  <c r="I8" i="8"/>
  <c r="I9" i="8" s="1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F8" i="8" s="1"/>
  <c r="AF9" i="8" s="1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AG10" i="8" l="1"/>
  <c r="K10" i="8"/>
  <c r="AA10" i="8"/>
  <c r="Q10" i="8"/>
  <c r="J8" i="8"/>
  <c r="J9" i="8" s="1"/>
  <c r="J10" i="8" s="1"/>
  <c r="R8" i="8"/>
  <c r="R9" i="8" s="1"/>
  <c r="R10" i="8" s="1"/>
  <c r="Z8" i="8"/>
  <c r="Z9" i="8" s="1"/>
  <c r="Z10" i="8" s="1"/>
  <c r="D8" i="8"/>
  <c r="D9" i="8" s="1"/>
  <c r="L8" i="8"/>
  <c r="L9" i="8" s="1"/>
  <c r="L10" i="8" s="1"/>
  <c r="T8" i="8"/>
  <c r="T9" i="8" s="1"/>
  <c r="T10" i="8" s="1"/>
  <c r="AB8" i="8"/>
  <c r="AB9" i="8" s="1"/>
  <c r="AB10" i="8" s="1"/>
  <c r="E8" i="8"/>
  <c r="E9" i="8" s="1"/>
  <c r="E10" i="8" s="1"/>
  <c r="M8" i="8"/>
  <c r="M9" i="8" s="1"/>
  <c r="M10" i="8" s="1"/>
  <c r="U8" i="8"/>
  <c r="U9" i="8" s="1"/>
  <c r="U10" i="8" s="1"/>
  <c r="AC8" i="8"/>
  <c r="AC9" i="8" s="1"/>
  <c r="AC10" i="8" s="1"/>
  <c r="F8" i="8"/>
  <c r="F9" i="8" s="1"/>
  <c r="N8" i="8"/>
  <c r="N9" i="8" s="1"/>
  <c r="N10" i="8" s="1"/>
  <c r="V8" i="8"/>
  <c r="V9" i="8" s="1"/>
  <c r="V10" i="8" s="1"/>
  <c r="AD8" i="8"/>
  <c r="AD9" i="8" s="1"/>
  <c r="AD10" i="8" s="1"/>
  <c r="G8" i="8"/>
  <c r="G9" i="8" s="1"/>
  <c r="G10" i="8" s="1"/>
  <c r="O8" i="8"/>
  <c r="O9" i="8" s="1"/>
  <c r="W8" i="8"/>
  <c r="W9" i="8" s="1"/>
  <c r="W10" i="8" s="1"/>
  <c r="AE8" i="8"/>
  <c r="AE9" i="8" s="1"/>
  <c r="AE10" i="8" s="1"/>
  <c r="H8" i="8"/>
  <c r="H9" i="8" s="1"/>
  <c r="I10" i="8" s="1"/>
  <c r="P8" i="8"/>
  <c r="P9" i="8" s="1"/>
  <c r="P10" i="8" s="1"/>
  <c r="X8" i="8"/>
  <c r="X9" i="8" s="1"/>
  <c r="X10" i="8" s="1"/>
  <c r="AF10" i="8" l="1"/>
  <c r="S10" i="8"/>
  <c r="F10" i="8"/>
  <c r="O10" i="8"/>
  <c r="H11" i="8"/>
  <c r="H10" i="8"/>
  <c r="Y10" i="8"/>
</calcChain>
</file>

<file path=xl/sharedStrings.xml><?xml version="1.0" encoding="utf-8"?>
<sst xmlns="http://schemas.openxmlformats.org/spreadsheetml/2006/main" count="376" uniqueCount="197">
  <si>
    <t>Sources:</t>
  </si>
  <si>
    <t>Note:</t>
  </si>
  <si>
    <t>The purpose of this variable is to specify the electricity generating capacity</t>
  </si>
  <si>
    <t>what else to build in order to satisfy demand, satisfy an RPS (in the policy</t>
  </si>
  <si>
    <t>case), etc.</t>
  </si>
  <si>
    <t>Model Energy Source</t>
  </si>
  <si>
    <t>Petroleum Liquids</t>
  </si>
  <si>
    <t>Onshore Wind Turbine</t>
  </si>
  <si>
    <t>Conventional Hydroelectric</t>
  </si>
  <si>
    <t>Natural Gas Steam Turbine</t>
  </si>
  <si>
    <t>Natural Gas Fired Combined Cycle</t>
  </si>
  <si>
    <t>Natural Gas Fired Combustion Turbine</t>
  </si>
  <si>
    <t>Nuclear</t>
  </si>
  <si>
    <t>Natural Gas Internal Combustion Engine</t>
  </si>
  <si>
    <t>Solar Photovoltaic</t>
  </si>
  <si>
    <t>Geothermal</t>
  </si>
  <si>
    <t>Landfill Gas</t>
  </si>
  <si>
    <t>Batteries</t>
  </si>
  <si>
    <t>Wood/Wood Waste Biomass</t>
  </si>
  <si>
    <t>Other Natural Gas</t>
  </si>
  <si>
    <t>Natural Gas with Compressed Air Storage</t>
  </si>
  <si>
    <t>Other Waste Biomass</t>
  </si>
  <si>
    <t>Solar Thermal without Energy Storage</t>
  </si>
  <si>
    <t>Offshore Wind Turbine</t>
  </si>
  <si>
    <t>biomass</t>
  </si>
  <si>
    <t>natural gas combined cycle</t>
  </si>
  <si>
    <t>hard coal</t>
  </si>
  <si>
    <t>hydro</t>
  </si>
  <si>
    <t>petroleum</t>
  </si>
  <si>
    <t>natural gas peaker</t>
  </si>
  <si>
    <t>geothermal</t>
  </si>
  <si>
    <t>natural gas steam turbine</t>
  </si>
  <si>
    <t>lignite</t>
  </si>
  <si>
    <t>municipal solid waste</t>
  </si>
  <si>
    <t>solar thermal</t>
  </si>
  <si>
    <t>onshore wind</t>
  </si>
  <si>
    <t>offshore wind</t>
  </si>
  <si>
    <t>NA</t>
  </si>
  <si>
    <t>nuclear</t>
  </si>
  <si>
    <t>solar PV</t>
  </si>
  <si>
    <t>crude oil</t>
  </si>
  <si>
    <t>heavy or residual fuel oil</t>
  </si>
  <si>
    <t>Plant Producer Type</t>
  </si>
  <si>
    <t>Status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</si>
  <si>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</si>
  <si>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</si>
  <si>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</si>
  <si>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</si>
  <si>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</si>
  <si>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</si>
  <si>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</si>
  <si>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</si>
  <si>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</si>
  <si>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</si>
  <si>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EGC000</t>
  </si>
  <si>
    <t>9. Electricity Generating Capacity</t>
  </si>
  <si>
    <t>Compound</t>
  </si>
  <si>
    <t>(gigawatts)</t>
  </si>
  <si>
    <t xml:space="preserve"> Growth </t>
  </si>
  <si>
    <t xml:space="preserve">2020-2050 </t>
  </si>
  <si>
    <t xml:space="preserve"> Net Summer Capacity 1/</t>
  </si>
  <si>
    <t>(percent)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</si>
  <si>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</si>
  <si>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</si>
  <si>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</si>
  <si>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</si>
  <si>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</si>
  <si>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</si>
  <si>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</si>
  <si>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</si>
  <si>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</si>
  <si>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</si>
  <si>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</si>
  <si>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</si>
  <si>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</si>
  <si>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</si>
  <si>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</si>
  <si>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</si>
  <si>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</si>
  <si>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</si>
  <si>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</si>
  <si>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</si>
  <si>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</si>
  <si>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</si>
  <si>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</si>
  <si>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</si>
  <si>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</si>
  <si>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</si>
  <si>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</si>
  <si>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</si>
  <si>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</si>
  <si>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</si>
  <si>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</si>
  <si>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</si>
  <si>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</si>
  <si>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</si>
  <si>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</si>
  <si>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</si>
  <si>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</si>
  <si>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</si>
  <si>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</si>
  <si>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</si>
  <si>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</si>
  <si>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</si>
  <si>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</si>
  <si>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</si>
  <si>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</si>
  <si>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</si>
  <si>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</si>
  <si>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</si>
  <si>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</si>
  <si>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</si>
  <si>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</si>
  <si>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</si>
  <si>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</si>
  <si>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</si>
  <si>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</si>
  <si>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</si>
  <si>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</si>
  <si>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</si>
  <si>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</si>
  <si>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</si>
  <si>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</si>
  <si>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</si>
  <si>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</si>
  <si>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</si>
  <si>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</si>
  <si>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</si>
  <si>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</si>
  <si>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</si>
  <si>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</si>
  <si>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</si>
  <si>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</si>
  <si>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</si>
  <si>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</si>
  <si>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</si>
  <si>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</si>
  <si>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</si>
  <si>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</si>
  <si>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</si>
  <si>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</si>
  <si>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</si>
  <si>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</si>
  <si>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</si>
  <si>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</si>
  <si>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</si>
  <si>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</si>
  <si>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</si>
  <si>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</si>
  <si>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</si>
  <si>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</si>
  <si>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</si>
  <si>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</si>
  <si>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</si>
  <si>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</si>
  <si>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</si>
  <si>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</si>
  <si>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</si>
  <si>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</si>
  <si>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</si>
  <si>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</si>
  <si>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</si>
  <si>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</si>
  <si>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</si>
  <si>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</si>
  <si>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</si>
  <si>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</si>
  <si>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</si>
  <si>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</si>
  <si>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</si>
  <si>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</si>
  <si>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</si>
  <si>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</si>
  <si>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</si>
  <si>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</si>
  <si>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</si>
  <si>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Coal Minus Retirements - forecasted coal cap</t>
  </si>
  <si>
    <t>Additional Retirements from coal to gas switching (see email from EIA staff)</t>
  </si>
  <si>
    <t>GWs</t>
  </si>
  <si>
    <t>Year to year change</t>
  </si>
  <si>
    <t>Estimated additional gas capacity from coal to gas fuel switching (add to BPMCCS)</t>
  </si>
  <si>
    <t>(All)</t>
  </si>
  <si>
    <t>(Multiple Items)</t>
  </si>
  <si>
    <t>Sum of Net Summer Capacity (MW)</t>
  </si>
  <si>
    <t>Column Labels</t>
  </si>
  <si>
    <t>Row Labels</t>
  </si>
  <si>
    <t>Grand Total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</si>
  <si>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</si>
  <si>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</si>
  <si>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</si>
  <si>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</si>
  <si>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</si>
  <si>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</si>
  <si>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</si>
  <si>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Mandated Construction (MW)</t>
  </si>
  <si>
    <t>BPMCRS BAU Policy Mandated Capacity Retrofit Schedule</t>
  </si>
  <si>
    <t>in MW that will be retrofit with CCS each year in the BAU case before the model considers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</si>
</sst>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%"/>
    <numFmt numFmtId="166" formatCode="_(* #,##0.000_);_(* \(#,##0.000\);_(* &quot;-&quot;??_);_(@_)"/>
    <numFmt numFmtId="167" formatCode="#,##0.0000"/>
    <numFmt numFmtId="168" formatCode="_(* #,##0.00000_);_(* \(#,##0.000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0"/>
    <xf numFmtId="43" fontId="3" fillId="0" borderId="0"/>
    <xf numFmtId="0" fontId="4" fillId="0" borderId="0"/>
    <xf numFmtId="0" fontId="5" fillId="0" borderId="1">
      <alignment wrapText="1"/>
    </xf>
    <xf numFmtId="0" fontId="9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vertical="top" wrapText="1"/>
    </xf>
    <xf numFmtId="0" fontId="13" fillId="0" borderId="0"/>
    <xf numFmtId="0" fontId="3" fillId="0" borderId="0"/>
    <xf numFmtId="0" fontId="13" fillId="0" borderId="0"/>
    <xf numFmtId="43" fontId="13" fillId="0" borderId="0"/>
    <xf numFmtId="9" fontId="13" fillId="0" borderId="0"/>
    <xf numFmtId="43" fontId="3" fillId="0" borderId="0" applyFont="0" applyFill="0" applyBorder="0" applyAlignment="0" applyProtection="0"/>
    <xf numFmtId="0" fontId="16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4" fillId="0" borderId="0" xfId="3"/>
    <xf numFmtId="0" fontId="5" fillId="0" borderId="1" xfId="4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5">
      <alignment horizontal="left"/>
    </xf>
    <xf numFmtId="0" fontId="10" fillId="0" borderId="0" xfId="0" applyFont="1" applyAlignment="1">
      <alignment horizontal="right"/>
    </xf>
    <xf numFmtId="0" fontId="5" fillId="0" borderId="1" xfId="4" applyAlignment="1">
      <alignment horizontal="right" wrapText="1"/>
    </xf>
    <xf numFmtId="0" fontId="5" fillId="0" borderId="2" xfId="6">
      <alignment wrapText="1"/>
    </xf>
    <xf numFmtId="0" fontId="8" fillId="2" borderId="0" xfId="0" applyFont="1" applyFill="1"/>
    <xf numFmtId="0" fontId="0" fillId="2" borderId="3" xfId="7" applyFont="1" applyFill="1">
      <alignment wrapText="1"/>
    </xf>
    <xf numFmtId="164" fontId="0" fillId="2" borderId="3" xfId="7" applyNumberFormat="1" applyFont="1" applyFill="1" applyAlignment="1">
      <alignment horizontal="right" wrapText="1"/>
    </xf>
    <xf numFmtId="165" fontId="0" fillId="2" borderId="3" xfId="7" applyNumberFormat="1" applyFont="1" applyFill="1" applyAlignment="1">
      <alignment horizontal="right" wrapText="1"/>
    </xf>
    <xf numFmtId="0" fontId="0" fillId="2" borderId="0" xfId="0" applyFill="1"/>
    <xf numFmtId="0" fontId="0" fillId="0" borderId="3" xfId="7" applyFont="1">
      <alignment wrapText="1"/>
    </xf>
    <xf numFmtId="164" fontId="0" fillId="0" borderId="3" xfId="7" applyNumberFormat="1" applyFont="1" applyAlignment="1">
      <alignment horizontal="right" wrapText="1"/>
    </xf>
    <xf numFmtId="165" fontId="0" fillId="0" borderId="3" xfId="7" applyNumberFormat="1" applyFont="1" applyAlignment="1">
      <alignment horizontal="right" wrapText="1"/>
    </xf>
    <xf numFmtId="164" fontId="5" fillId="0" borderId="2" xfId="6" applyNumberFormat="1" applyAlignment="1">
      <alignment horizontal="right" wrapText="1"/>
    </xf>
    <xf numFmtId="165" fontId="5" fillId="0" borderId="2" xfId="6" applyNumberFormat="1" applyAlignment="1">
      <alignment horizontal="right" wrapText="1"/>
    </xf>
    <xf numFmtId="0" fontId="0" fillId="0" borderId="5" xfId="0" applyBorder="1"/>
    <xf numFmtId="0" fontId="11" fillId="0" borderId="0" xfId="0" applyFont="1"/>
    <xf numFmtId="0" fontId="1" fillId="3" borderId="0" xfId="0" applyFont="1" applyFill="1" applyAlignment="1">
      <alignment wrapText="1"/>
    </xf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  <xf numFmtId="0" fontId="12" fillId="4" borderId="0" xfId="0" applyFont="1" applyFill="1" applyAlignment="1">
      <alignment wrapText="1"/>
    </xf>
    <xf numFmtId="0" fontId="0" fillId="4" borderId="0" xfId="0" applyFill="1"/>
    <xf numFmtId="164" fontId="0" fillId="4" borderId="0" xfId="0" applyNumberFormat="1" applyFill="1"/>
    <xf numFmtId="166" fontId="0" fillId="4" borderId="0" xfId="2" applyNumberFormat="1" applyFont="1" applyFill="1"/>
    <xf numFmtId="43" fontId="0" fillId="4" borderId="0" xfId="2" applyFont="1" applyFill="1"/>
    <xf numFmtId="167" fontId="0" fillId="5" borderId="6" xfId="0" applyNumberFormat="1" applyFill="1" applyBorder="1"/>
    <xf numFmtId="0" fontId="1" fillId="6" borderId="0" xfId="0" applyFont="1" applyFill="1" applyAlignment="1">
      <alignment wrapText="1"/>
    </xf>
    <xf numFmtId="0" fontId="0" fillId="6" borderId="0" xfId="0" applyFill="1"/>
    <xf numFmtId="43" fontId="0" fillId="6" borderId="0" xfId="0" applyNumberFormat="1" applyFill="1"/>
    <xf numFmtId="0" fontId="0" fillId="0" borderId="0" xfId="0" applyAlignment="1">
      <alignment wrapText="1"/>
    </xf>
    <xf numFmtId="168" fontId="0" fillId="0" borderId="0" xfId="2" applyNumberFormat="1" applyFont="1"/>
    <xf numFmtId="166" fontId="0" fillId="7" borderId="6" xfId="0" applyNumberFormat="1" applyFill="1" applyBorder="1"/>
    <xf numFmtId="49" fontId="0" fillId="0" borderId="0" xfId="0" applyNumberFormat="1"/>
    <xf numFmtId="0" fontId="0" fillId="9" borderId="0" xfId="0" applyFill="1"/>
    <xf numFmtId="1" fontId="0" fillId="0" borderId="0" xfId="0" applyNumberFormat="1"/>
    <xf numFmtId="17" fontId="0" fillId="0" borderId="0" xfId="0" applyNumberFormat="1"/>
    <xf numFmtId="0" fontId="0" fillId="10" borderId="0" xfId="0" applyFill="1"/>
    <xf numFmtId="17" fontId="0" fillId="0" borderId="0" xfId="0" applyNumberFormat="1" applyAlignment="1">
      <alignment horizontal="left"/>
    </xf>
    <xf numFmtId="0" fontId="15" fillId="0" borderId="0" xfId="0" applyFont="1"/>
    <xf numFmtId="14" fontId="0" fillId="0" borderId="0" xfId="0" applyNumberFormat="1"/>
    <xf numFmtId="0" fontId="0" fillId="0" borderId="0" xfId="0"/>
    <xf numFmtId="0" fontId="11" fillId="0" borderId="4" xfId="8" applyFont="1" applyAlignment="1">
      <alignment wrapText="1"/>
    </xf>
    <xf numFmtId="0" fontId="0" fillId="0" borderId="4" xfId="0" applyBorder="1"/>
    <xf numFmtId="0" fontId="0" fillId="8" borderId="0" xfId="0" applyFill="1"/>
    <xf numFmtId="0" fontId="14" fillId="8" borderId="0" xfId="0" applyFont="1" applyFill="1" applyAlignment="1">
      <alignment vertical="center"/>
    </xf>
  </cellXfs>
  <cellStyles count="16">
    <cellStyle name="Body: normal cell" xfId="7" xr:uid="{00000000-0005-0000-0000-000007000000}"/>
    <cellStyle name="Comma" xfId="2" builtinId="3"/>
    <cellStyle name="Comma 2" xfId="12" xr:uid="{00000000-0005-0000-0000-00000C000000}"/>
    <cellStyle name="Comma 3" xfId="14" xr:uid="{8CAA9DCC-6534-4445-B4B7-CD4CD02EC2DD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1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2 2" xfId="11" xr:uid="{00000000-0005-0000-0000-00000B000000}"/>
    <cellStyle name="Normal 3 2" xfId="15" xr:uid="{3550D965-8F2C-4195-BDAB-762F97FD54A2}"/>
    <cellStyle name="Parent row" xfId="6" xr:uid="{00000000-0005-0000-0000-000006000000}"/>
    <cellStyle name="Percent 2" xfId="13" xr:uid="{00000000-0005-0000-0000-00000D000000}"/>
    <cellStyle name="Table title" xfId="5" xr:uid="{00000000-0005-0000-0000-000005000000}"/>
  </cellStyles>
  <dxfs count="2"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726.539570833331" createdVersion="8" refreshedVersion="8" minRefreshableVersion="3" recordCount="1446" xr:uid="{00000000-000A-0000-FFFF-FFFF02000000}">
  <cacheSource type="worksheet">
    <worksheetSource ref="A2:O1448" sheet="Table_6_05_jan2022"/>
  </cacheSource>
  <cacheFields count="15">
    <cacheField name="Year" numFmtId="0">
      <sharedItems containsSemiMixedTypes="0" containsString="0" containsNumber="1" containsInteger="1" minValue="2021" maxValue="2030" count="8">
        <n v="2021"/>
        <n v="2022"/>
        <n v="2023"/>
        <n v="2024"/>
        <n v="2025"/>
        <n v="2026"/>
        <n v="2027"/>
        <n v="2030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4566"/>
    </cacheField>
    <cacheField name="Entity Name" numFmtId="0">
      <sharedItems/>
    </cacheField>
    <cacheField name="Plant Producer Type" numFmtId="0">
      <sharedItems count="5">
        <s v="IPP"/>
        <s v="Commercial"/>
        <s v="Electric Utility"/>
        <s v="Industrial"/>
        <s v="Electric CHP"/>
      </sharedItems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3" maxValue="65276"/>
    </cacheField>
    <cacheField name="Generator ID" numFmtId="49">
      <sharedItems/>
    </cacheField>
    <cacheField name="Net Summer Capacity (MW)" numFmtId="164">
      <sharedItems containsSemiMixedTypes="0" containsString="0" containsNumber="1" minValue="0.1" maxValue="1265"/>
    </cacheField>
    <cacheField name="Technology" numFmtId="0">
      <sharedItems count="19">
        <s v="Solar Photovoltaic"/>
        <s v="Batteries"/>
        <s v="Onshore Wind Turbine"/>
        <s v="Natural Gas Internal Combustion Engine"/>
        <s v="Natural Gas Fired Combustion Turbine"/>
        <s v="Other Natural Gas"/>
        <s v="Natural Gas Steam Turbine"/>
        <s v="Natural Gas Fired Combined Cycle"/>
        <s v="Other Waste Biomass"/>
        <s v="Landfill Gas"/>
        <s v="Geothermal"/>
        <s v="Petroleum Liquids"/>
        <s v="Conventional Hydroelectric"/>
        <s v="Nuclear"/>
        <s v="Wood/Wood Waste Biomass"/>
        <s v="All Other"/>
        <s v="Natural Gas with Compressed Air Storage"/>
        <s v="Offshore Wind Turbine"/>
        <s v="Solar Thermal without Energy Storage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V) Under construction, more than 50 percent complete"/>
        <s v="(TS) Construction complete, but not yet in commercial operation"/>
        <s v="(U) Under construction, less than or equal to 50 percent complete"/>
        <s v="(T) Regulatory approvals received. Not under construction"/>
        <s v="(OT) Other"/>
        <s v="(L) Regulatory approvals pending. Not under construction"/>
        <s v="(P) Planned for installation, but regulatory approvals not initiated"/>
      </sharedItems>
    </cacheField>
    <cacheField name="Nameplate Capacity (MW)" numFmtId="164">
      <sharedItems containsSemiMixedTypes="0" containsString="0" containsNumber="1" minValue="0.2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5167.569715509257" createdVersion="8" refreshedVersion="8" minRefreshableVersion="3" recordCount="2037" xr:uid="{00000000-000A-0000-FFFF-FFFF01000000}">
  <cacheSource type="worksheet">
    <worksheetSource ref="B2:P2039" sheet="Table_6_05_NOV2023"/>
  </cacheSource>
  <cacheFields count="15">
    <cacheField name="Year" numFmtId="0">
      <sharedItems containsSemiMixedTypes="0" containsString="0" containsNumber="1" containsInteger="1" minValue="2023" maxValue="2030" count="8">
        <n v="2023"/>
        <n v="2024"/>
        <n v="2025"/>
        <n v="2026"/>
        <n v="2027"/>
        <n v="2028"/>
        <n v="2029"/>
        <n v="2030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5782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3" maxValue="66821"/>
    </cacheField>
    <cacheField name="Generator ID" numFmtId="49">
      <sharedItems/>
    </cacheField>
    <cacheField name="Net Summer Capacity (MW)" numFmtId="164">
      <sharedItems containsSemiMixedTypes="0" containsString="0" containsNumber="1" minValue="0.2" maxValue="2250"/>
    </cacheField>
    <cacheField name="Technology" numFmtId="0">
      <sharedItems count="21">
        <s v="Solar Photovoltaic"/>
        <s v="Onshore Wind Turbine"/>
        <s v="Batteries"/>
        <s v="Natural Gas Fired Combustion Turbine"/>
        <s v="Petroleum Liquids"/>
        <s v="Natural Gas Fired Combined Cycle"/>
        <s v="Geothermal"/>
        <s v="All Other"/>
        <s v="Conventional Hydroelectric"/>
        <s v="Other Waste Biomass"/>
        <s v="Landfill Gas"/>
        <s v="Natural Gas Internal Combustion Engine"/>
        <s v="Nuclear"/>
        <s v="Natural Gas Steam Turbine"/>
        <s v="Other Natural Gas"/>
        <s v="Offshore Wind Turbine"/>
        <s v=""/>
        <s v="Wood/Wood Waste Biomass"/>
        <s v="Solar Thermal without Energy Storage"/>
        <s v="Natural Gas with Compressed Air Storage"/>
        <s v="Hydroelectric Pumped Storage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/>
    </cacheField>
    <cacheField name="Nameplate Capacity (MW)" numFmtId="164">
      <sharedItems containsSemiMixedTypes="0" containsString="0" containsNumber="1" minValue="0.2" maxValue="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20.430917592603" createdVersion="7" refreshedVersion="7" minRefreshableVersion="3" recordCount="1422" xr:uid="{00000000-000A-0000-FFFF-FFFF00000000}">
  <cacheSource type="worksheet">
    <worksheetSource ref="A2:O1424" sheet="Table_6_05_jan2021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862"/>
    </cacheField>
    <cacheField name="Entity Name" numFmtId="0">
      <sharedItems/>
    </cacheField>
    <cacheField name="Plant Producer Type" numFmtId="0">
      <sharedItems count="5">
        <s v="IPP"/>
        <s v="Electric Utility"/>
        <s v="Commercial"/>
        <s v="Industrial"/>
        <s v="Electric CHP"/>
      </sharedItems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3" maxValue="64272"/>
    </cacheField>
    <cacheField name="Generator ID" numFmtId="49">
      <sharedItems/>
    </cacheField>
    <cacheField name="Net Summer Capacity (MW)" numFmtId="164">
      <sharedItems containsSemiMixedTypes="0" containsString="0" containsNumber="1" minValue="0.3" maxValue="1100"/>
    </cacheField>
    <cacheField name="Technology" numFmtId="0">
      <sharedItems count="20">
        <s v="Solar Photovoltaic"/>
        <s v="Batteries"/>
        <s v="Onshore Wind Turbine"/>
        <s v="Other Natural Gas"/>
        <s v="Landfill Gas"/>
        <s v="Conventional Hydroelectric"/>
        <s v="Petroleum Liquids"/>
        <s v="Other Waste Biomass"/>
        <s v="Natural Gas Fired Combustion Turbine"/>
        <s v="Natural Gas Internal Combustion Engine"/>
        <s v="Natural Gas Fired Combined Cycle"/>
        <s v="Offshore Wind Turbine"/>
        <s v="Natural Gas Steam Turbine"/>
        <s v="Nuclear"/>
        <s v="Geothermal"/>
        <s v="Wood/Wood Waste Biomass"/>
        <s v="All Other"/>
        <s v="Natural Gas with Compressed Air Storage"/>
        <s v="Flywheels"/>
        <s v="Solar Thermal without Energy Storage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V) Under construction, more than 50 percent complete"/>
        <s v="(U) Under construction, less than or equal to 50 percent complete"/>
        <s v="(TS) Construction complete, but not yet in commercial operation"/>
        <s v="(T) Regulatory approvals received. Not under construction"/>
        <s v="(OT) Other"/>
        <s v="(P) Planned for installation, but regulatory approvals not initiated"/>
        <s v="(L) Regulatory approvals pending. Not under construction"/>
      </sharedItems>
    </cacheField>
    <cacheField name="Nameplate Capacity (MW)" numFmtId="164">
      <sharedItems containsSemiMixedTypes="0" containsString="0" containsNumber="1" minValue="0.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446">
  <r>
    <x v="0"/>
    <n v="12"/>
    <n v="62006"/>
    <s v="7X Energy, Inc."/>
    <x v="0"/>
    <s v="Elara Solar"/>
    <s v="TX"/>
    <n v="64204"/>
    <s v="ELARA"/>
    <n v="130"/>
    <x v="0"/>
    <s v="SUN"/>
    <s v="PV"/>
    <x v="0"/>
    <n v="132.4"/>
  </r>
  <r>
    <x v="0"/>
    <n v="12"/>
    <n v="61012"/>
    <s v="AES Distributed Energy"/>
    <x v="0"/>
    <s v="Antelope Expansion 1B"/>
    <s v="CA"/>
    <n v="62320"/>
    <s v="ANE1B"/>
    <n v="17"/>
    <x v="0"/>
    <s v="SUN"/>
    <s v="PV"/>
    <x v="0"/>
    <n v="17"/>
  </r>
  <r>
    <x v="0"/>
    <n v="12"/>
    <n v="61012"/>
    <s v="AES Distributed Energy"/>
    <x v="0"/>
    <s v="Central Line Solar, LLC"/>
    <s v="AZ"/>
    <n v="64566"/>
    <s v="CNTRL"/>
    <n v="100"/>
    <x v="0"/>
    <s v="SUN"/>
    <s v="PV"/>
    <x v="0"/>
    <n v="100"/>
  </r>
  <r>
    <x v="0"/>
    <n v="12"/>
    <n v="61012"/>
    <s v="AES Distributed Energy"/>
    <x v="0"/>
    <s v="Clover Creek Solar"/>
    <s v="UT"/>
    <n v="63061"/>
    <s v="CLVR"/>
    <n v="80"/>
    <x v="0"/>
    <s v="SUN"/>
    <s v="PV"/>
    <x v="0"/>
    <n v="80"/>
  </r>
  <r>
    <x v="0"/>
    <n v="12"/>
    <n v="61012"/>
    <s v="AES Distributed Energy"/>
    <x v="0"/>
    <s v="Dusenberry"/>
    <s v="NY"/>
    <n v="64715"/>
    <s v="DSNBR"/>
    <n v="5"/>
    <x v="0"/>
    <s v="SUN"/>
    <s v="PV"/>
    <x v="0"/>
    <n v="5"/>
  </r>
  <r>
    <x v="0"/>
    <n v="12"/>
    <n v="61012"/>
    <s v="AES Distributed Energy"/>
    <x v="0"/>
    <s v="Knapp East"/>
    <s v="NY"/>
    <n v="64716"/>
    <s v="KNPPE"/>
    <n v="5"/>
    <x v="0"/>
    <s v="SUN"/>
    <s v="PV"/>
    <x v="0"/>
    <n v="5"/>
  </r>
  <r>
    <x v="0"/>
    <n v="12"/>
    <n v="61012"/>
    <s v="AES Distributed Energy"/>
    <x v="0"/>
    <s v="Knapp West"/>
    <s v="NY"/>
    <n v="64720"/>
    <s v="KNPPW"/>
    <n v="5"/>
    <x v="0"/>
    <s v="SUN"/>
    <s v="PV"/>
    <x v="0"/>
    <n v="5"/>
  </r>
  <r>
    <x v="0"/>
    <n v="12"/>
    <n v="61012"/>
    <s v="AES Distributed Energy"/>
    <x v="0"/>
    <s v="Main Rd"/>
    <s v="NY"/>
    <n v="64717"/>
    <s v="MAINR"/>
    <n v="5"/>
    <x v="0"/>
    <s v="SUN"/>
    <s v="PV"/>
    <x v="0"/>
    <n v="5"/>
  </r>
  <r>
    <x v="0"/>
    <n v="12"/>
    <n v="61012"/>
    <s v="AES Distributed Energy"/>
    <x v="0"/>
    <s v="Redman North"/>
    <s v="NY"/>
    <n v="64718"/>
    <s v="RDMNN"/>
    <n v="1.5"/>
    <x v="0"/>
    <s v="SUN"/>
    <s v="PV"/>
    <x v="0"/>
    <n v="1.5"/>
  </r>
  <r>
    <x v="0"/>
    <n v="12"/>
    <n v="61012"/>
    <s v="AES Distributed Energy"/>
    <x v="0"/>
    <s v="Redman South"/>
    <s v="NY"/>
    <n v="64722"/>
    <s v="RDMNS"/>
    <n v="5"/>
    <x v="0"/>
    <s v="SUN"/>
    <s v="PV"/>
    <x v="0"/>
    <n v="5"/>
  </r>
  <r>
    <x v="0"/>
    <n v="12"/>
    <n v="61012"/>
    <s v="AES Distributed Energy"/>
    <x v="0"/>
    <s v="Ryan Road Solar LLC Hybrid"/>
    <s v="MA"/>
    <n v="63044"/>
    <s v="BESS"/>
    <n v="4.3"/>
    <x v="1"/>
    <s v="MWH"/>
    <s v="BA"/>
    <x v="0"/>
    <n v="4.3"/>
  </r>
  <r>
    <x v="0"/>
    <n v="12"/>
    <n v="61012"/>
    <s v="AES Distributed Energy"/>
    <x v="0"/>
    <s v="Ryan Road Solar LLC Hybrid"/>
    <s v="MA"/>
    <n v="63044"/>
    <s v="ORCHA"/>
    <n v="4.3"/>
    <x v="0"/>
    <s v="SUN"/>
    <s v="PV"/>
    <x v="0"/>
    <n v="4.3"/>
  </r>
  <r>
    <x v="0"/>
    <n v="12"/>
    <n v="61012"/>
    <s v="AES Distributed Energy"/>
    <x v="0"/>
    <s v="Townline"/>
    <s v="NY"/>
    <n v="64724"/>
    <s v="TWNLN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B"/>
    <n v="3.8"/>
    <x v="1"/>
    <s v="MWH"/>
    <s v="BA"/>
    <x v="0"/>
    <n v="3.8"/>
  </r>
  <r>
    <x v="0"/>
    <n v="12"/>
    <n v="64255"/>
    <s v="Acton H Road Solar 1, LLC"/>
    <x v="0"/>
    <s v="Acton"/>
    <s v="ME"/>
    <n v="64673"/>
    <s v="ACT"/>
    <n v="3.5"/>
    <x v="0"/>
    <s v="SUN"/>
    <s v="PV"/>
    <x v="1"/>
    <n v="3.5"/>
  </r>
  <r>
    <x v="0"/>
    <n v="12"/>
    <n v="59050"/>
    <s v="Algonquin Power Co"/>
    <x v="0"/>
    <s v="Maverick Creek Wind"/>
    <s v="TX"/>
    <n v="62853"/>
    <s v="MVRCK"/>
    <n v="491.6"/>
    <x v="2"/>
    <s v="WND"/>
    <s v="WT"/>
    <x v="0"/>
    <n v="491.6"/>
  </r>
  <r>
    <x v="0"/>
    <n v="12"/>
    <n v="59496"/>
    <s v="Allete Clean Energy"/>
    <x v="0"/>
    <s v="Caddo Wind"/>
    <s v="OK"/>
    <n v="64047"/>
    <s v="46002"/>
    <n v="303.6"/>
    <x v="2"/>
    <s v="WND"/>
    <s v="WT"/>
    <x v="1"/>
    <n v="303.6"/>
  </r>
  <r>
    <x v="0"/>
    <n v="12"/>
    <n v="64172"/>
    <s v="Arevon Asset Management"/>
    <x v="0"/>
    <s v="Coso Battery Storage"/>
    <s v="CA"/>
    <n v="63943"/>
    <s v="61730"/>
    <n v="60"/>
    <x v="1"/>
    <s v="MWH"/>
    <s v="BA"/>
    <x v="2"/>
    <n v="60"/>
  </r>
  <r>
    <x v="0"/>
    <n v="12"/>
    <n v="63253"/>
    <s v="Assembly Solar II LLC"/>
    <x v="0"/>
    <s v="Assembly Solar II LLC"/>
    <s v="MI"/>
    <n v="63538"/>
    <s v="AS2"/>
    <n v="110"/>
    <x v="0"/>
    <s v="SUN"/>
    <s v="PV"/>
    <x v="1"/>
    <n v="110"/>
  </r>
  <r>
    <x v="0"/>
    <n v="12"/>
    <n v="63813"/>
    <s v="Assembly Solar III, LLC"/>
    <x v="0"/>
    <s v="Assembly Solar III"/>
    <s v="MI"/>
    <n v="64196"/>
    <s v="AS3"/>
    <n v="79"/>
    <x v="0"/>
    <s v="SUN"/>
    <s v="PV"/>
    <x v="0"/>
    <n v="79"/>
  </r>
  <r>
    <x v="0"/>
    <n v="12"/>
    <n v="63571"/>
    <s v="Azure Sky Solar Project, LLC"/>
    <x v="0"/>
    <s v="Azure Sky Solar"/>
    <s v="TX"/>
    <n v="63905"/>
    <s v="ASKYB"/>
    <n v="77"/>
    <x v="1"/>
    <s v="MWH"/>
    <s v="BA"/>
    <x v="0"/>
    <n v="77"/>
  </r>
  <r>
    <x v="0"/>
    <n v="12"/>
    <n v="62659"/>
    <s v="BMP Wind LLC"/>
    <x v="0"/>
    <s v="BMP Wind (TX)"/>
    <s v="TX"/>
    <n v="62809"/>
    <s v="BMP"/>
    <n v="293.3"/>
    <x v="2"/>
    <s v="WND"/>
    <s v="WT"/>
    <x v="0"/>
    <n v="293.3"/>
  </r>
  <r>
    <x v="0"/>
    <n v="12"/>
    <n v="1752"/>
    <s v="Biola University"/>
    <x v="1"/>
    <s v="Biola University Hybrid"/>
    <s v="CA"/>
    <n v="54296"/>
    <s v="EG-1H"/>
    <n v="1.5"/>
    <x v="3"/>
    <s v="NG"/>
    <s v="IC"/>
    <x v="1"/>
    <n v="1.5"/>
  </r>
  <r>
    <x v="0"/>
    <n v="12"/>
    <n v="1752"/>
    <s v="Biola University"/>
    <x v="1"/>
    <s v="Biola University Hybrid"/>
    <s v="CA"/>
    <n v="54296"/>
    <s v="EG-2H"/>
    <n v="1.5"/>
    <x v="3"/>
    <s v="NG"/>
    <s v="IC"/>
    <x v="1"/>
    <n v="1.5"/>
  </r>
  <r>
    <x v="0"/>
    <n v="12"/>
    <n v="63620"/>
    <s v="Birch Creek Development, LLC"/>
    <x v="0"/>
    <s v="BRE NC Solar 3"/>
    <s v="NC"/>
    <n v="60627"/>
    <s v="BEAM3"/>
    <n v="5"/>
    <x v="0"/>
    <s v="SUN"/>
    <s v="PV"/>
    <x v="0"/>
    <n v="5"/>
  </r>
  <r>
    <x v="0"/>
    <n v="12"/>
    <n v="64266"/>
    <s v="Blue Jay Solar I, LLC"/>
    <x v="0"/>
    <s v="Blue Jay Solar I, LLC"/>
    <s v="TX"/>
    <n v="64672"/>
    <s v="BLUEJ"/>
    <n v="210"/>
    <x v="0"/>
    <s v="SUN"/>
    <s v="PV"/>
    <x v="0"/>
    <n v="210"/>
  </r>
  <r>
    <x v="0"/>
    <n v="12"/>
    <n v="64266"/>
    <s v="Blue Jay Solar I, LLC"/>
    <x v="0"/>
    <s v="Blue Jay Solar I, LLC"/>
    <s v="TX"/>
    <n v="64672"/>
    <s v="BLUJS"/>
    <n v="210"/>
    <x v="1"/>
    <s v="MWH"/>
    <s v="BA"/>
    <x v="0"/>
    <n v="210"/>
  </r>
  <r>
    <x v="0"/>
    <n v="12"/>
    <n v="64250"/>
    <s v="Borderlands Wind, LLC"/>
    <x v="0"/>
    <s v="Borderlands Wind, LLC"/>
    <s v="NM"/>
    <n v="64638"/>
    <s v="WBB"/>
    <n v="100"/>
    <x v="2"/>
    <s v="WND"/>
    <s v="WT"/>
    <x v="2"/>
    <n v="100"/>
  </r>
  <r>
    <x v="0"/>
    <n v="12"/>
    <n v="64341"/>
    <s v="Brightwood Solar, LLC"/>
    <x v="0"/>
    <s v="Brightwood Solar, LLC"/>
    <s v="OR"/>
    <n v="64830"/>
    <s v="OS"/>
    <n v="10"/>
    <x v="0"/>
    <s v="SUN"/>
    <s v="PV"/>
    <x v="0"/>
    <n v="10"/>
  </r>
  <r>
    <x v="0"/>
    <n v="12"/>
    <n v="63883"/>
    <s v="Broad Reach Power"/>
    <x v="0"/>
    <s v="Lopeno"/>
    <s v="TX"/>
    <n v="64316"/>
    <s v="LOPE"/>
    <n v="9.9"/>
    <x v="1"/>
    <s v="MWH"/>
    <s v="BA"/>
    <x v="2"/>
    <n v="9.9"/>
  </r>
  <r>
    <x v="0"/>
    <n v="12"/>
    <n v="63883"/>
    <s v="Broad Reach Power"/>
    <x v="0"/>
    <s v="Pueblo BA"/>
    <s v="TX"/>
    <n v="64318"/>
    <s v="PBL1"/>
    <n v="9.9"/>
    <x v="1"/>
    <s v="MWH"/>
    <s v="BA"/>
    <x v="0"/>
    <n v="9.9"/>
  </r>
  <r>
    <x v="0"/>
    <n v="12"/>
    <n v="63883"/>
    <s v="Broad Reach Power"/>
    <x v="0"/>
    <s v="Pueblo BA"/>
    <s v="TX"/>
    <n v="64318"/>
    <s v="PBL2"/>
    <n v="9.9"/>
    <x v="1"/>
    <s v="MWH"/>
    <s v="BA"/>
    <x v="0"/>
    <n v="9.9"/>
  </r>
  <r>
    <x v="0"/>
    <n v="12"/>
    <n v="63883"/>
    <s v="Broad Reach Power"/>
    <x v="0"/>
    <s v="Zapata"/>
    <s v="TX"/>
    <n v="64322"/>
    <s v="ZPT1"/>
    <n v="9.9"/>
    <x v="1"/>
    <s v="MWH"/>
    <s v="BA"/>
    <x v="0"/>
    <n v="9.9"/>
  </r>
  <r>
    <x v="0"/>
    <n v="12"/>
    <n v="63883"/>
    <s v="Broad Reach Power"/>
    <x v="0"/>
    <s v="Zapata"/>
    <s v="TX"/>
    <n v="64322"/>
    <s v="ZPT2"/>
    <n v="9.9"/>
    <x v="1"/>
    <s v="MWH"/>
    <s v="BA"/>
    <x v="0"/>
    <n v="9.9"/>
  </r>
  <r>
    <x v="0"/>
    <n v="12"/>
    <n v="62718"/>
    <s v="Broad River Solar, LLC"/>
    <x v="0"/>
    <s v="Broad River Solar, LLC"/>
    <s v="NC"/>
    <n v="62822"/>
    <s v="GEN1"/>
    <n v="50"/>
    <x v="0"/>
    <s v="SUN"/>
    <s v="PV"/>
    <x v="0"/>
    <n v="50"/>
  </r>
  <r>
    <x v="0"/>
    <n v="12"/>
    <n v="64343"/>
    <s v="Broadway Road Solar, LLC"/>
    <x v="0"/>
    <s v="Broadway Road Solar, LLC"/>
    <s v="NC"/>
    <n v="64820"/>
    <s v="OS"/>
    <n v="2"/>
    <x v="0"/>
    <s v="SUN"/>
    <s v="PV"/>
    <x v="0"/>
    <n v="2"/>
  </r>
  <r>
    <x v="0"/>
    <n v="12"/>
    <n v="62050"/>
    <s v="Castleman Power Development LLC"/>
    <x v="0"/>
    <s v="Victoria Port Power II LLC"/>
    <s v="TX"/>
    <n v="61966"/>
    <s v="VP2-1"/>
    <n v="43"/>
    <x v="4"/>
    <s v="NG"/>
    <s v="GT"/>
    <x v="0"/>
    <n v="50"/>
  </r>
  <r>
    <x v="0"/>
    <n v="12"/>
    <n v="62050"/>
    <s v="Castleman Power Development LLC"/>
    <x v="0"/>
    <s v="Victoria Port Power II LLC"/>
    <s v="TX"/>
    <n v="61966"/>
    <s v="VP2-2"/>
    <n v="43"/>
    <x v="4"/>
    <s v="NG"/>
    <s v="GT"/>
    <x v="0"/>
    <n v="50"/>
  </r>
  <r>
    <x v="0"/>
    <n v="12"/>
    <n v="56769"/>
    <s v="Consolidated Edison Development Inc."/>
    <x v="0"/>
    <s v="CED Centerville Wind"/>
    <s v="IA"/>
    <n v="64178"/>
    <s v="CENTW"/>
    <n v="7.9"/>
    <x v="2"/>
    <s v="WND"/>
    <s v="WT"/>
    <x v="0"/>
    <n v="7.9"/>
  </r>
  <r>
    <x v="0"/>
    <n v="12"/>
    <n v="63414"/>
    <s v="Cool Springs Solar, LLC"/>
    <x v="0"/>
    <s v="Cool Springs Solar (Hybrid)"/>
    <s v="GA"/>
    <n v="63721"/>
    <s v="COOLS"/>
    <n v="213"/>
    <x v="0"/>
    <s v="SUN"/>
    <s v="PV"/>
    <x v="1"/>
    <n v="213"/>
  </r>
  <r>
    <x v="0"/>
    <n v="12"/>
    <n v="63414"/>
    <s v="Cool Springs Solar, LLC"/>
    <x v="0"/>
    <s v="Cool Springs Solar (Hybrid)"/>
    <s v="GA"/>
    <n v="63721"/>
    <s v="CSBAT"/>
    <n v="40"/>
    <x v="1"/>
    <s v="MWH"/>
    <s v="BA"/>
    <x v="1"/>
    <n v="40"/>
  </r>
  <r>
    <x v="0"/>
    <n v="12"/>
    <n v="64394"/>
    <s v="Cuba 2.5ac, LLC"/>
    <x v="0"/>
    <s v="Cuba 2.5ac, LLC"/>
    <s v="NM"/>
    <n v="64903"/>
    <s v="SOLAR"/>
    <n v="2.5"/>
    <x v="0"/>
    <s v="SUN"/>
    <s v="PV"/>
    <x v="0"/>
    <n v="2.5"/>
  </r>
  <r>
    <x v="0"/>
    <n v="12"/>
    <n v="63991"/>
    <s v="DG New York CS, LLC"/>
    <x v="0"/>
    <s v="Sangerfield Solar CSG"/>
    <s v="NY"/>
    <n v="64372"/>
    <s v="SNGFD"/>
    <n v="5"/>
    <x v="0"/>
    <s v="SUN"/>
    <s v="PV"/>
    <x v="0"/>
    <n v="5"/>
  </r>
  <r>
    <x v="0"/>
    <n v="12"/>
    <n v="64299"/>
    <s v="Dodds Solar, LLC"/>
    <x v="0"/>
    <s v="Dodds"/>
    <s v="IL"/>
    <n v="64734"/>
    <s v="DOODS"/>
    <n v="2"/>
    <x v="0"/>
    <s v="SUN"/>
    <s v="PV"/>
    <x v="1"/>
    <n v="2"/>
  </r>
  <r>
    <x v="0"/>
    <n v="12"/>
    <n v="63578"/>
    <s v="Dodge Flat Solar, LLC"/>
    <x v="0"/>
    <s v="Dodge Flat"/>
    <s v="NV"/>
    <n v="63913"/>
    <s v="DODGB"/>
    <n v="50"/>
    <x v="1"/>
    <s v="MWH"/>
    <s v="BA"/>
    <x v="0"/>
    <n v="50"/>
  </r>
  <r>
    <x v="0"/>
    <n v="12"/>
    <n v="63578"/>
    <s v="Dodge Flat Solar, LLC"/>
    <x v="0"/>
    <s v="Dodge Flat"/>
    <s v="NV"/>
    <n v="63913"/>
    <s v="DODGE"/>
    <n v="200"/>
    <x v="0"/>
    <s v="SUN"/>
    <s v="PV"/>
    <x v="0"/>
    <n v="200"/>
  </r>
  <r>
    <x v="0"/>
    <n v="12"/>
    <n v="6455"/>
    <s v="Duke Energy Florida, LLC"/>
    <x v="2"/>
    <s v="Lake Placid Solar Power Plant"/>
    <s v="FL"/>
    <n v="62541"/>
    <s v="ES1"/>
    <n v="17.3"/>
    <x v="1"/>
    <s v="MWH"/>
    <s v="BA"/>
    <x v="0"/>
    <n v="17.3"/>
  </r>
  <r>
    <x v="0"/>
    <n v="12"/>
    <n v="58970"/>
    <s v="Ecoplexus, Inc"/>
    <x v="0"/>
    <s v="Camp San Luis Obispo"/>
    <s v="CA"/>
    <n v="63870"/>
    <s v="CPSLO"/>
    <n v="1.2"/>
    <x v="0"/>
    <s v="SUN"/>
    <s v="PV"/>
    <x v="2"/>
    <n v="1.2"/>
  </r>
  <r>
    <x v="0"/>
    <n v="12"/>
    <n v="58970"/>
    <s v="Ecoplexus, Inc"/>
    <x v="0"/>
    <s v="Kern Valley SP"/>
    <s v="CA"/>
    <n v="63875"/>
    <s v="KRNVL"/>
    <n v="3"/>
    <x v="0"/>
    <s v="SUN"/>
    <s v="PV"/>
    <x v="2"/>
    <n v="3"/>
  </r>
  <r>
    <x v="0"/>
    <n v="12"/>
    <n v="58970"/>
    <s v="Ecoplexus, Inc"/>
    <x v="0"/>
    <s v="Mule Creek State Prison"/>
    <s v="CA"/>
    <n v="63876"/>
    <s v="MLCRK"/>
    <n v="2.1"/>
    <x v="0"/>
    <s v="SUN"/>
    <s v="PV"/>
    <x v="2"/>
    <n v="2.1"/>
  </r>
  <r>
    <x v="0"/>
    <n v="12"/>
    <n v="56201"/>
    <s v="Engie North America"/>
    <x v="0"/>
    <s v="Iron Star Wind Project"/>
    <s v="KS"/>
    <n v="64003"/>
    <s v="WTG1"/>
    <n v="297.6"/>
    <x v="2"/>
    <s v="WND"/>
    <s v="WT"/>
    <x v="0"/>
    <n v="297.6"/>
  </r>
  <r>
    <x v="0"/>
    <n v="12"/>
    <n v="63772"/>
    <s v="Fish Springs Ranch Solar, LLC"/>
    <x v="0"/>
    <s v="Fish Springs"/>
    <s v="NV"/>
    <n v="64148"/>
    <s v="FISH"/>
    <n v="100"/>
    <x v="0"/>
    <s v="SUN"/>
    <s v="PV"/>
    <x v="0"/>
    <n v="100"/>
  </r>
  <r>
    <x v="0"/>
    <n v="12"/>
    <n v="63772"/>
    <s v="Fish Springs Ranch Solar, LLC"/>
    <x v="0"/>
    <s v="Fish Springs"/>
    <s v="NV"/>
    <n v="64148"/>
    <s v="FISHB"/>
    <n v="25"/>
    <x v="1"/>
    <s v="MWH"/>
    <s v="BA"/>
    <x v="0"/>
    <n v="25"/>
  </r>
  <r>
    <x v="0"/>
    <n v="12"/>
    <n v="64000"/>
    <s v="Flat Ridge 3 Wind Energy, LLC"/>
    <x v="0"/>
    <s v="Flat Ridge 3"/>
    <s v="KS"/>
    <n v="64407"/>
    <s v="FRW3"/>
    <n v="128"/>
    <x v="2"/>
    <s v="WND"/>
    <s v="WT"/>
    <x v="0"/>
    <n v="128"/>
  </r>
  <r>
    <x v="0"/>
    <n v="12"/>
    <n v="6452"/>
    <s v="Florida Power &amp; Light Co"/>
    <x v="2"/>
    <s v="Blue Springs"/>
    <s v="FL"/>
    <n v="64757"/>
    <s v="1"/>
    <n v="74.5"/>
    <x v="0"/>
    <s v="SUN"/>
    <s v="PV"/>
    <x v="0"/>
    <n v="74.5"/>
  </r>
  <r>
    <x v="0"/>
    <n v="12"/>
    <n v="6452"/>
    <s v="Florida Power &amp; Light Co"/>
    <x v="2"/>
    <s v="Cotton Creek Solar Energy Center"/>
    <s v="FL"/>
    <n v="65036"/>
    <s v="1"/>
    <n v="74.5"/>
    <x v="0"/>
    <s v="SUN"/>
    <s v="PV"/>
    <x v="0"/>
    <n v="74.5"/>
  </r>
  <r>
    <x v="0"/>
    <n v="12"/>
    <n v="64411"/>
    <s v="Gala Solar, LLC"/>
    <x v="0"/>
    <s v="Gala"/>
    <s v="IL"/>
    <n v="64973"/>
    <s v="GALA"/>
    <n v="2"/>
    <x v="0"/>
    <s v="SUN"/>
    <s v="PV"/>
    <x v="0"/>
    <n v="2"/>
  </r>
  <r>
    <x v="0"/>
    <n v="12"/>
    <n v="61194"/>
    <s v="Generate Capital"/>
    <x v="0"/>
    <s v="Route 19 #2 Community Solar Farm"/>
    <s v="NY"/>
    <n v="62502"/>
    <s v="1415"/>
    <n v="5"/>
    <x v="0"/>
    <s v="SUN"/>
    <s v="PV"/>
    <x v="0"/>
    <n v="5"/>
  </r>
  <r>
    <x v="0"/>
    <n v="12"/>
    <n v="61194"/>
    <s v="Generate Capital"/>
    <x v="0"/>
    <s v="Telegraph Rd #1 Community Solar Farm"/>
    <s v="NY"/>
    <n v="62496"/>
    <s v="1268"/>
    <n v="3.8"/>
    <x v="0"/>
    <s v="SUN"/>
    <s v="PV"/>
    <x v="0"/>
    <n v="3.8"/>
  </r>
  <r>
    <x v="0"/>
    <n v="12"/>
    <n v="61194"/>
    <s v="Generate Capital"/>
    <x v="0"/>
    <s v="Telegraph Rd #2 Community Solar Farm"/>
    <s v="NY"/>
    <n v="62498"/>
    <s v="1413"/>
    <n v="2"/>
    <x v="0"/>
    <s v="SUN"/>
    <s v="PV"/>
    <x v="0"/>
    <n v="2"/>
  </r>
  <r>
    <x v="0"/>
    <n v="12"/>
    <n v="7140"/>
    <s v="Georgia Power Co"/>
    <x v="2"/>
    <s v="Fort Valley State University Solar"/>
    <s v="GA"/>
    <n v="63062"/>
    <s v="1"/>
    <n v="10.8"/>
    <x v="0"/>
    <s v="SUN"/>
    <s v="PV"/>
    <x v="0"/>
    <n v="10.8"/>
  </r>
  <r>
    <x v="0"/>
    <n v="12"/>
    <n v="61944"/>
    <s v="Goldman Sachs Renewable Power Group"/>
    <x v="0"/>
    <s v="Hudson - High Desert Hybrid"/>
    <s v="CA"/>
    <n v="64624"/>
    <s v="BESS1"/>
    <n v="50"/>
    <x v="1"/>
    <s v="MWH"/>
    <s v="BA"/>
    <x v="1"/>
    <n v="50"/>
  </r>
  <r>
    <x v="0"/>
    <n v="12"/>
    <n v="61944"/>
    <s v="Goldman Sachs Renewable Power Group"/>
    <x v="0"/>
    <s v="Hudson - High Desert Hybrid"/>
    <s v="CA"/>
    <n v="64624"/>
    <s v="GEN1"/>
    <n v="100"/>
    <x v="0"/>
    <s v="SUN"/>
    <s v="PV"/>
    <x v="1"/>
    <n v="100"/>
  </r>
  <r>
    <x v="0"/>
    <n v="12"/>
    <n v="61944"/>
    <s v="Goldman Sachs Renewable Power Group"/>
    <x v="0"/>
    <s v="NY8 - Branscomb Solar"/>
    <s v="NY"/>
    <n v="65122"/>
    <s v="GEN1"/>
    <n v="20"/>
    <x v="0"/>
    <s v="SUN"/>
    <s v="PV"/>
    <x v="1"/>
    <n v="20"/>
  </r>
  <r>
    <x v="0"/>
    <n v="12"/>
    <n v="60025"/>
    <s v="Greenbacker Renewable Energy Corporation"/>
    <x v="0"/>
    <s v="ER Bone Hill Solar, LLC"/>
    <s v="VT"/>
    <n v="65135"/>
    <s v="288"/>
    <n v="1.2"/>
    <x v="0"/>
    <s v="SUN"/>
    <s v="PV"/>
    <x v="0"/>
    <n v="1.2"/>
  </r>
  <r>
    <x v="0"/>
    <n v="12"/>
    <n v="60025"/>
    <s v="Greenbacker Renewable Energy Corporation"/>
    <x v="0"/>
    <s v="WW-DC Solar 1, LLC"/>
    <s v="DC"/>
    <n v="65176"/>
    <s v="654"/>
    <n v="1.2"/>
    <x v="0"/>
    <s v="SUN"/>
    <s v="PV"/>
    <x v="0"/>
    <n v="1.2"/>
  </r>
  <r>
    <x v="0"/>
    <n v="12"/>
    <n v="60195"/>
    <s v="Groton Station Fuel Cell, LLC"/>
    <x v="0"/>
    <s v="Naval Sub Base New London Fuel Cell"/>
    <s v="CT"/>
    <n v="61743"/>
    <s v="MMH2"/>
    <n v="3.7"/>
    <x v="5"/>
    <s v="NG"/>
    <s v="FC"/>
    <x v="0"/>
    <n v="3.7"/>
  </r>
  <r>
    <x v="0"/>
    <n v="12"/>
    <n v="60195"/>
    <s v="Groton Station Fuel Cell, LLC"/>
    <x v="0"/>
    <s v="Naval Sub Base New London Fuel Cell"/>
    <s v="CT"/>
    <n v="61743"/>
    <s v="MMH3"/>
    <n v="3.7"/>
    <x v="5"/>
    <s v="NG"/>
    <s v="FC"/>
    <x v="0"/>
    <n v="3.7"/>
  </r>
  <r>
    <x v="0"/>
    <n v="12"/>
    <n v="63764"/>
    <s v="Haystack Wind Project, LLC"/>
    <x v="0"/>
    <s v="Haystack Wind Project, LLC"/>
    <s v="NE"/>
    <n v="64139"/>
    <s v="4444"/>
    <n v="298"/>
    <x v="2"/>
    <s v="WND"/>
    <s v="WT"/>
    <x v="0"/>
    <n v="298"/>
  </r>
  <r>
    <x v="0"/>
    <n v="12"/>
    <n v="64259"/>
    <s v="Heartland Divide II"/>
    <x v="0"/>
    <s v="Heartland Divide II"/>
    <s v="IA"/>
    <n v="64661"/>
    <s v="HDII"/>
    <n v="200"/>
    <x v="2"/>
    <s v="WND"/>
    <s v="WT"/>
    <x v="2"/>
    <n v="200"/>
  </r>
  <r>
    <x v="0"/>
    <n v="12"/>
    <n v="63497"/>
    <s v="Highest Power Solar, LLC"/>
    <x v="0"/>
    <s v="Highest Power Solar, LLC"/>
    <s v="NC"/>
    <n v="63812"/>
    <s v="PGR31"/>
    <n v="48.7"/>
    <x v="0"/>
    <s v="SUN"/>
    <s v="PV"/>
    <x v="0"/>
    <n v="48.7"/>
  </r>
  <r>
    <x v="0"/>
    <n v="12"/>
    <n v="19558"/>
    <s v="Homer Electric Assn Inc"/>
    <x v="2"/>
    <s v="Soldotna"/>
    <s v="AK"/>
    <n v="57206"/>
    <s v="3"/>
    <n v="46.5"/>
    <x v="1"/>
    <s v="MWH"/>
    <s v="BA"/>
    <x v="0"/>
    <n v="46.5"/>
  </r>
  <r>
    <x v="0"/>
    <n v="12"/>
    <n v="63802"/>
    <s v="Independence Wind Energy LLC"/>
    <x v="0"/>
    <s v="Independence Wind Farm"/>
    <s v="IA"/>
    <n v="64183"/>
    <s v="IWE"/>
    <n v="54"/>
    <x v="2"/>
    <s v="WND"/>
    <s v="WT"/>
    <x v="1"/>
    <n v="55.4"/>
  </r>
  <r>
    <x v="0"/>
    <n v="12"/>
    <n v="63835"/>
    <s v="Indiana Crossroads Wind Farms LLC"/>
    <x v="0"/>
    <s v="Indiana Crossroads Wind Farm LLC"/>
    <s v="IN"/>
    <n v="64230"/>
    <s v="GEN01"/>
    <n v="302.4"/>
    <x v="2"/>
    <s v="WND"/>
    <s v="WT"/>
    <x v="0"/>
    <n v="302.4"/>
  </r>
  <r>
    <x v="0"/>
    <n v="12"/>
    <n v="49893"/>
    <s v="Invenergy Services LLC"/>
    <x v="0"/>
    <s v="Jayhawk Wind Energy Center"/>
    <s v="KS"/>
    <n v="65129"/>
    <s v="65010"/>
    <n v="197.4"/>
    <x v="2"/>
    <s v="WND"/>
    <s v="WT"/>
    <x v="2"/>
    <n v="197.4"/>
  </r>
  <r>
    <x v="0"/>
    <n v="12"/>
    <n v="49893"/>
    <s v="Invenergy Services LLC"/>
    <x v="0"/>
    <s v="Orangeville Storage"/>
    <s v="NY"/>
    <n v="64686"/>
    <s v="65002"/>
    <n v="24.7"/>
    <x v="1"/>
    <s v="MWH"/>
    <s v="BA"/>
    <x v="0"/>
    <n v="24.7"/>
  </r>
  <r>
    <x v="0"/>
    <n v="12"/>
    <n v="49893"/>
    <s v="Invenergy Services LLC"/>
    <x v="0"/>
    <s v="Plymouth Wind"/>
    <s v="IA"/>
    <n v="64688"/>
    <s v="65003"/>
    <n v="202.7"/>
    <x v="2"/>
    <s v="WND"/>
    <s v="WT"/>
    <x v="0"/>
    <n v="202.7"/>
  </r>
  <r>
    <x v="0"/>
    <n v="12"/>
    <n v="63765"/>
    <s v="Irish Creek Wind, LLC"/>
    <x v="0"/>
    <s v="Irish Creek Wind"/>
    <s v="KS"/>
    <n v="64138"/>
    <s v="ICW1"/>
    <n v="300.6"/>
    <x v="2"/>
    <s v="WND"/>
    <s v="WT"/>
    <x v="0"/>
    <n v="300.6"/>
  </r>
  <r>
    <x v="0"/>
    <n v="12"/>
    <n v="64493"/>
    <s v="Jicarilla Solar 2 LLC"/>
    <x v="0"/>
    <s v="Jicarilla Solar 2"/>
    <s v="NM"/>
    <n v="65103"/>
    <s v="JICS2"/>
    <n v="50"/>
    <x v="0"/>
    <s v="SUN"/>
    <s v="PV"/>
    <x v="2"/>
    <n v="50"/>
  </r>
  <r>
    <x v="0"/>
    <n v="12"/>
    <n v="64234"/>
    <s v="Kearsarge William Way LLC"/>
    <x v="0"/>
    <s v="Kearsarge William Way"/>
    <s v="MA"/>
    <n v="64617"/>
    <s v="BWBAT"/>
    <n v="2.6"/>
    <x v="1"/>
    <s v="MWH"/>
    <s v="BA"/>
    <x v="2"/>
    <n v="2.6"/>
  </r>
  <r>
    <x v="0"/>
    <n v="12"/>
    <n v="64234"/>
    <s v="Kearsarge William Way LLC"/>
    <x v="0"/>
    <s v="Kearsarge William Way"/>
    <s v="MA"/>
    <n v="64617"/>
    <s v="BWW"/>
    <n v="4.4"/>
    <x v="0"/>
    <s v="SUN"/>
    <s v="PV"/>
    <x v="2"/>
    <n v="4.4"/>
  </r>
  <r>
    <x v="0"/>
    <n v="12"/>
    <n v="63769"/>
    <s v="Lancaster Solar LLC"/>
    <x v="0"/>
    <s v="Lancaster Solar GA"/>
    <s v="GA"/>
    <n v="64150"/>
    <s v="LANCR"/>
    <n v="80"/>
    <x v="0"/>
    <s v="SUN"/>
    <s v="PV"/>
    <x v="1"/>
    <n v="80"/>
  </r>
  <r>
    <x v="0"/>
    <n v="12"/>
    <n v="63107"/>
    <s v="Lansing Renewables, LLC"/>
    <x v="0"/>
    <s v="Lansing Renewables, LLC"/>
    <s v="NY"/>
    <n v="63337"/>
    <s v="14320"/>
    <n v="3"/>
    <x v="1"/>
    <s v="MWH"/>
    <s v="BA"/>
    <x v="1"/>
    <n v="3"/>
  </r>
  <r>
    <x v="0"/>
    <n v="12"/>
    <n v="50123"/>
    <s v="Leeward Asset Management, LLC"/>
    <x v="0"/>
    <s v="Aragonne Mesa Wind Project"/>
    <s v="NM"/>
    <n v="64845"/>
    <s v="AREXP"/>
    <n v="145"/>
    <x v="2"/>
    <s v="WND"/>
    <s v="WT"/>
    <x v="0"/>
    <n v="145"/>
  </r>
  <r>
    <x v="0"/>
    <n v="12"/>
    <n v="63496"/>
    <s v="Lick Creek Solar, LLC"/>
    <x v="0"/>
    <s v="Lick Creek Solar, LLC"/>
    <s v="NC"/>
    <n v="63811"/>
    <s v="PGR27"/>
    <n v="50"/>
    <x v="0"/>
    <s v="SUN"/>
    <s v="PV"/>
    <x v="0"/>
    <n v="50"/>
  </r>
  <r>
    <x v="0"/>
    <n v="12"/>
    <n v="62842"/>
    <s v="Lightsource Renewable Energy Asset Management, LLC"/>
    <x v="0"/>
    <s v="Briar Creek Solar 1"/>
    <s v="TX"/>
    <n v="63769"/>
    <s v="TXBC1"/>
    <n v="127"/>
    <x v="0"/>
    <s v="SUN"/>
    <s v="PV"/>
    <x v="1"/>
    <n v="127"/>
  </r>
  <r>
    <x v="0"/>
    <n v="12"/>
    <n v="62842"/>
    <s v="Lightsource Renewable Energy Asset Management, LLC"/>
    <x v="0"/>
    <s v="Elm Branch Solar 1"/>
    <s v="TX"/>
    <n v="63764"/>
    <s v="TXEB1"/>
    <n v="134.7"/>
    <x v="0"/>
    <s v="SUN"/>
    <s v="PV"/>
    <x v="1"/>
    <n v="134.7"/>
  </r>
  <r>
    <x v="0"/>
    <n v="12"/>
    <n v="63956"/>
    <s v="Little Blue Wind Project, LLC"/>
    <x v="0"/>
    <s v="Little Blue Wind Project, LLC"/>
    <s v="NE"/>
    <n v="64336"/>
    <s v="WFW"/>
    <n v="250.7"/>
    <x v="2"/>
    <s v="WND"/>
    <s v="WT"/>
    <x v="0"/>
    <n v="250.7"/>
  </r>
  <r>
    <x v="0"/>
    <n v="12"/>
    <n v="55983"/>
    <s v="Luminant Generation Company LLC"/>
    <x v="0"/>
    <s v="Brightside"/>
    <s v="TX"/>
    <n v="63223"/>
    <s v="UNIT1"/>
    <n v="50.7"/>
    <x v="0"/>
    <s v="SUN"/>
    <s v="PV"/>
    <x v="0"/>
    <n v="50.7"/>
  </r>
  <r>
    <x v="0"/>
    <n v="12"/>
    <n v="64072"/>
    <s v="MA CS Ware West, LLC"/>
    <x v="0"/>
    <s v="Town of Ware - Canadian Tree"/>
    <s v="MA"/>
    <n v="64435"/>
    <s v="TOW"/>
    <n v="1.4"/>
    <x v="0"/>
    <s v="SUN"/>
    <s v="PV"/>
    <x v="1"/>
    <n v="1.4"/>
  </r>
  <r>
    <x v="0"/>
    <n v="12"/>
    <n v="64442"/>
    <s v="MN CSG 2019-17 LLC"/>
    <x v="0"/>
    <s v="MN CSG 2019-17 LLC"/>
    <s v="MN"/>
    <n v="65004"/>
    <s v="MOORE"/>
    <n v="1"/>
    <x v="0"/>
    <s v="SUN"/>
    <s v="PV"/>
    <x v="3"/>
    <n v="1"/>
  </r>
  <r>
    <x v="0"/>
    <n v="12"/>
    <n v="62915"/>
    <s v="Madison Energy Holdings LLC"/>
    <x v="0"/>
    <s v="Cornillie Solar CSG"/>
    <s v="MN"/>
    <n v="64992"/>
    <s v="CORN1"/>
    <n v="1"/>
    <x v="0"/>
    <s v="SUN"/>
    <s v="PV"/>
    <x v="0"/>
    <n v="1"/>
  </r>
  <r>
    <x v="0"/>
    <n v="12"/>
    <n v="62915"/>
    <s v="Madison Energy Holdings LLC"/>
    <x v="0"/>
    <s v="Johnson CSG 1"/>
    <s v="MN"/>
    <n v="64991"/>
    <s v="JOHN"/>
    <n v="1"/>
    <x v="0"/>
    <s v="SUN"/>
    <s v="PV"/>
    <x v="0"/>
    <n v="1"/>
  </r>
  <r>
    <x v="0"/>
    <n v="12"/>
    <n v="62915"/>
    <s v="Madison Energy Holdings LLC"/>
    <x v="0"/>
    <s v="Medin CSG"/>
    <s v="MN"/>
    <n v="64990"/>
    <s v="MED1"/>
    <n v="1"/>
    <x v="0"/>
    <s v="SUN"/>
    <s v="PV"/>
    <x v="0"/>
    <n v="1"/>
  </r>
  <r>
    <x v="0"/>
    <n v="12"/>
    <n v="62915"/>
    <s v="Madison Energy Holdings LLC"/>
    <x v="0"/>
    <s v="Norton"/>
    <s v="MA"/>
    <n v="64532"/>
    <s v="NORTN"/>
    <n v="1.4"/>
    <x v="0"/>
    <s v="SUN"/>
    <s v="PV"/>
    <x v="0"/>
    <n v="1.4"/>
  </r>
  <r>
    <x v="0"/>
    <n v="12"/>
    <n v="12320"/>
    <s v="Merck &amp; Co Inc"/>
    <x v="3"/>
    <s v="Elkton"/>
    <s v="VA"/>
    <n v="52148"/>
    <s v="GEN6"/>
    <n v="1.2"/>
    <x v="6"/>
    <s v="NG"/>
    <s v="ST"/>
    <x v="1"/>
    <n v="1.2"/>
  </r>
  <r>
    <x v="0"/>
    <n v="12"/>
    <n v="12320"/>
    <s v="Merck &amp; Co Inc"/>
    <x v="3"/>
    <s v="Elkton"/>
    <s v="VA"/>
    <n v="52148"/>
    <s v="GEN7"/>
    <n v="1.2"/>
    <x v="6"/>
    <s v="NG"/>
    <s v="ST"/>
    <x v="1"/>
    <n v="1.2"/>
  </r>
  <r>
    <x v="0"/>
    <n v="12"/>
    <n v="12303"/>
    <s v="Merck &amp; Co Inc-West Point"/>
    <x v="3"/>
    <s v="West Point (PA)"/>
    <s v="PA"/>
    <n v="52149"/>
    <s v="GEN17"/>
    <n v="2"/>
    <x v="3"/>
    <s v="NG"/>
    <s v="IC"/>
    <x v="1"/>
    <n v="2"/>
  </r>
  <r>
    <x v="0"/>
    <n v="12"/>
    <n v="12436"/>
    <s v="Michigan State University"/>
    <x v="1"/>
    <s v="T B Simon Power Plant"/>
    <s v="MI"/>
    <n v="10328"/>
    <s v="GEN7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8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9"/>
    <n v="9"/>
    <x v="3"/>
    <s v="NG"/>
    <s v="IC"/>
    <x v="4"/>
    <n v="9"/>
  </r>
  <r>
    <x v="0"/>
    <n v="12"/>
    <n v="64257"/>
    <s v="Naples Casco Solar 1, LLC"/>
    <x v="0"/>
    <s v="Naples"/>
    <s v="ME"/>
    <n v="64675"/>
    <s v="NAP"/>
    <n v="2"/>
    <x v="0"/>
    <s v="SUN"/>
    <s v="PV"/>
    <x v="1"/>
    <n v="2"/>
  </r>
  <r>
    <x v="0"/>
    <n v="12"/>
    <n v="61227"/>
    <s v="Nautilus Solar Solutions"/>
    <x v="0"/>
    <s v="Bright Field Solar LLC"/>
    <s v="NY"/>
    <n v="64554"/>
    <s v="BF"/>
    <n v="4"/>
    <x v="0"/>
    <s v="SUN"/>
    <s v="PV"/>
    <x v="1"/>
    <n v="4"/>
  </r>
  <r>
    <x v="0"/>
    <n v="12"/>
    <n v="61227"/>
    <s v="Nautilus Solar Solutions"/>
    <x v="0"/>
    <s v="Bright Hill Solar LLC"/>
    <s v="NY"/>
    <n v="64556"/>
    <s v="BH"/>
    <n v="5"/>
    <x v="0"/>
    <s v="SUN"/>
    <s v="PV"/>
    <x v="1"/>
    <n v="5"/>
  </r>
  <r>
    <x v="0"/>
    <n v="12"/>
    <n v="61227"/>
    <s v="Nautilus Solar Solutions"/>
    <x v="0"/>
    <s v="Bright Oak Solar LLC"/>
    <s v="NY"/>
    <n v="64555"/>
    <s v="BO"/>
    <n v="4"/>
    <x v="0"/>
    <s v="SUN"/>
    <s v="PV"/>
    <x v="1"/>
    <n v="4"/>
  </r>
  <r>
    <x v="0"/>
    <n v="12"/>
    <n v="61227"/>
    <s v="Nautilus Solar Solutions"/>
    <x v="0"/>
    <s v="River Valley LLC (NY)"/>
    <s v="NY"/>
    <n v="64557"/>
    <s v="RV"/>
    <n v="5"/>
    <x v="0"/>
    <s v="SUN"/>
    <s v="PV"/>
    <x v="1"/>
    <n v="5"/>
  </r>
  <r>
    <x v="0"/>
    <n v="12"/>
    <n v="62836"/>
    <s v="Navisun LLC"/>
    <x v="0"/>
    <s v="TPE Erath Solar, LLC"/>
    <s v="TX"/>
    <n v="64892"/>
    <s v="ERATH"/>
    <n v="9.9"/>
    <x v="0"/>
    <s v="SUN"/>
    <s v="PV"/>
    <x v="1"/>
    <n v="9.9"/>
  </r>
  <r>
    <x v="0"/>
    <n v="12"/>
    <n v="13683"/>
    <s v="North Carolina El Member Corp"/>
    <x v="2"/>
    <s v="Hall Solar Energy Storage"/>
    <s v="NC"/>
    <n v="64508"/>
    <s v="BAT1"/>
    <n v="2.5"/>
    <x v="1"/>
    <s v="MWH"/>
    <s v="BA"/>
    <x v="1"/>
    <n v="2.5"/>
  </r>
  <r>
    <x v="0"/>
    <n v="12"/>
    <n v="13683"/>
    <s v="North Carolina El Member Corp"/>
    <x v="2"/>
    <s v="Hall Solar Energy Storage"/>
    <s v="NC"/>
    <n v="64508"/>
    <s v="SOL1"/>
    <n v="2"/>
    <x v="0"/>
    <s v="SUN"/>
    <s v="PV"/>
    <x v="1"/>
    <n v="2"/>
  </r>
  <r>
    <x v="0"/>
    <n v="12"/>
    <n v="13683"/>
    <s v="North Carolina El Member Corp"/>
    <x v="2"/>
    <s v="Lowe Solar Energy Storage"/>
    <s v="NC"/>
    <n v="64516"/>
    <s v="BAT1"/>
    <n v="2.5"/>
    <x v="1"/>
    <s v="MWH"/>
    <s v="BA"/>
    <x v="1"/>
    <n v="2.5"/>
  </r>
  <r>
    <x v="0"/>
    <n v="12"/>
    <n v="13683"/>
    <s v="North Carolina El Member Corp"/>
    <x v="2"/>
    <s v="Lowe Solar Energy Storage"/>
    <s v="NC"/>
    <n v="64516"/>
    <s v="SOL1"/>
    <n v="2"/>
    <x v="0"/>
    <s v="SUN"/>
    <s v="PV"/>
    <x v="1"/>
    <n v="2"/>
  </r>
  <r>
    <x v="0"/>
    <n v="12"/>
    <n v="13683"/>
    <s v="North Carolina El Member Corp"/>
    <x v="2"/>
    <s v="Ludie Brown Solar Energy Storage"/>
    <s v="NC"/>
    <n v="64514"/>
    <s v="BAT1"/>
    <n v="2.5"/>
    <x v="1"/>
    <s v="MWH"/>
    <s v="BA"/>
    <x v="1"/>
    <n v="2.5"/>
  </r>
  <r>
    <x v="0"/>
    <n v="12"/>
    <n v="13683"/>
    <s v="North Carolina El Member Corp"/>
    <x v="2"/>
    <s v="Ludie Brown Solar Energy Storage"/>
    <s v="NC"/>
    <n v="64514"/>
    <s v="SOL1"/>
    <n v="2"/>
    <x v="0"/>
    <s v="SUN"/>
    <s v="PV"/>
    <x v="1"/>
    <n v="2"/>
  </r>
  <r>
    <x v="0"/>
    <n v="12"/>
    <n v="13683"/>
    <s v="North Carolina El Member Corp"/>
    <x v="2"/>
    <s v="Spencer Meadow Solar Energy Storage"/>
    <s v="NC"/>
    <n v="64520"/>
    <s v="BAT1"/>
    <n v="2.5"/>
    <x v="1"/>
    <s v="MWH"/>
    <s v="BA"/>
    <x v="1"/>
    <n v="2.5"/>
  </r>
  <r>
    <x v="0"/>
    <n v="12"/>
    <n v="13683"/>
    <s v="North Carolina El Member Corp"/>
    <x v="2"/>
    <s v="Spencer Meadow Solar Energy Storage"/>
    <s v="NC"/>
    <n v="64520"/>
    <s v="SOL1"/>
    <n v="2"/>
    <x v="0"/>
    <s v="SUN"/>
    <s v="PV"/>
    <x v="1"/>
    <n v="2"/>
  </r>
  <r>
    <x v="0"/>
    <n v="12"/>
    <n v="63590"/>
    <s v="Novel Martens Solar LLC"/>
    <x v="0"/>
    <s v="Novel Martens Solar LLC"/>
    <s v="MN"/>
    <n v="63987"/>
    <s v="MRTNS"/>
    <n v="1"/>
    <x v="0"/>
    <s v="SUN"/>
    <s v="PV"/>
    <x v="1"/>
    <n v="1"/>
  </r>
  <r>
    <x v="0"/>
    <n v="12"/>
    <n v="64188"/>
    <s v="Novel Stein Solar LLC"/>
    <x v="0"/>
    <s v="Novel Stein Solar LLC CSG"/>
    <s v="MN"/>
    <n v="64563"/>
    <s v="STEIN"/>
    <n v="1"/>
    <x v="0"/>
    <s v="SUN"/>
    <s v="PV"/>
    <x v="1"/>
    <n v="1"/>
  </r>
  <r>
    <x v="0"/>
    <n v="12"/>
    <n v="63773"/>
    <s v="Orsted Onshore North America"/>
    <x v="0"/>
    <s v="Western Trail Wind, LLC"/>
    <s v="TX"/>
    <n v="64149"/>
    <s v="WTW"/>
    <n v="366.6"/>
    <x v="2"/>
    <s v="WND"/>
    <s v="WT"/>
    <x v="1"/>
    <n v="366.6"/>
  </r>
  <r>
    <x v="0"/>
    <n v="12"/>
    <n v="14328"/>
    <s v="Pacific Gas &amp; Electric Co."/>
    <x v="2"/>
    <s v="Elkhorn Battery Energy Storage System"/>
    <s v="CA"/>
    <n v="62564"/>
    <s v="ELKHO"/>
    <n v="182.5"/>
    <x v="1"/>
    <s v="MWH"/>
    <s v="BA"/>
    <x v="2"/>
    <n v="182.5"/>
  </r>
  <r>
    <x v="0"/>
    <n v="12"/>
    <n v="56545"/>
    <s v="Pattern Operators LP"/>
    <x v="0"/>
    <s v="Clines Corners Wind Farm LLC"/>
    <s v="NM"/>
    <n v="64054"/>
    <s v="1"/>
    <n v="325"/>
    <x v="2"/>
    <s v="WND"/>
    <s v="WT"/>
    <x v="1"/>
    <n v="325"/>
  </r>
  <r>
    <x v="0"/>
    <n v="12"/>
    <n v="56545"/>
    <s v="Pattern Operators LP"/>
    <x v="0"/>
    <s v="Duran Mesa LLC"/>
    <s v="NM"/>
    <n v="64065"/>
    <s v="1"/>
    <n v="105"/>
    <x v="2"/>
    <s v="WND"/>
    <s v="WT"/>
    <x v="1"/>
    <n v="105"/>
  </r>
  <r>
    <x v="0"/>
    <n v="12"/>
    <n v="56545"/>
    <s v="Pattern Operators LP"/>
    <x v="0"/>
    <s v="Red Cloud Wind LLC"/>
    <s v="NM"/>
    <n v="63981"/>
    <s v="1"/>
    <n v="350"/>
    <x v="2"/>
    <s v="WND"/>
    <s v="WT"/>
    <x v="1"/>
    <n v="350"/>
  </r>
  <r>
    <x v="0"/>
    <n v="12"/>
    <n v="56545"/>
    <s v="Pattern Operators LP"/>
    <x v="0"/>
    <s v="Tecolote Wind LLC"/>
    <s v="NM"/>
    <n v="64066"/>
    <s v="1"/>
    <n v="272"/>
    <x v="2"/>
    <s v="WND"/>
    <s v="WT"/>
    <x v="1"/>
    <n v="272"/>
  </r>
  <r>
    <x v="0"/>
    <n v="12"/>
    <n v="58159"/>
    <s v="Penn State University"/>
    <x v="1"/>
    <s v="West Campus Steam Plant"/>
    <s v="PA"/>
    <n v="58194"/>
    <s v="CT2"/>
    <n v="5.2"/>
    <x v="4"/>
    <s v="NG"/>
    <s v="GT"/>
    <x v="1"/>
    <n v="6.1"/>
  </r>
  <r>
    <x v="0"/>
    <n v="12"/>
    <n v="58159"/>
    <s v="Penn State University"/>
    <x v="1"/>
    <s v="West Campus Steam Plant"/>
    <s v="PA"/>
    <n v="58194"/>
    <s v="WC6"/>
    <n v="0.7"/>
    <x v="7"/>
    <s v="NG"/>
    <s v="CA"/>
    <x v="1"/>
    <n v="2.8"/>
  </r>
  <r>
    <x v="0"/>
    <n v="12"/>
    <n v="63999"/>
    <s v="Quinebaug Solar, LLC"/>
    <x v="0"/>
    <s v="Quinebaug Solar"/>
    <s v="CT"/>
    <n v="64387"/>
    <s v="QBS"/>
    <n v="49.4"/>
    <x v="0"/>
    <s v="SUN"/>
    <s v="PV"/>
    <x v="0"/>
    <n v="49.4"/>
  </r>
  <r>
    <x v="0"/>
    <n v="12"/>
    <n v="63957"/>
    <s v="Quitman II Solar, LLC"/>
    <x v="0"/>
    <s v="Quitman II Solar"/>
    <s v="GA"/>
    <n v="64335"/>
    <s v="QUIT2"/>
    <n v="150"/>
    <x v="0"/>
    <s v="SUN"/>
    <s v="PV"/>
    <x v="1"/>
    <n v="150"/>
  </r>
  <r>
    <x v="0"/>
    <n v="12"/>
    <n v="64095"/>
    <s v="RPCA Solar 3, LLC"/>
    <x v="0"/>
    <s v="Byron Highway Solar"/>
    <s v="CA"/>
    <n v="64471"/>
    <s v="BYHWY"/>
    <n v="5"/>
    <x v="0"/>
    <s v="SUN"/>
    <s v="PV"/>
    <x v="2"/>
    <n v="5"/>
  </r>
  <r>
    <x v="0"/>
    <n v="12"/>
    <n v="64415"/>
    <s v="RPNY Solar 1, LLC"/>
    <x v="0"/>
    <s v="Rock Island Road Solar"/>
    <s v="NY"/>
    <n v="64964"/>
    <s v="ROCKI"/>
    <n v="3.5"/>
    <x v="0"/>
    <s v="SUN"/>
    <s v="PV"/>
    <x v="0"/>
    <n v="3.5"/>
  </r>
  <r>
    <x v="0"/>
    <n v="12"/>
    <n v="64177"/>
    <s v="Ranchland Wind Project I, LLC"/>
    <x v="0"/>
    <s v="Ranchland Wind Project I"/>
    <s v="TX"/>
    <n v="64551"/>
    <s v="WT2"/>
    <n v="114.9"/>
    <x v="2"/>
    <s v="WND"/>
    <s v="WT"/>
    <x v="0"/>
    <n v="114.9"/>
  </r>
  <r>
    <x v="0"/>
    <n v="12"/>
    <n v="60868"/>
    <s v="Redwood Coast Energy Authority"/>
    <x v="2"/>
    <s v="Redwood Coast Airport Microgrid"/>
    <s v="CA"/>
    <n v="64766"/>
    <s v="RCAM1"/>
    <n v="1.8"/>
    <x v="0"/>
    <s v="SUN"/>
    <s v="PV"/>
    <x v="1"/>
    <n v="2.3"/>
  </r>
  <r>
    <x v="0"/>
    <n v="12"/>
    <n v="60868"/>
    <s v="Redwood Coast Energy Authority"/>
    <x v="2"/>
    <s v="Redwood Coast Airport Microgrid"/>
    <s v="CA"/>
    <n v="64766"/>
    <s v="RCAM2"/>
    <n v="1.8"/>
    <x v="1"/>
    <s v="MWH"/>
    <s v="BA"/>
    <x v="1"/>
    <n v="2.2"/>
  </r>
  <r>
    <x v="0"/>
    <n v="12"/>
    <n v="64502"/>
    <s v="Ridgeback Solar, LLC"/>
    <x v="0"/>
    <s v="Ridgeback"/>
    <s v="NC"/>
    <n v="65110"/>
    <s v="RID"/>
    <n v="2.6"/>
    <x v="0"/>
    <s v="SUN"/>
    <s v="PV"/>
    <x v="1"/>
    <n v="2.6"/>
  </r>
  <r>
    <x v="0"/>
    <n v="12"/>
    <n v="64181"/>
    <s v="Riverstart Solar Park LLC"/>
    <x v="0"/>
    <s v="Riverstart Solar Park  LLC"/>
    <s v="IN"/>
    <n v="64553"/>
    <s v="GEN01"/>
    <n v="200"/>
    <x v="0"/>
    <s v="SUN"/>
    <s v="PV"/>
    <x v="0"/>
    <n v="200"/>
  </r>
  <r>
    <x v="0"/>
    <n v="12"/>
    <n v="64055"/>
    <s v="Rockford Baxter Rd Holdco LLC CSG"/>
    <x v="0"/>
    <s v="Rockford CSG"/>
    <s v="IL"/>
    <n v="64415"/>
    <s v="ROCKF"/>
    <n v="2"/>
    <x v="0"/>
    <s v="SUN"/>
    <s v="PV"/>
    <x v="0"/>
    <n v="2"/>
  </r>
  <r>
    <x v="0"/>
    <n v="12"/>
    <n v="63783"/>
    <s v="Rockhaven Wind Project, LLC"/>
    <x v="0"/>
    <s v="Rockhaven Wind Project, LLC"/>
    <s v="OK"/>
    <n v="64172"/>
    <s v="RHWWT"/>
    <n v="140"/>
    <x v="2"/>
    <s v="WND"/>
    <s v="WT"/>
    <x v="0"/>
    <n v="140"/>
  </r>
  <r>
    <x v="0"/>
    <n v="12"/>
    <n v="63101"/>
    <s v="SE Aragorn, LLC"/>
    <x v="0"/>
    <s v="Aragorn Solar Project"/>
    <s v="TX"/>
    <n v="63329"/>
    <s v="IPAGN"/>
    <n v="180"/>
    <x v="0"/>
    <s v="SUN"/>
    <s v="PV"/>
    <x v="2"/>
    <n v="180"/>
  </r>
  <r>
    <x v="0"/>
    <n v="12"/>
    <n v="63869"/>
    <s v="SE Athos II, LLC"/>
    <x v="0"/>
    <s v="SE Athos II, LLC"/>
    <s v="CA"/>
    <n v="64290"/>
    <s v="IPAT2"/>
    <n v="200"/>
    <x v="0"/>
    <s v="SUN"/>
    <s v="PV"/>
    <x v="2"/>
    <n v="200"/>
  </r>
  <r>
    <x v="0"/>
    <n v="12"/>
    <n v="63092"/>
    <s v="SE Titan, LLC"/>
    <x v="0"/>
    <s v="Titan Solar Project"/>
    <s v="TX"/>
    <n v="63320"/>
    <s v="IPTTN"/>
    <n v="260"/>
    <x v="0"/>
    <s v="SUN"/>
    <s v="PV"/>
    <x v="0"/>
    <n v="260"/>
  </r>
  <r>
    <x v="0"/>
    <n v="12"/>
    <n v="61900"/>
    <s v="SR Arlington, LLC"/>
    <x v="0"/>
    <s v="SR Arlington I"/>
    <s v="GA"/>
    <n v="62436"/>
    <s v="ARLI"/>
    <n v="20"/>
    <x v="0"/>
    <s v="SUN"/>
    <s v="PV"/>
    <x v="0"/>
    <n v="20"/>
  </r>
  <r>
    <x v="0"/>
    <n v="12"/>
    <n v="63798"/>
    <s v="SR Lumpkin, LLC"/>
    <x v="0"/>
    <s v="SR Lumpkin"/>
    <s v="GA"/>
    <n v="64191"/>
    <s v="LUMP"/>
    <n v="100"/>
    <x v="0"/>
    <s v="SUN"/>
    <s v="PV"/>
    <x v="0"/>
    <n v="100"/>
  </r>
  <r>
    <x v="0"/>
    <n v="12"/>
    <n v="63770"/>
    <s v="SR Perry, LLC"/>
    <x v="0"/>
    <s v="SR Perry"/>
    <s v="GA"/>
    <n v="64151"/>
    <s v="PERRY"/>
    <n v="68"/>
    <x v="0"/>
    <s v="SUN"/>
    <s v="PV"/>
    <x v="1"/>
    <n v="68"/>
  </r>
  <r>
    <x v="0"/>
    <n v="12"/>
    <n v="64359"/>
    <s v="SR Washington I, LLC"/>
    <x v="0"/>
    <s v="SR Washington I, LLC"/>
    <s v="TN"/>
    <n v="64843"/>
    <s v="SRWA1"/>
    <n v="9"/>
    <x v="0"/>
    <s v="SUN"/>
    <s v="PV"/>
    <x v="0"/>
    <n v="9"/>
  </r>
  <r>
    <x v="0"/>
    <n v="12"/>
    <n v="64261"/>
    <s v="Sac County Wind"/>
    <x v="0"/>
    <s v="Sac County Wind, LLC"/>
    <s v="IA"/>
    <n v="64662"/>
    <s v="SAC"/>
    <n v="80"/>
    <x v="2"/>
    <s v="WND"/>
    <s v="WT"/>
    <x v="2"/>
    <n v="80"/>
  </r>
  <r>
    <x v="0"/>
    <n v="12"/>
    <n v="63275"/>
    <s v="Samoset Solar, LLC"/>
    <x v="0"/>
    <s v="Samoset Solar"/>
    <s v="ME"/>
    <n v="63551"/>
    <s v="PGR21"/>
    <n v="2"/>
    <x v="0"/>
    <s v="SUN"/>
    <s v="PV"/>
    <x v="3"/>
    <n v="2"/>
  </r>
  <r>
    <x v="0"/>
    <n v="12"/>
    <n v="16609"/>
    <s v="San Diego Gas &amp; Electric Co"/>
    <x v="2"/>
    <s v="Kearny North Energy Storage"/>
    <s v="CA"/>
    <n v="64612"/>
    <s v="KNES"/>
    <n v="10"/>
    <x v="1"/>
    <s v="MWH"/>
    <s v="BA"/>
    <x v="1"/>
    <n v="10"/>
  </r>
  <r>
    <x v="0"/>
    <n v="12"/>
    <n v="16609"/>
    <s v="San Diego Gas &amp; Electric Co"/>
    <x v="2"/>
    <s v="Kearny South Energy Storage"/>
    <s v="CA"/>
    <n v="64614"/>
    <s v="KSES"/>
    <n v="10"/>
    <x v="1"/>
    <s v="MWH"/>
    <s v="BA"/>
    <x v="1"/>
    <n v="10"/>
  </r>
  <r>
    <x v="0"/>
    <n v="12"/>
    <n v="62109"/>
    <s v="Searcy Solar, LLC"/>
    <x v="0"/>
    <s v="Searcy Solar Hybrid"/>
    <s v="AR"/>
    <n v="62617"/>
    <s v="SEABT"/>
    <n v="10"/>
    <x v="1"/>
    <s v="MWH"/>
    <s v="BA"/>
    <x v="0"/>
    <n v="10"/>
  </r>
  <r>
    <x v="0"/>
    <n v="12"/>
    <n v="62109"/>
    <s v="Searcy Solar, LLC"/>
    <x v="0"/>
    <s v="Searcy Solar Hybrid"/>
    <s v="AR"/>
    <n v="62617"/>
    <s v="SEARC"/>
    <n v="100"/>
    <x v="0"/>
    <s v="SUN"/>
    <s v="PV"/>
    <x v="0"/>
    <n v="100"/>
  </r>
  <r>
    <x v="0"/>
    <n v="12"/>
    <n v="63432"/>
    <s v="SkyHigh 2 Solar"/>
    <x v="3"/>
    <s v="CSU San Jose State University"/>
    <s v="CA"/>
    <n v="64401"/>
    <s v="CSUSJ"/>
    <n v="1.7"/>
    <x v="0"/>
    <s v="SUN"/>
    <s v="PV"/>
    <x v="1"/>
    <n v="1.7"/>
  </r>
  <r>
    <x v="0"/>
    <n v="12"/>
    <n v="63432"/>
    <s v="SkyHigh 2 Solar"/>
    <x v="3"/>
    <s v="California State Univ at Channel Islands"/>
    <s v="CA"/>
    <n v="64403"/>
    <s v="CSUCI"/>
    <n v="3.7"/>
    <x v="0"/>
    <s v="SUN"/>
    <s v="PV"/>
    <x v="0"/>
    <n v="3.7"/>
  </r>
  <r>
    <x v="0"/>
    <n v="12"/>
    <n v="20712"/>
    <s v="Snowbird Corporation"/>
    <x v="1"/>
    <s v="Snowbird Power Plant"/>
    <s v="UT"/>
    <n v="10215"/>
    <s v="1138"/>
    <n v="1.5"/>
    <x v="3"/>
    <s v="NG"/>
    <s v="IC"/>
    <x v="0"/>
    <n v="1.5"/>
  </r>
  <r>
    <x v="0"/>
    <n v="12"/>
    <n v="20712"/>
    <s v="Snowbird Corporation"/>
    <x v="1"/>
    <s v="Snowbird Power Plant"/>
    <s v="UT"/>
    <n v="10215"/>
    <s v="1258"/>
    <n v="2.5"/>
    <x v="3"/>
    <s v="NG"/>
    <s v="IC"/>
    <x v="0"/>
    <n v="2.5"/>
  </r>
  <r>
    <x v="0"/>
    <n v="12"/>
    <n v="20712"/>
    <s v="Snowbird Corporation"/>
    <x v="1"/>
    <s v="Snowbird Power Plant"/>
    <s v="UT"/>
    <n v="10215"/>
    <s v="1260"/>
    <n v="2.5"/>
    <x v="3"/>
    <s v="NG"/>
    <s v="IC"/>
    <x v="0"/>
    <n v="2.5"/>
  </r>
  <r>
    <x v="0"/>
    <n v="12"/>
    <n v="63257"/>
    <s v="Solar Carver 1, LLC"/>
    <x v="0"/>
    <s v="Solar Carver 1 Hybrid"/>
    <s v="MA"/>
    <n v="63541"/>
    <s v="SCRV1"/>
    <n v="2"/>
    <x v="0"/>
    <s v="SUN"/>
    <s v="PV"/>
    <x v="2"/>
    <n v="2"/>
  </r>
  <r>
    <x v="0"/>
    <n v="12"/>
    <n v="62717"/>
    <s v="Speedway Solar NC, LLC"/>
    <x v="0"/>
    <s v="Speedway Solar NC, LLC"/>
    <s v="NC"/>
    <n v="62821"/>
    <s v="GEN1"/>
    <n v="22.6"/>
    <x v="0"/>
    <s v="SUN"/>
    <s v="PV"/>
    <x v="0"/>
    <n v="22.6"/>
  </r>
  <r>
    <x v="0"/>
    <n v="12"/>
    <n v="60531"/>
    <s v="Standard Solar"/>
    <x v="0"/>
    <s v="OER Checkerspot"/>
    <s v="MD"/>
    <n v="64790"/>
    <s v="CHECK"/>
    <n v="1.5"/>
    <x v="0"/>
    <s v="SUN"/>
    <s v="PV"/>
    <x v="1"/>
    <n v="1.5"/>
  </r>
  <r>
    <x v="0"/>
    <n v="12"/>
    <n v="64276"/>
    <s v="Stanly Solar, LLC"/>
    <x v="0"/>
    <s v="Stanly Solar, LLC"/>
    <s v="NC"/>
    <n v="64702"/>
    <s v="PGR32"/>
    <n v="50"/>
    <x v="0"/>
    <s v="SUN"/>
    <s v="PV"/>
    <x v="0"/>
    <n v="50"/>
  </r>
  <r>
    <x v="0"/>
    <n v="12"/>
    <n v="62716"/>
    <s v="Stony Knoll Solar, LLC"/>
    <x v="0"/>
    <s v="Stony Knoll Solar, LLC"/>
    <s v="NC"/>
    <n v="62820"/>
    <s v="GEN1"/>
    <n v="22.6"/>
    <x v="0"/>
    <s v="SUN"/>
    <s v="PV"/>
    <x v="0"/>
    <n v="22.6"/>
  </r>
  <r>
    <x v="0"/>
    <n v="12"/>
    <n v="63493"/>
    <s v="Sugar Solar, LLC"/>
    <x v="0"/>
    <s v="Sugar Solar, LLC"/>
    <s v="NC"/>
    <n v="63807"/>
    <s v="PGR29"/>
    <n v="60"/>
    <x v="0"/>
    <s v="SUN"/>
    <s v="PV"/>
    <x v="0"/>
    <n v="60"/>
  </r>
  <r>
    <x v="0"/>
    <n v="12"/>
    <n v="62824"/>
    <s v="Syncarpha Northbridge I, LLC"/>
    <x v="0"/>
    <s v="Syncarpha Northbridge I Hybrid"/>
    <s v="MA"/>
    <n v="62977"/>
    <s v="SYN1B"/>
    <n v="4"/>
    <x v="1"/>
    <s v="MWH"/>
    <s v="BA"/>
    <x v="2"/>
    <n v="4"/>
  </r>
  <r>
    <x v="0"/>
    <n v="12"/>
    <n v="62824"/>
    <s v="Syncarpha Northbridge I, LLC"/>
    <x v="0"/>
    <s v="Syncarpha Northbridge I Hybrid"/>
    <s v="MA"/>
    <n v="62977"/>
    <s v="SYN1S"/>
    <n v="5"/>
    <x v="0"/>
    <s v="SUN"/>
    <s v="PV"/>
    <x v="0"/>
    <n v="5"/>
  </r>
  <r>
    <x v="0"/>
    <n v="12"/>
    <n v="61637"/>
    <s v="TUUSSO Energy, LLC"/>
    <x v="0"/>
    <s v="Penstemon Solar Project"/>
    <s v="WA"/>
    <n v="62069"/>
    <s v="PENST"/>
    <n v="5"/>
    <x v="0"/>
    <s v="SUN"/>
    <s v="PV"/>
    <x v="0"/>
    <n v="5"/>
  </r>
  <r>
    <x v="0"/>
    <n v="12"/>
    <n v="18454"/>
    <s v="Tampa Electric Co"/>
    <x v="2"/>
    <s v="Big Bend"/>
    <s v="FL"/>
    <n v="645"/>
    <s v="GT5"/>
    <n v="360"/>
    <x v="4"/>
    <s v="NG"/>
    <s v="GT"/>
    <x v="0"/>
    <n v="397.8"/>
  </r>
  <r>
    <x v="0"/>
    <n v="12"/>
    <n v="18454"/>
    <s v="Tampa Electric Co"/>
    <x v="2"/>
    <s v="Big Bend"/>
    <s v="FL"/>
    <n v="645"/>
    <s v="GT6"/>
    <n v="360"/>
    <x v="4"/>
    <s v="NG"/>
    <s v="GT"/>
    <x v="0"/>
    <n v="397.8"/>
  </r>
  <r>
    <x v="0"/>
    <n v="12"/>
    <n v="18454"/>
    <s v="Tampa Electric Co"/>
    <x v="2"/>
    <s v="Big Bend II Solar"/>
    <s v="FL"/>
    <n v="64641"/>
    <s v="2"/>
    <n v="25"/>
    <x v="0"/>
    <s v="SUN"/>
    <s v="PV"/>
    <x v="0"/>
    <n v="25"/>
  </r>
  <r>
    <x v="0"/>
    <n v="12"/>
    <n v="18454"/>
    <s v="Tampa Electric Co"/>
    <x v="2"/>
    <s v="Jamison Solar (FL)"/>
    <s v="FL"/>
    <n v="64631"/>
    <s v="1"/>
    <n v="74.8"/>
    <x v="0"/>
    <s v="SUN"/>
    <s v="PV"/>
    <x v="2"/>
    <n v="74.8"/>
  </r>
  <r>
    <x v="0"/>
    <n v="12"/>
    <n v="18454"/>
    <s v="Tampa Electric Co"/>
    <x v="2"/>
    <s v="Magnolia Solar"/>
    <s v="FL"/>
    <n v="64657"/>
    <s v="1"/>
    <n v="74.5"/>
    <x v="0"/>
    <s v="SUN"/>
    <s v="PV"/>
    <x v="0"/>
    <n v="74.5"/>
  </r>
  <r>
    <x v="0"/>
    <n v="12"/>
    <n v="18454"/>
    <s v="Tampa Electric Co"/>
    <x v="2"/>
    <s v="Mountain View Solar (FL)"/>
    <s v="FL"/>
    <n v="61664"/>
    <s v="GEN1"/>
    <n v="52.5"/>
    <x v="0"/>
    <s v="SUN"/>
    <s v="PV"/>
    <x v="0"/>
    <n v="52.5"/>
  </r>
  <r>
    <x v="0"/>
    <n v="12"/>
    <n v="64366"/>
    <s v="Terra-Gen Operating Co-Hybrid"/>
    <x v="0"/>
    <s v="Edwards Sanborn E2"/>
    <s v="CA"/>
    <n v="64879"/>
    <s v="BESS"/>
    <n v="122.8"/>
    <x v="1"/>
    <s v="MWH"/>
    <s v="BA"/>
    <x v="1"/>
    <n v="122.8"/>
  </r>
  <r>
    <x v="0"/>
    <n v="12"/>
    <n v="64366"/>
    <s v="Terra-Gen Operating Co-Hybrid"/>
    <x v="0"/>
    <s v="Edwards Sanborn E2"/>
    <s v="CA"/>
    <n v="64879"/>
    <s v="PV"/>
    <n v="140.6"/>
    <x v="0"/>
    <s v="SUN"/>
    <s v="PV"/>
    <x v="0"/>
    <n v="140.6"/>
  </r>
  <r>
    <x v="0"/>
    <n v="12"/>
    <n v="64366"/>
    <s v="Terra-Gen Operating Co-Hybrid"/>
    <x v="0"/>
    <s v="Edwards Sanborn E3"/>
    <s v="CA"/>
    <n v="64877"/>
    <s v="BESS"/>
    <n v="14"/>
    <x v="1"/>
    <s v="MWH"/>
    <s v="BA"/>
    <x v="1"/>
    <n v="14"/>
  </r>
  <r>
    <x v="0"/>
    <n v="12"/>
    <n v="64366"/>
    <s v="Terra-Gen Operating Co-Hybrid"/>
    <x v="0"/>
    <s v="Edwards Sanborn E3"/>
    <s v="CA"/>
    <n v="64877"/>
    <s v="PV"/>
    <n v="27.4"/>
    <x v="0"/>
    <s v="SUN"/>
    <s v="PV"/>
    <x v="0"/>
    <n v="27.4"/>
  </r>
  <r>
    <x v="0"/>
    <n v="12"/>
    <n v="60947"/>
    <s v="Tesla Inc."/>
    <x v="3"/>
    <s v="Tesla Reno GigaFactory"/>
    <s v="NV"/>
    <n v="64098"/>
    <s v="3"/>
    <n v="1"/>
    <x v="0"/>
    <s v="SUN"/>
    <s v="PV"/>
    <x v="1"/>
    <n v="1"/>
  </r>
  <r>
    <x v="0"/>
    <n v="12"/>
    <n v="64501"/>
    <s v="Thunderhead Solar, LLC"/>
    <x v="0"/>
    <s v="Thunderhead"/>
    <s v="NC"/>
    <n v="65111"/>
    <s v="THU"/>
    <n v="2.6"/>
    <x v="0"/>
    <s v="SUN"/>
    <s v="PV"/>
    <x v="1"/>
    <n v="2.6"/>
  </r>
  <r>
    <x v="0"/>
    <n v="12"/>
    <n v="59598"/>
    <s v="Tooele Army Depot"/>
    <x v="0"/>
    <s v="Tooele Army Depot"/>
    <s v="UT"/>
    <n v="59817"/>
    <s v="PV1"/>
    <n v="0.1"/>
    <x v="0"/>
    <s v="SUN"/>
    <s v="PV"/>
    <x v="0"/>
    <n v="1.5"/>
  </r>
  <r>
    <x v="0"/>
    <n v="12"/>
    <n v="60387"/>
    <s v="Townsite Solar, LLC"/>
    <x v="0"/>
    <s v="Townsite Solar Project Hybrid"/>
    <s v="NV"/>
    <n v="60654"/>
    <s v="GEN01"/>
    <n v="160"/>
    <x v="0"/>
    <s v="SUN"/>
    <s v="PV"/>
    <x v="0"/>
    <n v="180"/>
  </r>
  <r>
    <x v="0"/>
    <n v="12"/>
    <n v="60387"/>
    <s v="Townsite Solar, LLC"/>
    <x v="0"/>
    <s v="Townsite Solar Project Hybrid"/>
    <s v="NV"/>
    <n v="60654"/>
    <s v="GEN02"/>
    <n v="90"/>
    <x v="1"/>
    <s v="MWH"/>
    <s v="BA"/>
    <x v="0"/>
    <n v="90"/>
  </r>
  <r>
    <x v="0"/>
    <n v="12"/>
    <n v="58542"/>
    <s v="Trustees of Princeton University"/>
    <x v="1"/>
    <s v="Princeton University Cogeneration"/>
    <s v="NJ"/>
    <n v="58584"/>
    <s v="PV3"/>
    <n v="10.5"/>
    <x v="0"/>
    <s v="SUN"/>
    <s v="PV"/>
    <x v="0"/>
    <n v="10.5"/>
  </r>
  <r>
    <x v="0"/>
    <n v="12"/>
    <n v="64376"/>
    <s v="USS Danube Solar LLC"/>
    <x v="0"/>
    <s v="USS Danube Solar LLC"/>
    <s v="MN"/>
    <n v="64871"/>
    <s v="USSDA"/>
    <n v="1"/>
    <x v="0"/>
    <s v="SUN"/>
    <s v="PV"/>
    <x v="1"/>
    <n v="1"/>
  </r>
  <r>
    <x v="0"/>
    <n v="12"/>
    <n v="64375"/>
    <s v="USS Wildcat Solar LLC"/>
    <x v="0"/>
    <s v="USS Wildcat Solar LLC"/>
    <s v="MN"/>
    <n v="64866"/>
    <s v="USSWC"/>
    <n v="1"/>
    <x v="0"/>
    <s v="SUN"/>
    <s v="PV"/>
    <x v="1"/>
    <n v="1"/>
  </r>
  <r>
    <x v="0"/>
    <n v="12"/>
    <n v="59316"/>
    <s v="Whitetail Solar LLC"/>
    <x v="0"/>
    <s v="Whitetail Solar"/>
    <s v="SC"/>
    <n v="59569"/>
    <s v="PV1"/>
    <n v="10"/>
    <x v="0"/>
    <s v="SUN"/>
    <s v="PV"/>
    <x v="1"/>
    <n v="10"/>
  </r>
  <r>
    <x v="0"/>
    <n v="12"/>
    <n v="63276"/>
    <s v="Woodfields Solar, LLC"/>
    <x v="0"/>
    <s v="Woodfields Solar"/>
    <s v="SC"/>
    <n v="63552"/>
    <s v="PGR21"/>
    <n v="2"/>
    <x v="0"/>
    <s v="SUN"/>
    <s v="PV"/>
    <x v="0"/>
    <n v="2"/>
  </r>
  <r>
    <x v="0"/>
    <n v="12"/>
    <n v="64298"/>
    <s v="Woodlawn Solar II, LLC"/>
    <x v="0"/>
    <s v="Woodlawn II"/>
    <s v="IL"/>
    <n v="64733"/>
    <s v="WOOD2"/>
    <n v="2"/>
    <x v="0"/>
    <s v="SUN"/>
    <s v="PV"/>
    <x v="1"/>
    <n v="2"/>
  </r>
  <r>
    <x v="0"/>
    <n v="12"/>
    <n v="64342"/>
    <s v="Wyse Fork Solar Farm, LLC"/>
    <x v="0"/>
    <s v="Wyse Fork Solar Farm, LLC"/>
    <s v="NC"/>
    <n v="64822"/>
    <s v="OS"/>
    <n v="2"/>
    <x v="0"/>
    <s v="SUN"/>
    <s v="PV"/>
    <x v="0"/>
    <n v="2"/>
  </r>
  <r>
    <x v="0"/>
    <n v="12"/>
    <n v="63369"/>
    <s v="Yaphank Fuel Cell Park, LLC"/>
    <x v="0"/>
    <s v="SWM Fuel Cell"/>
    <s v="NY"/>
    <n v="63661"/>
    <s v="SWM-1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2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3"/>
    <n v="2.8"/>
    <x v="5"/>
    <s v="NG"/>
    <s v="FC"/>
    <x v="0"/>
    <n v="2.8"/>
  </r>
  <r>
    <x v="1"/>
    <n v="1"/>
    <n v="61012"/>
    <s v="AES Distributed Energy"/>
    <x v="0"/>
    <s v="South Goshen"/>
    <s v="NY"/>
    <n v="65217"/>
    <s v="BESS"/>
    <n v="4.5"/>
    <x v="1"/>
    <s v="MWH"/>
    <s v="BA"/>
    <x v="0"/>
    <n v="4.5"/>
  </r>
  <r>
    <x v="1"/>
    <n v="1"/>
    <n v="61012"/>
    <s v="AES Distributed Energy"/>
    <x v="0"/>
    <s v="South Goshen"/>
    <s v="NY"/>
    <n v="65217"/>
    <s v="SGOSH"/>
    <n v="5"/>
    <x v="0"/>
    <s v="SUN"/>
    <s v="PV"/>
    <x v="0"/>
    <n v="5"/>
  </r>
  <r>
    <x v="1"/>
    <n v="1"/>
    <n v="61012"/>
    <s v="AES Distributed Energy"/>
    <x v="0"/>
    <s v="West Haydenville PJ"/>
    <s v="MA"/>
    <n v="64726"/>
    <s v="BESS"/>
    <n v="3.6"/>
    <x v="1"/>
    <s v="MWH"/>
    <s v="BA"/>
    <x v="0"/>
    <n v="3.6"/>
  </r>
  <r>
    <x v="1"/>
    <n v="1"/>
    <n v="61012"/>
    <s v="AES Distributed Energy"/>
    <x v="0"/>
    <s v="West Haydenville PJ"/>
    <s v="MA"/>
    <n v="64726"/>
    <s v="WHAYD"/>
    <n v="5"/>
    <x v="0"/>
    <s v="SUN"/>
    <s v="PV"/>
    <x v="0"/>
    <n v="5"/>
  </r>
  <r>
    <x v="1"/>
    <n v="1"/>
    <n v="64548"/>
    <s v="Apple Grove Solar, LLC"/>
    <x v="0"/>
    <s v="Apple Grove Solar, LLC"/>
    <s v="VA"/>
    <n v="65224"/>
    <s v="ENX15"/>
    <n v="18.6"/>
    <x v="0"/>
    <s v="SUN"/>
    <s v="PV"/>
    <x v="3"/>
    <n v="18.6"/>
  </r>
  <r>
    <x v="1"/>
    <n v="1"/>
    <n v="64516"/>
    <s v="Azimuth 180 Solar Electric, LLC"/>
    <x v="0"/>
    <s v="Grinnell College"/>
    <s v="IA"/>
    <n v="65164"/>
    <s v="GRIN"/>
    <n v="3.9"/>
    <x v="0"/>
    <s v="SUN"/>
    <s v="PV"/>
    <x v="0"/>
    <n v="3.9"/>
  </r>
  <r>
    <x v="1"/>
    <n v="1"/>
    <n v="64424"/>
    <s v="Big Beau Solar, LLC  "/>
    <x v="0"/>
    <s v="BigBeau Solar, LLC"/>
    <s v="CA"/>
    <n v="64993"/>
    <s v="BB1PV"/>
    <n v="128"/>
    <x v="0"/>
    <s v="SUN"/>
    <s v="PV"/>
    <x v="0"/>
    <n v="128"/>
  </r>
  <r>
    <x v="1"/>
    <n v="1"/>
    <n v="64068"/>
    <s v="Black Rock Wind Force, LLC"/>
    <x v="0"/>
    <s v="Black Rock Wind"/>
    <s v="WV"/>
    <n v="64433"/>
    <s v="BRW"/>
    <n v="115"/>
    <x v="2"/>
    <s v="WND"/>
    <s v="WT"/>
    <x v="0"/>
    <n v="115"/>
  </r>
  <r>
    <x v="1"/>
    <n v="1"/>
    <n v="64390"/>
    <s v="Brighter Future Solar LLC"/>
    <x v="0"/>
    <s v="Brighter Future Solar"/>
    <s v="NC"/>
    <n v="64910"/>
    <s v="BFSNC"/>
    <n v="11"/>
    <x v="0"/>
    <s v="SUN"/>
    <s v="PV"/>
    <x v="0"/>
    <n v="11"/>
  </r>
  <r>
    <x v="1"/>
    <n v="1"/>
    <n v="4180"/>
    <s v="Connecticut Mun Elec Engy Coop"/>
    <x v="2"/>
    <s v="Subase Microgrid Project"/>
    <s v="CT"/>
    <n v="59701"/>
    <s v="SFC1"/>
    <n v="3.7"/>
    <x v="5"/>
    <s v="NG"/>
    <s v="FC"/>
    <x v="2"/>
    <n v="3.7"/>
  </r>
  <r>
    <x v="1"/>
    <n v="1"/>
    <n v="4180"/>
    <s v="Connecticut Mun Elec Engy Coop"/>
    <x v="2"/>
    <s v="Subase Microgrid Project"/>
    <s v="CT"/>
    <n v="59701"/>
    <s v="SFC2"/>
    <n v="3.7"/>
    <x v="5"/>
    <s v="NG"/>
    <s v="FC"/>
    <x v="2"/>
    <n v="3.7"/>
  </r>
  <r>
    <x v="1"/>
    <n v="1"/>
    <n v="63511"/>
    <s v="Constellation Solar Illinois 2, LLC"/>
    <x v="0"/>
    <s v="JM Huber at Quincy"/>
    <s v="IL"/>
    <n v="64629"/>
    <s v="JMH"/>
    <n v="1.5"/>
    <x v="0"/>
    <s v="SUN"/>
    <s v="PV"/>
    <x v="0"/>
    <n v="1.5"/>
  </r>
  <r>
    <x v="1"/>
    <n v="1"/>
    <n v="63511"/>
    <s v="Constellation Solar Illinois 2, LLC"/>
    <x v="0"/>
    <s v="Slidematic at Rockford"/>
    <s v="IL"/>
    <n v="64628"/>
    <s v="SLIDE"/>
    <n v="1.8"/>
    <x v="0"/>
    <s v="SUN"/>
    <s v="PV"/>
    <x v="0"/>
    <n v="1.8"/>
  </r>
  <r>
    <x v="1"/>
    <n v="1"/>
    <n v="5109"/>
    <s v="DTE Electric Company"/>
    <x v="2"/>
    <s v="Fairbanks Wind Park"/>
    <s v="MI"/>
    <n v="62815"/>
    <s v="GNWF1"/>
    <n v="72.8"/>
    <x v="2"/>
    <s v="WND"/>
    <s v="WT"/>
    <x v="0"/>
    <n v="72.8"/>
  </r>
  <r>
    <x v="1"/>
    <n v="1"/>
    <n v="61684"/>
    <s v="Diablo Energy Storage, LLC"/>
    <x v="0"/>
    <s v="Diablo Energy Storage"/>
    <s v="CA"/>
    <n v="62175"/>
    <s v="DIBLO"/>
    <n v="200"/>
    <x v="1"/>
    <s v="MWH"/>
    <s v="BA"/>
    <x v="0"/>
    <n v="200"/>
  </r>
  <r>
    <x v="1"/>
    <n v="1"/>
    <n v="6455"/>
    <s v="Duke Energy Florida, LLC"/>
    <x v="2"/>
    <s v="Cape San Blas"/>
    <s v="FL"/>
    <n v="63996"/>
    <s v="ES1"/>
    <n v="5.5"/>
    <x v="1"/>
    <s v="MWH"/>
    <s v="BA"/>
    <x v="0"/>
    <n v="5.5"/>
  </r>
  <r>
    <x v="1"/>
    <n v="1"/>
    <n v="6455"/>
    <s v="Duke Energy Florida, LLC"/>
    <x v="2"/>
    <s v="Trenton"/>
    <s v="FL"/>
    <n v="63995"/>
    <s v="ES1"/>
    <n v="11"/>
    <x v="1"/>
    <s v="MWH"/>
    <s v="BA"/>
    <x v="0"/>
    <n v="11"/>
  </r>
  <r>
    <x v="1"/>
    <n v="1"/>
    <n v="55729"/>
    <s v="Duke Energy Kentucky Inc"/>
    <x v="2"/>
    <s v="Aero Solar Facility"/>
    <s v="KY"/>
    <n v="65027"/>
    <s v="PV1"/>
    <n v="2"/>
    <x v="0"/>
    <s v="SUN"/>
    <s v="PV"/>
    <x v="0"/>
    <n v="2"/>
  </r>
  <r>
    <x v="1"/>
    <n v="1"/>
    <n v="3046"/>
    <s v="Duke Energy Progress - (NC)"/>
    <x v="2"/>
    <s v="Hot Springs Energy Storage &amp; Microgrid"/>
    <s v="NC"/>
    <n v="64640"/>
    <s v="ES1"/>
    <n v="4.4"/>
    <x v="1"/>
    <s v="MWH"/>
    <s v="BA"/>
    <x v="0"/>
    <n v="4.4"/>
  </r>
  <r>
    <x v="1"/>
    <n v="1"/>
    <n v="3046"/>
    <s v="Duke Energy Progress - (NC)"/>
    <x v="2"/>
    <s v="Hot Springs Energy Storage &amp; Microgrid"/>
    <s v="NC"/>
    <n v="64640"/>
    <s v="PV1"/>
    <n v="2.7"/>
    <x v="0"/>
    <s v="SUN"/>
    <s v="PV"/>
    <x v="0"/>
    <n v="2.7"/>
  </r>
  <r>
    <x v="1"/>
    <n v="1"/>
    <n v="58970"/>
    <s v="Ecoplexus, Inc"/>
    <x v="0"/>
    <s v="High Shoals PV1"/>
    <s v="NC"/>
    <n v="59997"/>
    <s v="HISHO"/>
    <n v="16"/>
    <x v="0"/>
    <s v="SUN"/>
    <s v="PV"/>
    <x v="2"/>
    <n v="16"/>
  </r>
  <r>
    <x v="1"/>
    <n v="1"/>
    <n v="56201"/>
    <s v="Engie North America"/>
    <x v="0"/>
    <s v="Priddy Wind Project"/>
    <s v="TX"/>
    <n v="64165"/>
    <s v="WTG1"/>
    <n v="302.4"/>
    <x v="2"/>
    <s v="WND"/>
    <s v="WT"/>
    <x v="0"/>
    <n v="302.4"/>
  </r>
  <r>
    <x v="1"/>
    <n v="1"/>
    <n v="64428"/>
    <s v="Evergy, Inc."/>
    <x v="0"/>
    <s v="West Plains Solar I"/>
    <s v="MO"/>
    <n v="64982"/>
    <s v="WPS1"/>
    <n v="8"/>
    <x v="0"/>
    <s v="SUN"/>
    <s v="PV"/>
    <x v="2"/>
    <n v="8"/>
  </r>
  <r>
    <x v="1"/>
    <n v="1"/>
    <n v="63081"/>
    <s v="Exus North America Management Partners LLC"/>
    <x v="0"/>
    <s v="Bearkat II Wind Energy LLC"/>
    <s v="TX"/>
    <n v="63342"/>
    <s v="BKII"/>
    <n v="162.1"/>
    <x v="2"/>
    <s v="WND"/>
    <s v="WT"/>
    <x v="4"/>
    <n v="162.1"/>
  </r>
  <r>
    <x v="1"/>
    <n v="1"/>
    <n v="6452"/>
    <s v="Florida Power &amp; Light Co"/>
    <x v="2"/>
    <s v="Grove"/>
    <s v="FL"/>
    <n v="65042"/>
    <s v="1"/>
    <n v="74.5"/>
    <x v="0"/>
    <s v="SUN"/>
    <s v="PV"/>
    <x v="0"/>
    <n v="74.5"/>
  </r>
  <r>
    <x v="1"/>
    <n v="1"/>
    <n v="63631"/>
    <s v="Four Brothers 2, LLC"/>
    <x v="0"/>
    <s v="Hertford Solar Power, LLC"/>
    <s v="NC"/>
    <n v="63024"/>
    <s v="KEH"/>
    <n v="10"/>
    <x v="0"/>
    <s v="SUN"/>
    <s v="PV"/>
    <x v="2"/>
    <n v="10"/>
  </r>
  <r>
    <x v="1"/>
    <n v="1"/>
    <n v="61194"/>
    <s v="Generate Capital"/>
    <x v="0"/>
    <s v="Route 19 #1 Community Solar Farm"/>
    <s v="NY"/>
    <n v="62500"/>
    <s v="1258"/>
    <n v="2"/>
    <x v="0"/>
    <s v="SUN"/>
    <s v="PV"/>
    <x v="0"/>
    <n v="2"/>
  </r>
  <r>
    <x v="1"/>
    <n v="1"/>
    <n v="61944"/>
    <s v="Goldman Sachs Renewable Power Group"/>
    <x v="0"/>
    <s v="NY8 - Grissom Solar"/>
    <s v="NY"/>
    <n v="65121"/>
    <s v="GEN1"/>
    <n v="20"/>
    <x v="0"/>
    <s v="SUN"/>
    <s v="PV"/>
    <x v="0"/>
    <n v="20"/>
  </r>
  <r>
    <x v="1"/>
    <n v="1"/>
    <n v="61944"/>
    <s v="Goldman Sachs Renewable Power Group"/>
    <x v="0"/>
    <s v="NY8 - Regan Solar"/>
    <s v="NY"/>
    <n v="65124"/>
    <s v="GEN1"/>
    <n v="20"/>
    <x v="0"/>
    <s v="SUN"/>
    <s v="PV"/>
    <x v="0"/>
    <n v="20"/>
  </r>
  <r>
    <x v="1"/>
    <n v="1"/>
    <n v="61944"/>
    <s v="Goldman Sachs Renewable Power Group"/>
    <x v="0"/>
    <s v="Slate Hybrid"/>
    <s v="CA"/>
    <n v="63727"/>
    <s v="SL3EC"/>
    <n v="67.5"/>
    <x v="0"/>
    <s v="SUN"/>
    <s v="PV"/>
    <x v="0"/>
    <n v="67.5"/>
  </r>
  <r>
    <x v="1"/>
    <n v="1"/>
    <n v="61944"/>
    <s v="Goldman Sachs Renewable Power Group"/>
    <x v="0"/>
    <s v="Slate Hybrid"/>
    <s v="CA"/>
    <n v="63727"/>
    <s v="SLB3C"/>
    <n v="33.8"/>
    <x v="1"/>
    <s v="MWH"/>
    <s v="BA"/>
    <x v="0"/>
    <n v="33.8"/>
  </r>
  <r>
    <x v="1"/>
    <n v="1"/>
    <n v="61944"/>
    <s v="Goldman Sachs Renewable Power Group"/>
    <x v="0"/>
    <s v="Slate Hybrid"/>
    <s v="CA"/>
    <n v="63727"/>
    <s v="SLBSV"/>
    <n v="46.5"/>
    <x v="1"/>
    <s v="MWH"/>
    <s v="BA"/>
    <x v="1"/>
    <n v="46.5"/>
  </r>
  <r>
    <x v="1"/>
    <n v="1"/>
    <n v="61944"/>
    <s v="Goldman Sachs Renewable Power Group"/>
    <x v="0"/>
    <s v="Slate Hybrid"/>
    <s v="CA"/>
    <n v="63727"/>
    <s v="SLSVC"/>
    <n v="93"/>
    <x v="0"/>
    <s v="SUN"/>
    <s v="PV"/>
    <x v="1"/>
    <n v="93"/>
  </r>
  <r>
    <x v="1"/>
    <n v="1"/>
    <n v="60025"/>
    <s v="Greenbacker Renewable Energy Corporation"/>
    <x v="0"/>
    <s v="Billings Road"/>
    <s v="VT"/>
    <n v="64860"/>
    <s v="286"/>
    <n v="1.7"/>
    <x v="0"/>
    <s v="SUN"/>
    <s v="PV"/>
    <x v="0"/>
    <n v="1.7"/>
  </r>
  <r>
    <x v="1"/>
    <n v="1"/>
    <n v="60025"/>
    <s v="Greenbacker Renewable Energy Corporation"/>
    <x v="0"/>
    <s v="Deer Creek 2"/>
    <s v="CA"/>
    <n v="64861"/>
    <s v="392"/>
    <n v="1.3"/>
    <x v="0"/>
    <s v="SUN"/>
    <s v="PV"/>
    <x v="1"/>
    <n v="1.3"/>
  </r>
  <r>
    <x v="1"/>
    <n v="1"/>
    <n v="60025"/>
    <s v="Greenbacker Renewable Energy Corporation"/>
    <x v="0"/>
    <s v="Jackson Legler Solar 1 LLC"/>
    <s v="NJ"/>
    <n v="65094"/>
    <s v="314"/>
    <n v="2.9"/>
    <x v="0"/>
    <s v="SUN"/>
    <s v="PV"/>
    <x v="0"/>
    <n v="2.9"/>
  </r>
  <r>
    <x v="1"/>
    <n v="1"/>
    <n v="9234"/>
    <s v="Indiana Municipal Power Agency"/>
    <x v="2"/>
    <s v="Anderson 3"/>
    <s v="IN"/>
    <n v="64244"/>
    <s v="SAND3"/>
    <n v="8.699999999999999"/>
    <x v="0"/>
    <s v="SUN"/>
    <s v="PV"/>
    <x v="0"/>
    <n v="8.699999999999999"/>
  </r>
  <r>
    <x v="1"/>
    <n v="1"/>
    <n v="63453"/>
    <s v="JSD Pinson PV-1, LLC"/>
    <x v="0"/>
    <s v="Pinson Solar Farm"/>
    <s v="SC"/>
    <n v="63777"/>
    <s v="1310"/>
    <n v="20"/>
    <x v="0"/>
    <s v="SUN"/>
    <s v="PV"/>
    <x v="2"/>
    <n v="26"/>
  </r>
  <r>
    <x v="1"/>
    <n v="1"/>
    <n v="62842"/>
    <s v="Lightsource Renewable Energy Asset Management, LLC"/>
    <x v="0"/>
    <s v="Elk Hill Solar 1"/>
    <s v="PA"/>
    <n v="63773"/>
    <s v="PAEH1"/>
    <n v="20"/>
    <x v="0"/>
    <s v="SUN"/>
    <s v="PV"/>
    <x v="2"/>
    <n v="20"/>
  </r>
  <r>
    <x v="1"/>
    <n v="1"/>
    <n v="63734"/>
    <s v="Maverick Solar 7, LLC"/>
    <x v="0"/>
    <s v="Maverick Solar 7, LLC"/>
    <s v="CA"/>
    <n v="64106"/>
    <s v="MAV05"/>
    <n v="132"/>
    <x v="0"/>
    <s v="SUN"/>
    <s v="PV"/>
    <x v="0"/>
    <n v="132"/>
  </r>
  <r>
    <x v="1"/>
    <n v="1"/>
    <n v="12341"/>
    <s v="MidAmerican Energy Co"/>
    <x v="2"/>
    <s v="Arbor Hill Solar"/>
    <s v="IA"/>
    <n v="64755"/>
    <s v="AHS"/>
    <n v="24"/>
    <x v="0"/>
    <s v="SUN"/>
    <s v="PV"/>
    <x v="0"/>
    <n v="25"/>
  </r>
  <r>
    <x v="1"/>
    <n v="1"/>
    <n v="12341"/>
    <s v="MidAmerican Energy Co"/>
    <x v="2"/>
    <s v="Franklin County Solar"/>
    <s v="IA"/>
    <n v="64986"/>
    <s v="FCS"/>
    <n v="7"/>
    <x v="0"/>
    <s v="SUN"/>
    <s v="PV"/>
    <x v="0"/>
    <n v="7"/>
  </r>
  <r>
    <x v="1"/>
    <n v="1"/>
    <n v="12341"/>
    <s v="MidAmerican Energy Co"/>
    <x v="2"/>
    <s v="Johnson County Hills Solar"/>
    <s v="IA"/>
    <n v="64985"/>
    <s v="JCHS"/>
    <n v="3"/>
    <x v="0"/>
    <s v="SUN"/>
    <s v="PV"/>
    <x v="0"/>
    <n v="3"/>
  </r>
  <r>
    <x v="1"/>
    <n v="1"/>
    <n v="12341"/>
    <s v="MidAmerican Energy Co"/>
    <x v="2"/>
    <s v="Waterloo Solar (IA)"/>
    <s v="IA"/>
    <n v="64984"/>
    <s v="WATS"/>
    <n v="3"/>
    <x v="0"/>
    <s v="SUN"/>
    <s v="PV"/>
    <x v="0"/>
    <n v="3"/>
  </r>
  <r>
    <x v="1"/>
    <n v="1"/>
    <n v="61227"/>
    <s v="Nautilus Solar Solutions"/>
    <x v="0"/>
    <s v="Mtn Solar 6 LLC"/>
    <s v="CO"/>
    <n v="64352"/>
    <s v="SC"/>
    <n v="2"/>
    <x v="0"/>
    <s v="SUN"/>
    <s v="PV"/>
    <x v="0"/>
    <n v="2"/>
  </r>
  <r>
    <x v="1"/>
    <n v="1"/>
    <n v="61227"/>
    <s v="Nautilus Solar Solutions"/>
    <x v="0"/>
    <s v="TPE King Solar Holdings1, LLC"/>
    <s v="RI"/>
    <n v="64603"/>
    <s v="KING1"/>
    <n v="12.7"/>
    <x v="0"/>
    <s v="SUN"/>
    <s v="PV"/>
    <x v="1"/>
    <n v="12.7"/>
  </r>
  <r>
    <x v="1"/>
    <n v="1"/>
    <n v="64128"/>
    <s v="Novel Handeland Solar LLC"/>
    <x v="0"/>
    <s v="Novel Handeland Solar LLC"/>
    <s v="MN"/>
    <n v="64479"/>
    <s v="HNDLD"/>
    <n v="1"/>
    <x v="0"/>
    <s v="SUN"/>
    <s v="PV"/>
    <x v="1"/>
    <n v="1"/>
  </r>
  <r>
    <x v="1"/>
    <n v="1"/>
    <n v="63502"/>
    <s v="Partin Solar, LLC"/>
    <x v="0"/>
    <s v="Partin Solar"/>
    <s v="NC"/>
    <n v="63827"/>
    <s v="95"/>
    <n v="50"/>
    <x v="0"/>
    <s v="SUN"/>
    <s v="PV"/>
    <x v="0"/>
    <n v="50"/>
  </r>
  <r>
    <x v="1"/>
    <n v="1"/>
    <n v="64391"/>
    <s v="Pine Valley Solar, LLC"/>
    <x v="0"/>
    <s v="Pine Valley Solar Farm, LLC"/>
    <s v="NC"/>
    <n v="60298"/>
    <s v="PV1"/>
    <n v="5"/>
    <x v="0"/>
    <s v="SUN"/>
    <s v="PV"/>
    <x v="0"/>
    <n v="5"/>
  </r>
  <r>
    <x v="1"/>
    <n v="1"/>
    <n v="64416"/>
    <s v="RPNY Solar 2, LLC"/>
    <x v="0"/>
    <s v="Bullis Road Solar"/>
    <s v="NY"/>
    <n v="64965"/>
    <s v="BULLS"/>
    <n v="4.5"/>
    <x v="0"/>
    <s v="SUN"/>
    <s v="PV"/>
    <x v="0"/>
    <n v="4.5"/>
  </r>
  <r>
    <x v="1"/>
    <n v="1"/>
    <n v="64295"/>
    <s v="SPG IL Brush Creek Solar LLC"/>
    <x v="0"/>
    <s v="IL17021 Brush Creek I"/>
    <s v="IL"/>
    <n v="64730"/>
    <s v="BCK17"/>
    <n v="2"/>
    <x v="0"/>
    <s v="SUN"/>
    <s v="PV"/>
    <x v="0"/>
    <n v="2"/>
  </r>
  <r>
    <x v="1"/>
    <n v="1"/>
    <n v="64297"/>
    <s v="Segunda Solar II, LLC"/>
    <x v="0"/>
    <s v="Segunda II"/>
    <s v="IL"/>
    <n v="64732"/>
    <s v="SEGU2"/>
    <n v="2"/>
    <x v="0"/>
    <s v="SUN"/>
    <s v="PV"/>
    <x v="0"/>
    <n v="2"/>
  </r>
  <r>
    <x v="1"/>
    <n v="1"/>
    <n v="62919"/>
    <s v="TPE King Solar Holdings1 LLC"/>
    <x v="0"/>
    <s v="King CSG"/>
    <s v="RI"/>
    <n v="63135"/>
    <s v="KING1"/>
    <n v="7"/>
    <x v="0"/>
    <s v="SUN"/>
    <s v="PV"/>
    <x v="1"/>
    <n v="7"/>
  </r>
  <r>
    <x v="1"/>
    <n v="1"/>
    <n v="62919"/>
    <s v="TPE King Solar Holdings1 LLC"/>
    <x v="0"/>
    <s v="King CSG"/>
    <s v="RI"/>
    <n v="63135"/>
    <s v="KING2"/>
    <n v="7.8"/>
    <x v="0"/>
    <s v="SUN"/>
    <s v="PV"/>
    <x v="1"/>
    <n v="7.8"/>
  </r>
  <r>
    <x v="1"/>
    <n v="1"/>
    <n v="58542"/>
    <s v="Trustees of Princeton University"/>
    <x v="1"/>
    <s v="Princeton University Cogeneration"/>
    <s v="NJ"/>
    <n v="58584"/>
    <s v="PV4"/>
    <n v="0.4"/>
    <x v="0"/>
    <s v="SUN"/>
    <s v="PV"/>
    <x v="0"/>
    <n v="0.4"/>
  </r>
  <r>
    <x v="1"/>
    <n v="1"/>
    <n v="64393"/>
    <s v="Tulare Solar Center, LLC"/>
    <x v="0"/>
    <s v="Luciana"/>
    <s v="CA"/>
    <n v="64909"/>
    <s v="TSC"/>
    <n v="55.8"/>
    <x v="0"/>
    <s v="SUN"/>
    <s v="PV"/>
    <x v="2"/>
    <n v="55.8"/>
  </r>
  <r>
    <x v="1"/>
    <n v="1"/>
    <n v="64374"/>
    <s v="USS Quail Solar LLC"/>
    <x v="0"/>
    <s v="USS Quail Solar LLC"/>
    <s v="MN"/>
    <n v="64870"/>
    <s v="USSQL"/>
    <n v="1"/>
    <x v="0"/>
    <s v="SUN"/>
    <s v="PV"/>
    <x v="0"/>
    <n v="1"/>
  </r>
  <r>
    <x v="1"/>
    <n v="1"/>
    <n v="19539"/>
    <s v="University of Iowa"/>
    <x v="1"/>
    <s v="University of Iowa Main Power Plant"/>
    <s v="IA"/>
    <n v="54775"/>
    <s v="GEN12"/>
    <n v="5.8"/>
    <x v="6"/>
    <s v="NG"/>
    <s v="ST"/>
    <x v="1"/>
    <n v="5.8"/>
  </r>
  <r>
    <x v="1"/>
    <n v="2"/>
    <n v="15399"/>
    <s v="Avangrid Renewables LLC"/>
    <x v="0"/>
    <s v="Lund Hill Solar"/>
    <s v="WA"/>
    <n v="63509"/>
    <s v="LHS1"/>
    <n v="150"/>
    <x v="0"/>
    <s v="SUN"/>
    <s v="PV"/>
    <x v="0"/>
    <n v="150"/>
  </r>
  <r>
    <x v="1"/>
    <n v="2"/>
    <n v="63784"/>
    <s v="Azure Sky Wind Project, LLC"/>
    <x v="0"/>
    <s v="Azure Sky Wind Project, LLC Hybrid"/>
    <s v="TX"/>
    <n v="64164"/>
    <s v="ASWWT"/>
    <n v="350.2"/>
    <x v="2"/>
    <s v="WND"/>
    <s v="WT"/>
    <x v="2"/>
    <n v="350.2"/>
  </r>
  <r>
    <x v="1"/>
    <n v="2"/>
    <n v="63699"/>
    <s v="BD Solar 2 LLC"/>
    <x v="0"/>
    <s v="Winslow PV - BD Solar 2 LLC"/>
    <s v="ME"/>
    <n v="64069"/>
    <s v="WINPV"/>
    <n v="7"/>
    <x v="0"/>
    <s v="SUN"/>
    <s v="PV"/>
    <x v="0"/>
    <n v="7"/>
  </r>
  <r>
    <x v="1"/>
    <n v="2"/>
    <n v="63698"/>
    <s v="BD Solar Hancock LLC"/>
    <x v="0"/>
    <s v="BD Solar Hancock LLC"/>
    <s v="ME"/>
    <n v="64068"/>
    <s v="HANPV"/>
    <n v="7"/>
    <x v="0"/>
    <s v="SUN"/>
    <s v="PV"/>
    <x v="0"/>
    <n v="7"/>
  </r>
  <r>
    <x v="1"/>
    <n v="2"/>
    <n v="63700"/>
    <s v="BD Solar Hancock North LLC"/>
    <x v="0"/>
    <s v="BD Solar Ellsworth LLC"/>
    <s v="ME"/>
    <n v="64070"/>
    <s v="ELLPV"/>
    <n v="7"/>
    <x v="0"/>
    <s v="SUN"/>
    <s v="PV"/>
    <x v="0"/>
    <n v="7"/>
  </r>
  <r>
    <x v="1"/>
    <n v="2"/>
    <n v="63696"/>
    <s v="BD Solar Palmyra LLC"/>
    <x v="0"/>
    <s v="Palmyra PV - BD Solar Palmyra LLC"/>
    <s v="ME"/>
    <n v="64062"/>
    <s v="PALPV"/>
    <n v="5"/>
    <x v="0"/>
    <s v="SUN"/>
    <s v="PV"/>
    <x v="0"/>
    <n v="5"/>
  </r>
  <r>
    <x v="1"/>
    <n v="2"/>
    <n v="59474"/>
    <s v="BQ Energy LLC"/>
    <x v="0"/>
    <s v="West Valley East"/>
    <s v="NY"/>
    <n v="62738"/>
    <s v="WVE"/>
    <n v="5"/>
    <x v="0"/>
    <s v="SUN"/>
    <s v="PV"/>
    <x v="5"/>
    <n v="5"/>
  </r>
  <r>
    <x v="1"/>
    <n v="2"/>
    <n v="64539"/>
    <s v="CHF-Davis I, LLC"/>
    <x v="0"/>
    <s v="West Village Solar - Array 1"/>
    <s v="CA"/>
    <n v="65189"/>
    <s v="WVSA1"/>
    <n v="1"/>
    <x v="0"/>
    <s v="SUN"/>
    <s v="PV"/>
    <x v="1"/>
    <n v="1.2"/>
  </r>
  <r>
    <x v="1"/>
    <n v="2"/>
    <n v="64539"/>
    <s v="CHF-Davis I, LLC"/>
    <x v="0"/>
    <s v="West Village Solar - Array 2"/>
    <s v="CA"/>
    <n v="65190"/>
    <s v="WVSA2"/>
    <n v="1"/>
    <x v="0"/>
    <s v="SUN"/>
    <s v="PV"/>
    <x v="1"/>
    <n v="1.3"/>
  </r>
  <r>
    <x v="1"/>
    <n v="2"/>
    <n v="62050"/>
    <s v="Castleman Power Development LLC"/>
    <x v="0"/>
    <s v="SJRR Power LLC"/>
    <s v="TX"/>
    <n v="62548"/>
    <s v="SJ-1"/>
    <n v="43"/>
    <x v="4"/>
    <s v="NG"/>
    <s v="GT"/>
    <x v="2"/>
    <n v="50"/>
  </r>
  <r>
    <x v="1"/>
    <n v="2"/>
    <n v="62050"/>
    <s v="Castleman Power Development LLC"/>
    <x v="0"/>
    <s v="SJRR Power LLC"/>
    <s v="TX"/>
    <n v="62548"/>
    <s v="SJ-2"/>
    <n v="43"/>
    <x v="4"/>
    <s v="NG"/>
    <s v="GT"/>
    <x v="2"/>
    <n v="50"/>
  </r>
  <r>
    <x v="1"/>
    <n v="2"/>
    <n v="56769"/>
    <s v="Consolidated Edison Development Inc."/>
    <x v="0"/>
    <s v="CED Manchester Wind"/>
    <s v="IA"/>
    <n v="64177"/>
    <s v="MANW"/>
    <n v="7.9"/>
    <x v="2"/>
    <s v="WND"/>
    <s v="WT"/>
    <x v="0"/>
    <n v="7.9"/>
  </r>
  <r>
    <x v="1"/>
    <n v="2"/>
    <n v="56769"/>
    <s v="Consolidated Edison Development Inc."/>
    <x v="0"/>
    <s v="UMass PV Lot 22"/>
    <s v="MA"/>
    <n v="65154"/>
    <s v="U22ES"/>
    <n v="2"/>
    <x v="1"/>
    <s v="MWH"/>
    <s v="BA"/>
    <x v="3"/>
    <n v="2"/>
  </r>
  <r>
    <x v="1"/>
    <n v="2"/>
    <n v="56769"/>
    <s v="Consolidated Edison Development Inc."/>
    <x v="0"/>
    <s v="UMass PV Lot 22"/>
    <s v="MA"/>
    <n v="65154"/>
    <s v="U22PV"/>
    <n v="2.1"/>
    <x v="0"/>
    <s v="SUN"/>
    <s v="PV"/>
    <x v="3"/>
    <n v="2.1"/>
  </r>
  <r>
    <x v="1"/>
    <n v="2"/>
    <n v="56769"/>
    <s v="Consolidated Edison Development Inc."/>
    <x v="0"/>
    <s v="UMass PV Lot 49"/>
    <s v="MA"/>
    <n v="65153"/>
    <s v="U49PV"/>
    <n v="0.9"/>
    <x v="0"/>
    <s v="SUN"/>
    <s v="PV"/>
    <x v="3"/>
    <n v="0.8"/>
  </r>
  <r>
    <x v="1"/>
    <n v="2"/>
    <n v="63991"/>
    <s v="DG New York CS, LLC"/>
    <x v="0"/>
    <s v="Cortlandville III Solar CSG"/>
    <s v="NY"/>
    <n v="65090"/>
    <s v="CORT3"/>
    <n v="5"/>
    <x v="0"/>
    <s v="SUN"/>
    <s v="PV"/>
    <x v="0"/>
    <n v="5"/>
  </r>
  <r>
    <x v="1"/>
    <n v="2"/>
    <n v="61610"/>
    <s v="Delaware River Solar, LLC"/>
    <x v="0"/>
    <s v="Route 5 &amp; 20 Community Solar Farm"/>
    <s v="NY"/>
    <n v="62523"/>
    <s v="1093"/>
    <n v="2.3"/>
    <x v="0"/>
    <s v="SUN"/>
    <s v="PV"/>
    <x v="5"/>
    <n v="2.3"/>
  </r>
  <r>
    <x v="1"/>
    <n v="2"/>
    <n v="61610"/>
    <s v="Delaware River Solar, LLC"/>
    <x v="0"/>
    <s v="State Route 64N Community Solar Farm"/>
    <s v="NY"/>
    <n v="62520"/>
    <s v="1089"/>
    <n v="1.2"/>
    <x v="0"/>
    <s v="SUN"/>
    <s v="PV"/>
    <x v="3"/>
    <n v="1.2"/>
  </r>
  <r>
    <x v="1"/>
    <n v="2"/>
    <n v="62091"/>
    <s v="Derby Fuel Cell LLC"/>
    <x v="0"/>
    <s v="Derby Fuel Cell"/>
    <s v="CT"/>
    <n v="62588"/>
    <s v="MM45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6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7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8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9"/>
    <n v="2.8"/>
    <x v="5"/>
    <s v="NG"/>
    <s v="FC"/>
    <x v="2"/>
    <n v="2.8"/>
  </r>
  <r>
    <x v="1"/>
    <n v="2"/>
    <n v="6455"/>
    <s v="Duke Energy Florida, LLC"/>
    <x v="2"/>
    <s v="Jennings Energy Storage Facility"/>
    <s v="FL"/>
    <n v="63998"/>
    <s v="ES1"/>
    <n v="5.5"/>
    <x v="1"/>
    <s v="MWH"/>
    <s v="BA"/>
    <x v="0"/>
    <n v="5.5"/>
  </r>
  <r>
    <x v="1"/>
    <n v="2"/>
    <n v="6455"/>
    <s v="Duke Energy Florida, LLC"/>
    <x v="2"/>
    <s v="Micanopy Energy Storage Facility"/>
    <s v="FL"/>
    <n v="63999"/>
    <s v="ES1"/>
    <n v="8.300000000000001"/>
    <x v="1"/>
    <s v="MWH"/>
    <s v="BA"/>
    <x v="0"/>
    <n v="8.300000000000001"/>
  </r>
  <r>
    <x v="1"/>
    <n v="2"/>
    <n v="63418"/>
    <s v="Elora Solar"/>
    <x v="0"/>
    <s v="Elora Solar"/>
    <s v="TN"/>
    <n v="63719"/>
    <s v="ELO"/>
    <n v="150"/>
    <x v="0"/>
    <s v="SUN"/>
    <s v="PV"/>
    <x v="0"/>
    <n v="150"/>
  </r>
  <r>
    <x v="1"/>
    <n v="2"/>
    <n v="62856"/>
    <s v="Forefront Power, LLC"/>
    <x v="0"/>
    <s v="CA-DGS-California Correctional Inst"/>
    <s v="CA"/>
    <n v="65105"/>
    <s v="15111"/>
    <n v="4"/>
    <x v="0"/>
    <s v="SUN"/>
    <s v="PV"/>
    <x v="2"/>
    <n v="4"/>
  </r>
  <r>
    <x v="1"/>
    <n v="2"/>
    <n v="61944"/>
    <s v="Goldman Sachs Renewable Power Group"/>
    <x v="0"/>
    <s v="NY8 - Janis Solar"/>
    <s v="NY"/>
    <n v="65123"/>
    <s v="GEN1"/>
    <n v="20"/>
    <x v="0"/>
    <s v="SUN"/>
    <s v="PV"/>
    <x v="2"/>
    <n v="20"/>
  </r>
  <r>
    <x v="1"/>
    <n v="2"/>
    <n v="61944"/>
    <s v="Goldman Sachs Renewable Power Group"/>
    <x v="0"/>
    <s v="NY8 - Puckett Solar"/>
    <s v="NY"/>
    <n v="65125"/>
    <s v="GEN1"/>
    <n v="20"/>
    <x v="0"/>
    <s v="SUN"/>
    <s v="PV"/>
    <x v="0"/>
    <n v="20"/>
  </r>
  <r>
    <x v="1"/>
    <n v="2"/>
    <n v="61944"/>
    <s v="Goldman Sachs Renewable Power Group"/>
    <x v="0"/>
    <s v="Slate Hybrid"/>
    <s v="CA"/>
    <n v="63727"/>
    <s v="SLBPW"/>
    <n v="10"/>
    <x v="1"/>
    <s v="MWH"/>
    <s v="BA"/>
    <x v="0"/>
    <n v="10"/>
  </r>
  <r>
    <x v="1"/>
    <n v="2"/>
    <n v="61944"/>
    <s v="Goldman Sachs Renewable Power Group"/>
    <x v="0"/>
    <s v="Slate Hybrid"/>
    <s v="CA"/>
    <n v="63727"/>
    <s v="SLPWR"/>
    <n v="26"/>
    <x v="0"/>
    <s v="SUN"/>
    <s v="PV"/>
    <x v="0"/>
    <n v="26"/>
  </r>
  <r>
    <x v="1"/>
    <n v="2"/>
    <n v="60025"/>
    <s v="Greenbacker Renewable Energy Corporation"/>
    <x v="0"/>
    <s v="Capital Hill Solar LLC"/>
    <s v="NY"/>
    <n v="64931"/>
    <s v="531"/>
    <n v="1.5"/>
    <x v="0"/>
    <s v="SUN"/>
    <s v="PV"/>
    <x v="0"/>
    <n v="1.5"/>
  </r>
  <r>
    <x v="1"/>
    <n v="2"/>
    <n v="60025"/>
    <s v="Greenbacker Renewable Energy Corporation"/>
    <x v="0"/>
    <s v="ER Center Road Solar, LLC"/>
    <s v="VT"/>
    <n v="65166"/>
    <s v="287"/>
    <n v="2.1"/>
    <x v="0"/>
    <s v="SUN"/>
    <s v="PV"/>
    <x v="0"/>
    <n v="2.1"/>
  </r>
  <r>
    <x v="1"/>
    <n v="2"/>
    <n v="60025"/>
    <s v="Greenbacker Renewable Energy Corporation"/>
    <x v="0"/>
    <s v="Hudson County Solar"/>
    <s v="NJ"/>
    <n v="65167"/>
    <s v="470"/>
    <n v="1.2"/>
    <x v="0"/>
    <s v="SUN"/>
    <s v="PV"/>
    <x v="2"/>
    <n v="1.2"/>
  </r>
  <r>
    <x v="1"/>
    <n v="2"/>
    <n v="60025"/>
    <s v="Greenbacker Renewable Energy Corporation"/>
    <x v="0"/>
    <s v="IGS KSBD"/>
    <s v="CA"/>
    <n v="65091"/>
    <s v="293"/>
    <n v="4.3"/>
    <x v="0"/>
    <s v="SUN"/>
    <s v="PV"/>
    <x v="0"/>
    <n v="4.3"/>
  </r>
  <r>
    <x v="1"/>
    <n v="2"/>
    <n v="60025"/>
    <s v="Greenbacker Renewable Energy Corporation"/>
    <x v="0"/>
    <s v="Mt Arlington Solar 1 LLC"/>
    <s v="NJ"/>
    <n v="65095"/>
    <s v="196"/>
    <n v="1.6"/>
    <x v="0"/>
    <s v="SUN"/>
    <s v="PV"/>
    <x v="0"/>
    <n v="1.6"/>
  </r>
  <r>
    <x v="1"/>
    <n v="2"/>
    <n v="60025"/>
    <s v="Greenbacker Renewable Energy Corporation"/>
    <x v="0"/>
    <s v="Oak Leaf Solar XVIII LLC"/>
    <s v="CO"/>
    <n v="64831"/>
    <s v="DIA7"/>
    <n v="9"/>
    <x v="0"/>
    <s v="SUN"/>
    <s v="PV"/>
    <x v="0"/>
    <n v="9"/>
  </r>
  <r>
    <x v="1"/>
    <n v="2"/>
    <n v="60025"/>
    <s v="Greenbacker Renewable Energy Corporation"/>
    <x v="0"/>
    <s v="Shamrock Solar LLC"/>
    <s v="WI"/>
    <n v="65087"/>
    <s v="554"/>
    <n v="3"/>
    <x v="0"/>
    <s v="SUN"/>
    <s v="PV"/>
    <x v="0"/>
    <n v="3"/>
  </r>
  <r>
    <x v="1"/>
    <n v="2"/>
    <n v="60025"/>
    <s v="Greenbacker Renewable Energy Corporation"/>
    <x v="0"/>
    <s v="Stromland Solar"/>
    <s v="WI"/>
    <n v="65088"/>
    <s v="510"/>
    <n v="3"/>
    <x v="0"/>
    <s v="SUN"/>
    <s v="PV"/>
    <x v="1"/>
    <n v="3"/>
  </r>
  <r>
    <x v="1"/>
    <n v="2"/>
    <n v="9234"/>
    <s v="Indiana Municipal Power Agency"/>
    <x v="2"/>
    <s v="Anderson 6"/>
    <s v="IN"/>
    <n v="64249"/>
    <s v="SAND6"/>
    <n v="6.8"/>
    <x v="0"/>
    <s v="SUN"/>
    <s v="PV"/>
    <x v="0"/>
    <n v="6.8"/>
  </r>
  <r>
    <x v="1"/>
    <n v="2"/>
    <n v="63776"/>
    <s v="JSD Flatwood PV-1, LLC"/>
    <x v="0"/>
    <s v="Bryant Road Solar"/>
    <s v="SC"/>
    <n v="64155"/>
    <s v="2001"/>
    <n v="2"/>
    <x v="0"/>
    <s v="SUN"/>
    <s v="PV"/>
    <x v="3"/>
    <n v="2"/>
  </r>
  <r>
    <x v="1"/>
    <n v="2"/>
    <n v="55983"/>
    <s v="Luminant Generation Company LLC"/>
    <x v="0"/>
    <s v="Emerald Grove"/>
    <s v="TX"/>
    <n v="63233"/>
    <s v="UNIT1"/>
    <n v="108"/>
    <x v="0"/>
    <s v="SUN"/>
    <s v="PV"/>
    <x v="0"/>
    <n v="108"/>
  </r>
  <r>
    <x v="1"/>
    <n v="2"/>
    <n v="62897"/>
    <s v="MSB Investors, LLC"/>
    <x v="4"/>
    <s v="Tajiguas Resource Recovery Project"/>
    <s v="CA"/>
    <n v="63094"/>
    <s v="SBAD1"/>
    <n v="1.1"/>
    <x v="8"/>
    <s v="OBG"/>
    <s v="IC"/>
    <x v="0"/>
    <n v="1.1"/>
  </r>
  <r>
    <x v="1"/>
    <n v="2"/>
    <n v="62897"/>
    <s v="MSB Investors, LLC"/>
    <x v="4"/>
    <s v="Tajiguas Resource Recovery Project"/>
    <s v="CA"/>
    <n v="63094"/>
    <s v="SBAD2"/>
    <n v="1.1"/>
    <x v="8"/>
    <s v="OBG"/>
    <s v="IC"/>
    <x v="0"/>
    <n v="1.1"/>
  </r>
  <r>
    <x v="1"/>
    <n v="2"/>
    <n v="61227"/>
    <s v="Nautilus Solar Solutions"/>
    <x v="0"/>
    <s v="NSE Camber Solar PS11 LLC"/>
    <s v="CO"/>
    <n v="64353"/>
    <s v="SC"/>
    <n v="2"/>
    <x v="0"/>
    <s v="SUN"/>
    <s v="PV"/>
    <x v="0"/>
    <n v="2"/>
  </r>
  <r>
    <x v="1"/>
    <n v="2"/>
    <n v="61227"/>
    <s v="Nautilus Solar Solutions"/>
    <x v="0"/>
    <s v="NSE Camber Solar PS13 LLC"/>
    <s v="CO"/>
    <n v="64356"/>
    <s v="SC"/>
    <n v="2"/>
    <x v="0"/>
    <s v="SUN"/>
    <s v="PV"/>
    <x v="0"/>
    <n v="2"/>
  </r>
  <r>
    <x v="1"/>
    <n v="2"/>
    <n v="61227"/>
    <s v="Nautilus Solar Solutions"/>
    <x v="0"/>
    <s v="NSE Camber Solar PS5 LLC"/>
    <s v="CO"/>
    <n v="64358"/>
    <s v="SC"/>
    <n v="2"/>
    <x v="0"/>
    <s v="SUN"/>
    <s v="PV"/>
    <x v="0"/>
    <n v="2"/>
  </r>
  <r>
    <x v="1"/>
    <n v="2"/>
    <n v="61227"/>
    <s v="Nautilus Solar Solutions"/>
    <x v="0"/>
    <s v="NSE Camber Solar PS6 LLC"/>
    <s v="CO"/>
    <n v="64357"/>
    <s v="SC"/>
    <n v="2"/>
    <x v="0"/>
    <s v="SUN"/>
    <s v="PV"/>
    <x v="0"/>
    <n v="2"/>
  </r>
  <r>
    <x v="1"/>
    <n v="2"/>
    <n v="61227"/>
    <s v="Nautilus Solar Solutions"/>
    <x v="0"/>
    <s v="Pivot Solar 1 LLC"/>
    <s v="CO"/>
    <n v="64649"/>
    <s v="SC"/>
    <n v="1"/>
    <x v="0"/>
    <s v="SUN"/>
    <s v="PV"/>
    <x v="0"/>
    <n v="1"/>
  </r>
  <r>
    <x v="1"/>
    <n v="2"/>
    <n v="61227"/>
    <s v="Nautilus Solar Solutions"/>
    <x v="0"/>
    <s v="Pivot Solar 12 LLC"/>
    <s v="CO"/>
    <n v="64359"/>
    <s v="SC"/>
    <n v="1"/>
    <x v="0"/>
    <s v="SUN"/>
    <s v="PV"/>
    <x v="0"/>
    <n v="1"/>
  </r>
  <r>
    <x v="1"/>
    <n v="2"/>
    <n v="61227"/>
    <s v="Nautilus Solar Solutions"/>
    <x v="0"/>
    <s v="Pivot Solar 14 LLC"/>
    <s v="CO"/>
    <n v="64650"/>
    <s v="SC"/>
    <n v="2"/>
    <x v="0"/>
    <s v="SUN"/>
    <s v="PV"/>
    <x v="0"/>
    <n v="2"/>
  </r>
  <r>
    <x v="1"/>
    <n v="2"/>
    <n v="61227"/>
    <s v="Nautilus Solar Solutions"/>
    <x v="0"/>
    <s v="Pivot Solar 15 LLC"/>
    <s v="CO"/>
    <n v="64652"/>
    <s v="SC"/>
    <n v="1"/>
    <x v="0"/>
    <s v="SUN"/>
    <s v="PV"/>
    <x v="0"/>
    <n v="1"/>
  </r>
  <r>
    <x v="1"/>
    <n v="2"/>
    <n v="61227"/>
    <s v="Nautilus Solar Solutions"/>
    <x v="0"/>
    <s v="Pivot Solar 2 LLC"/>
    <s v="CO"/>
    <n v="64651"/>
    <s v="SC"/>
    <n v="2"/>
    <x v="0"/>
    <s v="SUN"/>
    <s v="PV"/>
    <x v="0"/>
    <n v="2"/>
  </r>
  <r>
    <x v="1"/>
    <n v="2"/>
    <n v="61227"/>
    <s v="Nautilus Solar Solutions"/>
    <x v="0"/>
    <s v="Pivot Solar 3 LLC"/>
    <s v="CO"/>
    <n v="64654"/>
    <s v="SC"/>
    <n v="2"/>
    <x v="0"/>
    <s v="SUN"/>
    <s v="PV"/>
    <x v="0"/>
    <n v="2"/>
  </r>
  <r>
    <x v="1"/>
    <n v="2"/>
    <n v="61227"/>
    <s v="Nautilus Solar Solutions"/>
    <x v="0"/>
    <s v="Pivot Solar 4 LLC"/>
    <s v="CO"/>
    <n v="64648"/>
    <s v="SC"/>
    <n v="2"/>
    <x v="0"/>
    <s v="SUN"/>
    <s v="PV"/>
    <x v="0"/>
    <n v="2"/>
  </r>
  <r>
    <x v="1"/>
    <n v="2"/>
    <n v="61227"/>
    <s v="Nautilus Solar Solutions"/>
    <x v="0"/>
    <s v="Pivot Solar 7 LLC"/>
    <s v="CO"/>
    <n v="64653"/>
    <s v="SC"/>
    <n v="2"/>
    <x v="0"/>
    <s v="SUN"/>
    <s v="PV"/>
    <x v="0"/>
    <n v="2"/>
  </r>
  <r>
    <x v="1"/>
    <n v="2"/>
    <n v="61227"/>
    <s v="Nautilus Solar Solutions"/>
    <x v="0"/>
    <s v="Pivot Solar 8 LLC"/>
    <s v="CO"/>
    <n v="64655"/>
    <s v="SC"/>
    <n v="2"/>
    <x v="0"/>
    <s v="SUN"/>
    <s v="PV"/>
    <x v="0"/>
    <n v="2"/>
  </r>
  <r>
    <x v="1"/>
    <n v="2"/>
    <n v="63185"/>
    <s v="Neighborhood Power Corp."/>
    <x v="0"/>
    <s v="River Valley Solar"/>
    <s v="OR"/>
    <n v="63665"/>
    <s v="W0054"/>
    <n v="1.9"/>
    <x v="0"/>
    <s v="SUN"/>
    <s v="PV"/>
    <x v="1"/>
    <n v="1.9"/>
  </r>
  <r>
    <x v="1"/>
    <n v="2"/>
    <n v="64358"/>
    <s v="New Market Solar"/>
    <x v="0"/>
    <s v="New Market Solar"/>
    <s v="OH"/>
    <n v="64853"/>
    <s v="NMS2"/>
    <n v="35"/>
    <x v="0"/>
    <s v="SUN"/>
    <s v="PV"/>
    <x v="2"/>
    <n v="35"/>
  </r>
  <r>
    <x v="1"/>
    <n v="2"/>
    <n v="13683"/>
    <s v="North Carolina El Member Corp"/>
    <x v="2"/>
    <s v="Hamlet Solar Energy Storage"/>
    <s v="NC"/>
    <n v="64512"/>
    <s v="BAT1"/>
    <n v="0.5"/>
    <x v="1"/>
    <s v="MWH"/>
    <s v="BA"/>
    <x v="2"/>
    <n v="0.5"/>
  </r>
  <r>
    <x v="1"/>
    <n v="2"/>
    <n v="13683"/>
    <s v="North Carolina El Member Corp"/>
    <x v="2"/>
    <s v="Hamlet Solar Energy Storage"/>
    <s v="NC"/>
    <n v="64512"/>
    <s v="SOL1"/>
    <n v="0.5"/>
    <x v="0"/>
    <s v="SUN"/>
    <s v="PV"/>
    <x v="2"/>
    <n v="0.5"/>
  </r>
  <r>
    <x v="1"/>
    <n v="2"/>
    <n v="13683"/>
    <s v="North Carolina El Member Corp"/>
    <x v="2"/>
    <s v="Rose Acre Solar Energy Storage"/>
    <s v="NC"/>
    <n v="64511"/>
    <s v="BAT1"/>
    <n v="2.5"/>
    <x v="1"/>
    <s v="MWH"/>
    <s v="BA"/>
    <x v="2"/>
    <n v="2.5"/>
  </r>
  <r>
    <x v="1"/>
    <n v="2"/>
    <n v="13683"/>
    <s v="North Carolina El Member Corp"/>
    <x v="2"/>
    <s v="Rose Acre Solar Energy Storage"/>
    <s v="NC"/>
    <n v="64511"/>
    <s v="SOL1"/>
    <n v="2"/>
    <x v="0"/>
    <s v="SUN"/>
    <s v="PV"/>
    <x v="2"/>
    <n v="2"/>
  </r>
  <r>
    <x v="1"/>
    <n v="2"/>
    <n v="13683"/>
    <s v="North Carolina El Member Corp"/>
    <x v="2"/>
    <s v="South River H4 Solar Energy Storage"/>
    <s v="NC"/>
    <n v="64509"/>
    <s v="BAT1"/>
    <n v="0.6"/>
    <x v="1"/>
    <s v="MWH"/>
    <s v="BA"/>
    <x v="2"/>
    <n v="0.6"/>
  </r>
  <r>
    <x v="1"/>
    <n v="2"/>
    <n v="13683"/>
    <s v="North Carolina El Member Corp"/>
    <x v="2"/>
    <s v="South River H4 Solar Energy Storage"/>
    <s v="NC"/>
    <n v="64509"/>
    <s v="SOL1"/>
    <n v="0.5"/>
    <x v="0"/>
    <s v="SUN"/>
    <s v="PV"/>
    <x v="2"/>
    <n v="0.5"/>
  </r>
  <r>
    <x v="1"/>
    <n v="2"/>
    <n v="13683"/>
    <s v="North Carolina El Member Corp"/>
    <x v="2"/>
    <s v="Wake RJ3 Solar Energy Storage"/>
    <s v="NC"/>
    <n v="64513"/>
    <s v="BAT1"/>
    <n v="0.6"/>
    <x v="1"/>
    <s v="MWH"/>
    <s v="BA"/>
    <x v="2"/>
    <n v="0.6"/>
  </r>
  <r>
    <x v="1"/>
    <n v="2"/>
    <n v="13683"/>
    <s v="North Carolina El Member Corp"/>
    <x v="2"/>
    <s v="Wake RJ3 Solar Energy Storage"/>
    <s v="NC"/>
    <n v="64513"/>
    <s v="SOL1"/>
    <n v="0.5"/>
    <x v="0"/>
    <s v="SUN"/>
    <s v="PV"/>
    <x v="2"/>
    <n v="0.5"/>
  </r>
  <r>
    <x v="1"/>
    <n v="2"/>
    <n v="64132"/>
    <s v="Novel David Solar LLC"/>
    <x v="0"/>
    <s v="Novel David Solar LLC CSG"/>
    <s v="MN"/>
    <n v="64486"/>
    <s v="DAVID"/>
    <n v="1"/>
    <x v="0"/>
    <s v="SUN"/>
    <s v="PV"/>
    <x v="1"/>
    <n v="1"/>
  </r>
  <r>
    <x v="1"/>
    <n v="2"/>
    <n v="64129"/>
    <s v="Novel Sunnyfield Farms Solar LLC"/>
    <x v="0"/>
    <s v="Novel Sunnyfield Farms Solar LLC CSG"/>
    <s v="MN"/>
    <n v="64483"/>
    <s v="SNYFD"/>
    <n v="1"/>
    <x v="0"/>
    <s v="SUN"/>
    <s v="PV"/>
    <x v="2"/>
    <n v="1"/>
  </r>
  <r>
    <x v="1"/>
    <n v="2"/>
    <n v="63331"/>
    <s v="Organic Energy Solutions, Inc."/>
    <x v="4"/>
    <s v="OES Biogas Power"/>
    <s v="CA"/>
    <n v="63622"/>
    <s v="OES01"/>
    <n v="1.3"/>
    <x v="8"/>
    <s v="OBG"/>
    <s v="IC"/>
    <x v="1"/>
    <n v="1.3"/>
  </r>
  <r>
    <x v="1"/>
    <n v="2"/>
    <n v="63331"/>
    <s v="Organic Energy Solutions, Inc."/>
    <x v="4"/>
    <s v="OES Biogas Power"/>
    <s v="CA"/>
    <n v="63622"/>
    <s v="OES02"/>
    <n v="1.3"/>
    <x v="8"/>
    <s v="OBG"/>
    <s v="IC"/>
    <x v="1"/>
    <n v="1.3"/>
  </r>
  <r>
    <x v="1"/>
    <n v="2"/>
    <n v="63612"/>
    <s v="Perquimans Solar LLC"/>
    <x v="0"/>
    <s v="Perquimans Solar LLC"/>
    <s v="NC"/>
    <n v="63955"/>
    <s v="PERQU"/>
    <n v="5"/>
    <x v="0"/>
    <s v="SUN"/>
    <s v="PV"/>
    <x v="3"/>
    <n v="5"/>
  </r>
  <r>
    <x v="1"/>
    <n v="2"/>
    <n v="56215"/>
    <s v="RWE Renewables Americas LLC"/>
    <x v="0"/>
    <s v="Hickory Park Solar Hybrid"/>
    <s v="GA"/>
    <n v="63522"/>
    <s v="HPBAT"/>
    <n v="40"/>
    <x v="1"/>
    <s v="MWH"/>
    <s v="BA"/>
    <x v="0"/>
    <n v="40"/>
  </r>
  <r>
    <x v="1"/>
    <n v="2"/>
    <n v="56215"/>
    <s v="RWE Renewables Americas LLC"/>
    <x v="0"/>
    <s v="Hickory Park Solar Hybrid"/>
    <s v="GA"/>
    <n v="63522"/>
    <s v="HPRK"/>
    <n v="195.5"/>
    <x v="0"/>
    <s v="SUN"/>
    <s v="PV"/>
    <x v="0"/>
    <n v="195.5"/>
  </r>
  <r>
    <x v="1"/>
    <n v="2"/>
    <n v="64178"/>
    <s v="Ranchland Wind Project II, LLC"/>
    <x v="0"/>
    <s v="Ranchland Wind Project II"/>
    <s v="TX"/>
    <n v="64544"/>
    <s v="WT2"/>
    <n v="148"/>
    <x v="2"/>
    <s v="WND"/>
    <s v="WT"/>
    <x v="2"/>
    <n v="148"/>
  </r>
  <r>
    <x v="1"/>
    <n v="2"/>
    <n v="17650"/>
    <s v="Southern Power Co"/>
    <x v="0"/>
    <s v="RE Tranquillity"/>
    <s v="CA"/>
    <n v="59939"/>
    <s v="BESS2"/>
    <n v="35"/>
    <x v="1"/>
    <s v="MWH"/>
    <s v="BA"/>
    <x v="0"/>
    <n v="35"/>
  </r>
  <r>
    <x v="1"/>
    <n v="2"/>
    <n v="60531"/>
    <s v="Standard Solar"/>
    <x v="0"/>
    <s v="USS Sycamore Solar"/>
    <s v="IL"/>
    <n v="63621"/>
    <s v="USSYC"/>
    <n v="2.7"/>
    <x v="0"/>
    <s v="SUN"/>
    <s v="PV"/>
    <x v="0"/>
    <n v="2.7"/>
  </r>
  <r>
    <x v="1"/>
    <n v="2"/>
    <n v="62812"/>
    <s v="Syncarpha Tewksbury, LLC"/>
    <x v="0"/>
    <s v="Syncarpha Tewksbury Hybrid"/>
    <s v="MA"/>
    <n v="62968"/>
    <s v="SYTKB"/>
    <n v="2"/>
    <x v="1"/>
    <s v="MWH"/>
    <s v="BA"/>
    <x v="2"/>
    <n v="2"/>
  </r>
  <r>
    <x v="1"/>
    <n v="2"/>
    <n v="62812"/>
    <s v="Syncarpha Tewksbury, LLC"/>
    <x v="0"/>
    <s v="Syncarpha Tewksbury Hybrid"/>
    <s v="MA"/>
    <n v="62968"/>
    <s v="SYTKS"/>
    <n v="2.8"/>
    <x v="0"/>
    <s v="SUN"/>
    <s v="PV"/>
    <x v="0"/>
    <n v="2.8"/>
  </r>
  <r>
    <x v="1"/>
    <n v="2"/>
    <n v="64251"/>
    <s v="TG East Wind Project LLC"/>
    <x v="0"/>
    <s v="TG East"/>
    <s v="TX"/>
    <n v="64639"/>
    <s v="ESCA"/>
    <n v="336"/>
    <x v="2"/>
    <s v="WND"/>
    <s v="WT"/>
    <x v="0"/>
    <n v="336"/>
  </r>
  <r>
    <x v="1"/>
    <n v="2"/>
    <n v="61637"/>
    <s v="TUUSSO Energy, LLC"/>
    <x v="0"/>
    <s v="Camas Solar Project"/>
    <s v="WA"/>
    <n v="62071"/>
    <s v="CAMAS"/>
    <n v="5"/>
    <x v="0"/>
    <s v="SUN"/>
    <s v="PV"/>
    <x v="0"/>
    <n v="5"/>
  </r>
  <r>
    <x v="1"/>
    <n v="2"/>
    <n v="61637"/>
    <s v="TUUSSO Energy, LLC"/>
    <x v="0"/>
    <s v="Urtica Solar Project"/>
    <s v="WA"/>
    <n v="62067"/>
    <s v="URTIC"/>
    <n v="5"/>
    <x v="0"/>
    <s v="SUN"/>
    <s v="PV"/>
    <x v="0"/>
    <n v="5"/>
  </r>
  <r>
    <x v="1"/>
    <n v="2"/>
    <n v="63328"/>
    <s v="USS Goodrich Solar"/>
    <x v="0"/>
    <s v="USS Goodrich Solar"/>
    <s v="IL"/>
    <n v="63620"/>
    <s v="USGCH"/>
    <n v="2"/>
    <x v="0"/>
    <s v="SUN"/>
    <s v="PV"/>
    <x v="0"/>
    <n v="2"/>
  </r>
  <r>
    <x v="1"/>
    <n v="2"/>
    <n v="64339"/>
    <s v="VESI Upton County BESS, LLC"/>
    <x v="0"/>
    <s v="Upton County BESS"/>
    <s v="TX"/>
    <n v="64811"/>
    <s v="UPT1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2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3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4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5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6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7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8"/>
    <n v="3.1"/>
    <x v="1"/>
    <s v="MWH"/>
    <s v="BA"/>
    <x v="0"/>
    <n v="3.1"/>
  </r>
  <r>
    <x v="1"/>
    <n v="2"/>
    <n v="6775"/>
    <s v="Village of Freeport - (NY)"/>
    <x v="2"/>
    <s v="Plant No 1 Freeport"/>
    <s v="NY"/>
    <n v="2678"/>
    <s v="ENG13"/>
    <n v="3"/>
    <x v="9"/>
    <s v="LFG"/>
    <s v="IC"/>
    <x v="2"/>
    <n v="3"/>
  </r>
  <r>
    <x v="1"/>
    <n v="3"/>
    <n v="61012"/>
    <s v="AES Distributed Energy"/>
    <x v="0"/>
    <s v="Brookwood Drive"/>
    <s v="MA"/>
    <n v="64727"/>
    <s v="BESS"/>
    <n v="3"/>
    <x v="1"/>
    <s v="MWH"/>
    <s v="BA"/>
    <x v="2"/>
    <n v="3"/>
  </r>
  <r>
    <x v="1"/>
    <n v="3"/>
    <n v="61012"/>
    <s v="AES Distributed Energy"/>
    <x v="0"/>
    <s v="Brookwood Drive"/>
    <s v="MA"/>
    <n v="64727"/>
    <s v="BRKWD"/>
    <n v="5"/>
    <x v="0"/>
    <s v="SUN"/>
    <s v="PV"/>
    <x v="2"/>
    <n v="5"/>
  </r>
  <r>
    <x v="1"/>
    <n v="3"/>
    <n v="62794"/>
    <s v="AP Solar 2, LLC"/>
    <x v="0"/>
    <s v="Fighting Jays Solar Project"/>
    <s v="TX"/>
    <n v="62945"/>
    <s v="FJSOL"/>
    <n v="350"/>
    <x v="0"/>
    <s v="SUN"/>
    <s v="PV"/>
    <x v="2"/>
    <n v="350"/>
  </r>
  <r>
    <x v="1"/>
    <n v="3"/>
    <n v="60496"/>
    <s v="Adapture Renewables, Inc."/>
    <x v="0"/>
    <s v="Pawcatuck Solar Center, LLC"/>
    <s v="CT"/>
    <n v="62318"/>
    <s v="PAWCA"/>
    <n v="15"/>
    <x v="0"/>
    <s v="SUN"/>
    <s v="PV"/>
    <x v="6"/>
    <n v="15"/>
  </r>
  <r>
    <x v="1"/>
    <n v="3"/>
    <n v="60496"/>
    <s v="Adapture Renewables, Inc."/>
    <x v="0"/>
    <s v="Scituate RI Solar, LLC"/>
    <s v="RI"/>
    <n v="61841"/>
    <s v="SCITU"/>
    <n v="10"/>
    <x v="0"/>
    <s v="SUN"/>
    <s v="PV"/>
    <x v="6"/>
    <n v="10"/>
  </r>
  <r>
    <x v="1"/>
    <n v="3"/>
    <n v="63722"/>
    <s v="Alta Farms II Wind Project, LLC"/>
    <x v="0"/>
    <s v="Alta Farms II Wind Project, LLC"/>
    <s v="IL"/>
    <n v="64088"/>
    <s v="WT2"/>
    <n v="200.5"/>
    <x v="2"/>
    <s v="WND"/>
    <s v="WT"/>
    <x v="2"/>
    <n v="200.5"/>
  </r>
  <r>
    <x v="1"/>
    <n v="3"/>
    <n v="64273"/>
    <s v="Angel Fire Energy Facility, LLC"/>
    <x v="0"/>
    <s v="Angel Fire Energy Facility"/>
    <s v="NM"/>
    <n v="64695"/>
    <s v="BESS"/>
    <n v="3"/>
    <x v="1"/>
    <s v="MWH"/>
    <s v="BA"/>
    <x v="5"/>
    <n v="3"/>
  </r>
  <r>
    <x v="1"/>
    <n v="3"/>
    <n v="64273"/>
    <s v="Angel Fire Energy Facility, LLC"/>
    <x v="0"/>
    <s v="Angel Fire Energy Facility"/>
    <s v="NM"/>
    <n v="64695"/>
    <s v="TMEF1"/>
    <n v="9.800000000000001"/>
    <x v="0"/>
    <s v="SUN"/>
    <s v="PV"/>
    <x v="2"/>
    <n v="9.800000000000001"/>
  </r>
  <r>
    <x v="1"/>
    <n v="3"/>
    <n v="15399"/>
    <s v="Avangrid Renewables LLC"/>
    <x v="0"/>
    <s v="Golden Hill Wind"/>
    <s v="OR"/>
    <n v="63710"/>
    <s v="GH1"/>
    <n v="201.3"/>
    <x v="2"/>
    <s v="WND"/>
    <s v="WT"/>
    <x v="0"/>
    <n v="201.3"/>
  </r>
  <r>
    <x v="1"/>
    <n v="3"/>
    <n v="64516"/>
    <s v="Azimuth 180 Solar Electric, LLC"/>
    <x v="0"/>
    <s v="Ontario Sun"/>
    <s v="NY"/>
    <n v="65165"/>
    <s v="ONSUN"/>
    <n v="2.4"/>
    <x v="0"/>
    <s v="SUN"/>
    <s v="PV"/>
    <x v="6"/>
    <n v="2.4"/>
  </r>
  <r>
    <x v="1"/>
    <n v="3"/>
    <n v="64516"/>
    <s v="Azimuth 180 Solar Electric, LLC"/>
    <x v="0"/>
    <s v="Orioles"/>
    <s v="NY"/>
    <n v="65163"/>
    <s v="ORIOL"/>
    <n v="5.6"/>
    <x v="0"/>
    <s v="SUN"/>
    <s v="PV"/>
    <x v="6"/>
    <n v="5.6"/>
  </r>
  <r>
    <x v="1"/>
    <n v="3"/>
    <n v="63784"/>
    <s v="Azure Sky Wind Project, LLC"/>
    <x v="0"/>
    <s v="Azure Sky Wind Project, LLC Hybrid"/>
    <s v="TX"/>
    <n v="64164"/>
    <s v="ASWBE"/>
    <n v="120"/>
    <x v="1"/>
    <s v="MWH"/>
    <s v="BA"/>
    <x v="2"/>
    <n v="120"/>
  </r>
  <r>
    <x v="1"/>
    <n v="3"/>
    <n v="60816"/>
    <s v="Boston Medical Center"/>
    <x v="1"/>
    <s v="Boston Medical Center CHP Plant"/>
    <s v="MA"/>
    <n v="61186"/>
    <s v="BATT"/>
    <n v="1"/>
    <x v="1"/>
    <s v="MWH"/>
    <s v="BA"/>
    <x v="2"/>
    <n v="1"/>
  </r>
  <r>
    <x v="1"/>
    <n v="3"/>
    <n v="63883"/>
    <s v="Broad Reach Power"/>
    <x v="0"/>
    <s v="Sierra"/>
    <s v="CA"/>
    <n v="64320"/>
    <s v="SIER"/>
    <n v="10"/>
    <x v="1"/>
    <s v="MWH"/>
    <s v="BA"/>
    <x v="2"/>
    <n v="10"/>
  </r>
  <r>
    <x v="1"/>
    <n v="3"/>
    <n v="64310"/>
    <s v="Bronx Community Clean Energy Project LLC"/>
    <x v="0"/>
    <s v="Fuel Cell 3245 Yates Avenue"/>
    <s v="NY"/>
    <n v="64747"/>
    <s v="C3245"/>
    <n v="5"/>
    <x v="5"/>
    <s v="NG"/>
    <s v="FC"/>
    <x v="3"/>
    <n v="5"/>
  </r>
  <r>
    <x v="1"/>
    <n v="3"/>
    <n v="63221"/>
    <s v="CD4"/>
    <x v="0"/>
    <s v="CD4"/>
    <s v="CA"/>
    <n v="63490"/>
    <s v="OEC1"/>
    <n v="17"/>
    <x v="10"/>
    <s v="GEO"/>
    <s v="BT"/>
    <x v="0"/>
    <n v="25"/>
  </r>
  <r>
    <x v="1"/>
    <n v="3"/>
    <n v="57365"/>
    <s v="Consolidated Edison Solutions Inc"/>
    <x v="0"/>
    <s v="CES Agawam Tuckahoe Solar Hybrid"/>
    <s v="MA"/>
    <n v="63763"/>
    <s v="ATES"/>
    <n v="2.3"/>
    <x v="1"/>
    <s v="MWH"/>
    <s v="BA"/>
    <x v="2"/>
    <n v="2.3"/>
  </r>
  <r>
    <x v="1"/>
    <n v="3"/>
    <n v="57365"/>
    <s v="Consolidated Edison Solutions Inc"/>
    <x v="0"/>
    <s v="CES Agawam Tuckahoe Solar Hybrid"/>
    <s v="MA"/>
    <n v="63763"/>
    <s v="ATPV"/>
    <n v="3.6"/>
    <x v="0"/>
    <s v="SUN"/>
    <s v="PV"/>
    <x v="0"/>
    <n v="3.6"/>
  </r>
  <r>
    <x v="1"/>
    <n v="3"/>
    <n v="62911"/>
    <s v="Drew Solar LLC"/>
    <x v="0"/>
    <s v="Drew Solar LLC"/>
    <s v="CA"/>
    <n v="63127"/>
    <s v="DS"/>
    <n v="100"/>
    <x v="0"/>
    <s v="SUN"/>
    <s v="PV"/>
    <x v="0"/>
    <n v="100"/>
  </r>
  <r>
    <x v="1"/>
    <n v="3"/>
    <n v="6455"/>
    <s v="Duke Energy Florida, LLC"/>
    <x v="2"/>
    <s v="Bay Trail Solar Power Plant"/>
    <s v="FL"/>
    <n v="64145"/>
    <s v="PV1"/>
    <n v="74.90000000000001"/>
    <x v="0"/>
    <s v="SUN"/>
    <s v="PV"/>
    <x v="0"/>
    <n v="74.90000000000001"/>
  </r>
  <r>
    <x v="1"/>
    <n v="3"/>
    <n v="3046"/>
    <s v="Duke Energy Progress - (NC)"/>
    <x v="2"/>
    <s v="Woodfin Solar"/>
    <s v="NC"/>
    <n v="64882"/>
    <s v="PV1"/>
    <n v="5"/>
    <x v="0"/>
    <s v="SUN"/>
    <s v="PV"/>
    <x v="0"/>
    <n v="5"/>
  </r>
  <r>
    <x v="1"/>
    <n v="3"/>
    <n v="58970"/>
    <s v="Ecoplexus, Inc"/>
    <x v="0"/>
    <s v="CSP Los Angeles"/>
    <s v="CA"/>
    <n v="65182"/>
    <s v="CSLPA"/>
    <n v="2.3"/>
    <x v="0"/>
    <s v="SUN"/>
    <s v="PV"/>
    <x v="6"/>
    <n v="2.3"/>
  </r>
  <r>
    <x v="1"/>
    <n v="3"/>
    <n v="58970"/>
    <s v="Ecoplexus, Inc"/>
    <x v="0"/>
    <s v="CSP Solano"/>
    <s v="CA"/>
    <n v="65181"/>
    <s v="CSLNO"/>
    <n v="5.1"/>
    <x v="0"/>
    <s v="SUN"/>
    <s v="PV"/>
    <x v="6"/>
    <n v="5.1"/>
  </r>
  <r>
    <x v="1"/>
    <n v="3"/>
    <n v="58970"/>
    <s v="Ecoplexus, Inc"/>
    <x v="0"/>
    <s v="Chuckawalla State Prison"/>
    <s v="CA"/>
    <n v="65180"/>
    <s v="CHKWL"/>
    <n v="2.1"/>
    <x v="0"/>
    <s v="SUN"/>
    <s v="PV"/>
    <x v="6"/>
    <n v="2.1"/>
  </r>
  <r>
    <x v="1"/>
    <n v="3"/>
    <n v="58970"/>
    <s v="Ecoplexus, Inc"/>
    <x v="0"/>
    <s v="Ironwood State Prison"/>
    <s v="CA"/>
    <n v="65179"/>
    <s v="IRNWD"/>
    <n v="1.1"/>
    <x v="0"/>
    <s v="SUN"/>
    <s v="PV"/>
    <x v="6"/>
    <n v="1.1"/>
  </r>
  <r>
    <x v="1"/>
    <n v="3"/>
    <n v="63653"/>
    <s v="Energix Nokesville, LLC"/>
    <x v="0"/>
    <s v="Energix Nokesville, LLC"/>
    <s v="VA"/>
    <n v="64012"/>
    <s v="ENX07"/>
    <n v="20"/>
    <x v="0"/>
    <s v="SUN"/>
    <s v="PV"/>
    <x v="2"/>
    <n v="20"/>
  </r>
  <r>
    <x v="1"/>
    <n v="3"/>
    <n v="6452"/>
    <s v="Florida Power &amp; Light Co"/>
    <x v="2"/>
    <s v="Elder Branch"/>
    <s v="FL"/>
    <n v="65041"/>
    <s v="1"/>
    <n v="74.5"/>
    <x v="0"/>
    <s v="SUN"/>
    <s v="PV"/>
    <x v="0"/>
    <n v="74.5"/>
  </r>
  <r>
    <x v="1"/>
    <n v="3"/>
    <n v="6452"/>
    <s v="Florida Power &amp; Light Co"/>
    <x v="2"/>
    <s v="Ghost Orchid Solar Energy Center"/>
    <s v="FL"/>
    <n v="65038"/>
    <s v="1"/>
    <n v="74.5"/>
    <x v="0"/>
    <s v="SUN"/>
    <s v="PV"/>
    <x v="0"/>
    <n v="74.5"/>
  </r>
  <r>
    <x v="1"/>
    <n v="3"/>
    <n v="6452"/>
    <s v="Florida Power &amp; Light Co"/>
    <x v="2"/>
    <s v="Immokalee"/>
    <s v="FL"/>
    <n v="65040"/>
    <s v="1"/>
    <n v="74.5"/>
    <x v="0"/>
    <s v="SUN"/>
    <s v="PV"/>
    <x v="0"/>
    <n v="74.5"/>
  </r>
  <r>
    <x v="1"/>
    <n v="3"/>
    <n v="6452"/>
    <s v="Florida Power &amp; Light Co"/>
    <x v="2"/>
    <s v="Sawgrass Solar Energy Center"/>
    <s v="FL"/>
    <n v="65037"/>
    <s v="1"/>
    <n v="74.5"/>
    <x v="0"/>
    <s v="SUN"/>
    <s v="PV"/>
    <x v="0"/>
    <n v="74.5"/>
  </r>
  <r>
    <x v="1"/>
    <n v="3"/>
    <n v="6452"/>
    <s v="Florida Power &amp; Light Co"/>
    <x v="2"/>
    <s v="Sundew"/>
    <s v="FL"/>
    <n v="65039"/>
    <s v="1"/>
    <n v="74.5"/>
    <x v="0"/>
    <s v="SUN"/>
    <s v="PV"/>
    <x v="0"/>
    <n v="74.5"/>
  </r>
  <r>
    <x v="1"/>
    <n v="3"/>
    <n v="62856"/>
    <s v="Forefront Power, LLC"/>
    <x v="0"/>
    <s v="CA - DGS RFP - RJ Donovan State Prison"/>
    <s v="CA"/>
    <n v="65104"/>
    <s v="15111"/>
    <n v="2"/>
    <x v="0"/>
    <s v="SUN"/>
    <s v="PV"/>
    <x v="2"/>
    <n v="2"/>
  </r>
  <r>
    <x v="1"/>
    <n v="3"/>
    <n v="62856"/>
    <s v="Forefront Power, LLC"/>
    <x v="0"/>
    <s v="MD - PR97"/>
    <s v="MD"/>
    <n v="64689"/>
    <s v="90029"/>
    <n v="2"/>
    <x v="0"/>
    <s v="SUN"/>
    <s v="PV"/>
    <x v="2"/>
    <n v="2"/>
  </r>
  <r>
    <x v="1"/>
    <n v="3"/>
    <n v="61944"/>
    <s v="Goldman Sachs Renewable Power Group"/>
    <x v="0"/>
    <s v="Dry Bridge Solar (Brown University)"/>
    <s v="RI"/>
    <n v="62771"/>
    <s v="DBS1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2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3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4"/>
    <n v="10"/>
    <x v="0"/>
    <s v="SUN"/>
    <s v="PV"/>
    <x v="0"/>
    <n v="10"/>
  </r>
  <r>
    <x v="1"/>
    <n v="3"/>
    <n v="61944"/>
    <s v="Goldman Sachs Renewable Power Group"/>
    <x v="0"/>
    <s v="Slate Hybrid"/>
    <s v="CA"/>
    <n v="63727"/>
    <s v="SLBES"/>
    <n v="50"/>
    <x v="1"/>
    <s v="MWH"/>
    <s v="BA"/>
    <x v="2"/>
    <n v="50"/>
  </r>
  <r>
    <x v="1"/>
    <n v="3"/>
    <n v="61944"/>
    <s v="Goldman Sachs Renewable Power Group"/>
    <x v="0"/>
    <s v="Slate Hybrid"/>
    <s v="CA"/>
    <n v="63727"/>
    <s v="SLSTN"/>
    <n v="63"/>
    <x v="0"/>
    <s v="SUN"/>
    <s v="PV"/>
    <x v="2"/>
    <n v="63"/>
  </r>
  <r>
    <x v="1"/>
    <n v="3"/>
    <n v="61395"/>
    <s v="Indeck Niles, LLC"/>
    <x v="0"/>
    <s v="Indeck Niles Energy Center"/>
    <s v="MI"/>
    <n v="55460"/>
    <s v="CT1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CT2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ST1"/>
    <n v="354.4"/>
    <x v="7"/>
    <s v="NG"/>
    <s v="CA"/>
    <x v="0"/>
    <n v="400.8"/>
  </r>
  <r>
    <x v="1"/>
    <n v="3"/>
    <n v="49893"/>
    <s v="Invenergy Services LLC"/>
    <x v="0"/>
    <s v="Samson Solar Energy"/>
    <s v="TX"/>
    <n v="63211"/>
    <s v="GEN1"/>
    <n v="250"/>
    <x v="0"/>
    <s v="SUN"/>
    <s v="PV"/>
    <x v="0"/>
    <n v="250"/>
  </r>
  <r>
    <x v="1"/>
    <n v="3"/>
    <n v="49893"/>
    <s v="Invenergy Services LLC"/>
    <x v="0"/>
    <s v="Samson Solar Energy III LLC"/>
    <s v="TX"/>
    <n v="63883"/>
    <s v="GEN1"/>
    <n v="250"/>
    <x v="0"/>
    <s v="SUN"/>
    <s v="PV"/>
    <x v="2"/>
    <n v="250"/>
  </r>
  <r>
    <x v="1"/>
    <n v="3"/>
    <n v="63244"/>
    <s v="KSI II Consolidated, LLC"/>
    <x v="0"/>
    <s v="County Road 17"/>
    <s v="NY"/>
    <n v="65222"/>
    <s v="AFTON"/>
    <n v="3.3"/>
    <x v="0"/>
    <s v="SUN"/>
    <s v="PV"/>
    <x v="3"/>
    <n v="3.3"/>
  </r>
  <r>
    <x v="1"/>
    <n v="3"/>
    <n v="56155"/>
    <s v="Lansing Board of Water and Light"/>
    <x v="2"/>
    <s v="Delta Energy Park"/>
    <s v="MI"/>
    <n v="63259"/>
    <s v="DEPC2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C3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S1"/>
    <n v="46.3"/>
    <x v="4"/>
    <s v="NG"/>
    <s v="GT"/>
    <x v="1"/>
    <n v="58"/>
  </r>
  <r>
    <x v="1"/>
    <n v="3"/>
    <n v="56155"/>
    <s v="Lansing Board of Water and Light"/>
    <x v="2"/>
    <s v="Delta Energy Park"/>
    <s v="MI"/>
    <n v="63259"/>
    <s v="DEPST"/>
    <n v="81"/>
    <x v="7"/>
    <s v="NG"/>
    <s v="CA"/>
    <x v="1"/>
    <n v="89.2"/>
  </r>
  <r>
    <x v="1"/>
    <n v="3"/>
    <n v="11479"/>
    <s v="Madison Gas &amp; Electric Co"/>
    <x v="2"/>
    <s v="Hermsdorf Solar"/>
    <s v="WI"/>
    <n v="64780"/>
    <s v="1"/>
    <n v="8"/>
    <x v="0"/>
    <s v="SUN"/>
    <s v="PV"/>
    <x v="0"/>
    <n v="8"/>
  </r>
  <r>
    <x v="1"/>
    <n v="3"/>
    <n v="15296"/>
    <s v="New York Power Authority"/>
    <x v="2"/>
    <s v="Willis Battery Storage"/>
    <s v="NY"/>
    <n v="63238"/>
    <s v="WB1"/>
    <n v="20"/>
    <x v="1"/>
    <s v="MWH"/>
    <s v="BA"/>
    <x v="2"/>
    <n v="20"/>
  </r>
  <r>
    <x v="1"/>
    <n v="3"/>
    <n v="13491"/>
    <s v="New York University"/>
    <x v="1"/>
    <s v="New York University Central Plant"/>
    <s v="NY"/>
    <n v="54808"/>
    <s v="DE1"/>
    <n v="2.5"/>
    <x v="11"/>
    <s v="DFO"/>
    <s v="IC"/>
    <x v="0"/>
    <n v="2.5"/>
  </r>
  <r>
    <x v="1"/>
    <n v="3"/>
    <n v="13491"/>
    <s v="New York University"/>
    <x v="1"/>
    <s v="New York University Central Plant"/>
    <s v="NY"/>
    <n v="54808"/>
    <s v="GR1"/>
    <n v="2.6"/>
    <x v="3"/>
    <s v="NG"/>
    <s v="IC"/>
    <x v="0"/>
    <n v="2.6"/>
  </r>
  <r>
    <x v="1"/>
    <n v="3"/>
    <n v="64500"/>
    <s v="Norridgewock River Road Solar, LLC"/>
    <x v="0"/>
    <s v="River Road"/>
    <s v="ME"/>
    <n v="65112"/>
    <s v="RIV"/>
    <n v="5"/>
    <x v="0"/>
    <s v="SUN"/>
    <s v="PV"/>
    <x v="0"/>
    <n v="5"/>
  </r>
  <r>
    <x v="1"/>
    <n v="3"/>
    <n v="13683"/>
    <s v="North Carolina El Member Corp"/>
    <x v="2"/>
    <s v="Arba Solar Energy Storage"/>
    <s v="NC"/>
    <n v="64510"/>
    <s v="BAT1"/>
    <n v="5.1"/>
    <x v="1"/>
    <s v="MWH"/>
    <s v="BA"/>
    <x v="2"/>
    <n v="5.1"/>
  </r>
  <r>
    <x v="1"/>
    <n v="3"/>
    <n v="13683"/>
    <s v="North Carolina El Member Corp"/>
    <x v="2"/>
    <s v="Arba Solar Energy Storage"/>
    <s v="NC"/>
    <n v="64510"/>
    <s v="SOL1"/>
    <n v="5"/>
    <x v="0"/>
    <s v="SUN"/>
    <s v="PV"/>
    <x v="2"/>
    <n v="5"/>
  </r>
  <r>
    <x v="1"/>
    <n v="3"/>
    <n v="64131"/>
    <s v="Novel Caroline Solar, LLC"/>
    <x v="0"/>
    <s v="Novel Caroline Solar, LLC CSG"/>
    <s v="MN"/>
    <n v="64485"/>
    <s v="CRLNE"/>
    <n v="1"/>
    <x v="0"/>
    <s v="SUN"/>
    <s v="PV"/>
    <x v="1"/>
    <n v="1"/>
  </r>
  <r>
    <x v="1"/>
    <n v="3"/>
    <n v="64134"/>
    <s v="Novel Denzer Solar LLC"/>
    <x v="0"/>
    <s v="Novel Denzer Solar LLC CSG"/>
    <s v="MN"/>
    <n v="64488"/>
    <s v="DNZR"/>
    <n v="1"/>
    <x v="0"/>
    <s v="SUN"/>
    <s v="PV"/>
    <x v="1"/>
    <n v="1"/>
  </r>
  <r>
    <x v="1"/>
    <n v="3"/>
    <n v="63775"/>
    <s v="Novel Shelly Solar LLC"/>
    <x v="0"/>
    <s v="Novel Shelly Solar LLC"/>
    <s v="MN"/>
    <n v="64154"/>
    <s v="SHLLY"/>
    <n v="1"/>
    <x v="0"/>
    <s v="SUN"/>
    <s v="PV"/>
    <x v="1"/>
    <n v="1"/>
  </r>
  <r>
    <x v="1"/>
    <n v="3"/>
    <n v="63755"/>
    <s v="Old 300 Solar Center, LLC"/>
    <x v="0"/>
    <s v="Old 300 Solar Center, LLC"/>
    <s v="TX"/>
    <n v="64133"/>
    <s v="2222"/>
    <n v="430"/>
    <x v="0"/>
    <s v="SUN"/>
    <s v="PV"/>
    <x v="2"/>
    <n v="430"/>
  </r>
  <r>
    <x v="1"/>
    <n v="3"/>
    <n v="64413"/>
    <s v="Pretzel Solar, LLC"/>
    <x v="0"/>
    <s v="Pretzel"/>
    <s v="IL"/>
    <n v="64971"/>
    <s v="PRETZ"/>
    <n v="2"/>
    <x v="0"/>
    <s v="SUN"/>
    <s v="PV"/>
    <x v="1"/>
    <n v="2"/>
  </r>
  <r>
    <x v="1"/>
    <n v="3"/>
    <n v="56215"/>
    <s v="RWE Renewables Americas LLC"/>
    <x v="0"/>
    <s v="Cranell Wind Farm LLC"/>
    <s v="TX"/>
    <n v="62416"/>
    <s v="WT1"/>
    <n v="220"/>
    <x v="2"/>
    <s v="WND"/>
    <s v="WT"/>
    <x v="0"/>
    <n v="220"/>
  </r>
  <r>
    <x v="1"/>
    <n v="3"/>
    <n v="64179"/>
    <s v="Ranchland Wind Storage, LLC"/>
    <x v="0"/>
    <s v="Ranchland Wind Storage"/>
    <s v="TX"/>
    <n v="64545"/>
    <s v="BA"/>
    <n v="73"/>
    <x v="1"/>
    <s v="MWH"/>
    <s v="BA"/>
    <x v="0"/>
    <n v="73"/>
  </r>
  <r>
    <x v="1"/>
    <n v="3"/>
    <n v="60217"/>
    <s v="San Bernardino Valley Mun. Water Dist."/>
    <x v="2"/>
    <s v="Waterman Turnout Hydroelectric"/>
    <s v="CA"/>
    <n v="60466"/>
    <s v="WTHF"/>
    <n v="1"/>
    <x v="12"/>
    <s v="WAT"/>
    <s v="HY"/>
    <x v="0"/>
    <n v="1"/>
  </r>
  <r>
    <x v="1"/>
    <n v="3"/>
    <n v="63432"/>
    <s v="SkyHigh 2 Solar"/>
    <x v="1"/>
    <s v="Amazon TUS2"/>
    <s v="AZ"/>
    <n v="64384"/>
    <s v="ATUS2"/>
    <n v="2.6"/>
    <x v="0"/>
    <s v="SUN"/>
    <s v="PV"/>
    <x v="1"/>
    <n v="2.6"/>
  </r>
  <r>
    <x v="1"/>
    <n v="3"/>
    <n v="17609"/>
    <s v="Southern California Edison Co"/>
    <x v="2"/>
    <s v="DESI-2 Battery Storage Facility"/>
    <s v="CA"/>
    <n v="62460"/>
    <s v="DESI2"/>
    <n v="1.4"/>
    <x v="1"/>
    <s v="MWH"/>
    <s v="BA"/>
    <x v="1"/>
    <n v="1.4"/>
  </r>
  <r>
    <x v="1"/>
    <n v="3"/>
    <n v="64366"/>
    <s v="Terra-Gen Operating Co-Hybrid"/>
    <x v="0"/>
    <s v="Edwards Sanborn S1"/>
    <s v="CA"/>
    <n v="64929"/>
    <s v="BESS"/>
    <n v="11"/>
    <x v="1"/>
    <s v="MWH"/>
    <s v="BA"/>
    <x v="2"/>
    <n v="11"/>
  </r>
  <r>
    <x v="1"/>
    <n v="3"/>
    <n v="64366"/>
    <s v="Terra-Gen Operating Co-Hybrid"/>
    <x v="0"/>
    <s v="Edwards Sanborn S1"/>
    <s v="CA"/>
    <n v="64929"/>
    <s v="PV"/>
    <n v="40"/>
    <x v="0"/>
    <s v="SUN"/>
    <s v="PV"/>
    <x v="2"/>
    <n v="40"/>
  </r>
  <r>
    <x v="1"/>
    <n v="3"/>
    <n v="60947"/>
    <s v="Tesla Inc."/>
    <x v="3"/>
    <s v="Tesla Reno GigaFactory"/>
    <s v="NV"/>
    <n v="64098"/>
    <s v="RA"/>
    <n v="1.1"/>
    <x v="0"/>
    <s v="SUN"/>
    <s v="PV"/>
    <x v="1"/>
    <n v="1.1"/>
  </r>
  <r>
    <x v="1"/>
    <n v="3"/>
    <n v="60947"/>
    <s v="Tesla Inc."/>
    <x v="3"/>
    <s v="Tesla Reno GigaFactory"/>
    <s v="NV"/>
    <n v="64098"/>
    <s v="RB"/>
    <n v="1.8"/>
    <x v="0"/>
    <s v="SUN"/>
    <s v="PV"/>
    <x v="1"/>
    <n v="1.8"/>
  </r>
  <r>
    <x v="1"/>
    <n v="3"/>
    <n v="60947"/>
    <s v="Tesla Inc."/>
    <x v="3"/>
    <s v="Tesla Reno GigaFactory"/>
    <s v="NV"/>
    <n v="64098"/>
    <s v="RC"/>
    <n v="2"/>
    <x v="0"/>
    <s v="SUN"/>
    <s v="PV"/>
    <x v="0"/>
    <n v="2"/>
  </r>
  <r>
    <x v="1"/>
    <n v="3"/>
    <n v="60947"/>
    <s v="Tesla Inc."/>
    <x v="3"/>
    <s v="Tesla Reno GigaFactory"/>
    <s v="NV"/>
    <n v="64098"/>
    <s v="RDP"/>
    <n v="2.8"/>
    <x v="0"/>
    <s v="SUN"/>
    <s v="PV"/>
    <x v="5"/>
    <n v="2.8"/>
  </r>
  <r>
    <x v="1"/>
    <n v="3"/>
    <n v="60947"/>
    <s v="Tesla Inc."/>
    <x v="3"/>
    <s v="Tesla Reno GigaFactory"/>
    <s v="NV"/>
    <n v="64098"/>
    <s v="REP"/>
    <n v="2.8"/>
    <x v="0"/>
    <s v="SUN"/>
    <s v="PV"/>
    <x v="5"/>
    <n v="2.8"/>
  </r>
  <r>
    <x v="1"/>
    <n v="3"/>
    <n v="19539"/>
    <s v="University of Iowa"/>
    <x v="1"/>
    <s v="University of Iowa Main Power Plant"/>
    <s v="IA"/>
    <n v="54775"/>
    <s v="GEN13"/>
    <n v="10"/>
    <x v="6"/>
    <s v="NG"/>
    <s v="ST"/>
    <x v="0"/>
    <n v="10"/>
  </r>
  <r>
    <x v="1"/>
    <n v="3"/>
    <n v="19564"/>
    <s v="University of Notre Dame"/>
    <x v="1"/>
    <s v="Notre Dame Hydro"/>
    <s v="IN"/>
    <n v="62918"/>
    <s v="HYD1"/>
    <n v="2.5"/>
    <x v="12"/>
    <s v="WAT"/>
    <s v="HY"/>
    <x v="0"/>
    <n v="2.5"/>
  </r>
  <r>
    <x v="1"/>
    <n v="3"/>
    <n v="64315"/>
    <s v="Walmart Stores Texas, LLC"/>
    <x v="1"/>
    <s v="WAL1801"/>
    <s v="TX"/>
    <n v="64884"/>
    <s v="GEN1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2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3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1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2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3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1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2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3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1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2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3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1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2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3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1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2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3"/>
    <n v="0.4"/>
    <x v="3"/>
    <s v="NG"/>
    <s v="IC"/>
    <x v="2"/>
    <n v="0.4"/>
  </r>
  <r>
    <x v="1"/>
    <n v="3"/>
    <n v="62668"/>
    <s v="Wheatridge Wind Holdings, LLC"/>
    <x v="0"/>
    <s v="Wheatridge Hybrid"/>
    <s v="OR"/>
    <n v="62745"/>
    <s v="BTRY"/>
    <n v="30"/>
    <x v="1"/>
    <s v="MWH"/>
    <s v="BA"/>
    <x v="0"/>
    <n v="30"/>
  </r>
  <r>
    <x v="1"/>
    <n v="3"/>
    <n v="62668"/>
    <s v="Wheatridge Wind Holdings, LLC"/>
    <x v="0"/>
    <s v="Wheatridge Hybrid"/>
    <s v="OR"/>
    <n v="62745"/>
    <s v="SOLAR"/>
    <n v="50"/>
    <x v="0"/>
    <s v="SUN"/>
    <s v="PV"/>
    <x v="0"/>
    <n v="50"/>
  </r>
  <r>
    <x v="1"/>
    <n v="3"/>
    <n v="63225"/>
    <s v="Wister Solar"/>
    <x v="0"/>
    <s v="Wister Solar"/>
    <s v="CA"/>
    <n v="63487"/>
    <s v="WSOL"/>
    <n v="20"/>
    <x v="0"/>
    <s v="SUN"/>
    <s v="PV"/>
    <x v="5"/>
    <n v="20"/>
  </r>
  <r>
    <x v="1"/>
    <n v="4"/>
    <n v="64472"/>
    <s v="160TIH WHAM8 Solar, LLC"/>
    <x v="0"/>
    <s v="160 Tihonet Rd Hybrid"/>
    <s v="MA"/>
    <n v="65056"/>
    <s v="160BA"/>
    <n v="3.3"/>
    <x v="1"/>
    <s v="MWH"/>
    <s v="BA"/>
    <x v="1"/>
    <n v="3.3"/>
  </r>
  <r>
    <x v="1"/>
    <n v="4"/>
    <n v="64472"/>
    <s v="160TIH WHAM8 Solar, LLC"/>
    <x v="0"/>
    <s v="160 Tihonet Rd Hybrid"/>
    <s v="MA"/>
    <n v="65056"/>
    <s v="160PV"/>
    <n v="5"/>
    <x v="0"/>
    <s v="SUN"/>
    <s v="PV"/>
    <x v="1"/>
    <n v="5"/>
  </r>
  <r>
    <x v="1"/>
    <n v="4"/>
    <n v="64420"/>
    <s v="196TRE WHAM8 Solar, LLC"/>
    <x v="0"/>
    <s v="196 Tremont St"/>
    <s v="MA"/>
    <n v="65114"/>
    <s v="196BA"/>
    <n v="1.5"/>
    <x v="1"/>
    <s v="MWH"/>
    <s v="BA"/>
    <x v="1"/>
    <n v="1.5"/>
  </r>
  <r>
    <x v="1"/>
    <n v="4"/>
    <n v="64420"/>
    <s v="196TRE WHAM8 Solar, LLC"/>
    <x v="0"/>
    <s v="196 Tremont St"/>
    <s v="MA"/>
    <n v="65114"/>
    <s v="196PV"/>
    <n v="1.5"/>
    <x v="0"/>
    <s v="SUN"/>
    <s v="PV"/>
    <x v="1"/>
    <n v="1.5"/>
  </r>
  <r>
    <x v="1"/>
    <n v="4"/>
    <n v="64381"/>
    <s v="276FED WHAM8 Solar, LLC"/>
    <x v="0"/>
    <s v="276 Federal Rd"/>
    <s v="MA"/>
    <n v="64875"/>
    <s v="276FB"/>
    <n v="3.3"/>
    <x v="1"/>
    <s v="MWH"/>
    <s v="BA"/>
    <x v="1"/>
    <n v="3.3"/>
  </r>
  <r>
    <x v="1"/>
    <n v="4"/>
    <n v="64381"/>
    <s v="276FED WHAM8 Solar, LLC"/>
    <x v="0"/>
    <s v="276 Federal Rd"/>
    <s v="MA"/>
    <n v="64875"/>
    <s v="276FP"/>
    <n v="5"/>
    <x v="0"/>
    <s v="SUN"/>
    <s v="PV"/>
    <x v="1"/>
    <n v="5"/>
  </r>
  <r>
    <x v="1"/>
    <n v="4"/>
    <n v="64473"/>
    <s v="299F2M WHAM8 Solar, LLC"/>
    <x v="0"/>
    <s v="299 Farm to Market Rd Hybrid"/>
    <s v="MA"/>
    <n v="65057"/>
    <s v="299BA"/>
    <n v="2.3"/>
    <x v="1"/>
    <s v="MWH"/>
    <s v="BA"/>
    <x v="1"/>
    <n v="2.3"/>
  </r>
  <r>
    <x v="1"/>
    <n v="4"/>
    <n v="64473"/>
    <s v="299F2M WHAM8 Solar, LLC"/>
    <x v="0"/>
    <s v="299 Farm to Market Rd Hybrid"/>
    <s v="MA"/>
    <n v="65057"/>
    <s v="299PV"/>
    <n v="3"/>
    <x v="0"/>
    <s v="SUN"/>
    <s v="PV"/>
    <x v="1"/>
    <n v="3"/>
  </r>
  <r>
    <x v="1"/>
    <n v="4"/>
    <n v="64417"/>
    <s v="59FED WHAM8 Solar, LLC"/>
    <x v="0"/>
    <s v="59 Federal Rd"/>
    <s v="MA"/>
    <n v="64970"/>
    <s v="59FBA"/>
    <n v="5"/>
    <x v="1"/>
    <s v="MWH"/>
    <s v="BA"/>
    <x v="1"/>
    <n v="5"/>
  </r>
  <r>
    <x v="1"/>
    <n v="4"/>
    <n v="64417"/>
    <s v="59FED WHAM8 Solar, LLC"/>
    <x v="0"/>
    <s v="59 Federal Rd"/>
    <s v="MA"/>
    <n v="64970"/>
    <s v="59FPV"/>
    <n v="5"/>
    <x v="0"/>
    <s v="SUN"/>
    <s v="PV"/>
    <x v="1"/>
    <n v="5"/>
  </r>
  <r>
    <x v="1"/>
    <n v="4"/>
    <n v="64470"/>
    <s v="71CFR WHAM8 Solar, LLC"/>
    <x v="0"/>
    <s v="71 Charlotte Furnace Rd Hybrid"/>
    <s v="MA"/>
    <n v="65054"/>
    <s v="71CBA"/>
    <n v="1"/>
    <x v="1"/>
    <s v="MWH"/>
    <s v="BA"/>
    <x v="1"/>
    <n v="1"/>
  </r>
  <r>
    <x v="1"/>
    <n v="4"/>
    <n v="64470"/>
    <s v="71CFR WHAM8 Solar, LLC"/>
    <x v="0"/>
    <s v="71 Charlotte Furnace Rd Hybrid"/>
    <s v="MA"/>
    <n v="65054"/>
    <s v="71CPV"/>
    <n v="1"/>
    <x v="0"/>
    <s v="SUN"/>
    <s v="PV"/>
    <x v="1"/>
    <n v="1"/>
  </r>
  <r>
    <x v="1"/>
    <n v="4"/>
    <n v="64471"/>
    <s v="77F2M WHAM8 Solar, LLC"/>
    <x v="0"/>
    <s v="77 Farm to Market Rd Hybrid"/>
    <s v="MA"/>
    <n v="65055"/>
    <s v="77FBA"/>
    <n v="2.2"/>
    <x v="1"/>
    <s v="MWH"/>
    <s v="BA"/>
    <x v="1"/>
    <n v="2.2"/>
  </r>
  <r>
    <x v="1"/>
    <n v="4"/>
    <n v="64471"/>
    <s v="77F2M WHAM8 Solar, LLC"/>
    <x v="0"/>
    <s v="77 Farm to Market Rd Hybrid"/>
    <s v="MA"/>
    <n v="65055"/>
    <s v="77FPV"/>
    <n v="5"/>
    <x v="0"/>
    <s v="SUN"/>
    <s v="PV"/>
    <x v="1"/>
    <n v="5"/>
  </r>
  <r>
    <x v="1"/>
    <n v="4"/>
    <n v="64144"/>
    <s v="Arlington Energy Center II"/>
    <x v="0"/>
    <s v="Arlington Energy Center II"/>
    <s v="CA"/>
    <n v="64481"/>
    <s v="AEC1"/>
    <n v="100"/>
    <x v="0"/>
    <s v="SUN"/>
    <s v="PV"/>
    <x v="0"/>
    <n v="100"/>
  </r>
  <r>
    <x v="1"/>
    <n v="4"/>
    <n v="15399"/>
    <s v="Avangrid Renewables LLC"/>
    <x v="0"/>
    <s v="Montague Solar"/>
    <s v="OR"/>
    <n v="63441"/>
    <s v="S1"/>
    <n v="162"/>
    <x v="0"/>
    <s v="SUN"/>
    <s v="PV"/>
    <x v="2"/>
    <n v="162"/>
  </r>
  <r>
    <x v="1"/>
    <n v="4"/>
    <n v="64424"/>
    <s v="Big Beau Solar, LLC  "/>
    <x v="0"/>
    <s v="BigBeau Solar, LLC"/>
    <s v="CA"/>
    <n v="64993"/>
    <s v="BB1BA"/>
    <n v="40"/>
    <x v="1"/>
    <s v="MWH"/>
    <s v="BA"/>
    <x v="0"/>
    <n v="40"/>
  </r>
  <r>
    <x v="1"/>
    <n v="4"/>
    <n v="3989"/>
    <s v="City of Colorado Springs - (CO)"/>
    <x v="2"/>
    <s v="Martin Drake"/>
    <s v="CO"/>
    <n v="492"/>
    <s v="A1"/>
    <n v="27.3"/>
    <x v="4"/>
    <s v="NG"/>
    <s v="GT"/>
    <x v="2"/>
    <n v="40.6"/>
  </r>
  <r>
    <x v="1"/>
    <n v="4"/>
    <n v="3989"/>
    <s v="City of Colorado Springs - (CO)"/>
    <x v="2"/>
    <s v="Martin Drake"/>
    <s v="CO"/>
    <n v="492"/>
    <s v="A2"/>
    <n v="27.3"/>
    <x v="4"/>
    <s v="NG"/>
    <s v="GT"/>
    <x v="2"/>
    <n v="40.6"/>
  </r>
  <r>
    <x v="1"/>
    <n v="4"/>
    <n v="57365"/>
    <s v="Consolidated Edison Solutions Inc"/>
    <x v="0"/>
    <s v="Mt Pleasant Community Center"/>
    <s v="NY"/>
    <n v="64442"/>
    <s v="MPES"/>
    <n v="0.7"/>
    <x v="1"/>
    <s v="MWH"/>
    <s v="BA"/>
    <x v="0"/>
    <n v="0.7"/>
  </r>
  <r>
    <x v="1"/>
    <n v="4"/>
    <n v="57365"/>
    <s v="Consolidated Edison Solutions Inc"/>
    <x v="0"/>
    <s v="Mt Pleasant Community Center"/>
    <s v="NY"/>
    <n v="64442"/>
    <s v="MPPV"/>
    <n v="0.5"/>
    <x v="0"/>
    <s v="SUN"/>
    <s v="PV"/>
    <x v="0"/>
    <n v="0.5"/>
  </r>
  <r>
    <x v="1"/>
    <n v="4"/>
    <n v="63523"/>
    <s v="DePue Holdings, LLC"/>
    <x v="0"/>
    <s v="DePue Holdings, LLC"/>
    <s v="IL"/>
    <n v="63845"/>
    <s v="DEPUE"/>
    <n v="20"/>
    <x v="0"/>
    <s v="SUN"/>
    <s v="PV"/>
    <x v="0"/>
    <n v="20"/>
  </r>
  <r>
    <x v="1"/>
    <n v="4"/>
    <n v="5248"/>
    <s v="Dominion Energy Inc"/>
    <x v="2"/>
    <s v="Grassfield Solar"/>
    <s v="VA"/>
    <n v="64135"/>
    <s v="GFSO"/>
    <n v="20"/>
    <x v="0"/>
    <s v="SUN"/>
    <s v="PV"/>
    <x v="0"/>
    <n v="20"/>
  </r>
  <r>
    <x v="1"/>
    <n v="4"/>
    <n v="58468"/>
    <s v="Dominion Renewable Energy"/>
    <x v="0"/>
    <s v="Meherrin Solar"/>
    <s v="VA"/>
    <n v="62758"/>
    <s v="MEHER"/>
    <n v="59.6"/>
    <x v="0"/>
    <s v="SUN"/>
    <s v="PV"/>
    <x v="2"/>
    <n v="59.6"/>
  </r>
  <r>
    <x v="1"/>
    <n v="4"/>
    <n v="6455"/>
    <s v="Duke Energy Florida, LLC"/>
    <x v="2"/>
    <s v="Sandy Creek Solar Power Plant"/>
    <s v="FL"/>
    <n v="64146"/>
    <s v="PV1"/>
    <n v="42.7"/>
    <x v="0"/>
    <s v="SUN"/>
    <s v="PV"/>
    <x v="2"/>
    <n v="74.90000000000001"/>
  </r>
  <r>
    <x v="1"/>
    <n v="4"/>
    <n v="64209"/>
    <s v="El Algodon Alto Wind Farm, LLC"/>
    <x v="0"/>
    <s v="El Algodon Alto Wind Farm, LLC"/>
    <s v="TX"/>
    <n v="64591"/>
    <s v="EEA"/>
    <n v="200.2"/>
    <x v="2"/>
    <s v="WND"/>
    <s v="WT"/>
    <x v="0"/>
    <n v="200.2"/>
  </r>
  <r>
    <x v="1"/>
    <n v="4"/>
    <n v="63237"/>
    <s v="Emerald Hills Holding I, LLC"/>
    <x v="0"/>
    <s v="Depot Solar Center, LLC"/>
    <s v="VA"/>
    <n v="61691"/>
    <s v="DEPOT"/>
    <n v="15"/>
    <x v="0"/>
    <s v="SUN"/>
    <s v="PV"/>
    <x v="6"/>
    <n v="15"/>
  </r>
  <r>
    <x v="1"/>
    <n v="4"/>
    <n v="64482"/>
    <s v="Everson Garden LLC"/>
    <x v="0"/>
    <s v="Everson Garden"/>
    <s v="MN"/>
    <n v="65075"/>
    <s v="CGS"/>
    <n v="1"/>
    <x v="0"/>
    <s v="SUN"/>
    <s v="PV"/>
    <x v="0"/>
    <n v="1"/>
  </r>
  <r>
    <x v="1"/>
    <n v="4"/>
    <n v="59497"/>
    <s v="Eversource"/>
    <x v="0"/>
    <s v="Outer Cape Community Battery"/>
    <s v="MA"/>
    <n v="62604"/>
    <s v="OCESS"/>
    <n v="25"/>
    <x v="1"/>
    <s v="MWH"/>
    <s v="BA"/>
    <x v="0"/>
    <n v="25"/>
  </r>
  <r>
    <x v="1"/>
    <n v="4"/>
    <n v="6541"/>
    <s v="Formosa Plastics Corp"/>
    <x v="3"/>
    <s v="Formosa Utility Venture Ltd"/>
    <s v="TX"/>
    <n v="10554"/>
    <s v="3ST1"/>
    <n v="38"/>
    <x v="7"/>
    <s v="NG"/>
    <s v="CA"/>
    <x v="0"/>
    <n v="40"/>
  </r>
  <r>
    <x v="1"/>
    <n v="4"/>
    <n v="6541"/>
    <s v="Formosa Plastics Corp"/>
    <x v="3"/>
    <s v="Formosa Utility Venture Ltd"/>
    <s v="TX"/>
    <n v="10554"/>
    <s v="3TBG1"/>
    <n v="97"/>
    <x v="7"/>
    <s v="NG"/>
    <s v="CT"/>
    <x v="1"/>
    <n v="102"/>
  </r>
  <r>
    <x v="1"/>
    <n v="4"/>
    <n v="6541"/>
    <s v="Formosa Plastics Corp"/>
    <x v="3"/>
    <s v="Formosa Utility Venture Ltd"/>
    <s v="TX"/>
    <n v="10554"/>
    <s v="3TBG2"/>
    <n v="97"/>
    <x v="7"/>
    <s v="NG"/>
    <s v="CT"/>
    <x v="1"/>
    <n v="102"/>
  </r>
  <r>
    <x v="1"/>
    <n v="4"/>
    <n v="49893"/>
    <s v="Invenergy Services LLC"/>
    <x v="0"/>
    <s v="Thunderhead Wind Energy LLC"/>
    <s v="NE"/>
    <n v="62956"/>
    <s v="GEN1"/>
    <n v="300"/>
    <x v="2"/>
    <s v="WND"/>
    <s v="WT"/>
    <x v="0"/>
    <n v="300"/>
  </r>
  <r>
    <x v="1"/>
    <n v="4"/>
    <n v="49893"/>
    <s v="Invenergy Services LLC"/>
    <x v="0"/>
    <s v="Traverse Wind Project, LLC"/>
    <s v="OK"/>
    <n v="63479"/>
    <s v="GEN1"/>
    <n v="999"/>
    <x v="2"/>
    <s v="WND"/>
    <s v="WT"/>
    <x v="0"/>
    <n v="999"/>
  </r>
  <r>
    <x v="1"/>
    <n v="4"/>
    <n v="62787"/>
    <s v="Jackson Generation, LLC"/>
    <x v="0"/>
    <s v="Jackson Generation, LLC"/>
    <s v="IL"/>
    <n v="62926"/>
    <s v="01"/>
    <n v="600"/>
    <x v="7"/>
    <s v="NG"/>
    <s v="CS"/>
    <x v="0"/>
    <n v="600"/>
  </r>
  <r>
    <x v="1"/>
    <n v="4"/>
    <n v="62787"/>
    <s v="Jackson Generation, LLC"/>
    <x v="0"/>
    <s v="Jackson Generation, LLC"/>
    <s v="IL"/>
    <n v="62926"/>
    <s v="02"/>
    <n v="600"/>
    <x v="7"/>
    <s v="NG"/>
    <s v="CS"/>
    <x v="0"/>
    <n v="600"/>
  </r>
  <r>
    <x v="1"/>
    <n v="4"/>
    <n v="63522"/>
    <s v="Johanna Energy Center, LLC"/>
    <x v="0"/>
    <s v="Santa Ana Storage 2"/>
    <s v="CA"/>
    <n v="64921"/>
    <s v="SAP2"/>
    <n v="20"/>
    <x v="1"/>
    <s v="MWH"/>
    <s v="BA"/>
    <x v="2"/>
    <n v="20"/>
  </r>
  <r>
    <x v="1"/>
    <n v="4"/>
    <n v="64282"/>
    <s v="LeConte Energy Storage, LLC"/>
    <x v="0"/>
    <s v="LeConte Energy Storage"/>
    <s v="CA"/>
    <n v="64701"/>
    <s v="LCES"/>
    <n v="125"/>
    <x v="1"/>
    <s v="MWH"/>
    <s v="BA"/>
    <x v="2"/>
    <n v="125"/>
  </r>
  <r>
    <x v="1"/>
    <n v="4"/>
    <n v="50123"/>
    <s v="Leeward Asset Management, LLC"/>
    <x v="0"/>
    <s v="Panorama Wind, LLC"/>
    <s v="CO"/>
    <n v="64872"/>
    <s v="PANWD"/>
    <n v="145"/>
    <x v="2"/>
    <s v="WND"/>
    <s v="WT"/>
    <x v="0"/>
    <n v="145"/>
  </r>
  <r>
    <x v="1"/>
    <n v="4"/>
    <n v="63658"/>
    <s v="Long Beach Trigen, LLC"/>
    <x v="0"/>
    <s v="Toyota Long Beach Trigen"/>
    <s v="CA"/>
    <n v="64005"/>
    <s v="MMR-1"/>
    <n v="2.2"/>
    <x v="8"/>
    <s v="OBG"/>
    <s v="FC"/>
    <x v="2"/>
    <n v="2.8"/>
  </r>
  <r>
    <x v="1"/>
    <n v="4"/>
    <n v="63403"/>
    <s v="Luna Storage, LLC"/>
    <x v="0"/>
    <s v="Luna Storage"/>
    <s v="CA"/>
    <n v="63685"/>
    <s v="LUNA"/>
    <n v="100"/>
    <x v="1"/>
    <s v="MWH"/>
    <s v="BA"/>
    <x v="0"/>
    <n v="100"/>
  </r>
  <r>
    <x v="1"/>
    <n v="4"/>
    <n v="64509"/>
    <s v="MN CSG 2019-23 LLC"/>
    <x v="0"/>
    <s v="Eichten 3 CSG"/>
    <s v="MN"/>
    <n v="65115"/>
    <s v="ECHT3"/>
    <n v="1"/>
    <x v="0"/>
    <s v="SUN"/>
    <s v="PV"/>
    <x v="2"/>
    <n v="1"/>
  </r>
  <r>
    <x v="1"/>
    <n v="4"/>
    <n v="59254"/>
    <s v="NuGen Capital Management"/>
    <x v="0"/>
    <s v="Bristol Landfill Solar"/>
    <s v="RI"/>
    <n v="65142"/>
    <s v="BL1"/>
    <n v="5"/>
    <x v="0"/>
    <s v="SUN"/>
    <s v="PV"/>
    <x v="6"/>
    <n v="5"/>
  </r>
  <r>
    <x v="1"/>
    <n v="4"/>
    <n v="56215"/>
    <s v="RWE Renewables Americas LLC"/>
    <x v="0"/>
    <s v="Big Star Solar, LLC (Hybrid)"/>
    <s v="TX"/>
    <n v="64202"/>
    <s v="BGSTB"/>
    <n v="80"/>
    <x v="1"/>
    <s v="MWH"/>
    <s v="BA"/>
    <x v="2"/>
    <n v="80"/>
  </r>
  <r>
    <x v="1"/>
    <n v="4"/>
    <n v="56215"/>
    <s v="RWE Renewables Americas LLC"/>
    <x v="0"/>
    <s v="Big Star Solar, LLC (Hybrid)"/>
    <s v="TX"/>
    <n v="64202"/>
    <s v="BGSTS"/>
    <n v="200"/>
    <x v="0"/>
    <s v="SUN"/>
    <s v="PV"/>
    <x v="2"/>
    <n v="200"/>
  </r>
  <r>
    <x v="1"/>
    <n v="4"/>
    <n v="56215"/>
    <s v="RWE Renewables Americas LLC"/>
    <x v="0"/>
    <s v="Blackjack Creek Wind Farm"/>
    <s v="TX"/>
    <n v="62783"/>
    <s v="BLKJK"/>
    <n v="239.6"/>
    <x v="2"/>
    <s v="WND"/>
    <s v="WT"/>
    <x v="0"/>
    <n v="239.6"/>
  </r>
  <r>
    <x v="1"/>
    <n v="4"/>
    <n v="63432"/>
    <s v="SkyHigh 2 Solar"/>
    <x v="1"/>
    <s v="EMWD - San Jacinto RES BCT"/>
    <s v="CA"/>
    <n v="64399"/>
    <s v="EMRES"/>
    <n v="4.2"/>
    <x v="0"/>
    <s v="SUN"/>
    <s v="PV"/>
    <x v="1"/>
    <n v="4.2"/>
  </r>
  <r>
    <x v="1"/>
    <n v="4"/>
    <n v="61516"/>
    <s v="Stratford Solar Center, LLC"/>
    <x v="0"/>
    <s v="Stratford Solar Center, LLC"/>
    <s v="VA"/>
    <n v="61908"/>
    <s v="STRAT"/>
    <n v="15"/>
    <x v="0"/>
    <s v="SUN"/>
    <s v="PV"/>
    <x v="3"/>
    <n v="15"/>
  </r>
  <r>
    <x v="1"/>
    <n v="4"/>
    <n v="63718"/>
    <s v="Sunflower County Solar Project, LLC"/>
    <x v="0"/>
    <s v="Sunflower County"/>
    <s v="MS"/>
    <n v="64081"/>
    <s v="SUNFL"/>
    <n v="100"/>
    <x v="0"/>
    <s v="SUN"/>
    <s v="PV"/>
    <x v="0"/>
    <n v="100"/>
  </r>
  <r>
    <x v="1"/>
    <n v="4"/>
    <n v="62935"/>
    <s v="TREX US Green Holly LLC"/>
    <x v="0"/>
    <s v="TREX US Green Holly"/>
    <s v="TX"/>
    <n v="63201"/>
    <s v="705-S"/>
    <n v="5"/>
    <x v="1"/>
    <s v="MWH"/>
    <s v="BA"/>
    <x v="5"/>
    <n v="5"/>
  </r>
  <r>
    <x v="1"/>
    <n v="4"/>
    <n v="64396"/>
    <s v="USS Foley Solar LLC"/>
    <x v="0"/>
    <s v="USS Foley Solar LLC"/>
    <s v="MN"/>
    <n v="64987"/>
    <s v="USSFS"/>
    <n v="1"/>
    <x v="0"/>
    <s v="SUN"/>
    <s v="PV"/>
    <x v="2"/>
    <n v="1"/>
  </r>
  <r>
    <x v="1"/>
    <n v="4"/>
    <n v="62977"/>
    <s v="USS Water Fowl Solar LLC"/>
    <x v="0"/>
    <s v="USS Water Fowl Solar LLC CSG"/>
    <s v="MN"/>
    <n v="63219"/>
    <s v="WTRFL"/>
    <n v="1"/>
    <x v="0"/>
    <s v="SUN"/>
    <s v="PV"/>
    <x v="3"/>
    <n v="1"/>
  </r>
  <r>
    <x v="1"/>
    <n v="5"/>
    <n v="61012"/>
    <s v="AES Distributed Energy"/>
    <x v="0"/>
    <s v="Skipjack Solar Center"/>
    <s v="VA"/>
    <n v="62675"/>
    <s v="SKIPJ"/>
    <n v="175"/>
    <x v="0"/>
    <s v="SUN"/>
    <s v="PV"/>
    <x v="2"/>
    <n v="175"/>
  </r>
  <r>
    <x v="1"/>
    <n v="5"/>
    <n v="61514"/>
    <s v="Agilitas Energy, LLC"/>
    <x v="0"/>
    <s v="Auburn Solar Project"/>
    <s v="MA"/>
    <n v="64213"/>
    <s v="AUB"/>
    <n v="4.9"/>
    <x v="0"/>
    <s v="SUN"/>
    <s v="PV"/>
    <x v="0"/>
    <n v="4.9"/>
  </r>
  <r>
    <x v="1"/>
    <n v="5"/>
    <n v="61514"/>
    <s v="Agilitas Energy, LLC"/>
    <x v="0"/>
    <s v="Auburn Solar Project"/>
    <s v="MA"/>
    <n v="64213"/>
    <s v="BEAUB"/>
    <n v="3.8"/>
    <x v="1"/>
    <s v="MWH"/>
    <s v="BA"/>
    <x v="0"/>
    <n v="3.8"/>
  </r>
  <r>
    <x v="1"/>
    <n v="5"/>
    <n v="61514"/>
    <s v="Agilitas Energy, LLC"/>
    <x v="0"/>
    <s v="Ocean State BTM"/>
    <s v="RI"/>
    <n v="64760"/>
    <s v="MESS"/>
    <n v="3"/>
    <x v="1"/>
    <s v="MWH"/>
    <s v="BA"/>
    <x v="3"/>
    <n v="3"/>
  </r>
  <r>
    <x v="1"/>
    <n v="5"/>
    <n v="64285"/>
    <s v="BCD Project Holdings 1, LLC"/>
    <x v="0"/>
    <s v="CL-Viaduct LLC"/>
    <s v="PA"/>
    <n v="64709"/>
    <s v="GSF01"/>
    <n v="20"/>
    <x v="0"/>
    <s v="SUN"/>
    <s v="PV"/>
    <x v="3"/>
    <n v="20"/>
  </r>
  <r>
    <x v="1"/>
    <n v="5"/>
    <n v="64285"/>
    <s v="BCD Project Holdings 1, LLC"/>
    <x v="0"/>
    <s v="UN-School House LLC"/>
    <s v="PA"/>
    <n v="64711"/>
    <s v="GSF01"/>
    <n v="20"/>
    <x v="0"/>
    <s v="SUN"/>
    <s v="PV"/>
    <x v="3"/>
    <n v="20"/>
  </r>
  <r>
    <x v="1"/>
    <n v="5"/>
    <n v="59474"/>
    <s v="BQ Energy LLC"/>
    <x v="0"/>
    <s v="Yeoman Creek"/>
    <s v="IL"/>
    <n v="61910"/>
    <s v="YEOM"/>
    <n v="8.800000000000001"/>
    <x v="0"/>
    <s v="SUN"/>
    <s v="PV"/>
    <x v="5"/>
    <n v="8.800000000000001"/>
  </r>
  <r>
    <x v="1"/>
    <n v="5"/>
    <n v="64249"/>
    <s v="Big River Solar, LLC"/>
    <x v="0"/>
    <s v="Big River Solar"/>
    <s v="IL"/>
    <n v="64637"/>
    <s v="BRS"/>
    <n v="149"/>
    <x v="0"/>
    <s v="SUN"/>
    <s v="PV"/>
    <x v="2"/>
    <n v="149"/>
  </r>
  <r>
    <x v="1"/>
    <n v="5"/>
    <n v="63827"/>
    <s v="Bioenergy DevCo"/>
    <x v="3"/>
    <s v="Maryland Food Center Authority AD"/>
    <s v="MD"/>
    <n v="64241"/>
    <s v="CHP1"/>
    <n v="1.1"/>
    <x v="4"/>
    <s v="NG"/>
    <s v="GT"/>
    <x v="2"/>
    <n v="1.1"/>
  </r>
  <r>
    <x v="1"/>
    <n v="5"/>
    <n v="3989"/>
    <s v="City of Colorado Springs - (CO)"/>
    <x v="2"/>
    <s v="Martin Drake"/>
    <s v="CO"/>
    <n v="492"/>
    <s v="A3"/>
    <n v="27.3"/>
    <x v="4"/>
    <s v="NG"/>
    <s v="GT"/>
    <x v="2"/>
    <n v="40.6"/>
  </r>
  <r>
    <x v="1"/>
    <n v="5"/>
    <n v="3989"/>
    <s v="City of Colorado Springs - (CO)"/>
    <x v="2"/>
    <s v="Martin Drake"/>
    <s v="CO"/>
    <n v="492"/>
    <s v="A4"/>
    <n v="27.3"/>
    <x v="4"/>
    <s v="NG"/>
    <s v="GT"/>
    <x v="2"/>
    <n v="40.6"/>
  </r>
  <r>
    <x v="1"/>
    <n v="5"/>
    <n v="6455"/>
    <s v="Duke Energy Florida, LLC"/>
    <x v="2"/>
    <s v="John Hopkins Middle School Microgrid"/>
    <s v="FL"/>
    <n v="64752"/>
    <s v="ES1"/>
    <n v="2.5"/>
    <x v="1"/>
    <s v="MWH"/>
    <s v="BA"/>
    <x v="2"/>
    <n v="2.5"/>
  </r>
  <r>
    <x v="1"/>
    <n v="5"/>
    <n v="6455"/>
    <s v="Duke Energy Florida, LLC"/>
    <x v="2"/>
    <s v="John Hopkins Middle School Microgrid"/>
    <s v="FL"/>
    <n v="64752"/>
    <s v="PV1"/>
    <n v="1"/>
    <x v="0"/>
    <s v="SUN"/>
    <s v="PV"/>
    <x v="2"/>
    <n v="1"/>
  </r>
  <r>
    <x v="1"/>
    <n v="5"/>
    <n v="61944"/>
    <s v="Goldman Sachs Renewable Power Group"/>
    <x v="0"/>
    <s v="Chevron - Lost Hills Hybrid"/>
    <s v="CA"/>
    <n v="63545"/>
    <s v="BESS1"/>
    <n v="10"/>
    <x v="1"/>
    <s v="MWH"/>
    <s v="BA"/>
    <x v="5"/>
    <n v="10"/>
  </r>
  <r>
    <x v="1"/>
    <n v="5"/>
    <n v="60025"/>
    <s v="Greenbacker Renewable Energy Corporation"/>
    <x v="0"/>
    <s v="Graphite Solar I"/>
    <s v="UT"/>
    <n v="64186"/>
    <s v="394"/>
    <n v="81.90000000000001"/>
    <x v="0"/>
    <s v="SUN"/>
    <s v="PV"/>
    <x v="0"/>
    <n v="81.90000000000001"/>
  </r>
  <r>
    <x v="1"/>
    <n v="5"/>
    <n v="9234"/>
    <s v="Indiana Municipal Power Agency"/>
    <x v="2"/>
    <s v="Walkerton"/>
    <s v="IN"/>
    <n v="65068"/>
    <s v="WALK"/>
    <n v="1.1"/>
    <x v="0"/>
    <s v="SUN"/>
    <s v="PV"/>
    <x v="2"/>
    <n v="1.1"/>
  </r>
  <r>
    <x v="1"/>
    <n v="5"/>
    <n v="50123"/>
    <s v="Leeward Asset Management, LLC"/>
    <x v="0"/>
    <s v="Oak Trail Solar, LLC"/>
    <s v="NC"/>
    <n v="64683"/>
    <s v="GEN01"/>
    <n v="100"/>
    <x v="0"/>
    <s v="SUN"/>
    <s v="PV"/>
    <x v="2"/>
    <n v="103.7"/>
  </r>
  <r>
    <x v="1"/>
    <n v="5"/>
    <n v="55983"/>
    <s v="Luminant Generation Company LLC"/>
    <x v="0"/>
    <s v="DeCordova Steam Electric Station"/>
    <s v="TX"/>
    <n v="8063"/>
    <s v="BESS"/>
    <n v="260"/>
    <x v="1"/>
    <s v="MWH"/>
    <s v="BA"/>
    <x v="0"/>
    <n v="269.1"/>
  </r>
  <r>
    <x v="1"/>
    <n v="5"/>
    <n v="63733"/>
    <s v="Maverick Solar 6, LLC"/>
    <x v="0"/>
    <s v="Maverick Solar 6, LLC"/>
    <s v="CA"/>
    <n v="64105"/>
    <s v="MAV04"/>
    <n v="50"/>
    <x v="1"/>
    <s v="MWH"/>
    <s v="BA"/>
    <x v="0"/>
    <n v="50"/>
  </r>
  <r>
    <x v="1"/>
    <n v="5"/>
    <n v="64293"/>
    <s v="Novel Froehle Solar LLC"/>
    <x v="0"/>
    <s v="Novel Froehle Solar LLC"/>
    <s v="MN"/>
    <n v="64728"/>
    <s v="FROLE"/>
    <n v="1"/>
    <x v="0"/>
    <s v="SUN"/>
    <s v="PV"/>
    <x v="3"/>
    <n v="1"/>
  </r>
  <r>
    <x v="1"/>
    <n v="5"/>
    <n v="64130"/>
    <s v="Novel Schroeder Solar LLC"/>
    <x v="0"/>
    <s v="Novel Schroeder Solar LLC CSG"/>
    <s v="MN"/>
    <n v="64484"/>
    <s v="SCRDR"/>
    <n v="1"/>
    <x v="0"/>
    <s v="SUN"/>
    <s v="PV"/>
    <x v="1"/>
    <n v="1"/>
  </r>
  <r>
    <x v="1"/>
    <n v="5"/>
    <n v="15248"/>
    <s v="Portland General Electric Co"/>
    <x v="2"/>
    <s v="Faraday"/>
    <s v="OR"/>
    <n v="3045"/>
    <s v="7"/>
    <n v="9"/>
    <x v="12"/>
    <s v="WAT"/>
    <s v="HY"/>
    <x v="0"/>
    <n v="9"/>
  </r>
  <r>
    <x v="1"/>
    <n v="5"/>
    <n v="15248"/>
    <s v="Portland General Electric Co"/>
    <x v="2"/>
    <s v="Faraday"/>
    <s v="OR"/>
    <n v="3045"/>
    <s v="8"/>
    <n v="9"/>
    <x v="12"/>
    <s v="WAT"/>
    <s v="HY"/>
    <x v="0"/>
    <n v="9"/>
  </r>
  <r>
    <x v="1"/>
    <n v="5"/>
    <n v="62047"/>
    <s v="Roadrunner Solar, LLC"/>
    <x v="0"/>
    <s v="Roadrunner, LLC Hybrid"/>
    <s v="TX"/>
    <n v="62561"/>
    <s v="BA"/>
    <n v="50"/>
    <x v="1"/>
    <s v="MWH"/>
    <s v="BA"/>
    <x v="2"/>
    <n v="50"/>
  </r>
  <r>
    <x v="1"/>
    <n v="5"/>
    <n v="63714"/>
    <s v="Route 66 Energy Center, LLC"/>
    <x v="0"/>
    <s v="Route 66 Energy Center, LLC"/>
    <s v="NM"/>
    <n v="64076"/>
    <s v="RTE66"/>
    <n v="49.5"/>
    <x v="0"/>
    <s v="SUN"/>
    <s v="PV"/>
    <x v="2"/>
    <n v="49.5"/>
  </r>
  <r>
    <x v="1"/>
    <n v="5"/>
    <n v="62983"/>
    <s v="SE Athos I, LLC"/>
    <x v="0"/>
    <s v="Athos Solar Project"/>
    <s v="CA"/>
    <n v="63300"/>
    <s v="IPAT1"/>
    <n v="250"/>
    <x v="0"/>
    <s v="SUN"/>
    <s v="PV"/>
    <x v="2"/>
    <n v="250"/>
  </r>
  <r>
    <x v="1"/>
    <n v="5"/>
    <n v="61668"/>
    <s v="Strauss Wind LLC"/>
    <x v="0"/>
    <s v="Strauss Wind Farm"/>
    <s v="CA"/>
    <n v="62113"/>
    <s v="ST-CA"/>
    <n v="98.8"/>
    <x v="2"/>
    <s v="WND"/>
    <s v="WT"/>
    <x v="2"/>
    <n v="98.8"/>
  </r>
  <r>
    <x v="1"/>
    <n v="5"/>
    <n v="62936"/>
    <s v="TREX US Red Holly LLC"/>
    <x v="0"/>
    <s v="TREX US Red Holly"/>
    <s v="TX"/>
    <n v="63202"/>
    <s v="701-S"/>
    <n v="50"/>
    <x v="1"/>
    <s v="MWH"/>
    <s v="BA"/>
    <x v="5"/>
    <n v="50"/>
  </r>
  <r>
    <x v="1"/>
    <n v="5"/>
    <n v="64366"/>
    <s v="Terra-Gen Operating Co-Hybrid"/>
    <x v="0"/>
    <s v="Edwards Sanborn E1A"/>
    <s v="CA"/>
    <n v="64878"/>
    <s v="BESS"/>
    <n v="72.90000000000001"/>
    <x v="1"/>
    <s v="MWH"/>
    <s v="BA"/>
    <x v="2"/>
    <n v="72.90000000000001"/>
  </r>
  <r>
    <x v="1"/>
    <n v="5"/>
    <n v="64366"/>
    <s v="Terra-Gen Operating Co-Hybrid"/>
    <x v="0"/>
    <s v="Edwards Sanborn E1A"/>
    <s v="CA"/>
    <n v="64878"/>
    <s v="PV"/>
    <n v="130"/>
    <x v="0"/>
    <s v="SUN"/>
    <s v="PV"/>
    <x v="2"/>
    <n v="130"/>
  </r>
  <r>
    <x v="1"/>
    <n v="5"/>
    <n v="64397"/>
    <s v="USS Prokosch Solar LLC"/>
    <x v="0"/>
    <s v="USS Prokosch Solar LLC "/>
    <s v="MN"/>
    <n v="64988"/>
    <s v="USPKS"/>
    <n v="1"/>
    <x v="0"/>
    <s v="SUN"/>
    <s v="PV"/>
    <x v="2"/>
    <n v="1"/>
  </r>
  <r>
    <x v="1"/>
    <n v="5"/>
    <n v="62048"/>
    <s v="Westlands Almond LLC"/>
    <x v="0"/>
    <s v="Almond"/>
    <s v="CA"/>
    <n v="62546"/>
    <s v="ALMND"/>
    <n v="19.9"/>
    <x v="0"/>
    <s v="SUN"/>
    <s v="PV"/>
    <x v="3"/>
    <n v="19.9"/>
  </r>
  <r>
    <x v="1"/>
    <n v="6"/>
    <n v="61222"/>
    <s v="174 Power Global Corp."/>
    <x v="0"/>
    <s v="Gerdau"/>
    <s v="TX"/>
    <n v="63797"/>
    <s v="GER01"/>
    <n v="80"/>
    <x v="0"/>
    <s v="SUN"/>
    <s v="PV"/>
    <x v="6"/>
    <n v="80"/>
  </r>
  <r>
    <x v="1"/>
    <n v="6"/>
    <n v="61222"/>
    <s v="174 Power Global Corp."/>
    <x v="0"/>
    <s v="Kupehau"/>
    <s v="HI"/>
    <n v="63799"/>
    <s v="KUP01"/>
    <n v="60"/>
    <x v="0"/>
    <s v="SUN"/>
    <s v="PV"/>
    <x v="6"/>
    <n v="60"/>
  </r>
  <r>
    <x v="1"/>
    <n v="6"/>
    <n v="61222"/>
    <s v="174 Power Global Corp."/>
    <x v="0"/>
    <s v="Kupehau"/>
    <s v="HI"/>
    <n v="63799"/>
    <s v="KUPB1"/>
    <n v="60"/>
    <x v="1"/>
    <s v="MWH"/>
    <s v="BA"/>
    <x v="6"/>
    <n v="60"/>
  </r>
  <r>
    <x v="1"/>
    <n v="6"/>
    <n v="61222"/>
    <s v="174 Power Global Corp."/>
    <x v="0"/>
    <s v="Pigeon Run Solar Project"/>
    <s v="VA"/>
    <n v="64767"/>
    <s v="TC001"/>
    <n v="60"/>
    <x v="0"/>
    <s v="SUN"/>
    <s v="PV"/>
    <x v="6"/>
    <n v="60"/>
  </r>
  <r>
    <x v="1"/>
    <n v="6"/>
    <n v="61222"/>
    <s v="174 Power Global Corp."/>
    <x v="0"/>
    <s v="Rayos Del Sol Solar Project"/>
    <s v="TX"/>
    <n v="64737"/>
    <s v="RDS01"/>
    <n v="135"/>
    <x v="0"/>
    <s v="SUN"/>
    <s v="PV"/>
    <x v="6"/>
    <n v="135"/>
  </r>
  <r>
    <x v="1"/>
    <n v="6"/>
    <n v="61222"/>
    <s v="174 Power Global Corp."/>
    <x v="0"/>
    <s v="Shockoe Solar Project"/>
    <s v="VA"/>
    <n v="64768"/>
    <s v="TC001"/>
    <n v="60"/>
    <x v="0"/>
    <s v="SUN"/>
    <s v="PV"/>
    <x v="6"/>
    <n v="60"/>
  </r>
  <r>
    <x v="1"/>
    <n v="6"/>
    <n v="62006"/>
    <s v="7X Energy, Inc."/>
    <x v="0"/>
    <s v="Taygete II Energy Project"/>
    <s v="TX"/>
    <n v="64075"/>
    <s v="TAYG2"/>
    <n v="203.8"/>
    <x v="0"/>
    <s v="SUN"/>
    <s v="PV"/>
    <x v="2"/>
    <n v="203.8"/>
  </r>
  <r>
    <x v="1"/>
    <n v="6"/>
    <n v="61012"/>
    <s v="AES Distributed Energy"/>
    <x v="0"/>
    <s v="Cement City Solar, LLC"/>
    <s v="MI"/>
    <n v="64567"/>
    <s v="CMCTY"/>
    <n v="20"/>
    <x v="0"/>
    <s v="SUN"/>
    <s v="PV"/>
    <x v="5"/>
    <n v="20"/>
  </r>
  <r>
    <x v="1"/>
    <n v="6"/>
    <n v="61012"/>
    <s v="AES Distributed Energy"/>
    <x v="0"/>
    <s v="Pullman Solar, LLC"/>
    <s v="MI"/>
    <n v="64581"/>
    <s v="PULMN"/>
    <n v="20"/>
    <x v="0"/>
    <s v="SUN"/>
    <s v="PV"/>
    <x v="2"/>
    <n v="20"/>
  </r>
  <r>
    <x v="1"/>
    <n v="6"/>
    <n v="64532"/>
    <s v="ASA Clayton NY Solar I LLC"/>
    <x v="0"/>
    <s v="ASA Clayton NY Solar I LLC"/>
    <s v="NY"/>
    <n v="65161"/>
    <s v="CLA1"/>
    <n v="1.3"/>
    <x v="0"/>
    <s v="SUN"/>
    <s v="PV"/>
    <x v="5"/>
    <n v="1.3"/>
  </r>
  <r>
    <x v="1"/>
    <n v="6"/>
    <n v="64527"/>
    <s v="ASA DeKalb NY Solar I LLC"/>
    <x v="0"/>
    <s v="ASA DeKalb NY Solar I LLC"/>
    <s v="NY"/>
    <n v="65156"/>
    <s v="DEK1"/>
    <n v="5"/>
    <x v="0"/>
    <s v="SUN"/>
    <s v="PV"/>
    <x v="5"/>
    <n v="5"/>
  </r>
  <r>
    <x v="1"/>
    <n v="6"/>
    <n v="64526"/>
    <s v="ASA DeKalb NY Solar II LLC"/>
    <x v="0"/>
    <s v="ASA DeKalb NY Solar II LLC"/>
    <s v="NY"/>
    <n v="65155"/>
    <s v="DEK2"/>
    <n v="3"/>
    <x v="0"/>
    <s v="SUN"/>
    <s v="PV"/>
    <x v="5"/>
    <n v="3"/>
  </r>
  <r>
    <x v="1"/>
    <n v="6"/>
    <n v="64484"/>
    <s v="ASA DeKalb NY Solar III LLC"/>
    <x v="0"/>
    <s v="ASA DeKalb NY Solar III LLC"/>
    <s v="NY"/>
    <n v="65067"/>
    <s v="DEK3"/>
    <n v="3.3"/>
    <x v="0"/>
    <s v="SUN"/>
    <s v="PV"/>
    <x v="5"/>
    <n v="3.3"/>
  </r>
  <r>
    <x v="1"/>
    <n v="6"/>
    <n v="64529"/>
    <s v="ASA Gouverneur NY Solar I LLC"/>
    <x v="0"/>
    <s v="ASA Gouverneur NY Solar I LLC"/>
    <s v="NY"/>
    <n v="65157"/>
    <s v="GOV1"/>
    <n v="1.5"/>
    <x v="0"/>
    <s v="SUN"/>
    <s v="PV"/>
    <x v="5"/>
    <n v="1.5"/>
  </r>
  <r>
    <x v="1"/>
    <n v="6"/>
    <n v="64530"/>
    <s v="ASA Gouverneur NY Solar II LLC"/>
    <x v="0"/>
    <s v="ASA Gouverneur NY Solar II LLC"/>
    <s v="NY"/>
    <n v="65158"/>
    <s v="GOV2"/>
    <n v="4"/>
    <x v="0"/>
    <s v="SUN"/>
    <s v="PV"/>
    <x v="5"/>
    <n v="4"/>
  </r>
  <r>
    <x v="1"/>
    <n v="6"/>
    <n v="64531"/>
    <s v="ASA Volney NY Solar I LLC"/>
    <x v="0"/>
    <s v="ASA Volney NY Solar I LLC"/>
    <s v="NY"/>
    <n v="65159"/>
    <s v="VOL1"/>
    <n v="5"/>
    <x v="0"/>
    <s v="SUN"/>
    <s v="PV"/>
    <x v="5"/>
    <n v="5"/>
  </r>
  <r>
    <x v="1"/>
    <n v="6"/>
    <n v="61514"/>
    <s v="Agilitas Energy, LLC"/>
    <x v="0"/>
    <s v="Old Middleboro Road Solar"/>
    <s v="MA"/>
    <n v="64759"/>
    <s v="OLD"/>
    <n v="5"/>
    <x v="0"/>
    <s v="SUN"/>
    <s v="PV"/>
    <x v="0"/>
    <n v="5"/>
  </r>
  <r>
    <x v="1"/>
    <n v="6"/>
    <n v="61514"/>
    <s v="Agilitas Energy, LLC"/>
    <x v="0"/>
    <s v="Old Middleboro Road Solar"/>
    <s v="MA"/>
    <n v="64759"/>
    <s v="OLDBA"/>
    <n v="4.5"/>
    <x v="1"/>
    <s v="MWH"/>
    <s v="BA"/>
    <x v="0"/>
    <n v="4.5"/>
  </r>
  <r>
    <x v="1"/>
    <n v="6"/>
    <n v="803"/>
    <s v="Arizona Public Service Co"/>
    <x v="2"/>
    <s v="Desert Star Hybrid"/>
    <s v="AZ"/>
    <n v="59444"/>
    <s v="DS10M"/>
    <n v="10"/>
    <x v="1"/>
    <s v="MWH"/>
    <s v="BA"/>
    <x v="6"/>
    <n v="10"/>
  </r>
  <r>
    <x v="1"/>
    <n v="6"/>
    <n v="60368"/>
    <s v="BRE NC Solar 4, LLC"/>
    <x v="0"/>
    <s v="BRE NC Solar 4"/>
    <s v="NC"/>
    <n v="60628"/>
    <s v="BEAM4"/>
    <n v="5"/>
    <x v="0"/>
    <s v="SUN"/>
    <s v="PV"/>
    <x v="5"/>
    <n v="5"/>
  </r>
  <r>
    <x v="1"/>
    <n v="6"/>
    <n v="63767"/>
    <s v="Beam Renewable Energy, LLC"/>
    <x v="0"/>
    <s v="BRE NC Solar 2"/>
    <s v="NC"/>
    <n v="60626"/>
    <s v="BEAM2"/>
    <n v="5"/>
    <x v="0"/>
    <s v="SUN"/>
    <s v="PV"/>
    <x v="3"/>
    <n v="5"/>
  </r>
  <r>
    <x v="1"/>
    <n v="6"/>
    <n v="61715"/>
    <s v="Bell Solar"/>
    <x v="0"/>
    <s v="Bell Solar"/>
    <s v="SC"/>
    <n v="62183"/>
    <s v="25"/>
    <n v="6.1"/>
    <x v="0"/>
    <s v="SUN"/>
    <s v="PV"/>
    <x v="6"/>
    <n v="6.1"/>
  </r>
  <r>
    <x v="1"/>
    <n v="6"/>
    <n v="63575"/>
    <s v="Bluegrass Solar, LLC"/>
    <x v="0"/>
    <s v="Bluegrass Solar"/>
    <s v="MD"/>
    <n v="63910"/>
    <s v="BGS"/>
    <n v="80"/>
    <x v="0"/>
    <s v="SUN"/>
    <s v="PV"/>
    <x v="5"/>
    <n v="80"/>
  </r>
  <r>
    <x v="1"/>
    <n v="6"/>
    <n v="64307"/>
    <s v="Castle Solar, LLC"/>
    <x v="0"/>
    <s v="Castle Solar, LLC"/>
    <s v="UT"/>
    <n v="64740"/>
    <s v="CS"/>
    <n v="40"/>
    <x v="0"/>
    <s v="SUN"/>
    <s v="PV"/>
    <x v="2"/>
    <n v="40"/>
  </r>
  <r>
    <x v="1"/>
    <n v="6"/>
    <n v="62050"/>
    <s v="Castleman Power Development LLC"/>
    <x v="0"/>
    <s v="Palestine Power Peaking Facility"/>
    <s v="TX"/>
    <n v="62684"/>
    <s v="PP-1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2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3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4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1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2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3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4"/>
    <n v="43"/>
    <x v="4"/>
    <s v="NG"/>
    <s v="GT"/>
    <x v="6"/>
    <n v="50"/>
  </r>
  <r>
    <x v="1"/>
    <n v="6"/>
    <n v="1871"/>
    <s v="City of Blooming Prairie - (MN)"/>
    <x v="2"/>
    <s v="Blooming Prairie"/>
    <s v="MN"/>
    <n v="1966"/>
    <s v="8"/>
    <n v="1.8"/>
    <x v="11"/>
    <s v="DFO"/>
    <s v="IC"/>
    <x v="6"/>
    <n v="1.8"/>
  </r>
  <r>
    <x v="1"/>
    <n v="6"/>
    <n v="3989"/>
    <s v="City of Colorado Springs - (CO)"/>
    <x v="2"/>
    <s v="Martin Drake"/>
    <s v="CO"/>
    <n v="492"/>
    <s v="A5"/>
    <n v="27.3"/>
    <x v="4"/>
    <s v="NG"/>
    <s v="GT"/>
    <x v="2"/>
    <n v="40.6"/>
  </r>
  <r>
    <x v="1"/>
    <n v="6"/>
    <n v="3989"/>
    <s v="City of Colorado Springs - (CO)"/>
    <x v="2"/>
    <s v="Martin Drake"/>
    <s v="CO"/>
    <n v="492"/>
    <s v="A6"/>
    <n v="27.3"/>
    <x v="4"/>
    <s v="NG"/>
    <s v="GT"/>
    <x v="2"/>
    <n v="40.6"/>
  </r>
  <r>
    <x v="1"/>
    <n v="6"/>
    <n v="16295"/>
    <s v="City of Roseville - (CA)"/>
    <x v="2"/>
    <s v="Roseville Energy Park"/>
    <s v="CA"/>
    <n v="56298"/>
    <s v="0004"/>
    <n v="30"/>
    <x v="4"/>
    <s v="NG"/>
    <s v="GT"/>
    <x v="6"/>
    <n v="30"/>
  </r>
  <r>
    <x v="1"/>
    <n v="6"/>
    <n v="16295"/>
    <s v="City of Roseville - (CA)"/>
    <x v="2"/>
    <s v="Roseville Energy Park"/>
    <s v="CA"/>
    <n v="56298"/>
    <s v="0005"/>
    <n v="30"/>
    <x v="4"/>
    <s v="NG"/>
    <s v="GT"/>
    <x v="6"/>
    <n v="30"/>
  </r>
  <r>
    <x v="1"/>
    <n v="6"/>
    <n v="18137"/>
    <s v="City of Stockton - (KS)"/>
    <x v="2"/>
    <s v="Stockton"/>
    <s v="KS"/>
    <n v="1327"/>
    <s v="6"/>
    <n v="2.8"/>
    <x v="11"/>
    <s v="DFO"/>
    <s v="IC"/>
    <x v="2"/>
    <n v="3.1"/>
  </r>
  <r>
    <x v="1"/>
    <n v="6"/>
    <n v="5109"/>
    <s v="DTE Electric Company"/>
    <x v="2"/>
    <s v="Blue Water Energy Center"/>
    <s v="MI"/>
    <n v="62192"/>
    <s v="11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2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S"/>
    <n v="428"/>
    <x v="7"/>
    <s v="NG"/>
    <s v="CA"/>
    <x v="0"/>
    <n v="478.6"/>
  </r>
  <r>
    <x v="1"/>
    <n v="6"/>
    <n v="58970"/>
    <s v="Ecoplexus, Inc"/>
    <x v="0"/>
    <s v="E Nash PV3"/>
    <s v="NC"/>
    <n v="64369"/>
    <s v="ENSH3"/>
    <n v="26"/>
    <x v="0"/>
    <s v="SUN"/>
    <s v="PV"/>
    <x v="5"/>
    <n v="26"/>
  </r>
  <r>
    <x v="1"/>
    <n v="6"/>
    <n v="58135"/>
    <s v="Ecos Energy LLC"/>
    <x v="0"/>
    <s v="Apple Hill Solar"/>
    <s v="VT"/>
    <n v="61037"/>
    <s v="APPL"/>
    <n v="2"/>
    <x v="0"/>
    <s v="SUN"/>
    <s v="PV"/>
    <x v="2"/>
    <n v="2"/>
  </r>
  <r>
    <x v="1"/>
    <n v="6"/>
    <n v="64438"/>
    <s v="Enel Green Power Roseland Solar, LLC"/>
    <x v="0"/>
    <s v="Roseland Solar Project, LLC"/>
    <s v="TX"/>
    <n v="65028"/>
    <s v="ROSES"/>
    <n v="500"/>
    <x v="0"/>
    <s v="SUN"/>
    <s v="PV"/>
    <x v="2"/>
    <n v="500"/>
  </r>
  <r>
    <x v="1"/>
    <n v="6"/>
    <n v="61732"/>
    <s v="Fairfield Solar"/>
    <x v="0"/>
    <s v="Fairfield Solar"/>
    <s v="SC"/>
    <n v="62212"/>
    <s v="36"/>
    <n v="10"/>
    <x v="0"/>
    <s v="SUN"/>
    <s v="PV"/>
    <x v="6"/>
    <n v="10"/>
  </r>
  <r>
    <x v="1"/>
    <n v="6"/>
    <n v="6395"/>
    <s v="Flathead Electric Coop Inc"/>
    <x v="2"/>
    <s v="Flathead Landfill to Gas Energy Facility"/>
    <s v="MT"/>
    <n v="64505"/>
    <s v="LFGE2"/>
    <n v="1.6"/>
    <x v="9"/>
    <s v="LFG"/>
    <s v="IC"/>
    <x v="6"/>
    <n v="1.6"/>
  </r>
  <r>
    <x v="1"/>
    <n v="6"/>
    <n v="6452"/>
    <s v="Florida Power &amp; Light Co"/>
    <x v="2"/>
    <s v="Lauderdale"/>
    <s v="FL"/>
    <n v="613"/>
    <s v="7GT1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7GT2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ST7"/>
    <n v="391.8"/>
    <x v="7"/>
    <s v="NG"/>
    <s v="CA"/>
    <x v="0"/>
    <n v="391.8"/>
  </r>
  <r>
    <x v="1"/>
    <n v="6"/>
    <n v="62856"/>
    <s v="Forefront Power, LLC"/>
    <x v="0"/>
    <s v="Amazon - Stockton - Roof (SCK1) - (CA)"/>
    <s v="CA"/>
    <n v="64429"/>
    <s v="19001"/>
    <n v="2.6"/>
    <x v="0"/>
    <s v="SUN"/>
    <s v="PV"/>
    <x v="0"/>
    <n v="2.6"/>
  </r>
  <r>
    <x v="1"/>
    <n v="6"/>
    <n v="62130"/>
    <s v="Foundation CA Fund X Manager LLC"/>
    <x v="0"/>
    <s v="Foundation Dole Fresh Vegetables"/>
    <s v="CA"/>
    <n v="62654"/>
    <s v="WTG1"/>
    <n v="2.8"/>
    <x v="2"/>
    <s v="WND"/>
    <s v="WT"/>
    <x v="2"/>
    <n v="2.8"/>
  </r>
  <r>
    <x v="1"/>
    <n v="6"/>
    <n v="62130"/>
    <s v="Foundation CA Fund X Manager LLC"/>
    <x v="0"/>
    <s v="Foundation Dole Fresh Vegetables"/>
    <s v="CA"/>
    <n v="62654"/>
    <s v="WTG2"/>
    <n v="2.8"/>
    <x v="2"/>
    <s v="WND"/>
    <s v="WT"/>
    <x v="2"/>
    <n v="2.8"/>
  </r>
  <r>
    <x v="1"/>
    <n v="6"/>
    <n v="7140"/>
    <s v="Georgia Power Co"/>
    <x v="2"/>
    <s v="Kings Bay Solar Facility"/>
    <s v="GA"/>
    <n v="59864"/>
    <s v="BESS"/>
    <n v="1.5"/>
    <x v="1"/>
    <s v="MWH"/>
    <s v="BA"/>
    <x v="4"/>
    <n v="1.5"/>
  </r>
  <r>
    <x v="1"/>
    <n v="6"/>
    <n v="63499"/>
    <s v="Gunsight Solar, LLC"/>
    <x v="0"/>
    <s v="Gunsight Solar, LLC"/>
    <s v="SC"/>
    <n v="63813"/>
    <s v="PGR26"/>
    <n v="75"/>
    <x v="0"/>
    <s v="SUN"/>
    <s v="PV"/>
    <x v="2"/>
    <n v="75"/>
  </r>
  <r>
    <x v="1"/>
    <n v="6"/>
    <n v="63841"/>
    <s v="Hadley 3 Solar, LLC (North)"/>
    <x v="0"/>
    <s v="Hadley 3 Solar (North)"/>
    <s v="MA"/>
    <n v="64231"/>
    <s v="09170"/>
    <n v="1"/>
    <x v="1"/>
    <s v="MWH"/>
    <s v="BA"/>
    <x v="3"/>
    <n v="1"/>
  </r>
  <r>
    <x v="1"/>
    <n v="6"/>
    <n v="63437"/>
    <s v="Helena Wind, LLC"/>
    <x v="0"/>
    <s v="Helena Wind"/>
    <s v="TX"/>
    <n v="63738"/>
    <s v="HEL"/>
    <n v="250"/>
    <x v="2"/>
    <s v="WND"/>
    <s v="WT"/>
    <x v="2"/>
    <n v="250"/>
  </r>
  <r>
    <x v="1"/>
    <n v="6"/>
    <n v="61001"/>
    <s v="Hu Honua Bioenergy, LLC"/>
    <x v="0"/>
    <s v="Hu Honua Bioenergy Facility"/>
    <s v="HI"/>
    <n v="61364"/>
    <s v="HHB"/>
    <n v="32"/>
    <x v="8"/>
    <s v="OBS"/>
    <s v="ST"/>
    <x v="0"/>
    <n v="36"/>
  </r>
  <r>
    <x v="1"/>
    <n v="6"/>
    <n v="64559"/>
    <s v="Hunter Solar, LLC"/>
    <x v="0"/>
    <s v="Hunter Solar, LLC (CO)"/>
    <s v="CO"/>
    <n v="65231"/>
    <s v="HCO"/>
    <n v="75"/>
    <x v="0"/>
    <s v="SUN"/>
    <s v="PV"/>
    <x v="2"/>
    <n v="75"/>
  </r>
  <r>
    <x v="1"/>
    <n v="6"/>
    <n v="63723"/>
    <s v="Ignacio Grid, LLC"/>
    <x v="0"/>
    <s v="Ignacio Grid Energy Storage System"/>
    <s v="TX"/>
    <n v="64089"/>
    <s v="IGN01"/>
    <n v="100"/>
    <x v="1"/>
    <s v="MWH"/>
    <s v="BA"/>
    <x v="2"/>
    <n v="100"/>
  </r>
  <r>
    <x v="1"/>
    <n v="6"/>
    <n v="9234"/>
    <s v="Indiana Municipal Power Agency"/>
    <x v="2"/>
    <s v="Linton"/>
    <s v="IN"/>
    <n v="65069"/>
    <s v="LINT"/>
    <n v="5.4"/>
    <x v="0"/>
    <s v="SUN"/>
    <s v="PV"/>
    <x v="2"/>
    <n v="5.4"/>
  </r>
  <r>
    <x v="1"/>
    <n v="6"/>
    <n v="9234"/>
    <s v="Indiana Municipal Power Agency"/>
    <x v="2"/>
    <s v="Peru 3"/>
    <s v="IN"/>
    <n v="64250"/>
    <s v="PERU3"/>
    <n v="2.9"/>
    <x v="0"/>
    <s v="SUN"/>
    <s v="PV"/>
    <x v="2"/>
    <n v="2.9"/>
  </r>
  <r>
    <x v="1"/>
    <n v="6"/>
    <n v="62912"/>
    <s v="Iris Solar LLC"/>
    <x v="0"/>
    <s v="Iris Solar LLC"/>
    <s v="LA"/>
    <n v="63128"/>
    <s v="ISLLC"/>
    <n v="50"/>
    <x v="0"/>
    <s v="SUN"/>
    <s v="PV"/>
    <x v="1"/>
    <n v="50"/>
  </r>
  <r>
    <x v="1"/>
    <n v="6"/>
    <n v="61750"/>
    <s v="Jefferson Solar"/>
    <x v="0"/>
    <s v="Jefferson Solar"/>
    <s v="SC"/>
    <n v="62233"/>
    <s v="47"/>
    <n v="8.199999999999999"/>
    <x v="0"/>
    <s v="SUN"/>
    <s v="PV"/>
    <x v="3"/>
    <n v="8.199999999999999"/>
  </r>
  <r>
    <x v="1"/>
    <n v="6"/>
    <n v="64236"/>
    <s v="Kearsarge Upper Union LLC"/>
    <x v="0"/>
    <s v="Kearsarge Upper Union"/>
    <s v="MA"/>
    <n v="64619"/>
    <s v="FUU"/>
    <n v="1"/>
    <x v="0"/>
    <s v="SUN"/>
    <s v="PV"/>
    <x v="2"/>
    <n v="1"/>
  </r>
  <r>
    <x v="1"/>
    <n v="6"/>
    <n v="64236"/>
    <s v="Kearsarge Upper Union LLC"/>
    <x v="0"/>
    <s v="Kearsarge Upper Union"/>
    <s v="MA"/>
    <n v="64619"/>
    <s v="UUBAT"/>
    <n v="0.8"/>
    <x v="1"/>
    <s v="MWH"/>
    <s v="BA"/>
    <x v="2"/>
    <n v="0.8"/>
  </r>
  <r>
    <x v="1"/>
    <n v="6"/>
    <n v="50123"/>
    <s v="Leeward Asset Management, LLC"/>
    <x v="0"/>
    <s v="Rabbitbrush Solar, LLC"/>
    <s v="CA"/>
    <n v="64630"/>
    <s v="GEN01"/>
    <n v="100"/>
    <x v="0"/>
    <s v="SUN"/>
    <s v="PV"/>
    <x v="2"/>
    <n v="100"/>
  </r>
  <r>
    <x v="1"/>
    <n v="6"/>
    <n v="63756"/>
    <s v="Lily Pond Solar, LLC"/>
    <x v="0"/>
    <s v="Lily Pond Solar, LLC"/>
    <s v="VA"/>
    <n v="64134"/>
    <s v="ENX09"/>
    <n v="80"/>
    <x v="0"/>
    <s v="SUN"/>
    <s v="PV"/>
    <x v="5"/>
    <n v="80"/>
  </r>
  <r>
    <x v="1"/>
    <n v="6"/>
    <n v="64441"/>
    <s v="MN CSG 2019-16 LLC"/>
    <x v="0"/>
    <s v="MN CSG 2019-16 LLC"/>
    <s v="MN"/>
    <n v="65003"/>
    <s v="WOLFE"/>
    <n v="1"/>
    <x v="0"/>
    <s v="SUN"/>
    <s v="PV"/>
    <x v="3"/>
    <n v="1"/>
  </r>
  <r>
    <x v="1"/>
    <n v="6"/>
    <n v="63451"/>
    <s v="Madero Grid, LLC"/>
    <x v="0"/>
    <s v="Madero Grid"/>
    <s v="TX"/>
    <n v="63757"/>
    <s v="MAD01"/>
    <n v="100"/>
    <x v="1"/>
    <s v="MWH"/>
    <s v="BA"/>
    <x v="2"/>
    <n v="100"/>
  </r>
  <r>
    <x v="1"/>
    <n v="6"/>
    <n v="61755"/>
    <s v="Marshall Solar"/>
    <x v="0"/>
    <s v="Marshall Solar"/>
    <s v="SC"/>
    <n v="62238"/>
    <s v="52"/>
    <n v="2"/>
    <x v="0"/>
    <s v="SUN"/>
    <s v="PV"/>
    <x v="0"/>
    <n v="2"/>
  </r>
  <r>
    <x v="1"/>
    <n v="6"/>
    <n v="64445"/>
    <s v="Mazeppa CSG 1 LLC"/>
    <x v="0"/>
    <s v="Mazeppa CSG"/>
    <s v="MN"/>
    <n v="65017"/>
    <s v="MZPA"/>
    <n v="0.4"/>
    <x v="0"/>
    <s v="SUN"/>
    <s v="PV"/>
    <x v="3"/>
    <n v="1"/>
  </r>
  <r>
    <x v="1"/>
    <n v="6"/>
    <n v="13402"/>
    <s v="Nevada Irrigation District"/>
    <x v="0"/>
    <s v="Loma Rica Hydroelectric Powerhouse"/>
    <s v="CA"/>
    <n v="60988"/>
    <s v="HY1"/>
    <n v="1.4"/>
    <x v="12"/>
    <s v="WAT"/>
    <s v="HY"/>
    <x v="6"/>
    <n v="1.4"/>
  </r>
  <r>
    <x v="1"/>
    <n v="6"/>
    <n v="13683"/>
    <s v="North Carolina El Member Corp"/>
    <x v="2"/>
    <s v="Collier BESS"/>
    <s v="NC"/>
    <n v="65248"/>
    <s v="BAT1"/>
    <n v="5"/>
    <x v="1"/>
    <s v="MWH"/>
    <s v="BA"/>
    <x v="6"/>
    <n v="5"/>
  </r>
  <r>
    <x v="1"/>
    <n v="6"/>
    <n v="13683"/>
    <s v="North Carolina El Member Corp"/>
    <x v="2"/>
    <s v="Docs Road BESS"/>
    <s v="NC"/>
    <n v="65249"/>
    <s v="BAT1"/>
    <n v="5"/>
    <x v="1"/>
    <s v="MWH"/>
    <s v="BA"/>
    <x v="6"/>
    <n v="5"/>
  </r>
  <r>
    <x v="1"/>
    <n v="6"/>
    <n v="13683"/>
    <s v="North Carolina El Member Corp"/>
    <x v="2"/>
    <s v="Five Points BESS"/>
    <s v="NC"/>
    <n v="65250"/>
    <s v="BAT1"/>
    <n v="2.5"/>
    <x v="1"/>
    <s v="MWH"/>
    <s v="BA"/>
    <x v="6"/>
    <n v="2.5"/>
  </r>
  <r>
    <x v="1"/>
    <n v="6"/>
    <n v="13683"/>
    <s v="North Carolina El Member Corp"/>
    <x v="2"/>
    <s v="McKinney BESS"/>
    <s v="NC"/>
    <n v="65241"/>
    <s v="BAT1"/>
    <n v="5"/>
    <x v="1"/>
    <s v="MWH"/>
    <s v="BA"/>
    <x v="6"/>
    <n v="5"/>
  </r>
  <r>
    <x v="1"/>
    <n v="6"/>
    <n v="13683"/>
    <s v="North Carolina El Member Corp"/>
    <x v="2"/>
    <s v="New Rosewood BESS"/>
    <s v="NC"/>
    <n v="65243"/>
    <s v="BAT1"/>
    <n v="2.5"/>
    <x v="1"/>
    <s v="MWH"/>
    <s v="BA"/>
    <x v="6"/>
    <n v="2.5"/>
  </r>
  <r>
    <x v="1"/>
    <n v="6"/>
    <n v="13683"/>
    <s v="North Carolina El Member Corp"/>
    <x v="2"/>
    <s v="Queens Creek BESS"/>
    <s v="NC"/>
    <n v="65244"/>
    <s v="BAT1"/>
    <n v="2.5"/>
    <x v="1"/>
    <s v="MWH"/>
    <s v="BA"/>
    <x v="6"/>
    <n v="2.5"/>
  </r>
  <r>
    <x v="1"/>
    <n v="6"/>
    <n v="13683"/>
    <s v="North Carolina El Member Corp"/>
    <x v="2"/>
    <s v="Rocky Point BESS"/>
    <s v="NC"/>
    <n v="65245"/>
    <s v="BAT1"/>
    <n v="5"/>
    <x v="1"/>
    <s v="MWH"/>
    <s v="BA"/>
    <x v="6"/>
    <n v="5"/>
  </r>
  <r>
    <x v="1"/>
    <n v="6"/>
    <n v="13683"/>
    <s v="North Carolina El Member Corp"/>
    <x v="2"/>
    <s v="Walkers Crossroads BESS"/>
    <s v="NC"/>
    <n v="65246"/>
    <s v="BAT1"/>
    <n v="5"/>
    <x v="1"/>
    <s v="MWH"/>
    <s v="BA"/>
    <x v="6"/>
    <n v="5"/>
  </r>
  <r>
    <x v="1"/>
    <n v="6"/>
    <n v="13683"/>
    <s v="North Carolina El Member Corp"/>
    <x v="2"/>
    <s v="Zion Hill BESS"/>
    <s v="NC"/>
    <n v="65247"/>
    <s v="BAT1"/>
    <n v="2.5"/>
    <x v="1"/>
    <s v="MWH"/>
    <s v="BA"/>
    <x v="6"/>
    <n v="2.5"/>
  </r>
  <r>
    <x v="1"/>
    <n v="6"/>
    <n v="64377"/>
    <s v="Novel Blilie Solar LLC"/>
    <x v="0"/>
    <s v="Novel Blilie Solar LLC"/>
    <s v="MN"/>
    <n v="64865"/>
    <s v="BLILE"/>
    <n v="1"/>
    <x v="0"/>
    <s v="SUN"/>
    <s v="PV"/>
    <x v="3"/>
    <n v="1"/>
  </r>
  <r>
    <x v="1"/>
    <n v="6"/>
    <n v="64294"/>
    <s v="Novel Milbradt Solar LLC"/>
    <x v="0"/>
    <s v="Novel Milbradt Solar LLC"/>
    <s v="MN"/>
    <n v="64729"/>
    <s v="MLBRT"/>
    <n v="1"/>
    <x v="0"/>
    <s v="SUN"/>
    <s v="PV"/>
    <x v="3"/>
    <n v="1"/>
  </r>
  <r>
    <x v="1"/>
    <n v="6"/>
    <n v="63082"/>
    <s v="ProEnergy Services"/>
    <x v="0"/>
    <s v="Braes Bayou Plant"/>
    <s v="TX"/>
    <n v="64383"/>
    <s v="CTG-1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2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3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4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5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6"/>
    <n v="44.5"/>
    <x v="4"/>
    <s v="NG"/>
    <s v="GT"/>
    <x v="0"/>
    <n v="60.5"/>
  </r>
  <r>
    <x v="1"/>
    <n v="6"/>
    <n v="59010"/>
    <s v="Rhubarb One LLC"/>
    <x v="0"/>
    <s v="Rhubarb One SC"/>
    <s v="SC"/>
    <n v="59596"/>
    <s v="PV1"/>
    <n v="20"/>
    <x v="0"/>
    <s v="SUN"/>
    <s v="PV"/>
    <x v="5"/>
    <n v="20"/>
  </r>
  <r>
    <x v="1"/>
    <n v="6"/>
    <n v="63778"/>
    <s v="SR Litchfield, LLC"/>
    <x v="0"/>
    <s v="SR Litchfield"/>
    <s v="CT"/>
    <n v="64161"/>
    <s v="LITCH"/>
    <n v="19.8"/>
    <x v="0"/>
    <s v="SUN"/>
    <s v="PV"/>
    <x v="3"/>
    <n v="19.8"/>
  </r>
  <r>
    <x v="1"/>
    <n v="6"/>
    <n v="63781"/>
    <s v="SR North Stonington, LLC"/>
    <x v="0"/>
    <s v="SR North Stonington"/>
    <s v="CT"/>
    <n v="64160"/>
    <s v="STONE"/>
    <n v="9.9"/>
    <x v="0"/>
    <s v="SUN"/>
    <s v="PV"/>
    <x v="5"/>
    <n v="9.9"/>
  </r>
  <r>
    <x v="1"/>
    <n v="6"/>
    <n v="16609"/>
    <s v="San Diego Gas &amp; Electric Co"/>
    <x v="2"/>
    <s v="Fallbrook Energy Storage"/>
    <s v="CA"/>
    <n v="61365"/>
    <s v="FBES"/>
    <n v="40"/>
    <x v="1"/>
    <s v="MWH"/>
    <s v="BA"/>
    <x v="2"/>
    <n v="40"/>
  </r>
  <r>
    <x v="1"/>
    <n v="6"/>
    <n v="61828"/>
    <s v="Scarlet Solar"/>
    <x v="0"/>
    <s v="Scarlet Solar"/>
    <s v="SC"/>
    <n v="62307"/>
    <s v="71"/>
    <n v="2"/>
    <x v="0"/>
    <s v="SUN"/>
    <s v="PV"/>
    <x v="5"/>
    <n v="2"/>
  </r>
  <r>
    <x v="1"/>
    <n v="6"/>
    <n v="63515"/>
    <s v="Sparta Solar, LLC"/>
    <x v="0"/>
    <s v="Sparta Solar"/>
    <s v="TX"/>
    <n v="63840"/>
    <s v="1111"/>
    <n v="250"/>
    <x v="0"/>
    <s v="SUN"/>
    <s v="PV"/>
    <x v="2"/>
    <n v="250"/>
  </r>
  <r>
    <x v="1"/>
    <n v="6"/>
    <n v="62820"/>
    <s v="Syncarpha Millbury, LLC"/>
    <x v="0"/>
    <s v="Syncarpha Millbury Hybrid"/>
    <s v="MA"/>
    <n v="62974"/>
    <s v="SYMIB"/>
    <n v="3.8"/>
    <x v="1"/>
    <s v="MWH"/>
    <s v="BA"/>
    <x v="2"/>
    <n v="3.8"/>
  </r>
  <r>
    <x v="1"/>
    <n v="6"/>
    <n v="62820"/>
    <s v="Syncarpha Millbury, LLC"/>
    <x v="0"/>
    <s v="Syncarpha Millbury Hybrid"/>
    <s v="MA"/>
    <n v="62974"/>
    <s v="SYMIS"/>
    <n v="5"/>
    <x v="0"/>
    <s v="SUN"/>
    <s v="PV"/>
    <x v="0"/>
    <n v="5"/>
  </r>
  <r>
    <x v="1"/>
    <n v="6"/>
    <n v="62813"/>
    <s v="Syncarpha Westminster, LLC"/>
    <x v="0"/>
    <s v="Syncarpha Westminster Hybrid"/>
    <s v="MA"/>
    <n v="62971"/>
    <s v="SYWEB"/>
    <n v="2.9"/>
    <x v="1"/>
    <s v="MWH"/>
    <s v="BA"/>
    <x v="2"/>
    <n v="2.9"/>
  </r>
  <r>
    <x v="1"/>
    <n v="6"/>
    <n v="62813"/>
    <s v="Syncarpha Westminster, LLC"/>
    <x v="0"/>
    <s v="Syncarpha Westminster Hybrid"/>
    <s v="MA"/>
    <n v="62971"/>
    <s v="SYWES"/>
    <n v="4.7"/>
    <x v="0"/>
    <s v="SUN"/>
    <s v="PV"/>
    <x v="0"/>
    <n v="4.7"/>
  </r>
  <r>
    <x v="1"/>
    <n v="6"/>
    <n v="64481"/>
    <s v="TC Solar RCE LLC"/>
    <x v="0"/>
    <s v="TC Solar RCE"/>
    <s v="MN"/>
    <n v="65065"/>
    <s v="CGS"/>
    <n v="1"/>
    <x v="0"/>
    <s v="SUN"/>
    <s v="PV"/>
    <x v="0"/>
    <n v="1"/>
  </r>
  <r>
    <x v="1"/>
    <n v="6"/>
    <n v="62935"/>
    <s v="TREX US Green Holly LLC"/>
    <x v="0"/>
    <s v="TREX US Green Holly"/>
    <s v="TX"/>
    <n v="63201"/>
    <s v="705"/>
    <n v="400"/>
    <x v="0"/>
    <s v="SUN"/>
    <s v="PV"/>
    <x v="5"/>
    <n v="400"/>
  </r>
  <r>
    <x v="1"/>
    <n v="6"/>
    <n v="61836"/>
    <s v="Tedder Solar"/>
    <x v="0"/>
    <s v="Tedder Solar"/>
    <s v="SC"/>
    <n v="62315"/>
    <s v="79"/>
    <n v="2"/>
    <x v="0"/>
    <s v="SUN"/>
    <s v="PV"/>
    <x v="0"/>
    <n v="2"/>
  </r>
  <r>
    <x v="1"/>
    <n v="6"/>
    <n v="60947"/>
    <s v="Tesla Inc."/>
    <x v="3"/>
    <s v="Buffalo NY GigaFactory"/>
    <s v="NY"/>
    <n v="65071"/>
    <s v="PV1"/>
    <n v="2"/>
    <x v="0"/>
    <s v="SUN"/>
    <s v="PV"/>
    <x v="0"/>
    <n v="2"/>
  </r>
  <r>
    <x v="1"/>
    <n v="6"/>
    <n v="60947"/>
    <s v="Tesla Inc."/>
    <x v="3"/>
    <s v="Fremont CA AutoFactory"/>
    <s v="CA"/>
    <n v="65072"/>
    <s v="GA3"/>
    <n v="1.3"/>
    <x v="0"/>
    <s v="SUN"/>
    <s v="PV"/>
    <x v="2"/>
    <n v="1.3"/>
  </r>
  <r>
    <x v="1"/>
    <n v="6"/>
    <n v="60947"/>
    <s v="Tesla Inc."/>
    <x v="3"/>
    <s v="Fremont CA AutoFactory"/>
    <s v="CA"/>
    <n v="65072"/>
    <s v="GVSRS"/>
    <n v="0.4"/>
    <x v="0"/>
    <s v="SUN"/>
    <s v="PV"/>
    <x v="5"/>
    <n v="0.4"/>
  </r>
  <r>
    <x v="1"/>
    <n v="6"/>
    <n v="60947"/>
    <s v="Tesla Inc."/>
    <x v="3"/>
    <s v="Fremont CA AutoFactory"/>
    <s v="CA"/>
    <n v="65072"/>
    <s v="RF67"/>
    <n v="0.3"/>
    <x v="0"/>
    <s v="SUN"/>
    <s v="PV"/>
    <x v="2"/>
    <n v="0.3"/>
  </r>
  <r>
    <x v="1"/>
    <n v="6"/>
    <n v="60947"/>
    <s v="Tesla Inc."/>
    <x v="3"/>
    <s v="Fremont CA AutoFactory"/>
    <s v="CA"/>
    <n v="65072"/>
    <s v="STAMP"/>
    <n v="1.2"/>
    <x v="0"/>
    <s v="SUN"/>
    <s v="PV"/>
    <x v="2"/>
    <n v="1.2"/>
  </r>
  <r>
    <x v="1"/>
    <n v="6"/>
    <n v="60947"/>
    <s v="Tesla Inc."/>
    <x v="3"/>
    <s v="Fremont CA AutoFactory"/>
    <s v="CA"/>
    <n v="65072"/>
    <s v="VSRS"/>
    <n v="0.4"/>
    <x v="0"/>
    <s v="SUN"/>
    <s v="PV"/>
    <x v="5"/>
    <n v="0.4"/>
  </r>
  <r>
    <x v="1"/>
    <n v="6"/>
    <n v="64398"/>
    <s v="USS Rosebud Solar LLC"/>
    <x v="0"/>
    <s v="USS Rosebud Solar LLC"/>
    <s v="MN"/>
    <n v="64989"/>
    <s v="USRBS"/>
    <n v="1"/>
    <x v="0"/>
    <s v="SUN"/>
    <s v="PV"/>
    <x v="2"/>
    <n v="1"/>
  </r>
  <r>
    <x v="1"/>
    <n v="6"/>
    <n v="57281"/>
    <s v="University of Cincinnati"/>
    <x v="1"/>
    <s v="East Campus Utility Plant"/>
    <s v="OH"/>
    <n v="57929"/>
    <s v="P058"/>
    <n v="2.5"/>
    <x v="11"/>
    <s v="DFO"/>
    <s v="IC"/>
    <x v="1"/>
    <n v="2.5"/>
  </r>
  <r>
    <x v="1"/>
    <n v="6"/>
    <n v="64303"/>
    <s v="VESI 10 LLC"/>
    <x v="0"/>
    <s v="Tierra Buena Energy Storage"/>
    <s v="CA"/>
    <n v="64743"/>
    <s v="TB1"/>
    <n v="2.5"/>
    <x v="1"/>
    <s v="MWH"/>
    <s v="BA"/>
    <x v="5"/>
    <n v="2.5"/>
  </r>
  <r>
    <x v="1"/>
    <n v="6"/>
    <n v="64303"/>
    <s v="VESI 10 LLC"/>
    <x v="0"/>
    <s v="Tierra Buena Energy Storage"/>
    <s v="CA"/>
    <n v="64743"/>
    <s v="TB2"/>
    <n v="2.5"/>
    <x v="1"/>
    <s v="MWH"/>
    <s v="BA"/>
    <x v="5"/>
    <n v="2.5"/>
  </r>
  <r>
    <x v="1"/>
    <n v="6"/>
    <n v="64545"/>
    <s v="Vesper Energy Development LLC"/>
    <x v="0"/>
    <s v="Gaucho Solar"/>
    <s v="PA"/>
    <n v="65214"/>
    <s v="GCHOS"/>
    <n v="20"/>
    <x v="0"/>
    <s v="SUN"/>
    <s v="PV"/>
    <x v="3"/>
    <n v="20"/>
  </r>
  <r>
    <x v="1"/>
    <n v="6"/>
    <n v="64315"/>
    <s v="Walmart Stores Texas, LLC"/>
    <x v="1"/>
    <s v="WAL504"/>
    <s v="TX"/>
    <n v="64792"/>
    <s v="GEN1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2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3"/>
    <n v="0.4"/>
    <x v="3"/>
    <s v="NG"/>
    <s v="IC"/>
    <x v="5"/>
    <n v="0.4"/>
  </r>
  <r>
    <x v="1"/>
    <n v="6"/>
    <n v="61866"/>
    <s v="Weaver Solar"/>
    <x v="0"/>
    <s v="Weaver Solar"/>
    <s v="SC"/>
    <n v="62347"/>
    <s v="90"/>
    <n v="2"/>
    <x v="0"/>
    <s v="SUN"/>
    <s v="PV"/>
    <x v="0"/>
    <n v="2"/>
  </r>
  <r>
    <x v="1"/>
    <n v="7"/>
    <n v="60146"/>
    <s v="Ameresco Federal Solutions"/>
    <x v="0"/>
    <s v="Fort Bragg - Camp Mackall PV BESS System"/>
    <s v="NC"/>
    <n v="64050"/>
    <s v="CMABS"/>
    <n v="2"/>
    <x v="1"/>
    <s v="MWH"/>
    <s v="BA"/>
    <x v="6"/>
    <n v="2"/>
  </r>
  <r>
    <x v="1"/>
    <n v="7"/>
    <n v="60146"/>
    <s v="Ameresco Federal Solutions"/>
    <x v="0"/>
    <s v="Fort Bragg - Camp Mackall PV BESS System"/>
    <s v="NC"/>
    <n v="64050"/>
    <s v="CMAPV"/>
    <n v="1"/>
    <x v="0"/>
    <s v="SUN"/>
    <s v="PV"/>
    <x v="6"/>
    <n v="1"/>
  </r>
  <r>
    <x v="1"/>
    <n v="7"/>
    <n v="6455"/>
    <s v="Duke Energy Florida, LLC"/>
    <x v="2"/>
    <s v="Charlie Creek Solar Power Plant"/>
    <s v="FL"/>
    <n v="63982"/>
    <s v="PV1"/>
    <n v="74.90000000000001"/>
    <x v="0"/>
    <s v="SUN"/>
    <s v="PV"/>
    <x v="2"/>
    <n v="74.90000000000001"/>
  </r>
  <r>
    <x v="1"/>
    <n v="7"/>
    <n v="6455"/>
    <s v="Duke Energy Florida, LLC"/>
    <x v="2"/>
    <s v="Fort Green Solar Power Plant"/>
    <s v="FL"/>
    <n v="64533"/>
    <s v="PV1"/>
    <n v="74.90000000000001"/>
    <x v="0"/>
    <s v="SUN"/>
    <s v="PV"/>
    <x v="2"/>
    <n v="74.90000000000001"/>
  </r>
  <r>
    <x v="1"/>
    <n v="7"/>
    <n v="61122"/>
    <s v="Great River Hydro, LLC"/>
    <x v="0"/>
    <s v="S C Moore"/>
    <s v="NH"/>
    <n v="2351"/>
    <s v="GEN5"/>
    <n v="4.6"/>
    <x v="12"/>
    <s v="WAT"/>
    <s v="HY"/>
    <x v="5"/>
    <n v="4.6"/>
  </r>
  <r>
    <x v="1"/>
    <n v="7"/>
    <n v="62046"/>
    <s v="High Lonesome Wind Power, LLC"/>
    <x v="0"/>
    <s v="High Lonesome Wind Power, LLC Hybrid"/>
    <s v="TX"/>
    <n v="62562"/>
    <s v="BA"/>
    <n v="50"/>
    <x v="1"/>
    <s v="MWH"/>
    <s v="BA"/>
    <x v="2"/>
    <n v="50"/>
  </r>
  <r>
    <x v="1"/>
    <n v="7"/>
    <n v="9234"/>
    <s v="Indiana Municipal Power Agency"/>
    <x v="2"/>
    <s v="Bremen"/>
    <s v="IN"/>
    <n v="65086"/>
    <s v="BREM"/>
    <n v="6.8"/>
    <x v="0"/>
    <s v="SUN"/>
    <s v="PV"/>
    <x v="2"/>
    <n v="6.8"/>
  </r>
  <r>
    <x v="1"/>
    <n v="7"/>
    <n v="49893"/>
    <s v="Invenergy Services LLC"/>
    <x v="0"/>
    <s v="Delilah Solar Energy LLC"/>
    <s v="TX"/>
    <n v="63194"/>
    <s v="GEN1"/>
    <n v="300"/>
    <x v="0"/>
    <s v="SUN"/>
    <s v="PV"/>
    <x v="2"/>
    <n v="300"/>
  </r>
  <r>
    <x v="1"/>
    <n v="7"/>
    <n v="62842"/>
    <s v="Lightsource Renewable Energy Asset Management, LLC"/>
    <x v="0"/>
    <s v="Sun Mountain Solar 1"/>
    <s v="CO"/>
    <n v="65032"/>
    <s v="COSM1"/>
    <n v="200"/>
    <x v="0"/>
    <s v="SUN"/>
    <s v="PV"/>
    <x v="3"/>
    <n v="200"/>
  </r>
  <r>
    <x v="1"/>
    <n v="7"/>
    <n v="64511"/>
    <s v="MN CSG 2019-21 LLC"/>
    <x v="0"/>
    <s v="Hultman CSG"/>
    <s v="MN"/>
    <n v="65101"/>
    <s v="HLTMN"/>
    <n v="1"/>
    <x v="0"/>
    <s v="SUN"/>
    <s v="PV"/>
    <x v="3"/>
    <n v="1"/>
  </r>
  <r>
    <x v="1"/>
    <n v="7"/>
    <n v="64512"/>
    <s v="MN CSG 2019-41 LLC"/>
    <x v="0"/>
    <s v="Lindgren 1 CSG"/>
    <s v="MN"/>
    <n v="65102"/>
    <s v="LNDGR"/>
    <n v="1"/>
    <x v="0"/>
    <s v="SUN"/>
    <s v="PV"/>
    <x v="3"/>
    <n v="1"/>
  </r>
  <r>
    <x v="1"/>
    <n v="7"/>
    <n v="64510"/>
    <s v="MN CSG 2019-53 LLC"/>
    <x v="0"/>
    <s v="Eikmeier CSG"/>
    <s v="MN"/>
    <n v="65100"/>
    <s v="EIKMR"/>
    <n v="1"/>
    <x v="0"/>
    <s v="SUN"/>
    <s v="PV"/>
    <x v="3"/>
    <n v="1"/>
  </r>
  <r>
    <x v="1"/>
    <n v="7"/>
    <n v="11806"/>
    <s v="Massachusetts Mun Wholes Electric Co"/>
    <x v="2"/>
    <s v="MMWEC Simple Cycle Gas Turbine"/>
    <s v="MA"/>
    <n v="63559"/>
    <s v="1"/>
    <n v="55"/>
    <x v="4"/>
    <s v="NG"/>
    <s v="GT"/>
    <x v="3"/>
    <n v="70"/>
  </r>
  <r>
    <x v="1"/>
    <n v="7"/>
    <n v="11806"/>
    <s v="Massachusetts Mun Wholes Electric Co"/>
    <x v="2"/>
    <s v="MMWEC Simple Cycle Gas Turbine"/>
    <s v="MA"/>
    <n v="63559"/>
    <s v="GT1"/>
    <n v="57"/>
    <x v="4"/>
    <s v="NG"/>
    <s v="GT"/>
    <x v="3"/>
    <n v="65"/>
  </r>
  <r>
    <x v="1"/>
    <n v="7"/>
    <n v="62936"/>
    <s v="TREX US Red Holly LLC"/>
    <x v="0"/>
    <s v="TREX US Red Holly"/>
    <s v="TX"/>
    <n v="63202"/>
    <s v="701"/>
    <n v="250"/>
    <x v="0"/>
    <s v="SUN"/>
    <s v="PV"/>
    <x v="5"/>
    <n v="250"/>
  </r>
  <r>
    <x v="1"/>
    <n v="7"/>
    <n v="18642"/>
    <s v="Tennessee Valley Authority"/>
    <x v="2"/>
    <s v="Vonore Battery Energy Storage System"/>
    <s v="TN"/>
    <n v="64255"/>
    <s v="VBESS"/>
    <n v="20"/>
    <x v="1"/>
    <s v="MWH"/>
    <s v="BA"/>
    <x v="6"/>
    <n v="20"/>
  </r>
  <r>
    <x v="1"/>
    <n v="7"/>
    <n v="64366"/>
    <s v="Terra-Gen Operating Co-Hybrid"/>
    <x v="0"/>
    <s v="Edwards Sanborn S3"/>
    <s v="CA"/>
    <n v="64928"/>
    <s v="BESS"/>
    <n v="9"/>
    <x v="1"/>
    <s v="MWH"/>
    <s v="BA"/>
    <x v="2"/>
    <n v="9"/>
  </r>
  <r>
    <x v="1"/>
    <n v="7"/>
    <n v="64366"/>
    <s v="Terra-Gen Operating Co-Hybrid"/>
    <x v="0"/>
    <s v="Edwards Sanborn S3"/>
    <s v="CA"/>
    <n v="64928"/>
    <s v="PV"/>
    <n v="33"/>
    <x v="0"/>
    <s v="SUN"/>
    <s v="PV"/>
    <x v="2"/>
    <n v="33"/>
  </r>
  <r>
    <x v="1"/>
    <n v="7"/>
    <n v="64399"/>
    <s v="Trona Solar III LLC"/>
    <x v="0"/>
    <s v="Trona Solar III"/>
    <s v="CA"/>
    <n v="64914"/>
    <s v="71466"/>
    <n v="2"/>
    <x v="0"/>
    <s v="SUN"/>
    <s v="PV"/>
    <x v="2"/>
    <n v="2"/>
  </r>
  <r>
    <x v="1"/>
    <n v="7"/>
    <n v="64566"/>
    <s v="USS Peach Solar LLC"/>
    <x v="0"/>
    <s v="USS Peach Solar LLC"/>
    <s v="MN"/>
    <n v="65276"/>
    <s v="USSPS"/>
    <n v="1"/>
    <x v="0"/>
    <s v="SUN"/>
    <s v="PV"/>
    <x v="3"/>
    <n v="1"/>
  </r>
  <r>
    <x v="1"/>
    <n v="8"/>
    <n v="64144"/>
    <s v="Arlington Energy Center II"/>
    <x v="0"/>
    <s v="Arlington Energy Center II"/>
    <s v="CA"/>
    <n v="64481"/>
    <s v="AEC2B"/>
    <n v="132"/>
    <x v="1"/>
    <s v="MWH"/>
    <s v="BA"/>
    <x v="2"/>
    <n v="132"/>
  </r>
  <r>
    <x v="1"/>
    <n v="8"/>
    <n v="62921"/>
    <s v="Arroyo Solar LLC"/>
    <x v="0"/>
    <s v="Arroyo Solar Energy Storage Hybrid"/>
    <s v="NM"/>
    <n v="63172"/>
    <s v="ARESS"/>
    <n v="150"/>
    <x v="1"/>
    <s v="MWH"/>
    <s v="BA"/>
    <x v="2"/>
    <n v="150"/>
  </r>
  <r>
    <x v="1"/>
    <n v="8"/>
    <n v="59474"/>
    <s v="BQ Energy LLC"/>
    <x v="0"/>
    <s v="West Valley West"/>
    <s v="NY"/>
    <n v="62737"/>
    <s v="WVW"/>
    <n v="5"/>
    <x v="0"/>
    <s v="SUN"/>
    <s v="PV"/>
    <x v="5"/>
    <n v="5"/>
  </r>
  <r>
    <x v="1"/>
    <n v="8"/>
    <n v="62856"/>
    <s v="Forefront Power, LLC"/>
    <x v="0"/>
    <s v="IL - SMHEC - Moraine Valley"/>
    <s v="IL"/>
    <n v="64181"/>
    <s v="18017"/>
    <n v="1.3"/>
    <x v="0"/>
    <s v="SUN"/>
    <s v="PV"/>
    <x v="2"/>
    <n v="1.3"/>
  </r>
  <r>
    <x v="1"/>
    <n v="8"/>
    <n v="49893"/>
    <s v="Invenergy Services LLC"/>
    <x v="0"/>
    <s v="Calhoun Solar"/>
    <s v="MI"/>
    <n v="64856"/>
    <s v="65009"/>
    <n v="200"/>
    <x v="0"/>
    <s v="SUN"/>
    <s v="PV"/>
    <x v="0"/>
    <n v="200"/>
  </r>
  <r>
    <x v="1"/>
    <n v="8"/>
    <n v="50123"/>
    <s v="Leeward Asset Management, LLC"/>
    <x v="0"/>
    <s v="Rabbitbrush Solar, LLC"/>
    <s v="CA"/>
    <n v="64630"/>
    <s v="RBBAT"/>
    <n v="20"/>
    <x v="1"/>
    <s v="MWH"/>
    <s v="BA"/>
    <x v="2"/>
    <n v="20"/>
  </r>
  <r>
    <x v="1"/>
    <n v="8"/>
    <n v="64207"/>
    <s v="Letts Creek Solar, LLC"/>
    <x v="0"/>
    <s v="Letts Creek Solar, LLC"/>
    <s v="MI"/>
    <n v="64568"/>
    <s v="LETTS"/>
    <n v="15"/>
    <x v="0"/>
    <s v="SUN"/>
    <s v="PV"/>
    <x v="6"/>
    <n v="15"/>
  </r>
  <r>
    <x v="1"/>
    <n v="8"/>
    <n v="62842"/>
    <s v="Lightsource Renewable Energy Asset Management, LLC"/>
    <x v="0"/>
    <s v="Black Bear Solar 1"/>
    <s v="AL"/>
    <n v="63765"/>
    <s v="ALBB1"/>
    <n v="100"/>
    <x v="0"/>
    <s v="SUN"/>
    <s v="PV"/>
    <x v="2"/>
    <n v="100"/>
  </r>
  <r>
    <x v="1"/>
    <n v="8"/>
    <n v="62842"/>
    <s v="Lightsource Renewable Energy Asset Management, LLC"/>
    <x v="0"/>
    <s v="Walker"/>
    <s v="PA"/>
    <n v="65080"/>
    <s v="PACT5"/>
    <n v="20"/>
    <x v="0"/>
    <s v="SUN"/>
    <s v="PV"/>
    <x v="5"/>
    <n v="20"/>
  </r>
  <r>
    <x v="1"/>
    <n v="8"/>
    <n v="12341"/>
    <s v="MidAmerican Energy Co"/>
    <x v="0"/>
    <s v="Holliday Creek Solar"/>
    <s v="IA"/>
    <n v="64738"/>
    <s v="HCS"/>
    <n v="100"/>
    <x v="0"/>
    <s v="SUN"/>
    <s v="PV"/>
    <x v="2"/>
    <n v="100"/>
  </r>
  <r>
    <x v="1"/>
    <n v="8"/>
    <n v="64513"/>
    <s v="RE Crimson LLC"/>
    <x v="0"/>
    <s v="Crimson"/>
    <s v="CA"/>
    <n v="65140"/>
    <s v="SWSH1"/>
    <n v="200"/>
    <x v="1"/>
    <s v="MWH"/>
    <s v="BA"/>
    <x v="2"/>
    <n v="200"/>
  </r>
  <r>
    <x v="1"/>
    <n v="8"/>
    <n v="60947"/>
    <s v="Tesla Inc."/>
    <x v="0"/>
    <s v="University of the Pacific"/>
    <s v="CA"/>
    <n v="65132"/>
    <s v="PV1"/>
    <n v="4.5"/>
    <x v="0"/>
    <s v="SUN"/>
    <s v="PV"/>
    <x v="2"/>
    <n v="4.5"/>
  </r>
  <r>
    <x v="1"/>
    <n v="9"/>
    <n v="61012"/>
    <s v="AES Distributed Energy"/>
    <x v="0"/>
    <s v="AES West Oahu Solar Hybrid"/>
    <s v="HI"/>
    <n v="64656"/>
    <s v="UHBES"/>
    <n v="12.5"/>
    <x v="1"/>
    <s v="MWH"/>
    <s v="BA"/>
    <x v="3"/>
    <n v="12.5"/>
  </r>
  <r>
    <x v="1"/>
    <n v="9"/>
    <n v="61012"/>
    <s v="AES Distributed Energy"/>
    <x v="0"/>
    <s v="AES West Oahu Solar Hybrid"/>
    <s v="HI"/>
    <n v="64656"/>
    <s v="UHWO"/>
    <n v="12.5"/>
    <x v="0"/>
    <s v="SUN"/>
    <s v="PV"/>
    <x v="3"/>
    <n v="12.5"/>
  </r>
  <r>
    <x v="1"/>
    <n v="9"/>
    <n v="64108"/>
    <s v="Brazoria West Solar Project, LLC"/>
    <x v="0"/>
    <s v="Brazoria West"/>
    <s v="TX"/>
    <n v="64447"/>
    <s v="GEN1"/>
    <n v="200"/>
    <x v="0"/>
    <s v="SUN"/>
    <s v="PV"/>
    <x v="2"/>
    <n v="200"/>
  </r>
  <r>
    <x v="1"/>
    <n v="9"/>
    <n v="62050"/>
    <s v="Castleman Power Development LLC"/>
    <x v="0"/>
    <s v="SJRR Power LLC"/>
    <s v="TX"/>
    <n v="62548"/>
    <s v="SJ-3"/>
    <n v="43"/>
    <x v="4"/>
    <s v="NG"/>
    <s v="GT"/>
    <x v="6"/>
    <n v="50"/>
  </r>
  <r>
    <x v="1"/>
    <n v="9"/>
    <n v="62050"/>
    <s v="Castleman Power Development LLC"/>
    <x v="0"/>
    <s v="SJRR Power LLC"/>
    <s v="TX"/>
    <n v="62548"/>
    <s v="SJ-4"/>
    <n v="43"/>
    <x v="4"/>
    <s v="NG"/>
    <s v="GT"/>
    <x v="6"/>
    <n v="50"/>
  </r>
  <r>
    <x v="1"/>
    <n v="9"/>
    <n v="5248"/>
    <s v="Dominion Energy Inc"/>
    <x v="0"/>
    <s v="Norge Solar Farm"/>
    <s v="VA"/>
    <n v="64086"/>
    <s v="NORG"/>
    <n v="20"/>
    <x v="0"/>
    <s v="SUN"/>
    <s v="PV"/>
    <x v="5"/>
    <n v="20"/>
  </r>
  <r>
    <x v="1"/>
    <n v="9"/>
    <n v="5248"/>
    <s v="Dominion Energy Inc"/>
    <x v="2"/>
    <s v="Sycamore Solar"/>
    <s v="VA"/>
    <n v="64136"/>
    <s v="SYSO"/>
    <n v="42"/>
    <x v="0"/>
    <s v="SUN"/>
    <s v="PV"/>
    <x v="5"/>
    <n v="42"/>
  </r>
  <r>
    <x v="1"/>
    <n v="9"/>
    <n v="64306"/>
    <s v="Elektron Solar, LLC"/>
    <x v="0"/>
    <s v="Elektron Solar, LLC"/>
    <s v="UT"/>
    <n v="64739"/>
    <s v="ELKS"/>
    <n v="80"/>
    <x v="0"/>
    <s v="SUN"/>
    <s v="PV"/>
    <x v="2"/>
    <n v="80"/>
  </r>
  <r>
    <x v="1"/>
    <n v="9"/>
    <n v="63828"/>
    <s v="Empire Community Solar LLC"/>
    <x v="0"/>
    <s v="Holley Road Solar"/>
    <s v="NY"/>
    <n v="64240"/>
    <s v="#0879"/>
    <n v="20"/>
    <x v="0"/>
    <s v="SUN"/>
    <s v="PV"/>
    <x v="6"/>
    <n v="20"/>
  </r>
  <r>
    <x v="1"/>
    <n v="9"/>
    <n v="7140"/>
    <s v="Georgia Power Co"/>
    <x v="2"/>
    <s v="Vogtle"/>
    <s v="GA"/>
    <n v="649"/>
    <s v="3"/>
    <n v="1114"/>
    <x v="13"/>
    <s v="NUC"/>
    <s v="ST"/>
    <x v="0"/>
    <n v="1114"/>
  </r>
  <r>
    <x v="1"/>
    <n v="9"/>
    <n v="63715"/>
    <s v="Hecate Energy Albany 1 LLC"/>
    <x v="0"/>
    <s v="Hecate Energy Albany County 1"/>
    <s v="NY"/>
    <n v="64077"/>
    <s v="ALBNY"/>
    <n v="20"/>
    <x v="0"/>
    <s v="SUN"/>
    <s v="PV"/>
    <x v="6"/>
    <n v="20"/>
  </r>
  <r>
    <x v="1"/>
    <n v="9"/>
    <n v="64409"/>
    <s v="Hecate Energy Ramsey , LLC"/>
    <x v="0"/>
    <s v="Aktina Solar"/>
    <s v="TX"/>
    <n v="64927"/>
    <s v="AKS01"/>
    <n v="500"/>
    <x v="0"/>
    <s v="SUN"/>
    <s v="PV"/>
    <x v="2"/>
    <n v="500"/>
  </r>
  <r>
    <x v="1"/>
    <n v="9"/>
    <n v="63636"/>
    <s v="Homestead Fuel Cell 1, LLC"/>
    <x v="0"/>
    <s v="Homestead Fuel Cell"/>
    <s v="CT"/>
    <n v="63980"/>
    <s v="MM50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1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2"/>
    <n v="2.8"/>
    <x v="5"/>
    <s v="NG"/>
    <s v="FC"/>
    <x v="5"/>
    <n v="2.8"/>
  </r>
  <r>
    <x v="1"/>
    <n v="9"/>
    <n v="49805"/>
    <s v="Kennecott Utah Copper"/>
    <x v="3"/>
    <s v="Copperton Solar Plant No. 1"/>
    <s v="UT"/>
    <n v="64427"/>
    <s v="CSP1"/>
    <n v="2.3"/>
    <x v="0"/>
    <s v="SUN"/>
    <s v="PV"/>
    <x v="6"/>
    <n v="5"/>
  </r>
  <r>
    <x v="1"/>
    <n v="9"/>
    <n v="62842"/>
    <s v="Lightsource Renewable Energy Asset Management, LLC"/>
    <x v="0"/>
    <s v="East Chili"/>
    <s v="PA"/>
    <n v="65079"/>
    <s v="PACT4"/>
    <n v="20"/>
    <x v="0"/>
    <s v="SUN"/>
    <s v="PV"/>
    <x v="5"/>
    <n v="20"/>
  </r>
  <r>
    <x v="1"/>
    <n v="9"/>
    <n v="62842"/>
    <s v="Lightsource Renewable Energy Asset Management, LLC"/>
    <x v="0"/>
    <s v="Hokes 1"/>
    <s v="PA"/>
    <n v="65077"/>
    <s v="PACT2"/>
    <n v="20"/>
    <x v="0"/>
    <s v="SUN"/>
    <s v="PV"/>
    <x v="2"/>
    <n v="20"/>
  </r>
  <r>
    <x v="1"/>
    <n v="9"/>
    <n v="62893"/>
    <s v="Mililani I Solar LLC"/>
    <x v="0"/>
    <s v="Mililani South Solar Farm"/>
    <s v="HI"/>
    <n v="57242"/>
    <s v="1"/>
    <n v="39"/>
    <x v="0"/>
    <s v="SUN"/>
    <s v="PV"/>
    <x v="0"/>
    <n v="39"/>
  </r>
  <r>
    <x v="1"/>
    <n v="9"/>
    <n v="64433"/>
    <s v="Novel Bo Hu 1 Solar LLC"/>
    <x v="0"/>
    <s v="Novel Bo Hu 1 Solar LLC"/>
    <s v="MN"/>
    <n v="65006"/>
    <s v="BOHU1"/>
    <n v="1"/>
    <x v="0"/>
    <s v="SUN"/>
    <s v="PV"/>
    <x v="3"/>
    <n v="1"/>
  </r>
  <r>
    <x v="1"/>
    <n v="9"/>
    <n v="62646"/>
    <s v="Painter Energy Storage, LLC"/>
    <x v="0"/>
    <s v="Painter Energy Storage"/>
    <s v="CA"/>
    <n v="62729"/>
    <s v="PAIN1"/>
    <n v="40"/>
    <x v="1"/>
    <s v="MWH"/>
    <s v="BA"/>
    <x v="3"/>
    <n v="40"/>
  </r>
  <r>
    <x v="1"/>
    <n v="9"/>
    <n v="59967"/>
    <s v="Phoenix Energy"/>
    <x v="4"/>
    <s v="North Fork Community Power"/>
    <s v="CA"/>
    <n v="60192"/>
    <s v="NFCP1"/>
    <n v="2"/>
    <x v="8"/>
    <s v="OBG"/>
    <s v="IC"/>
    <x v="2"/>
    <n v="2"/>
  </r>
  <r>
    <x v="1"/>
    <n v="9"/>
    <n v="64371"/>
    <s v="RPNY Solar 3, LLC"/>
    <x v="0"/>
    <s v="Slayton Settlement Road Solar"/>
    <s v="NY"/>
    <n v="64867"/>
    <s v="SLYTA"/>
    <n v="5"/>
    <x v="0"/>
    <s v="SUN"/>
    <s v="PV"/>
    <x v="3"/>
    <n v="5"/>
  </r>
  <r>
    <x v="1"/>
    <n v="9"/>
    <n v="64371"/>
    <s v="RPNY Solar 3, LLC"/>
    <x v="0"/>
    <s v="Slayton Settlement Road Solar"/>
    <s v="NY"/>
    <n v="64867"/>
    <s v="SLYTB"/>
    <n v="2"/>
    <x v="0"/>
    <s v="SUN"/>
    <s v="PV"/>
    <x v="3"/>
    <n v="2"/>
  </r>
  <r>
    <x v="1"/>
    <n v="9"/>
    <n v="63257"/>
    <s v="Solar Carver 1, LLC"/>
    <x v="0"/>
    <s v="Solar Carver 1 Hybrid"/>
    <s v="MA"/>
    <n v="63541"/>
    <s v="BCRV1"/>
    <n v="2"/>
    <x v="1"/>
    <s v="MWH"/>
    <s v="BA"/>
    <x v="2"/>
    <n v="2"/>
  </r>
  <r>
    <x v="1"/>
    <n v="9"/>
    <n v="63243"/>
    <s v="Solar Carver 3, LLC"/>
    <x v="0"/>
    <s v="Solar Carver 3 Hybrid"/>
    <s v="MA"/>
    <n v="63506"/>
    <s v="BCRV3"/>
    <n v="1"/>
    <x v="1"/>
    <s v="MWH"/>
    <s v="BA"/>
    <x v="2"/>
    <n v="1"/>
  </r>
  <r>
    <x v="1"/>
    <n v="9"/>
    <n v="63243"/>
    <s v="Solar Carver 3, LLC"/>
    <x v="0"/>
    <s v="Solar Carver 3 Hybrid"/>
    <s v="MA"/>
    <n v="63506"/>
    <s v="SCRV3"/>
    <n v="1"/>
    <x v="0"/>
    <s v="SUN"/>
    <s v="PV"/>
    <x v="2"/>
    <n v="1"/>
  </r>
  <r>
    <x v="1"/>
    <n v="9"/>
    <n v="62744"/>
    <s v="St. James Solar, LLC"/>
    <x v="0"/>
    <s v="St. James Solar (LA)"/>
    <s v="LA"/>
    <n v="62854"/>
    <s v="SJS"/>
    <n v="20"/>
    <x v="0"/>
    <s v="SUN"/>
    <s v="PV"/>
    <x v="1"/>
    <n v="20"/>
  </r>
  <r>
    <x v="1"/>
    <n v="9"/>
    <n v="64474"/>
    <s v="Waiawa Solar Power LLC"/>
    <x v="0"/>
    <s v="Waiawa Solar Power Hybrid"/>
    <s v="HI"/>
    <n v="65058"/>
    <s v="WAIBA"/>
    <n v="36"/>
    <x v="1"/>
    <s v="MWH"/>
    <s v="BA"/>
    <x v="2"/>
    <n v="36"/>
  </r>
  <r>
    <x v="1"/>
    <n v="9"/>
    <n v="64474"/>
    <s v="Waiawa Solar Power LLC"/>
    <x v="0"/>
    <s v="Waiawa Solar Power Hybrid"/>
    <s v="HI"/>
    <n v="65058"/>
    <s v="WAIPV"/>
    <n v="36"/>
    <x v="0"/>
    <s v="SUN"/>
    <s v="PV"/>
    <x v="2"/>
    <n v="36"/>
  </r>
  <r>
    <x v="1"/>
    <n v="9"/>
    <n v="20856"/>
    <s v="Wisconsin Power &amp; Light Co"/>
    <x v="2"/>
    <s v="Bear Creek"/>
    <s v="WI"/>
    <n v="65009"/>
    <s v="PV1"/>
    <n v="50"/>
    <x v="0"/>
    <s v="SUN"/>
    <s v="PV"/>
    <x v="2"/>
    <n v="50"/>
  </r>
  <r>
    <x v="1"/>
    <n v="9"/>
    <n v="20856"/>
    <s v="Wisconsin Power &amp; Light Co"/>
    <x v="2"/>
    <s v="Wood County"/>
    <s v="WI"/>
    <n v="65011"/>
    <s v="PV1"/>
    <n v="150"/>
    <x v="0"/>
    <s v="SUN"/>
    <s v="PV"/>
    <x v="2"/>
    <n v="150"/>
  </r>
  <r>
    <x v="1"/>
    <n v="10"/>
    <n v="61477"/>
    <s v="325MK 8me LLC"/>
    <x v="0"/>
    <s v="Eagle Shadow Mountain Solar Farm"/>
    <s v="NV"/>
    <n v="61852"/>
    <s v="ESMSF"/>
    <n v="300"/>
    <x v="0"/>
    <s v="SUN"/>
    <s v="PV"/>
    <x v="0"/>
    <n v="300"/>
  </r>
  <r>
    <x v="1"/>
    <n v="10"/>
    <n v="64446"/>
    <s v="ASD Cotuit MA Solar LLC"/>
    <x v="0"/>
    <s v="ASD Cotuit MA Solar LLC"/>
    <s v="MA"/>
    <n v="65014"/>
    <s v="COT1"/>
    <n v="3.1"/>
    <x v="0"/>
    <s v="SUN"/>
    <s v="PV"/>
    <x v="5"/>
    <n v="3.1"/>
  </r>
  <r>
    <x v="1"/>
    <n v="10"/>
    <n v="64446"/>
    <s v="ASD Cotuit MA Solar LLC"/>
    <x v="0"/>
    <s v="ASD Cotuit MA Solar LLC"/>
    <s v="MA"/>
    <n v="65014"/>
    <s v="COT1B"/>
    <n v="2.5"/>
    <x v="1"/>
    <s v="MWH"/>
    <s v="BA"/>
    <x v="5"/>
    <n v="2.5"/>
  </r>
  <r>
    <x v="1"/>
    <n v="10"/>
    <n v="64144"/>
    <s v="Arlington Energy Center II"/>
    <x v="0"/>
    <s v="Arlington Energy Center II"/>
    <s v="CA"/>
    <n v="64481"/>
    <s v="AEC2"/>
    <n v="133"/>
    <x v="0"/>
    <s v="SUN"/>
    <s v="PV"/>
    <x v="2"/>
    <n v="133"/>
  </r>
  <r>
    <x v="1"/>
    <n v="10"/>
    <n v="63697"/>
    <s v="BD Solar Auburn LLC"/>
    <x v="0"/>
    <s v="Auburn PV - BD Solar Auburn LLC"/>
    <s v="ME"/>
    <n v="64067"/>
    <s v="AUBPV"/>
    <n v="5"/>
    <x v="0"/>
    <s v="SUN"/>
    <s v="PV"/>
    <x v="5"/>
    <n v="5"/>
  </r>
  <r>
    <x v="1"/>
    <n v="10"/>
    <n v="63701"/>
    <s v="BD Solar Lewiston Junction LLC"/>
    <x v="0"/>
    <s v="Lewiston Jn PV - BD Solar Lewiston Jn LLC"/>
    <s v="ME"/>
    <n v="64071"/>
    <s v="LJNPV"/>
    <n v="5"/>
    <x v="0"/>
    <s v="SUN"/>
    <s v="PV"/>
    <x v="5"/>
    <n v="5"/>
  </r>
  <r>
    <x v="1"/>
    <n v="10"/>
    <n v="58939"/>
    <s v="Cameron Wind 1 LLC"/>
    <x v="0"/>
    <s v="Cameron Wind 1 LLC"/>
    <s v="TX"/>
    <n v="59118"/>
    <s v="SABAL"/>
    <n v="24"/>
    <x v="1"/>
    <s v="MWH"/>
    <s v="BA"/>
    <x v="5"/>
    <n v="24"/>
  </r>
  <r>
    <x v="1"/>
    <n v="10"/>
    <n v="56769"/>
    <s v="Consolidated Edison Development Inc."/>
    <x v="0"/>
    <s v="CED Denmark Solar Hybrid"/>
    <s v="ME"/>
    <n v="63898"/>
    <s v="DSBS"/>
    <n v="2.3"/>
    <x v="1"/>
    <s v="MWH"/>
    <s v="BA"/>
    <x v="5"/>
    <n v="2.3"/>
  </r>
  <r>
    <x v="1"/>
    <n v="10"/>
    <n v="56769"/>
    <s v="Consolidated Edison Development Inc."/>
    <x v="0"/>
    <s v="CED Denmark Solar Hybrid"/>
    <s v="ME"/>
    <n v="63898"/>
    <s v="DSPV"/>
    <n v="2.5"/>
    <x v="0"/>
    <s v="SUN"/>
    <s v="PV"/>
    <x v="5"/>
    <n v="2.5"/>
  </r>
  <r>
    <x v="1"/>
    <n v="10"/>
    <n v="59319"/>
    <s v="Cotton Solar, LLC"/>
    <x v="0"/>
    <s v="Cotton Solar"/>
    <s v="SC"/>
    <n v="59572"/>
    <s v="PV1"/>
    <n v="16"/>
    <x v="0"/>
    <s v="SUN"/>
    <s v="PV"/>
    <x v="5"/>
    <n v="16"/>
  </r>
  <r>
    <x v="1"/>
    <n v="10"/>
    <n v="58970"/>
    <s v="Ecoplexus, Inc"/>
    <x v="0"/>
    <s v="Pleasant Hill PV1"/>
    <s v="NC"/>
    <n v="63787"/>
    <s v="PHILL"/>
    <n v="20"/>
    <x v="0"/>
    <s v="SUN"/>
    <s v="PV"/>
    <x v="5"/>
    <n v="20"/>
  </r>
  <r>
    <x v="1"/>
    <n v="10"/>
    <n v="61194"/>
    <s v="Generate Capital"/>
    <x v="0"/>
    <s v="Yellow Mills Rd #1 Community Solar Farm"/>
    <s v="NY"/>
    <n v="62517"/>
    <s v="1142"/>
    <n v="2.3"/>
    <x v="0"/>
    <s v="SUN"/>
    <s v="PV"/>
    <x v="3"/>
    <n v="2.3"/>
  </r>
  <r>
    <x v="1"/>
    <n v="10"/>
    <n v="61194"/>
    <s v="Generate Capital"/>
    <x v="0"/>
    <s v="Yellow Mills Rd #2 Community Solar Farm"/>
    <s v="NY"/>
    <n v="62518"/>
    <s v="1181"/>
    <n v="2.3"/>
    <x v="0"/>
    <s v="SUN"/>
    <s v="PV"/>
    <x v="3"/>
    <n v="2.3"/>
  </r>
  <r>
    <x v="1"/>
    <n v="10"/>
    <n v="61194"/>
    <s v="Generate Capital"/>
    <x v="0"/>
    <s v="Yellow Mills Rd #3 Community Solar Farm"/>
    <s v="NY"/>
    <n v="62519"/>
    <s v="1244"/>
    <n v="2.3"/>
    <x v="0"/>
    <s v="SUN"/>
    <s v="PV"/>
    <x v="3"/>
    <n v="2.3"/>
  </r>
  <r>
    <x v="1"/>
    <n v="10"/>
    <n v="62806"/>
    <s v="Guernsey Power Station LLC"/>
    <x v="0"/>
    <s v="Guernsey Power Station"/>
    <s v="OH"/>
    <n v="62949"/>
    <s v="GPS1"/>
    <n v="612"/>
    <x v="7"/>
    <s v="NG"/>
    <s v="CS"/>
    <x v="2"/>
    <n v="685"/>
  </r>
  <r>
    <x v="1"/>
    <n v="10"/>
    <n v="63638"/>
    <s v="Horseshoe Solar, LLC"/>
    <x v="0"/>
    <s v="Horseshoe Solar, LLC"/>
    <s v="UT"/>
    <n v="63984"/>
    <s v="HSS"/>
    <n v="75"/>
    <x v="0"/>
    <s v="SUN"/>
    <s v="PV"/>
    <x v="2"/>
    <n v="75"/>
  </r>
  <r>
    <x v="1"/>
    <n v="10"/>
    <n v="62842"/>
    <s v="Lightsource Renewable Energy Asset Management, LLC"/>
    <x v="0"/>
    <s v="Bair"/>
    <s v="PA"/>
    <n v="65076"/>
    <s v="PACT1"/>
    <n v="20"/>
    <x v="0"/>
    <s v="SUN"/>
    <s v="PV"/>
    <x v="2"/>
    <n v="20"/>
  </r>
  <r>
    <x v="1"/>
    <n v="10"/>
    <n v="62842"/>
    <s v="Lightsource Renewable Energy Asset Management, LLC"/>
    <x v="0"/>
    <s v="Hokes 2"/>
    <s v="PA"/>
    <n v="65082"/>
    <s v="PACT8"/>
    <n v="20"/>
    <x v="0"/>
    <s v="SUN"/>
    <s v="PV"/>
    <x v="2"/>
    <n v="20"/>
  </r>
  <r>
    <x v="1"/>
    <n v="10"/>
    <n v="59761"/>
    <s v="McLean Homestead, LLC"/>
    <x v="0"/>
    <s v="McLean Homestead"/>
    <s v="NC"/>
    <n v="60020"/>
    <s v="PV1"/>
    <n v="4.9"/>
    <x v="0"/>
    <s v="SUN"/>
    <s v="PV"/>
    <x v="5"/>
    <n v="4.9"/>
  </r>
  <r>
    <x v="1"/>
    <n v="10"/>
    <n v="63216"/>
    <s v="North Valley"/>
    <x v="0"/>
    <s v="North Valley"/>
    <s v="NV"/>
    <n v="63491"/>
    <s v="OEC1"/>
    <n v="25"/>
    <x v="10"/>
    <s v="GEO"/>
    <s v="BT"/>
    <x v="5"/>
    <n v="37"/>
  </r>
  <r>
    <x v="1"/>
    <n v="10"/>
    <n v="64443"/>
    <s v="Novel Brock Solar LLC"/>
    <x v="0"/>
    <s v="Novel Brock Solar LLC"/>
    <s v="MN"/>
    <n v="65024"/>
    <s v="BROCK"/>
    <n v="1"/>
    <x v="0"/>
    <s v="SUN"/>
    <s v="PV"/>
    <x v="3"/>
    <n v="1"/>
  </r>
  <r>
    <x v="1"/>
    <n v="10"/>
    <n v="64444"/>
    <s v="Novel Swenson Solar LLC"/>
    <x v="0"/>
    <s v="Novel Swenson Solar LLC"/>
    <s v="MN"/>
    <n v="65025"/>
    <s v="SWNSN"/>
    <n v="1"/>
    <x v="0"/>
    <s v="SUN"/>
    <s v="PV"/>
    <x v="3"/>
    <n v="1"/>
  </r>
  <r>
    <x v="1"/>
    <n v="10"/>
    <n v="64513"/>
    <s v="RE Crimson LLC"/>
    <x v="0"/>
    <s v="Crimson"/>
    <s v="CA"/>
    <n v="65140"/>
    <s v="SWSH2"/>
    <n v="150"/>
    <x v="1"/>
    <s v="MWH"/>
    <s v="BA"/>
    <x v="2"/>
    <n v="150"/>
  </r>
  <r>
    <x v="1"/>
    <n v="10"/>
    <n v="63639"/>
    <s v="Rocket Solar, LLC"/>
    <x v="0"/>
    <s v="Rocket Solar, LLC"/>
    <s v="UT"/>
    <n v="63983"/>
    <s v="RS"/>
    <n v="80"/>
    <x v="0"/>
    <s v="SUN"/>
    <s v="PV"/>
    <x v="2"/>
    <n v="80"/>
  </r>
  <r>
    <x v="1"/>
    <n v="10"/>
    <n v="64360"/>
    <s v="SR Clay, LLC"/>
    <x v="0"/>
    <s v="SR Clay, LLC"/>
    <s v="GA"/>
    <n v="64838"/>
    <s v="CLAY"/>
    <n v="106"/>
    <x v="0"/>
    <s v="SUN"/>
    <s v="PV"/>
    <x v="6"/>
    <n v="106"/>
  </r>
  <r>
    <x v="1"/>
    <n v="10"/>
    <n v="64363"/>
    <s v="SR Turkey Creek, LLC"/>
    <x v="0"/>
    <s v="SR Turkey Creek, LLC"/>
    <s v="KY"/>
    <n v="64842"/>
    <s v="SRTC"/>
    <n v="50"/>
    <x v="0"/>
    <s v="SUN"/>
    <s v="PV"/>
    <x v="6"/>
    <n v="50"/>
  </r>
  <r>
    <x v="1"/>
    <n v="10"/>
    <n v="21554"/>
    <s v="Seminole Electric Cooperative Inc"/>
    <x v="2"/>
    <s v="Seminole (FL)"/>
    <s v="FL"/>
    <n v="136"/>
    <s v="CT1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CT2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ST"/>
    <n v="397.4"/>
    <x v="7"/>
    <s v="NG"/>
    <s v="CA"/>
    <x v="0"/>
    <n v="414.8"/>
  </r>
  <r>
    <x v="1"/>
    <n v="10"/>
    <n v="64281"/>
    <s v="Thigpen Solar, LLC"/>
    <x v="0"/>
    <s v="Thigpen Farms Solar, LLC"/>
    <s v="NC"/>
    <n v="60850"/>
    <s v="PV1"/>
    <n v="5"/>
    <x v="0"/>
    <s v="SUN"/>
    <s v="PV"/>
    <x v="5"/>
    <n v="5"/>
  </r>
  <r>
    <x v="1"/>
    <n v="10"/>
    <n v="59056"/>
    <s v="Tri Global Energy, LLC"/>
    <x v="0"/>
    <s v="Canyon Wind Project, LLC"/>
    <s v="TX"/>
    <n v="60271"/>
    <s v="WT1"/>
    <n v="201.8"/>
    <x v="2"/>
    <s v="WND"/>
    <s v="WT"/>
    <x v="6"/>
    <n v="201.8"/>
  </r>
  <r>
    <x v="1"/>
    <n v="10"/>
    <n v="20856"/>
    <s v="Wisconsin Power &amp; Light Co"/>
    <x v="2"/>
    <s v="Crawfish River"/>
    <s v="WI"/>
    <n v="65012"/>
    <s v="PV1"/>
    <n v="75"/>
    <x v="0"/>
    <s v="SUN"/>
    <s v="PV"/>
    <x v="3"/>
    <n v="75"/>
  </r>
  <r>
    <x v="1"/>
    <n v="11"/>
    <n v="61012"/>
    <s v="AES Distributed Energy"/>
    <x v="0"/>
    <s v="AES Waikoloa Solar Hybrid"/>
    <s v="HI"/>
    <n v="63900"/>
    <s v="KLOAB"/>
    <n v="30"/>
    <x v="1"/>
    <s v="MWH"/>
    <s v="BA"/>
    <x v="5"/>
    <n v="30"/>
  </r>
  <r>
    <x v="1"/>
    <n v="11"/>
    <n v="61012"/>
    <s v="AES Distributed Energy"/>
    <x v="0"/>
    <s v="AES Waikoloa Solar Hybrid"/>
    <s v="HI"/>
    <n v="63900"/>
    <s v="YKLOA"/>
    <n v="30"/>
    <x v="0"/>
    <s v="SUN"/>
    <s v="PV"/>
    <x v="5"/>
    <n v="30"/>
  </r>
  <r>
    <x v="1"/>
    <n v="11"/>
    <n v="62921"/>
    <s v="Arroyo Solar LLC"/>
    <x v="0"/>
    <s v="Arroyo Solar Energy Storage Hybrid"/>
    <s v="NM"/>
    <n v="63172"/>
    <s v="ARSOL"/>
    <n v="300"/>
    <x v="0"/>
    <s v="SUN"/>
    <s v="PV"/>
    <x v="2"/>
    <n v="300"/>
  </r>
  <r>
    <x v="1"/>
    <n v="11"/>
    <n v="15399"/>
    <s v="Avangrid Renewables LLC"/>
    <x v="0"/>
    <s v="Bakeoven Solar"/>
    <s v="OR"/>
    <n v="63507"/>
    <s v="BOS1"/>
    <n v="60"/>
    <x v="0"/>
    <s v="SUN"/>
    <s v="PV"/>
    <x v="2"/>
    <n v="60"/>
  </r>
  <r>
    <x v="1"/>
    <n v="11"/>
    <n v="15399"/>
    <s v="Avangrid Renewables LLC"/>
    <x v="0"/>
    <s v="Mohawk Solar"/>
    <s v="NY"/>
    <n v="64253"/>
    <s v="S1"/>
    <n v="90.5"/>
    <x v="0"/>
    <s v="SUN"/>
    <s v="PV"/>
    <x v="3"/>
    <n v="90.5"/>
  </r>
  <r>
    <x v="1"/>
    <n v="11"/>
    <n v="63965"/>
    <s v="Badger Wind , LLC"/>
    <x v="0"/>
    <s v="Badger Wind, LLC"/>
    <s v="ND"/>
    <n v="64342"/>
    <s v="5555"/>
    <n v="252"/>
    <x v="2"/>
    <s v="WND"/>
    <s v="WT"/>
    <x v="6"/>
    <n v="252"/>
  </r>
  <r>
    <x v="1"/>
    <n v="11"/>
    <n v="62734"/>
    <s v="Blue Marmot IX LLC"/>
    <x v="0"/>
    <s v="Blue Marmot IX"/>
    <s v="OR"/>
    <n v="62867"/>
    <s v="DVRO"/>
    <n v="9.800000000000001"/>
    <x v="0"/>
    <s v="SUN"/>
    <s v="PV"/>
    <x v="5"/>
    <n v="10"/>
  </r>
  <r>
    <x v="1"/>
    <n v="11"/>
    <n v="62735"/>
    <s v="Blue Marmot V LLC"/>
    <x v="0"/>
    <s v="Blue Marmot V"/>
    <s v="OR"/>
    <n v="62866"/>
    <s v="DNZE"/>
    <n v="9.800000000000001"/>
    <x v="0"/>
    <s v="SUN"/>
    <s v="PV"/>
    <x v="5"/>
    <n v="10"/>
  </r>
  <r>
    <x v="1"/>
    <n v="11"/>
    <n v="62736"/>
    <s v="Blue Marmot VI LLC"/>
    <x v="0"/>
    <s v="Blue Marmot VI"/>
    <s v="OR"/>
    <n v="62865"/>
    <s v="DNZW"/>
    <n v="9.800000000000001"/>
    <x v="0"/>
    <s v="SUN"/>
    <s v="PV"/>
    <x v="5"/>
    <n v="10"/>
  </r>
  <r>
    <x v="1"/>
    <n v="11"/>
    <n v="62737"/>
    <s v="Blue Marmot VII LLC"/>
    <x v="0"/>
    <s v="Blue Marmot VII"/>
    <s v="OR"/>
    <n v="62864"/>
    <s v="RSHEI"/>
    <n v="9.800000000000001"/>
    <x v="0"/>
    <s v="SUN"/>
    <s v="PV"/>
    <x v="5"/>
    <n v="10"/>
  </r>
  <r>
    <x v="1"/>
    <n v="11"/>
    <n v="62738"/>
    <s v="Blue Marmot VIII LLC"/>
    <x v="0"/>
    <s v="Blue Marmot VIII"/>
    <s v="OR"/>
    <n v="62863"/>
    <s v="PRMLE"/>
    <n v="9.800000000000001"/>
    <x v="0"/>
    <s v="SUN"/>
    <s v="PV"/>
    <x v="5"/>
    <n v="10"/>
  </r>
  <r>
    <x v="1"/>
    <n v="11"/>
    <n v="64459"/>
    <s v="Blythe Mesa Solar II, LLC"/>
    <x v="0"/>
    <s v="Blythe Mesa Solar II"/>
    <s v="CA"/>
    <n v="65053"/>
    <s v="BMSES"/>
    <n v="112"/>
    <x v="1"/>
    <s v="MWH"/>
    <s v="BA"/>
    <x v="2"/>
    <n v="112"/>
  </r>
  <r>
    <x v="1"/>
    <n v="11"/>
    <n v="64459"/>
    <s v="Blythe Mesa Solar II, LLC"/>
    <x v="0"/>
    <s v="Blythe Mesa Solar II"/>
    <s v="CA"/>
    <n v="65053"/>
    <s v="IPBMS"/>
    <n v="223.6"/>
    <x v="0"/>
    <s v="SUN"/>
    <s v="PV"/>
    <x v="2"/>
    <n v="223.6"/>
  </r>
  <r>
    <x v="1"/>
    <n v="11"/>
    <n v="60025"/>
    <s v="Greenbacker Renewable Energy Corporation"/>
    <x v="0"/>
    <s v="Fall River Solar, LLC"/>
    <s v="SD"/>
    <n v="64968"/>
    <s v="452"/>
    <n v="80"/>
    <x v="0"/>
    <s v="SUN"/>
    <s v="PV"/>
    <x v="2"/>
    <n v="80"/>
  </r>
  <r>
    <x v="1"/>
    <n v="11"/>
    <n v="62806"/>
    <s v="Guernsey Power Station LLC"/>
    <x v="0"/>
    <s v="Guernsey Power Station"/>
    <s v="OH"/>
    <n v="62949"/>
    <s v="GPS2"/>
    <n v="612"/>
    <x v="7"/>
    <s v="NG"/>
    <s v="CS"/>
    <x v="2"/>
    <n v="685"/>
  </r>
  <r>
    <x v="1"/>
    <n v="11"/>
    <n v="64370"/>
    <s v="IP Radian, LLC"/>
    <x v="0"/>
    <s v="IP Radian, LLC"/>
    <s v="TX"/>
    <n v="64859"/>
    <s v="IPRAD"/>
    <n v="300"/>
    <x v="0"/>
    <s v="SUN"/>
    <s v="PV"/>
    <x v="2"/>
    <n v="300"/>
  </r>
  <r>
    <x v="1"/>
    <n v="11"/>
    <n v="9234"/>
    <s v="Indiana Municipal Power Agency"/>
    <x v="2"/>
    <s v="Richmond 6"/>
    <s v="IN"/>
    <n v="64252"/>
    <s v="RICH6"/>
    <n v="5.1"/>
    <x v="0"/>
    <s v="SUN"/>
    <s v="PV"/>
    <x v="3"/>
    <n v="5.1"/>
  </r>
  <r>
    <x v="1"/>
    <n v="11"/>
    <n v="63776"/>
    <s v="JSD Flatwood PV-1, LLC"/>
    <x v="0"/>
    <s v="Davis Road Solar"/>
    <s v="SC"/>
    <n v="64156"/>
    <s v="2002"/>
    <n v="2"/>
    <x v="0"/>
    <s v="SUN"/>
    <s v="PV"/>
    <x v="3"/>
    <n v="2"/>
  </r>
  <r>
    <x v="1"/>
    <n v="11"/>
    <n v="63776"/>
    <s v="JSD Flatwood PV-1, LLC"/>
    <x v="0"/>
    <s v="Fairview Solar"/>
    <s v="SC"/>
    <n v="64205"/>
    <s v="2003"/>
    <n v="2"/>
    <x v="0"/>
    <s v="SUN"/>
    <s v="PV"/>
    <x v="3"/>
    <n v="2"/>
  </r>
  <r>
    <x v="1"/>
    <n v="11"/>
    <n v="63289"/>
    <s v="Key Capture Energy"/>
    <x v="0"/>
    <s v="NY2 Battery"/>
    <s v="NY"/>
    <n v="63584"/>
    <s v="NY2"/>
    <n v="200"/>
    <x v="1"/>
    <s v="MWH"/>
    <s v="BA"/>
    <x v="6"/>
    <n v="200"/>
  </r>
  <r>
    <x v="1"/>
    <n v="11"/>
    <n v="62842"/>
    <s v="Lightsource Renewable Energy Asset Management, LLC"/>
    <x v="0"/>
    <s v="Happy Solar 1"/>
    <s v="AR"/>
    <n v="63766"/>
    <s v="ARHA1"/>
    <n v="95"/>
    <x v="0"/>
    <s v="SUN"/>
    <s v="PV"/>
    <x v="5"/>
    <n v="95"/>
  </r>
  <r>
    <x v="1"/>
    <n v="11"/>
    <n v="64549"/>
    <s v="Phare Garden LLC"/>
    <x v="0"/>
    <s v="Phare Garden"/>
    <s v="MN"/>
    <n v="65223"/>
    <s v="CGS"/>
    <n v="1"/>
    <x v="0"/>
    <s v="SUN"/>
    <s v="PV"/>
    <x v="0"/>
    <n v="1"/>
  </r>
  <r>
    <x v="1"/>
    <n v="12"/>
    <n v="61222"/>
    <s v="174 Power Global Corp."/>
    <x v="0"/>
    <s v="Atlas"/>
    <s v="AZ"/>
    <n v="63798"/>
    <s v="ATL01"/>
    <n v="300"/>
    <x v="0"/>
    <s v="SUN"/>
    <s v="PV"/>
    <x v="6"/>
    <n v="300"/>
  </r>
  <r>
    <x v="1"/>
    <n v="12"/>
    <n v="61222"/>
    <s v="174 Power Global Corp."/>
    <x v="0"/>
    <s v="Atlas"/>
    <s v="AZ"/>
    <n v="63798"/>
    <s v="ATLB1"/>
    <n v="300"/>
    <x v="1"/>
    <s v="MWH"/>
    <s v="BA"/>
    <x v="6"/>
    <n v="300"/>
  </r>
  <r>
    <x v="1"/>
    <n v="12"/>
    <n v="64244"/>
    <s v="92JT 8me, LLC"/>
    <x v="0"/>
    <s v="Big Rock Solar Farm"/>
    <s v="CA"/>
    <n v="64636"/>
    <s v="92JTB"/>
    <n v="200"/>
    <x v="1"/>
    <s v="MWH"/>
    <s v="BA"/>
    <x v="6"/>
    <n v="200"/>
  </r>
  <r>
    <x v="1"/>
    <n v="12"/>
    <n v="61012"/>
    <s v="AES Distributed Energy"/>
    <x v="0"/>
    <s v="AES Maui Kuihelani Solar Hybrid"/>
    <s v="HI"/>
    <n v="64256"/>
    <s v="KLNIB"/>
    <n v="60"/>
    <x v="1"/>
    <s v="MWH"/>
    <s v="BA"/>
    <x v="3"/>
    <n v="60"/>
  </r>
  <r>
    <x v="1"/>
    <n v="12"/>
    <n v="61012"/>
    <s v="AES Distributed Energy"/>
    <x v="0"/>
    <s v="AES Maui Kuihelani Solar Hybrid"/>
    <s v="HI"/>
    <n v="64256"/>
    <s v="KULNI"/>
    <n v="60"/>
    <x v="0"/>
    <s v="SUN"/>
    <s v="PV"/>
    <x v="3"/>
    <n v="60"/>
  </r>
  <r>
    <x v="1"/>
    <n v="12"/>
    <n v="61012"/>
    <s v="AES Distributed Energy"/>
    <x v="0"/>
    <s v="Rooney Ranch"/>
    <s v="CA"/>
    <n v="63088"/>
    <s v="ROONR"/>
    <n v="21"/>
    <x v="2"/>
    <s v="WND"/>
    <s v="WT"/>
    <x v="6"/>
    <n v="21"/>
  </r>
  <r>
    <x v="1"/>
    <n v="12"/>
    <n v="61012"/>
    <s v="AES Distributed Energy"/>
    <x v="0"/>
    <s v="Sand Hill A"/>
    <s v="CA"/>
    <n v="63126"/>
    <s v="SNDHA"/>
    <n v="13.5"/>
    <x v="2"/>
    <s v="WND"/>
    <s v="WT"/>
    <x v="6"/>
    <n v="13.5"/>
  </r>
  <r>
    <x v="1"/>
    <n v="12"/>
    <n v="61012"/>
    <s v="AES Distributed Energy"/>
    <x v="0"/>
    <s v="Sand Hill B"/>
    <s v="CA"/>
    <n v="63652"/>
    <s v="SNDHB"/>
    <n v="17"/>
    <x v="2"/>
    <s v="WND"/>
    <s v="WT"/>
    <x v="6"/>
    <n v="17"/>
  </r>
  <r>
    <x v="1"/>
    <n v="12"/>
    <n v="61012"/>
    <s v="AES Distributed Energy"/>
    <x v="0"/>
    <s v="Sand Hill C"/>
    <s v="CA"/>
    <n v="63653"/>
    <s v="SNDHC"/>
    <n v="80"/>
    <x v="2"/>
    <s v="WND"/>
    <s v="WT"/>
    <x v="6"/>
    <n v="80"/>
  </r>
  <r>
    <x v="1"/>
    <n v="12"/>
    <n v="64348"/>
    <s v="ASD Three Rivers Road MA Solar LLC"/>
    <x v="0"/>
    <s v="Three Rivers Solar LLC"/>
    <s v="MA"/>
    <n v="64844"/>
    <s v="TRB"/>
    <n v="1.4"/>
    <x v="1"/>
    <s v="MWH"/>
    <s v="BA"/>
    <x v="2"/>
    <n v="1.4"/>
  </r>
  <r>
    <x v="1"/>
    <n v="12"/>
    <n v="64348"/>
    <s v="ASD Three Rivers Road MA Solar LLC"/>
    <x v="0"/>
    <s v="Three Rivers Solar LLC"/>
    <s v="MA"/>
    <n v="64844"/>
    <s v="TRS"/>
    <n v="4"/>
    <x v="0"/>
    <s v="SUN"/>
    <s v="PV"/>
    <x v="2"/>
    <n v="4"/>
  </r>
  <r>
    <x v="1"/>
    <n v="12"/>
    <n v="63004"/>
    <s v="Abundant Solar Power Inc."/>
    <x v="0"/>
    <s v="Deiter-STEU"/>
    <s v="NY"/>
    <n v="63226"/>
    <s v="2078"/>
    <n v="2.2"/>
    <x v="0"/>
    <s v="SUN"/>
    <s v="PV"/>
    <x v="6"/>
    <n v="2.2"/>
  </r>
  <r>
    <x v="1"/>
    <n v="12"/>
    <n v="63004"/>
    <s v="Abundant Solar Power Inc."/>
    <x v="0"/>
    <s v="Gibson-STEU"/>
    <s v="NY"/>
    <n v="63227"/>
    <s v="8675"/>
    <n v="11.5"/>
    <x v="0"/>
    <s v="SUN"/>
    <s v="PV"/>
    <x v="6"/>
    <n v="11.5"/>
  </r>
  <r>
    <x v="1"/>
    <n v="12"/>
    <n v="63004"/>
    <s v="Abundant Solar Power Inc."/>
    <x v="0"/>
    <s v="Wheaton-STEU"/>
    <s v="NY"/>
    <n v="63228"/>
    <s v="11410"/>
    <n v="5"/>
    <x v="0"/>
    <s v="SUN"/>
    <s v="PV"/>
    <x v="6"/>
    <n v="5"/>
  </r>
  <r>
    <x v="1"/>
    <n v="12"/>
    <n v="57416"/>
    <s v="Acciona Energy USA Global, LLC"/>
    <x v="0"/>
    <s v="High Point Solar LLC"/>
    <s v="IL"/>
    <n v="63838"/>
    <s v="HPS"/>
    <n v="100"/>
    <x v="0"/>
    <s v="SUN"/>
    <s v="PV"/>
    <x v="5"/>
    <n v="100"/>
  </r>
  <r>
    <x v="1"/>
    <n v="12"/>
    <n v="60776"/>
    <s v="Aksamit Resource Management"/>
    <x v="0"/>
    <s v="Milligan III Wind Farm"/>
    <s v="NE"/>
    <n v="61159"/>
    <s v="M3001"/>
    <n v="73.40000000000001"/>
    <x v="2"/>
    <s v="WND"/>
    <s v="WT"/>
    <x v="3"/>
    <n v="73.40000000000001"/>
  </r>
  <r>
    <x v="1"/>
    <n v="12"/>
    <n v="63494"/>
    <s v="Allora Solar, LLC"/>
    <x v="0"/>
    <s v="Allora Solar, LLC"/>
    <s v="SC"/>
    <n v="63808"/>
    <s v="PGR30"/>
    <n v="75"/>
    <x v="0"/>
    <s v="SUN"/>
    <s v="PV"/>
    <x v="5"/>
    <n v="75"/>
  </r>
  <r>
    <x v="1"/>
    <n v="12"/>
    <n v="63803"/>
    <s v="Apex Solar LLC"/>
    <x v="0"/>
    <s v="Rattlesnake Solar"/>
    <s v="MT"/>
    <n v="64189"/>
    <s v="RSNAK"/>
    <n v="80"/>
    <x v="0"/>
    <s v="SUN"/>
    <s v="PV"/>
    <x v="6"/>
    <n v="80"/>
  </r>
  <r>
    <x v="1"/>
    <n v="12"/>
    <n v="803"/>
    <s v="Arizona Public Service Co"/>
    <x v="2"/>
    <s v="Cotton Center Solar Hybrid"/>
    <s v="AZ"/>
    <n v="57561"/>
    <s v="CC17M"/>
    <n v="17"/>
    <x v="1"/>
    <s v="MWH"/>
    <s v="BA"/>
    <x v="6"/>
    <n v="17"/>
  </r>
  <r>
    <x v="1"/>
    <n v="12"/>
    <n v="803"/>
    <s v="Arizona Public Service Co"/>
    <x v="2"/>
    <s v="El Sol BESS"/>
    <s v="AZ"/>
    <n v="62964"/>
    <s v="EL50M"/>
    <n v="50"/>
    <x v="1"/>
    <s v="MWH"/>
    <s v="BA"/>
    <x v="6"/>
    <n v="50"/>
  </r>
  <r>
    <x v="1"/>
    <n v="12"/>
    <n v="803"/>
    <s v="Arizona Public Service Co"/>
    <x v="2"/>
    <s v="Foothills Solar Plant Hybrid"/>
    <s v="AZ"/>
    <n v="57997"/>
    <s v="FH38M"/>
    <n v="38"/>
    <x v="1"/>
    <s v="MWH"/>
    <s v="BA"/>
    <x v="6"/>
    <n v="38"/>
  </r>
  <r>
    <x v="1"/>
    <n v="12"/>
    <n v="803"/>
    <s v="Arizona Public Service Co"/>
    <x v="2"/>
    <s v="Gila Bend Hybrid"/>
    <s v="AZ"/>
    <n v="59020"/>
    <s v="GB36M"/>
    <n v="36"/>
    <x v="1"/>
    <s v="MWH"/>
    <s v="BA"/>
    <x v="6"/>
    <n v="36"/>
  </r>
  <r>
    <x v="1"/>
    <n v="12"/>
    <n v="803"/>
    <s v="Arizona Public Service Co"/>
    <x v="2"/>
    <s v="Hyder II Hybrid"/>
    <s v="AZ"/>
    <n v="58383"/>
    <s v="H214M"/>
    <n v="14"/>
    <x v="1"/>
    <s v="MWH"/>
    <s v="BA"/>
    <x v="6"/>
    <n v="14"/>
  </r>
  <r>
    <x v="1"/>
    <n v="12"/>
    <n v="803"/>
    <s v="Arizona Public Service Co"/>
    <x v="2"/>
    <s v="Hyder Solar Hybrid"/>
    <s v="AZ"/>
    <n v="57563"/>
    <s v="H116M"/>
    <n v="16"/>
    <x v="1"/>
    <s v="MWH"/>
    <s v="BA"/>
    <x v="6"/>
    <n v="16"/>
  </r>
  <r>
    <x v="1"/>
    <n v="12"/>
    <n v="803"/>
    <s v="Arizona Public Service Co"/>
    <x v="2"/>
    <s v="Paloma Solar Hybrid"/>
    <s v="AZ"/>
    <n v="57562"/>
    <s v="PA17M"/>
    <n v="17"/>
    <x v="1"/>
    <s v="MWH"/>
    <s v="BA"/>
    <x v="6"/>
    <n v="17"/>
  </r>
  <r>
    <x v="1"/>
    <n v="12"/>
    <n v="64199"/>
    <s v="Arlington Energy Center III"/>
    <x v="0"/>
    <s v="Arlington Energy Center III"/>
    <s v="CA"/>
    <n v="64564"/>
    <s v="AEC3"/>
    <n v="131"/>
    <x v="0"/>
    <s v="SUN"/>
    <s v="PV"/>
    <x v="2"/>
    <n v="131"/>
  </r>
  <r>
    <x v="1"/>
    <n v="12"/>
    <n v="64199"/>
    <s v="Arlington Energy Center III"/>
    <x v="0"/>
    <s v="Arlington Energy Center III"/>
    <s v="CA"/>
    <n v="64564"/>
    <s v="AEC3B"/>
    <n v="47"/>
    <x v="1"/>
    <s v="MWH"/>
    <s v="BA"/>
    <x v="2"/>
    <n v="47"/>
  </r>
  <r>
    <x v="1"/>
    <n v="12"/>
    <n v="63964"/>
    <s v="Armadillo Solar Center, LLC"/>
    <x v="0"/>
    <s v="Armadillo Solar Center"/>
    <s v="TX"/>
    <n v="64349"/>
    <s v="6666"/>
    <n v="175"/>
    <x v="0"/>
    <s v="SUN"/>
    <s v="PV"/>
    <x v="5"/>
    <n v="175"/>
  </r>
  <r>
    <x v="1"/>
    <n v="12"/>
    <n v="61768"/>
    <s v="Arrow Canyon Solar LLC"/>
    <x v="0"/>
    <s v="Arrow Canyon Solar Hybrid"/>
    <s v="NV"/>
    <n v="62248"/>
    <s v="1"/>
    <n v="200"/>
    <x v="0"/>
    <s v="SUN"/>
    <s v="PV"/>
    <x v="6"/>
    <n v="200"/>
  </r>
  <r>
    <x v="1"/>
    <n v="12"/>
    <n v="61768"/>
    <s v="Arrow Canyon Solar LLC"/>
    <x v="0"/>
    <s v="Arrow Canyon Solar Hybrid"/>
    <s v="NV"/>
    <n v="62248"/>
    <s v="2"/>
    <n v="75"/>
    <x v="1"/>
    <s v="MWH"/>
    <s v="BA"/>
    <x v="6"/>
    <n v="75"/>
  </r>
  <r>
    <x v="1"/>
    <n v="12"/>
    <n v="61711"/>
    <s v="Ashley Solar (SC)"/>
    <x v="0"/>
    <s v="Ashley Solar (SC)"/>
    <s v="SC"/>
    <n v="62179"/>
    <s v="21"/>
    <n v="2"/>
    <x v="0"/>
    <s v="SUN"/>
    <s v="PV"/>
    <x v="3"/>
    <n v="2"/>
  </r>
  <r>
    <x v="1"/>
    <n v="12"/>
    <n v="15399"/>
    <s v="Avangrid Renewables LLC"/>
    <x v="0"/>
    <s v="Daybreak Solar"/>
    <s v="OR"/>
    <n v="64974"/>
    <s v="DBS1"/>
    <n v="140"/>
    <x v="0"/>
    <s v="SUN"/>
    <s v="PV"/>
    <x v="6"/>
    <n v="140"/>
  </r>
  <r>
    <x v="1"/>
    <n v="12"/>
    <n v="15399"/>
    <s v="Avangrid Renewables LLC"/>
    <x v="0"/>
    <s v="Midland Wind"/>
    <s v="IL"/>
    <n v="63003"/>
    <s v="1"/>
    <n v="115"/>
    <x v="2"/>
    <s v="WND"/>
    <s v="WT"/>
    <x v="6"/>
    <n v="115"/>
  </r>
  <r>
    <x v="1"/>
    <n v="12"/>
    <n v="64217"/>
    <s v="Bald Mountain Solar LLC"/>
    <x v="0"/>
    <s v="Bald Mountain Solar"/>
    <s v="NY"/>
    <n v="64598"/>
    <s v="GEN1"/>
    <n v="20"/>
    <x v="0"/>
    <s v="SUN"/>
    <s v="PV"/>
    <x v="6"/>
    <n v="20"/>
  </r>
  <r>
    <x v="1"/>
    <n v="12"/>
    <n v="61714"/>
    <s v="Battle Solar"/>
    <x v="0"/>
    <s v="Battle Solar"/>
    <s v="SC"/>
    <n v="62182"/>
    <s v="24"/>
    <n v="2"/>
    <x v="0"/>
    <s v="SUN"/>
    <s v="PV"/>
    <x v="3"/>
    <n v="2"/>
  </r>
  <r>
    <x v="1"/>
    <n v="12"/>
    <n v="63421"/>
    <s v="Biggs Ford Solar Center, LLC"/>
    <x v="0"/>
    <s v="Biggs Ford Solar Center"/>
    <s v="MD"/>
    <n v="61321"/>
    <s v="BFSC"/>
    <n v="15"/>
    <x v="0"/>
    <s v="SUN"/>
    <s v="PV"/>
    <x v="6"/>
    <n v="15"/>
  </r>
  <r>
    <x v="1"/>
    <n v="12"/>
    <n v="64138"/>
    <s v="Birch Creek Development, LLC (NC)"/>
    <x v="0"/>
    <s v="Friesian Holdings"/>
    <s v="NC"/>
    <n v="60692"/>
    <s v="PV1"/>
    <n v="75"/>
    <x v="0"/>
    <s v="SUN"/>
    <s v="PV"/>
    <x v="5"/>
    <n v="75"/>
  </r>
  <r>
    <x v="1"/>
    <n v="12"/>
    <n v="61717"/>
    <s v="Birch Solar"/>
    <x v="0"/>
    <s v="Birch Solar"/>
    <s v="SC"/>
    <n v="62185"/>
    <s v="27"/>
    <n v="2"/>
    <x v="0"/>
    <s v="SUN"/>
    <s v="PV"/>
    <x v="3"/>
    <n v="2"/>
  </r>
  <r>
    <x v="1"/>
    <n v="12"/>
    <n v="63883"/>
    <s v="Broad Reach Power"/>
    <x v="0"/>
    <s v="Cascade Energy Storage, LLC"/>
    <s v="CA"/>
    <n v="61801"/>
    <s v="10002"/>
    <n v="25"/>
    <x v="1"/>
    <s v="MWH"/>
    <s v="BA"/>
    <x v="5"/>
    <n v="25"/>
  </r>
  <r>
    <x v="1"/>
    <n v="12"/>
    <n v="64505"/>
    <s v="Cabin Creek Solar, LLC"/>
    <x v="0"/>
    <s v="Cabin Creek Solar, LLC"/>
    <s v="NC"/>
    <n v="65107"/>
    <s v="PGR34"/>
    <n v="70.2"/>
    <x v="0"/>
    <s v="SUN"/>
    <s v="PV"/>
    <x v="2"/>
    <n v="70.2"/>
  </r>
  <r>
    <x v="1"/>
    <n v="12"/>
    <n v="64542"/>
    <s v="Caden Energix Endless Caverns, LLC"/>
    <x v="0"/>
    <s v="Caden Energix Endless Caverns, LLC"/>
    <s v="VA"/>
    <n v="65219"/>
    <s v="ENX16"/>
    <n v="31.4"/>
    <x v="0"/>
    <s v="SUN"/>
    <s v="PV"/>
    <x v="3"/>
    <n v="31.4"/>
  </r>
  <r>
    <x v="1"/>
    <n v="12"/>
    <n v="64110"/>
    <s v="Calhoun County Solar Project, LLC"/>
    <x v="0"/>
    <s v="Calhoun County Solar Project"/>
    <s v="MI"/>
    <n v="64452"/>
    <s v="GEN1"/>
    <n v="125"/>
    <x v="0"/>
    <s v="SUN"/>
    <s v="PV"/>
    <x v="6"/>
    <n v="125"/>
  </r>
  <r>
    <x v="1"/>
    <n v="12"/>
    <n v="58416"/>
    <s v="California State University, Northridge"/>
    <x v="1"/>
    <s v="CSU Northridge Plant"/>
    <s v="CA"/>
    <n v="58422"/>
    <s v="G6PV"/>
    <n v="0.7"/>
    <x v="0"/>
    <s v="SUN"/>
    <s v="PV"/>
    <x v="6"/>
    <n v="0.8"/>
  </r>
  <r>
    <x v="1"/>
    <n v="12"/>
    <n v="59365"/>
    <s v="Capital Power Corporation"/>
    <x v="0"/>
    <s v="Bear Branch Solar"/>
    <s v="NC"/>
    <n v="64168"/>
    <s v="GEN"/>
    <n v="35"/>
    <x v="0"/>
    <s v="SUN"/>
    <s v="PV"/>
    <x v="5"/>
    <n v="35"/>
  </r>
  <r>
    <x v="1"/>
    <n v="12"/>
    <n v="59365"/>
    <s v="Capital Power Corporation"/>
    <x v="0"/>
    <s v="Hornet Solar"/>
    <s v="NC"/>
    <n v="64167"/>
    <s v="GEN"/>
    <n v="75"/>
    <x v="0"/>
    <s v="SUN"/>
    <s v="PV"/>
    <x v="5"/>
    <n v="75"/>
  </r>
  <r>
    <x v="1"/>
    <n v="12"/>
    <n v="59365"/>
    <s v="Capital Power Corporation"/>
    <x v="0"/>
    <s v="Hunters Cove Solar"/>
    <s v="NC"/>
    <n v="64166"/>
    <s v="GEN"/>
    <n v="50"/>
    <x v="0"/>
    <s v="SUN"/>
    <s v="PV"/>
    <x v="5"/>
    <n v="50"/>
  </r>
  <r>
    <x v="1"/>
    <n v="12"/>
    <n v="58508"/>
    <s v="Carolina Solar Energy LLC"/>
    <x v="0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x v="0"/>
    <s v="Sellers Farm Solar"/>
    <s v="NC"/>
    <n v="60439"/>
    <s v="PV1"/>
    <n v="5"/>
    <x v="0"/>
    <s v="SUN"/>
    <s v="PV"/>
    <x v="3"/>
    <n v="5"/>
  </r>
  <r>
    <x v="1"/>
    <n v="12"/>
    <n v="63526"/>
    <s v="Chestnut Westside, LLC"/>
    <x v="0"/>
    <s v="Chestnut"/>
    <s v="CA"/>
    <n v="63849"/>
    <s v="CHNUT"/>
    <n v="150.6"/>
    <x v="0"/>
    <s v="SUN"/>
    <s v="PV"/>
    <x v="3"/>
    <n v="150.6"/>
  </r>
  <r>
    <x v="1"/>
    <n v="12"/>
    <n v="14605"/>
    <s v="City of Peabody - (MA)"/>
    <x v="2"/>
    <s v="Waters River"/>
    <s v="MA"/>
    <n v="1678"/>
    <s v="3"/>
    <n v="55"/>
    <x v="4"/>
    <s v="NG"/>
    <s v="GT"/>
    <x v="6"/>
    <n v="60"/>
  </r>
  <r>
    <x v="1"/>
    <n v="12"/>
    <n v="60609"/>
    <s v="Clean Focus Renewables, Inc."/>
    <x v="0"/>
    <s v="Rugged Solar LLC"/>
    <s v="CA"/>
    <n v="57960"/>
    <s v="1"/>
    <n v="80"/>
    <x v="0"/>
    <s v="SUN"/>
    <s v="PV"/>
    <x v="0"/>
    <n v="80"/>
  </r>
  <r>
    <x v="1"/>
    <n v="12"/>
    <n v="59432"/>
    <s v="Clear Creek Power"/>
    <x v="0"/>
    <s v="Highland Park Project"/>
    <s v="CO"/>
    <n v="59659"/>
    <s v="HPWT"/>
    <n v="181"/>
    <x v="2"/>
    <s v="WND"/>
    <s v="WT"/>
    <x v="6"/>
    <n v="181"/>
  </r>
  <r>
    <x v="1"/>
    <n v="12"/>
    <n v="61817"/>
    <s v="Collard Holdings, LLC"/>
    <x v="0"/>
    <s v="Collard Holdings Solar"/>
    <s v="NC"/>
    <n v="62317"/>
    <s v="PV"/>
    <n v="10"/>
    <x v="0"/>
    <s v="SUN"/>
    <s v="PV"/>
    <x v="5"/>
    <n v="10"/>
  </r>
  <r>
    <x v="1"/>
    <n v="12"/>
    <n v="4226"/>
    <s v="Consolidated Edison Co-NY Inc"/>
    <x v="2"/>
    <s v="Fox Hills Battery Station"/>
    <s v="NY"/>
    <n v="65035"/>
    <s v="ESSFH"/>
    <n v="7.5"/>
    <x v="1"/>
    <s v="MWH"/>
    <s v="BA"/>
    <x v="6"/>
    <n v="7.5"/>
  </r>
  <r>
    <x v="1"/>
    <n v="12"/>
    <n v="56769"/>
    <s v="Consolidated Edison Development Inc."/>
    <x v="0"/>
    <s v="Acushnet MA 1"/>
    <s v="MA"/>
    <n v="64706"/>
    <s v="ACNT1"/>
    <n v="1"/>
    <x v="0"/>
    <s v="SUN"/>
    <s v="PV"/>
    <x v="3"/>
    <n v="1"/>
  </r>
  <r>
    <x v="1"/>
    <n v="12"/>
    <n v="56769"/>
    <s v="Consolidated Edison Development Inc."/>
    <x v="0"/>
    <s v="Acushnet MA 2"/>
    <s v="MA"/>
    <n v="64707"/>
    <s v="ACNT2"/>
    <n v="1"/>
    <x v="0"/>
    <s v="SUN"/>
    <s v="PV"/>
    <x v="3"/>
    <n v="1"/>
  </r>
  <r>
    <x v="1"/>
    <n v="12"/>
    <n v="56769"/>
    <s v="Consolidated Edison Development Inc."/>
    <x v="0"/>
    <s v="Burt County Wind"/>
    <s v="NE"/>
    <n v="61511"/>
    <s v="BCNE"/>
    <n v="75"/>
    <x v="2"/>
    <s v="WND"/>
    <s v="WT"/>
    <x v="5"/>
    <n v="75"/>
  </r>
  <r>
    <x v="1"/>
    <n v="12"/>
    <n v="56769"/>
    <s v="Consolidated Edison Development Inc."/>
    <x v="0"/>
    <s v="Gorham ME 1"/>
    <s v="ME"/>
    <n v="64703"/>
    <s v="GOR1"/>
    <n v="4.8"/>
    <x v="0"/>
    <s v="SUN"/>
    <s v="PV"/>
    <x v="3"/>
    <n v="4.8"/>
  </r>
  <r>
    <x v="1"/>
    <n v="12"/>
    <n v="56769"/>
    <s v="Consolidated Edison Development Inc."/>
    <x v="0"/>
    <s v="Lincoln ME 1"/>
    <s v="ME"/>
    <n v="64704"/>
    <s v="LIN1"/>
    <n v="4.9"/>
    <x v="0"/>
    <s v="SUN"/>
    <s v="PV"/>
    <x v="3"/>
    <n v="4.9"/>
  </r>
  <r>
    <x v="1"/>
    <n v="12"/>
    <n v="64167"/>
    <s v="Corazon Energy LLC"/>
    <x v="0"/>
    <s v="Corazon Energy LLC"/>
    <s v="TX"/>
    <n v="64538"/>
    <s v="KOV4A"/>
    <n v="200"/>
    <x v="0"/>
    <s v="SUN"/>
    <s v="PV"/>
    <x v="3"/>
    <n v="200"/>
  </r>
  <r>
    <x v="1"/>
    <n v="12"/>
    <n v="64365"/>
    <s v="Daggett Solar Power 3 LLC"/>
    <x v="0"/>
    <s v="Daggett 3"/>
    <s v="CA"/>
    <n v="64852"/>
    <s v="DAGGB"/>
    <n v="144"/>
    <x v="1"/>
    <s v="MWH"/>
    <s v="BA"/>
    <x v="3"/>
    <n v="144"/>
  </r>
  <r>
    <x v="1"/>
    <n v="12"/>
    <n v="64365"/>
    <s v="Daggett Solar Power 3 LLC"/>
    <x v="0"/>
    <s v="Daggett 3"/>
    <s v="CA"/>
    <n v="64852"/>
    <s v="DAGGP"/>
    <n v="300"/>
    <x v="0"/>
    <s v="SUN"/>
    <s v="PV"/>
    <x v="3"/>
    <n v="300"/>
  </r>
  <r>
    <x v="1"/>
    <n v="12"/>
    <n v="64523"/>
    <s v="Deptford Solar One, LLC"/>
    <x v="0"/>
    <s v="Deptford Solar One"/>
    <s v="NJ"/>
    <n v="65147"/>
    <s v="VCP01"/>
    <n v="3"/>
    <x v="0"/>
    <s v="SUN"/>
    <s v="PV"/>
    <x v="6"/>
    <n v="3"/>
  </r>
  <r>
    <x v="1"/>
    <n v="12"/>
    <n v="5248"/>
    <s v="Dominion Energy Inc"/>
    <x v="2"/>
    <s v="Dry Bridge Storage"/>
    <s v="VA"/>
    <n v="65044"/>
    <s v="DBES"/>
    <n v="20"/>
    <x v="1"/>
    <s v="MWH"/>
    <s v="BA"/>
    <x v="5"/>
    <n v="20"/>
  </r>
  <r>
    <x v="1"/>
    <n v="12"/>
    <n v="58468"/>
    <s v="Dominion Renewable Energy"/>
    <x v="0"/>
    <s v="Otter Creek Solar"/>
    <s v="VA"/>
    <n v="63909"/>
    <s v="OTTER"/>
    <n v="60"/>
    <x v="0"/>
    <s v="SUN"/>
    <s v="PV"/>
    <x v="5"/>
    <n v="60"/>
  </r>
  <r>
    <x v="1"/>
    <n v="12"/>
    <n v="3046"/>
    <s v="Duke Energy Progress - (NC)"/>
    <x v="2"/>
    <s v="Riverside BESS"/>
    <s v="NC"/>
    <n v="65126"/>
    <s v="ES1"/>
    <n v="5"/>
    <x v="1"/>
    <s v="MWH"/>
    <s v="BA"/>
    <x v="6"/>
    <n v="5"/>
  </r>
  <r>
    <x v="1"/>
    <n v="12"/>
    <n v="54803"/>
    <s v="Dynegy Oakland, LLC"/>
    <x v="0"/>
    <s v="Dynegy Oakland Power Plant"/>
    <s v="CA"/>
    <n v="6211"/>
    <s v="GEN4"/>
    <n v="36.3"/>
    <x v="1"/>
    <s v="MWH"/>
    <s v="BA"/>
    <x v="6"/>
    <n v="36.3"/>
  </r>
  <r>
    <x v="1"/>
    <n v="12"/>
    <n v="61785"/>
    <s v="EDP Renewables North America LLC"/>
    <x v="0"/>
    <s v="Saddle Mountain East Wind Farm"/>
    <s v="WA"/>
    <n v="62263"/>
    <s v="GEN1"/>
    <n v="126"/>
    <x v="2"/>
    <s v="WND"/>
    <s v="WT"/>
    <x v="6"/>
    <n v="126"/>
  </r>
  <r>
    <x v="1"/>
    <n v="12"/>
    <n v="61785"/>
    <s v="EDP Renewables North America LLC"/>
    <x v="0"/>
    <s v="Scarlet Solar (CA)"/>
    <s v="CA"/>
    <n v="64908"/>
    <s v="GEN01"/>
    <n v="200"/>
    <x v="0"/>
    <s v="SUN"/>
    <s v="PV"/>
    <x v="6"/>
    <n v="400"/>
  </r>
  <r>
    <x v="1"/>
    <n v="12"/>
    <n v="61785"/>
    <s v="EDP Renewables North America LLC"/>
    <x v="0"/>
    <s v="Scarlet Solar (CA)"/>
    <s v="CA"/>
    <n v="64908"/>
    <s v="GEN02"/>
    <n v="40"/>
    <x v="1"/>
    <s v="MWH"/>
    <s v="BA"/>
    <x v="6"/>
    <n v="40"/>
  </r>
  <r>
    <x v="1"/>
    <n v="12"/>
    <n v="62760"/>
    <s v="EDPR CA Solar Park VI LLC"/>
    <x v="0"/>
    <s v="EDPR CA Solar Park VI LLC (CA) Hybrid"/>
    <s v="CA"/>
    <n v="62892"/>
    <s v="SONR2"/>
    <n v="40"/>
    <x v="1"/>
    <s v="MWH"/>
    <s v="BA"/>
    <x v="3"/>
    <n v="40"/>
  </r>
  <r>
    <x v="1"/>
    <n v="12"/>
    <n v="62760"/>
    <s v="EDPR CA Solar Park VI LLC"/>
    <x v="0"/>
    <s v="EDPR CA Solar Park VI LLC (CA) Hybrid"/>
    <s v="CA"/>
    <n v="62892"/>
    <s v="SONRI"/>
    <n v="200"/>
    <x v="0"/>
    <s v="SUN"/>
    <s v="PV"/>
    <x v="3"/>
    <n v="201"/>
  </r>
  <r>
    <x v="1"/>
    <n v="12"/>
    <n v="58970"/>
    <s v="Ecoplexus, Inc"/>
    <x v="0"/>
    <s v="E Nash PV1"/>
    <s v="NC"/>
    <n v="60002"/>
    <s v="NASH1"/>
    <n v="20"/>
    <x v="0"/>
    <s v="SUN"/>
    <s v="PV"/>
    <x v="5"/>
    <n v="20"/>
  </r>
  <r>
    <x v="1"/>
    <n v="12"/>
    <n v="58970"/>
    <s v="Ecoplexus, Inc"/>
    <x v="0"/>
    <s v="East Nash PV2"/>
    <s v="NC"/>
    <n v="63789"/>
    <s v="ENSH2"/>
    <n v="26"/>
    <x v="0"/>
    <s v="SUN"/>
    <s v="PV"/>
    <x v="5"/>
    <n v="26"/>
  </r>
  <r>
    <x v="1"/>
    <n v="12"/>
    <n v="58970"/>
    <s v="Ecoplexus, Inc"/>
    <x v="0"/>
    <s v="OAKBORO PV1"/>
    <s v="NC"/>
    <n v="63162"/>
    <s v="OAKPV"/>
    <n v="40"/>
    <x v="0"/>
    <s v="SUN"/>
    <s v="PV"/>
    <x v="6"/>
    <n v="40"/>
  </r>
  <r>
    <x v="1"/>
    <n v="12"/>
    <n v="58970"/>
    <s v="Ecoplexus, Inc"/>
    <x v="0"/>
    <s v="Olin Creek Farm Solar"/>
    <s v="NC"/>
    <n v="64626"/>
    <s v="OLINC"/>
    <n v="35"/>
    <x v="0"/>
    <s v="SUN"/>
    <s v="PV"/>
    <x v="3"/>
    <n v="35"/>
  </r>
  <r>
    <x v="1"/>
    <n v="12"/>
    <n v="58970"/>
    <s v="Ecoplexus, Inc"/>
    <x v="0"/>
    <s v="Westminister NC"/>
    <s v="NC"/>
    <n v="63567"/>
    <s v="WSMTR"/>
    <n v="75"/>
    <x v="0"/>
    <s v="SUN"/>
    <s v="PV"/>
    <x v="3"/>
    <n v="75"/>
  </r>
  <r>
    <x v="1"/>
    <n v="12"/>
    <n v="58135"/>
    <s v="Ecos Energy LLC"/>
    <x v="0"/>
    <s v="Weybridge 1 Solar"/>
    <s v="VT"/>
    <n v="61038"/>
    <s v="WEY1"/>
    <n v="3"/>
    <x v="0"/>
    <s v="SUN"/>
    <s v="PV"/>
    <x v="6"/>
    <n v="3"/>
  </r>
  <r>
    <x v="1"/>
    <n v="12"/>
    <n v="63559"/>
    <s v="Edmondson Ranch Wind, LLC"/>
    <x v="0"/>
    <s v="Edmondson Ranch Wind, LLC"/>
    <s v="TX"/>
    <n v="63890"/>
    <s v="ERWE"/>
    <n v="293.3"/>
    <x v="2"/>
    <s v="WND"/>
    <s v="WT"/>
    <x v="5"/>
    <n v="293.3"/>
  </r>
  <r>
    <x v="1"/>
    <n v="12"/>
    <n v="59380"/>
    <s v="Enel Green Power NA, Inc."/>
    <x v="0"/>
    <s v="Sierra Energy Storage, LLC"/>
    <s v="CA"/>
    <n v="61803"/>
    <s v="10003"/>
    <n v="10"/>
    <x v="1"/>
    <s v="MWH"/>
    <s v="BA"/>
    <x v="5"/>
    <n v="10"/>
  </r>
  <r>
    <x v="1"/>
    <n v="12"/>
    <n v="64458"/>
    <s v="Enfield Solar One, LLC"/>
    <x v="0"/>
    <s v="Enfield Solar One"/>
    <s v="CT"/>
    <n v="65047"/>
    <s v="VCP07"/>
    <n v="4"/>
    <x v="0"/>
    <s v="SUN"/>
    <s v="PV"/>
    <x v="6"/>
    <n v="4"/>
  </r>
  <r>
    <x v="1"/>
    <n v="12"/>
    <n v="64175"/>
    <s v="FPS Coxsackie Solar LLC"/>
    <x v="0"/>
    <s v="Coxsackie Solar"/>
    <s v="NY"/>
    <n v="64542"/>
    <s v="1"/>
    <n v="4.9"/>
    <x v="0"/>
    <s v="SUN"/>
    <s v="PV"/>
    <x v="6"/>
    <n v="4.9"/>
  </r>
  <r>
    <x v="1"/>
    <n v="12"/>
    <n v="56615"/>
    <s v="First Solar Project Development"/>
    <x v="0"/>
    <s v="Portal Ridge Solar A, LLC"/>
    <s v="CA"/>
    <n v="60309"/>
    <s v="GEN01"/>
    <n v="18.5"/>
    <x v="0"/>
    <s v="SUN"/>
    <s v="PV"/>
    <x v="5"/>
    <n v="18.5"/>
  </r>
  <r>
    <x v="1"/>
    <n v="12"/>
    <n v="56615"/>
    <s v="First Solar Project Development"/>
    <x v="0"/>
    <s v="Willow Spring Solar 3, LLC"/>
    <s v="CA"/>
    <n v="60325"/>
    <s v="GEN01"/>
    <n v="75"/>
    <x v="0"/>
    <s v="SUN"/>
    <s v="PV"/>
    <x v="3"/>
    <n v="75"/>
  </r>
  <r>
    <x v="1"/>
    <n v="12"/>
    <n v="56615"/>
    <s v="First Solar Project Development"/>
    <x v="0"/>
    <s v="Windhub Solar B, LLC"/>
    <s v="CA"/>
    <n v="59969"/>
    <s v="GEN01"/>
    <n v="20"/>
    <x v="0"/>
    <s v="SUN"/>
    <s v="PV"/>
    <x v="5"/>
    <n v="20"/>
  </r>
  <r>
    <x v="1"/>
    <n v="12"/>
    <n v="64074"/>
    <s v="Freepoint Solar LLC"/>
    <x v="0"/>
    <s v="Woodville Solar"/>
    <s v="RI"/>
    <n v="64530"/>
    <s v="1"/>
    <n v="4.5"/>
    <x v="0"/>
    <s v="SUN"/>
    <s v="PV"/>
    <x v="6"/>
    <n v="4.5"/>
  </r>
  <r>
    <x v="1"/>
    <n v="12"/>
    <n v="61166"/>
    <s v="Green Power Energy LLC"/>
    <x v="0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2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5"/>
    <n v="2.4"/>
    <x v="2"/>
    <s v="WND"/>
    <s v="WT"/>
    <x v="2"/>
    <n v="2.4"/>
  </r>
  <r>
    <x v="1"/>
    <n v="12"/>
    <n v="60025"/>
    <s v="Greenbacker Renewable Energy Corporation"/>
    <x v="0"/>
    <s v="MTSun LLC"/>
    <s v="MT"/>
    <n v="64966"/>
    <s v="366"/>
    <n v="80"/>
    <x v="0"/>
    <s v="SUN"/>
    <s v="PV"/>
    <x v="2"/>
    <n v="80"/>
  </r>
  <r>
    <x v="1"/>
    <n v="12"/>
    <n v="62806"/>
    <s v="Guernsey Power Station LLC"/>
    <x v="0"/>
    <s v="Guernsey Power Station"/>
    <s v="OH"/>
    <n v="62949"/>
    <s v="GPS3"/>
    <n v="612"/>
    <x v="7"/>
    <s v="NG"/>
    <s v="CS"/>
    <x v="2"/>
    <n v="685"/>
  </r>
  <r>
    <x v="1"/>
    <n v="12"/>
    <n v="62008"/>
    <s v="Hale Kuawehi Solar LLC"/>
    <x v="0"/>
    <s v="Hale Kuawehi Solar Hybrid"/>
    <s v="HI"/>
    <n v="62529"/>
    <s v="HKBA"/>
    <n v="30"/>
    <x v="1"/>
    <s v="MWH"/>
    <s v="BA"/>
    <x v="6"/>
    <n v="30"/>
  </r>
  <r>
    <x v="1"/>
    <n v="12"/>
    <n v="62008"/>
    <s v="Hale Kuawehi Solar LLC"/>
    <x v="0"/>
    <s v="Hale Kuawehi Solar Hybrid"/>
    <s v="HI"/>
    <n v="62529"/>
    <s v="HKSOL"/>
    <n v="30"/>
    <x v="0"/>
    <s v="SUN"/>
    <s v="PV"/>
    <x v="6"/>
    <n v="30"/>
  </r>
  <r>
    <x v="1"/>
    <n v="12"/>
    <n v="61638"/>
    <s v="Harrison Power LLC"/>
    <x v="0"/>
    <s v="Cadiz Power Plant"/>
    <s v="OH"/>
    <n v="62153"/>
    <s v="GEN 2"/>
    <n v="550"/>
    <x v="7"/>
    <s v="NG"/>
    <s v="CS"/>
    <x v="6"/>
    <n v="660"/>
  </r>
  <r>
    <x v="1"/>
    <n v="12"/>
    <n v="63553"/>
    <s v="Haymaker Energy Project LLC"/>
    <x v="0"/>
    <s v="Haymaker Hybrid"/>
    <s v="MT"/>
    <n v="63878"/>
    <s v="HBESS"/>
    <n v="200"/>
    <x v="1"/>
    <s v="MWH"/>
    <s v="BA"/>
    <x v="6"/>
    <n v="200"/>
  </r>
  <r>
    <x v="1"/>
    <n v="12"/>
    <n v="63837"/>
    <s v="Hecate Energy Frye Solar LLC"/>
    <x v="0"/>
    <s v="Hecate Energy Frye Solar LLC"/>
    <s v="TX"/>
    <n v="64233"/>
    <s v="80995"/>
    <n v="500"/>
    <x v="0"/>
    <s v="SUN"/>
    <s v="PV"/>
    <x v="6"/>
    <n v="500"/>
  </r>
  <r>
    <x v="1"/>
    <n v="12"/>
    <n v="62153"/>
    <s v="Hecate Energy Highland LLC"/>
    <x v="0"/>
    <s v="Hecate Energy Highland LLC"/>
    <s v="OH"/>
    <n v="62670"/>
    <s v="HIGHL"/>
    <n v="300"/>
    <x v="0"/>
    <s v="SUN"/>
    <s v="PV"/>
    <x v="2"/>
    <n v="300"/>
  </r>
  <r>
    <x v="1"/>
    <n v="12"/>
    <n v="49893"/>
    <s v="Invenergy Services LLC"/>
    <x v="0"/>
    <s v="Invenergy Nelson Expansion LLC"/>
    <s v="IL"/>
    <n v="60387"/>
    <s v="GEN3"/>
    <n v="157"/>
    <x v="4"/>
    <s v="NG"/>
    <s v="GT"/>
    <x v="6"/>
    <n v="190"/>
  </r>
  <r>
    <x v="1"/>
    <n v="12"/>
    <n v="49893"/>
    <s v="Invenergy Services LLC"/>
    <x v="0"/>
    <s v="Invenergy Nelson Expansion LLC"/>
    <s v="IL"/>
    <n v="60387"/>
    <s v="GEN4"/>
    <n v="157"/>
    <x v="4"/>
    <s v="NG"/>
    <s v="GT"/>
    <x v="6"/>
    <n v="190"/>
  </r>
  <r>
    <x v="1"/>
    <n v="12"/>
    <n v="49893"/>
    <s v="Invenergy Services LLC"/>
    <x v="0"/>
    <s v="Tip Top Solar Energy Center LLC"/>
    <s v="NM"/>
    <n v="63028"/>
    <s v="GEN1"/>
    <n v="220"/>
    <x v="0"/>
    <s v="SUN"/>
    <s v="PV"/>
    <x v="6"/>
    <n v="220"/>
  </r>
  <r>
    <x v="1"/>
    <n v="12"/>
    <n v="49893"/>
    <s v="Invenergy Services LLC"/>
    <x v="0"/>
    <s v="Yum Yum Solar LLC"/>
    <s v="TN"/>
    <n v="63026"/>
    <s v="GEN1"/>
    <n v="147"/>
    <x v="0"/>
    <s v="SUN"/>
    <s v="PV"/>
    <x v="2"/>
    <n v="147"/>
  </r>
  <r>
    <x v="1"/>
    <n v="12"/>
    <n v="64077"/>
    <s v="JVR Energy Park LLC"/>
    <x v="0"/>
    <s v="JVR Energy Park LLC"/>
    <s v="CA"/>
    <n v="64428"/>
    <s v="JVR1A"/>
    <n v="90"/>
    <x v="0"/>
    <s v="SUN"/>
    <s v="PV"/>
    <x v="3"/>
    <n v="90"/>
  </r>
  <r>
    <x v="1"/>
    <n v="12"/>
    <n v="64077"/>
    <s v="JVR Energy Park LLC"/>
    <x v="0"/>
    <s v="JVR Energy Park LLC"/>
    <s v="CA"/>
    <n v="64428"/>
    <s v="JVR1B"/>
    <n v="70"/>
    <x v="1"/>
    <s v="MWH"/>
    <s v="BA"/>
    <x v="3"/>
    <n v="70"/>
  </r>
  <r>
    <x v="1"/>
    <n v="12"/>
    <n v="58378"/>
    <s v="Jordan Hydroelectric LTD PTP"/>
    <x v="0"/>
    <s v="Flannagan Hydroelectric Project"/>
    <s v="VA"/>
    <n v="58827"/>
    <s v="LEFT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1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2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RGHT"/>
    <n v="0.4"/>
    <x v="12"/>
    <s v="WAT"/>
    <s v="HY"/>
    <x v="5"/>
    <n v="0.4"/>
  </r>
  <r>
    <x v="1"/>
    <n v="12"/>
    <n v="63289"/>
    <s v="Key Capture Energy"/>
    <x v="0"/>
    <s v="TX17 Nickel Prairie Storage"/>
    <s v="TX"/>
    <n v="63880"/>
    <s v="TX17"/>
    <n v="100"/>
    <x v="1"/>
    <s v="MWH"/>
    <s v="BA"/>
    <x v="6"/>
    <n v="100"/>
  </r>
  <r>
    <x v="1"/>
    <n v="12"/>
    <n v="64533"/>
    <s v="Lacy Creek Windpower, LLC"/>
    <x v="0"/>
    <s v="Lacy Creek Wind Energy Center"/>
    <s v="TX"/>
    <n v="65162"/>
    <s v="LCW1"/>
    <n v="301.3"/>
    <x v="2"/>
    <s v="WND"/>
    <s v="WT"/>
    <x v="2"/>
    <n v="301.3"/>
  </r>
  <r>
    <x v="1"/>
    <n v="12"/>
    <n v="61421"/>
    <s v="LeGore Bridge Solar Center, LLC"/>
    <x v="0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x v="0"/>
    <s v="Chaparral Springs"/>
    <s v="CA"/>
    <n v="64864"/>
    <s v="CHAPB"/>
    <n v="50"/>
    <x v="1"/>
    <s v="MWH"/>
    <s v="BA"/>
    <x v="3"/>
    <n v="50"/>
  </r>
  <r>
    <x v="1"/>
    <n v="12"/>
    <n v="50123"/>
    <s v="Leeward Asset Management, LLC"/>
    <x v="0"/>
    <s v="Chaparral Springs"/>
    <s v="CA"/>
    <n v="64864"/>
    <s v="CHAPS"/>
    <n v="250"/>
    <x v="0"/>
    <s v="SUN"/>
    <s v="PV"/>
    <x v="3"/>
    <n v="250"/>
  </r>
  <r>
    <x v="1"/>
    <n v="12"/>
    <n v="50123"/>
    <s v="Leeward Asset Management, LLC"/>
    <x v="0"/>
    <s v="White Wing Solar"/>
    <s v="AZ"/>
    <n v="60572"/>
    <s v="GEN01"/>
    <n v="200"/>
    <x v="0"/>
    <s v="SUN"/>
    <s v="PV"/>
    <x v="3"/>
    <n v="200"/>
  </r>
  <r>
    <x v="1"/>
    <n v="12"/>
    <n v="62842"/>
    <s v="Lightsource Renewable Energy Asset Management, LLC"/>
    <x v="0"/>
    <s v="Liberty"/>
    <s v="PA"/>
    <n v="65078"/>
    <s v="PACT3"/>
    <n v="20"/>
    <x v="0"/>
    <s v="SUN"/>
    <s v="PV"/>
    <x v="6"/>
    <n v="20"/>
  </r>
  <r>
    <x v="1"/>
    <n v="12"/>
    <n v="62842"/>
    <s v="Lightsource Renewable Energy Asset Management, LLC"/>
    <x v="0"/>
    <s v="Penn"/>
    <s v="PA"/>
    <n v="65081"/>
    <s v="PACT6"/>
    <n v="20"/>
    <x v="0"/>
    <s v="SUN"/>
    <s v="PV"/>
    <x v="6"/>
    <n v="20"/>
  </r>
  <r>
    <x v="1"/>
    <n v="12"/>
    <n v="63672"/>
    <s v="MTSUN LLC"/>
    <x v="0"/>
    <s v="MTSUN"/>
    <s v="MT"/>
    <n v="64032"/>
    <s v="MTSUN"/>
    <n v="80"/>
    <x v="0"/>
    <s v="SUN"/>
    <s v="PV"/>
    <x v="3"/>
    <n v="80"/>
  </r>
  <r>
    <x v="1"/>
    <n v="12"/>
    <n v="61422"/>
    <s v="Mason Dixon Solar Center, LLC"/>
    <x v="0"/>
    <s v="Mason Dixon Solar Center"/>
    <s v="MD"/>
    <n v="61797"/>
    <s v="PV"/>
    <n v="20"/>
    <x v="0"/>
    <s v="SUN"/>
    <s v="PV"/>
    <x v="6"/>
    <n v="20"/>
  </r>
  <r>
    <x v="1"/>
    <n v="12"/>
    <n v="64477"/>
    <s v="Meriden Solar One, LLC"/>
    <x v="0"/>
    <s v="Meriden Solar One"/>
    <s v="CT"/>
    <n v="65061"/>
    <s v="VCP08"/>
    <n v="1"/>
    <x v="0"/>
    <s v="SUN"/>
    <s v="PV"/>
    <x v="6"/>
    <n v="1"/>
  </r>
  <r>
    <x v="1"/>
    <n v="12"/>
    <n v="64480"/>
    <s v="Millstone Solar One, LLC"/>
    <x v="0"/>
    <s v="Millstone Solar One"/>
    <s v="NJ"/>
    <n v="65064"/>
    <s v="VCP03"/>
    <n v="2.8"/>
    <x v="0"/>
    <s v="SUN"/>
    <s v="PV"/>
    <x v="6"/>
    <n v="2.8"/>
  </r>
  <r>
    <x v="1"/>
    <n v="12"/>
    <n v="63427"/>
    <s v="Neptune Energy Center, LLC"/>
    <x v="0"/>
    <s v="Neptune Energy Center Hybrid"/>
    <s v="CO"/>
    <n v="63731"/>
    <s v="NT125"/>
    <n v="125"/>
    <x v="1"/>
    <s v="MWH"/>
    <s v="BA"/>
    <x v="6"/>
    <n v="125"/>
  </r>
  <r>
    <x v="1"/>
    <n v="12"/>
    <n v="63427"/>
    <s v="Neptune Energy Center, LLC"/>
    <x v="0"/>
    <s v="Neptune Energy Center Hybrid"/>
    <s v="CO"/>
    <n v="63731"/>
    <s v="NT325"/>
    <n v="250"/>
    <x v="0"/>
    <s v="SUN"/>
    <s v="PV"/>
    <x v="6"/>
    <n v="250"/>
  </r>
  <r>
    <x v="1"/>
    <n v="12"/>
    <n v="64358"/>
    <s v="New Market Solar"/>
    <x v="0"/>
    <s v="New Market Solar"/>
    <s v="OH"/>
    <n v="64853"/>
    <s v="NMS1"/>
    <n v="65"/>
    <x v="0"/>
    <s v="SUN"/>
    <s v="PV"/>
    <x v="2"/>
    <n v="65"/>
  </r>
  <r>
    <x v="1"/>
    <n v="12"/>
    <n v="64260"/>
    <s v="Nextera Energy Resources"/>
    <x v="0"/>
    <s v="Great Prairie  Wind"/>
    <s v="TX"/>
    <n v="64665"/>
    <s v="GR01"/>
    <n v="358"/>
    <x v="2"/>
    <s v="WND"/>
    <s v="WT"/>
    <x v="5"/>
    <n v="358"/>
  </r>
  <r>
    <x v="1"/>
    <n v="12"/>
    <n v="64260"/>
    <s v="Nextera Energy Resources"/>
    <x v="0"/>
    <s v="Great Prairie Wind 2"/>
    <s v="TX"/>
    <n v="64666"/>
    <s v="GP03"/>
    <n v="210"/>
    <x v="2"/>
    <s v="WND"/>
    <s v="WT"/>
    <x v="3"/>
    <n v="210"/>
  </r>
  <r>
    <x v="1"/>
    <n v="12"/>
    <n v="64260"/>
    <s v="Nextera Energy Resources"/>
    <x v="0"/>
    <s v="Great Prairie Wind 3"/>
    <s v="TX"/>
    <n v="64667"/>
    <s v="GP03"/>
    <n v="299"/>
    <x v="2"/>
    <s v="WND"/>
    <s v="WT"/>
    <x v="5"/>
    <n v="299"/>
  </r>
  <r>
    <x v="1"/>
    <n v="12"/>
    <n v="63238"/>
    <s v="OE_ALC"/>
    <x v="0"/>
    <s v="AL Solar C LLC"/>
    <s v="AL"/>
    <n v="63513"/>
    <s v="OEALC"/>
    <n v="80"/>
    <x v="0"/>
    <s v="SUN"/>
    <s v="PV"/>
    <x v="3"/>
    <n v="80"/>
  </r>
  <r>
    <x v="1"/>
    <n v="12"/>
    <n v="64086"/>
    <s v="OE_ALD"/>
    <x v="0"/>
    <s v="OE_ALD"/>
    <s v="AL"/>
    <n v="64469"/>
    <s v="OEALD"/>
    <n v="80"/>
    <x v="0"/>
    <s v="SUN"/>
    <s v="PV"/>
    <x v="3"/>
    <n v="80"/>
  </r>
  <r>
    <x v="1"/>
    <n v="12"/>
    <n v="64087"/>
    <s v="OE_MS5"/>
    <x v="0"/>
    <s v="OE_MS5"/>
    <s v="MS"/>
    <n v="64529"/>
    <s v="MS5_S"/>
    <n v="50"/>
    <x v="1"/>
    <s v="MWH"/>
    <s v="BA"/>
    <x v="3"/>
    <n v="50"/>
  </r>
  <r>
    <x v="1"/>
    <n v="12"/>
    <n v="64087"/>
    <s v="OE_MS5"/>
    <x v="0"/>
    <s v="OE_MS5"/>
    <s v="MS"/>
    <n v="64529"/>
    <s v="OEMS5"/>
    <n v="200"/>
    <x v="0"/>
    <s v="SUN"/>
    <s v="PV"/>
    <x v="3"/>
    <n v="200"/>
  </r>
  <r>
    <x v="1"/>
    <n v="12"/>
    <n v="64084"/>
    <s v="OE_TN1"/>
    <x v="0"/>
    <s v="OETN1"/>
    <s v="TN"/>
    <n v="64507"/>
    <s v="OEALD"/>
    <n v="100"/>
    <x v="0"/>
    <s v="SUN"/>
    <s v="PV"/>
    <x v="3"/>
    <n v="100"/>
  </r>
  <r>
    <x v="1"/>
    <n v="12"/>
    <n v="63501"/>
    <s v="Panther Grove Wind, LLC"/>
    <x v="0"/>
    <s v="Panther Grove Wind, LLC"/>
    <s v="IL"/>
    <n v="63818"/>
    <s v="78787"/>
    <n v="400"/>
    <x v="2"/>
    <s v="WND"/>
    <s v="WT"/>
    <x v="6"/>
    <n v="400"/>
  </r>
  <r>
    <x v="1"/>
    <n v="12"/>
    <n v="64504"/>
    <s v="Phobos Solar, LLC"/>
    <x v="0"/>
    <s v="Phobos Solar, LLC"/>
    <s v="NC"/>
    <n v="65106"/>
    <s v="PGR33"/>
    <n v="78.8"/>
    <x v="0"/>
    <s v="SUN"/>
    <s v="PV"/>
    <x v="2"/>
    <n v="78.8"/>
  </r>
  <r>
    <x v="1"/>
    <n v="12"/>
    <n v="63969"/>
    <s v="Placid Solar, LLC"/>
    <x v="0"/>
    <s v="Highland Solar North"/>
    <s v="FL"/>
    <n v="64345"/>
    <s v="1112"/>
    <n v="74.90000000000001"/>
    <x v="0"/>
    <s v="SUN"/>
    <s v="PV"/>
    <x v="5"/>
    <n v="74.90000000000001"/>
  </r>
  <r>
    <x v="1"/>
    <n v="12"/>
    <n v="63969"/>
    <s v="Placid Solar, LLC"/>
    <x v="0"/>
    <s v="Highland Solar South"/>
    <s v="FL"/>
    <n v="64346"/>
    <s v="9999"/>
    <n v="74.90000000000001"/>
    <x v="0"/>
    <s v="SUN"/>
    <s v="PV"/>
    <x v="5"/>
    <n v="74.90000000000001"/>
  </r>
  <r>
    <x v="1"/>
    <n v="12"/>
    <n v="61069"/>
    <s v="RE Gaskell West LLC"/>
    <x v="0"/>
    <s v="RE Gaskell West 2 LLC"/>
    <s v="CA"/>
    <n v="61446"/>
    <s v="PV2"/>
    <n v="45"/>
    <x v="0"/>
    <s v="SUN"/>
    <s v="PV"/>
    <x v="6"/>
    <n v="45"/>
  </r>
  <r>
    <x v="1"/>
    <n v="12"/>
    <n v="61069"/>
    <s v="RE Gaskell West LLC"/>
    <x v="0"/>
    <s v="RE Gaskell West 3 LLC"/>
    <s v="CA"/>
    <n v="61447"/>
    <s v="PV3"/>
    <n v="20"/>
    <x v="0"/>
    <s v="SUN"/>
    <s v="PV"/>
    <x v="6"/>
    <n v="20"/>
  </r>
  <r>
    <x v="1"/>
    <n v="12"/>
    <n v="61069"/>
    <s v="RE Gaskell West LLC"/>
    <x v="0"/>
    <s v="RE Gaskell West 4 LLC"/>
    <s v="CA"/>
    <n v="61448"/>
    <s v="PV4"/>
    <n v="20"/>
    <x v="0"/>
    <s v="SUN"/>
    <s v="PV"/>
    <x v="6"/>
    <n v="20"/>
  </r>
  <r>
    <x v="1"/>
    <n v="12"/>
    <n v="61069"/>
    <s v="RE Gaskell West LLC"/>
    <x v="0"/>
    <s v="RE Gaskell West 5 LLC"/>
    <s v="CA"/>
    <n v="61449"/>
    <s v="PV5"/>
    <n v="20"/>
    <x v="0"/>
    <s v="SUN"/>
    <s v="PV"/>
    <x v="6"/>
    <n v="20"/>
  </r>
  <r>
    <x v="1"/>
    <n v="12"/>
    <n v="56215"/>
    <s v="RWE Renewables Americas LLC"/>
    <x v="0"/>
    <s v="Baron Winds Farm"/>
    <s v="NY"/>
    <n v="60596"/>
    <s v="1"/>
    <n v="130"/>
    <x v="2"/>
    <s v="WND"/>
    <s v="WT"/>
    <x v="6"/>
    <n v="130"/>
  </r>
  <r>
    <x v="1"/>
    <n v="12"/>
    <n v="56215"/>
    <s v="RWE Renewables Americas LLC"/>
    <x v="0"/>
    <s v="Fifth Standard Solar PV, LLC (Hybrid)"/>
    <s v="CA"/>
    <n v="64197"/>
    <s v="FTHSB"/>
    <n v="117"/>
    <x v="1"/>
    <s v="MWH"/>
    <s v="BA"/>
    <x v="5"/>
    <n v="117"/>
  </r>
  <r>
    <x v="1"/>
    <n v="12"/>
    <n v="56215"/>
    <s v="RWE Renewables Americas LLC"/>
    <x v="0"/>
    <s v="Fifth Standard Solar PV, LLC (Hybrid)"/>
    <s v="CA"/>
    <n v="64197"/>
    <s v="FTHSS"/>
    <n v="150"/>
    <x v="0"/>
    <s v="SUN"/>
    <s v="PV"/>
    <x v="5"/>
    <n v="150"/>
  </r>
  <r>
    <x v="1"/>
    <n v="12"/>
    <n v="56215"/>
    <s v="RWE Renewables Americas LLC"/>
    <x v="0"/>
    <s v="Mason Dixon Wind Farm"/>
    <s v="PA"/>
    <n v="60212"/>
    <s v="1"/>
    <n v="79.90000000000001"/>
    <x v="2"/>
    <s v="WND"/>
    <s v="WT"/>
    <x v="6"/>
    <n v="79.90000000000001"/>
  </r>
  <r>
    <x v="1"/>
    <n v="12"/>
    <n v="56215"/>
    <s v="RWE Renewables Americas LLC"/>
    <x v="0"/>
    <s v="Willowbrook Solar I, LLC"/>
    <s v="OH"/>
    <n v="63877"/>
    <s v="WBS"/>
    <n v="150"/>
    <x v="0"/>
    <s v="SUN"/>
    <s v="PV"/>
    <x v="5"/>
    <n v="150"/>
  </r>
  <r>
    <x v="1"/>
    <n v="12"/>
    <n v="64135"/>
    <s v="Resurgence Solar"/>
    <x v="0"/>
    <s v="Resurgence Solar"/>
    <s v="CA"/>
    <n v="64489"/>
    <s v="GEN1"/>
    <n v="138"/>
    <x v="0"/>
    <s v="SUN"/>
    <s v="PV"/>
    <x v="5"/>
    <n v="138"/>
  </r>
  <r>
    <x v="1"/>
    <n v="12"/>
    <n v="64135"/>
    <s v="Resurgence Solar"/>
    <x v="0"/>
    <s v="Resurgence Solar"/>
    <s v="CA"/>
    <n v="64489"/>
    <s v="GEN2"/>
    <n v="115"/>
    <x v="1"/>
    <s v="MWH"/>
    <s v="BA"/>
    <x v="5"/>
    <n v="115"/>
  </r>
  <r>
    <x v="1"/>
    <n v="12"/>
    <n v="64361"/>
    <s v="SR Cedar Springs, LLC"/>
    <x v="0"/>
    <s v="SR Cedar Springs, LLC"/>
    <s v="GA"/>
    <n v="64840"/>
    <s v="SRCS"/>
    <n v="70"/>
    <x v="0"/>
    <s v="SUN"/>
    <s v="PV"/>
    <x v="6"/>
    <n v="70"/>
  </r>
  <r>
    <x v="1"/>
    <n v="12"/>
    <n v="64362"/>
    <s v="SR DeSoto I, LLC"/>
    <x v="0"/>
    <s v="SR DeSoto I, LLC"/>
    <s v="GA"/>
    <n v="64841"/>
    <s v="SOTOI"/>
    <n v="165"/>
    <x v="0"/>
    <s v="SUN"/>
    <s v="PV"/>
    <x v="6"/>
    <n v="165"/>
  </r>
  <r>
    <x v="1"/>
    <n v="12"/>
    <n v="60897"/>
    <s v="Salinas Valley Solid Waste Authority"/>
    <x v="0"/>
    <s v="Crazy Horse Solar Project"/>
    <s v="CA"/>
    <n v="61285"/>
    <s v="PV1"/>
    <n v="2"/>
    <x v="0"/>
    <s v="SUN"/>
    <s v="PV"/>
    <x v="6"/>
    <n v="2"/>
  </r>
  <r>
    <x v="1"/>
    <n v="12"/>
    <n v="27075"/>
    <s v="San Diego County Water Auth"/>
    <x v="0"/>
    <s v="Alvarado Hydro Facility"/>
    <s v="CA"/>
    <n v="54242"/>
    <s v="SD28H"/>
    <n v="1.4"/>
    <x v="12"/>
    <s v="WAT"/>
    <s v="HY"/>
    <x v="3"/>
    <n v="1.4"/>
  </r>
  <r>
    <x v="1"/>
    <n v="12"/>
    <n v="59770"/>
    <s v="Shorthorn Holdings, LLC"/>
    <x v="0"/>
    <s v="Shorthorn Holdings"/>
    <s v="SC"/>
    <n v="60028"/>
    <s v="PV1"/>
    <n v="8.9"/>
    <x v="0"/>
    <s v="SUN"/>
    <s v="PV"/>
    <x v="3"/>
    <n v="8.9"/>
  </r>
  <r>
    <x v="1"/>
    <n v="12"/>
    <n v="17543"/>
    <s v="South Carolina Public Service Authority"/>
    <x v="2"/>
    <s v="Horry Land Fill Gas Site"/>
    <s v="SC"/>
    <n v="7958"/>
    <s v="1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2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3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4"/>
    <n v="5.2"/>
    <x v="11"/>
    <s v="DFO"/>
    <s v="IC"/>
    <x v="6"/>
    <n v="5.2"/>
  </r>
  <r>
    <x v="1"/>
    <n v="12"/>
    <n v="17609"/>
    <s v="Southern California Edison Co"/>
    <x v="2"/>
    <s v="DESI-1 Battery Energy Storage Facility"/>
    <s v="CA"/>
    <n v="60699"/>
    <s v="DESI1"/>
    <n v="2.4"/>
    <x v="1"/>
    <s v="MWH"/>
    <s v="BA"/>
    <x v="1"/>
    <n v="2.4"/>
  </r>
  <r>
    <x v="1"/>
    <n v="12"/>
    <n v="63395"/>
    <s v="Spencer Solar Farm, LLC"/>
    <x v="0"/>
    <s v="Spencer Solar"/>
    <s v="MA"/>
    <n v="63676"/>
    <s v="SPENC"/>
    <n v="2.3"/>
    <x v="0"/>
    <s v="SUN"/>
    <s v="PV"/>
    <x v="2"/>
    <n v="2.3"/>
  </r>
  <r>
    <x v="1"/>
    <n v="12"/>
    <n v="63396"/>
    <s v="Sturbridge Road Solar Farm, LLC"/>
    <x v="0"/>
    <s v="Sturbridge Road Solar"/>
    <s v="MA"/>
    <n v="63677"/>
    <s v="STURB"/>
    <n v="5"/>
    <x v="0"/>
    <s v="SUN"/>
    <s v="PV"/>
    <x v="2"/>
    <n v="5"/>
  </r>
  <r>
    <x v="1"/>
    <n v="12"/>
    <n v="62700"/>
    <s v="SunEast Clay Solar LLC"/>
    <x v="0"/>
    <s v="SunEast Clay Solar Project"/>
    <s v="NY"/>
    <n v="62819"/>
    <s v="Q669"/>
    <n v="20"/>
    <x v="0"/>
    <s v="SUN"/>
    <s v="PV"/>
    <x v="6"/>
    <n v="50"/>
  </r>
  <r>
    <x v="1"/>
    <n v="12"/>
    <n v="62699"/>
    <s v="SunEast Dog Corners Solar LLC"/>
    <x v="0"/>
    <s v="SunEast Dog Corners Solar Project"/>
    <s v="NY"/>
    <n v="62823"/>
    <s v="Q584"/>
    <n v="20"/>
    <x v="0"/>
    <s v="SUN"/>
    <s v="PV"/>
    <x v="3"/>
    <n v="20"/>
  </r>
  <r>
    <x v="1"/>
    <n v="12"/>
    <n v="63539"/>
    <s v="SunEast Fairway Solar LLC"/>
    <x v="0"/>
    <s v="SunEast Fariway Solar Project"/>
    <s v="NY"/>
    <n v="63865"/>
    <s v="Q#848"/>
    <n v="20"/>
    <x v="0"/>
    <s v="SUN"/>
    <s v="PV"/>
    <x v="6"/>
    <n v="20"/>
  </r>
  <r>
    <x v="1"/>
    <n v="12"/>
    <n v="63551"/>
    <s v="SunEast Flat Hill Solar LLC"/>
    <x v="0"/>
    <s v="SunEast Flat Hill Solar Project"/>
    <s v="NY"/>
    <n v="63901"/>
    <s v="Q#865"/>
    <n v="20"/>
    <x v="0"/>
    <s v="SUN"/>
    <s v="PV"/>
    <x v="6"/>
    <n v="20"/>
  </r>
  <r>
    <x v="1"/>
    <n v="12"/>
    <n v="63537"/>
    <s v="SunEast Grassy Knoll Solar LLC"/>
    <x v="0"/>
    <s v="SunEast Grassy Knoll Solar Project"/>
    <s v="NY"/>
    <n v="63863"/>
    <s v="Q#885"/>
    <n v="20"/>
    <x v="0"/>
    <s v="SUN"/>
    <s v="PV"/>
    <x v="6"/>
    <n v="20"/>
  </r>
  <r>
    <x v="1"/>
    <n v="12"/>
    <n v="63540"/>
    <s v="SunEast Highview Solar LLC"/>
    <x v="0"/>
    <s v="SunEast Highview Solar Project"/>
    <s v="NY"/>
    <n v="63866"/>
    <s v="Q#591"/>
    <n v="20"/>
    <x v="0"/>
    <s v="SUN"/>
    <s v="PV"/>
    <x v="6"/>
    <n v="20"/>
  </r>
  <r>
    <x v="1"/>
    <n v="12"/>
    <n v="62757"/>
    <s v="SunEast Hills Solar LLC"/>
    <x v="0"/>
    <s v="SunEast Hills Solar Project"/>
    <s v="NY"/>
    <n v="62895"/>
    <s v="Q581"/>
    <n v="20"/>
    <x v="0"/>
    <s v="SUN"/>
    <s v="PV"/>
    <x v="3"/>
    <n v="20"/>
  </r>
  <r>
    <x v="1"/>
    <n v="12"/>
    <n v="63543"/>
    <s v="SunEast Hilltop Solar LLC"/>
    <x v="0"/>
    <s v="SunEast Hilltop Solar Project"/>
    <s v="NY"/>
    <n v="63868"/>
    <s v="Q#807"/>
    <n v="20"/>
    <x v="0"/>
    <s v="SUN"/>
    <s v="PV"/>
    <x v="6"/>
    <n v="20"/>
  </r>
  <r>
    <x v="1"/>
    <n v="12"/>
    <n v="63538"/>
    <s v="SunEast Limestone Solar LLC"/>
    <x v="0"/>
    <s v="SunEast Limestone Solar Project"/>
    <s v="NY"/>
    <n v="63864"/>
    <s v="Q#806"/>
    <n v="20"/>
    <x v="0"/>
    <s v="SUN"/>
    <s v="PV"/>
    <x v="6"/>
    <n v="20"/>
  </r>
  <r>
    <x v="1"/>
    <n v="12"/>
    <n v="63678"/>
    <s v="SunEast Manchester Solar LLC"/>
    <x v="0"/>
    <s v="SunEast Manchester Solar Project"/>
    <s v="NY"/>
    <n v="64037"/>
    <s v="Q#913"/>
    <n v="20"/>
    <x v="0"/>
    <s v="SUN"/>
    <s v="PV"/>
    <x v="6"/>
    <n v="20"/>
  </r>
  <r>
    <x v="1"/>
    <n v="12"/>
    <n v="62698"/>
    <s v="SunEast Skyline Solar LLC"/>
    <x v="0"/>
    <s v="SunEast Skyline Solar Project"/>
    <s v="NY"/>
    <n v="62816"/>
    <s v="Q670"/>
    <n v="20"/>
    <x v="0"/>
    <s v="SUN"/>
    <s v="PV"/>
    <x v="6"/>
    <n v="20"/>
  </r>
  <r>
    <x v="1"/>
    <n v="12"/>
    <n v="63541"/>
    <s v="SunEast Tabletop Solar LLC"/>
    <x v="0"/>
    <s v="SunEast Tabletop Solar Project"/>
    <s v="NY"/>
    <n v="63867"/>
    <s v="Q#869"/>
    <n v="80"/>
    <x v="0"/>
    <s v="SUN"/>
    <s v="PV"/>
    <x v="6"/>
    <n v="80"/>
  </r>
  <r>
    <x v="1"/>
    <n v="12"/>
    <n v="63536"/>
    <s v="SunEast Valley Solar LLC"/>
    <x v="0"/>
    <s v="SunEast Valley Solar Project"/>
    <s v="NY"/>
    <n v="63862"/>
    <s v="Q#828"/>
    <n v="20"/>
    <x v="0"/>
    <s v="SUN"/>
    <s v="PV"/>
    <x v="6"/>
    <n v="20"/>
  </r>
  <r>
    <x v="1"/>
    <n v="12"/>
    <n v="62756"/>
    <s v="SunEast Watkins Road Solar LLC"/>
    <x v="0"/>
    <s v="SunEast Watkins Road Solar Project"/>
    <s v="NY"/>
    <n v="62896"/>
    <s v="Q586"/>
    <n v="20"/>
    <x v="0"/>
    <s v="SUN"/>
    <s v="PV"/>
    <x v="4"/>
    <n v="20"/>
  </r>
  <r>
    <x v="1"/>
    <n v="12"/>
    <n v="61950"/>
    <s v="Terra-Gen Operating Co-Solar"/>
    <x v="0"/>
    <s v="SEGS VIII"/>
    <s v="CA"/>
    <n v="10444"/>
    <s v="LOC1"/>
    <n v="80"/>
    <x v="0"/>
    <s v="SUN"/>
    <s v="PV"/>
    <x v="6"/>
    <n v="80"/>
  </r>
  <r>
    <x v="1"/>
    <n v="12"/>
    <n v="60947"/>
    <s v="Tesla Inc."/>
    <x v="3"/>
    <s v="Austin TX GigaFactory"/>
    <s v="TX"/>
    <n v="65070"/>
    <s v="A04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5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7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1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2"/>
    <n v="1.6"/>
    <x v="0"/>
    <s v="SUN"/>
    <s v="PV"/>
    <x v="6"/>
    <n v="1.6"/>
  </r>
  <r>
    <x v="1"/>
    <n v="12"/>
    <n v="60947"/>
    <s v="Tesla Inc."/>
    <x v="3"/>
    <s v="Tesla Reno GigaFactory"/>
    <s v="NV"/>
    <n v="64098"/>
    <s v="RD"/>
    <n v="2.4"/>
    <x v="0"/>
    <s v="SUN"/>
    <s v="PV"/>
    <x v="5"/>
    <n v="2.4"/>
  </r>
  <r>
    <x v="1"/>
    <n v="12"/>
    <n v="60947"/>
    <s v="Tesla Inc."/>
    <x v="3"/>
    <s v="Tesla Reno GigaFactory"/>
    <s v="NV"/>
    <n v="64098"/>
    <s v="RE"/>
    <n v="2.4"/>
    <x v="0"/>
    <s v="SUN"/>
    <s v="PV"/>
    <x v="5"/>
    <n v="2.4"/>
  </r>
  <r>
    <x v="1"/>
    <n v="12"/>
    <n v="63454"/>
    <s v="Thunder Wolf Energy Center, LLC"/>
    <x v="0"/>
    <s v="Thunder Wolf Energy Center Hybrid"/>
    <s v="CO"/>
    <n v="63776"/>
    <s v="TW100"/>
    <n v="100"/>
    <x v="1"/>
    <s v="MWH"/>
    <s v="BA"/>
    <x v="6"/>
    <n v="100"/>
  </r>
  <r>
    <x v="1"/>
    <n v="12"/>
    <n v="63454"/>
    <s v="Thunder Wolf Energy Center, LLC"/>
    <x v="0"/>
    <s v="Thunder Wolf Energy Center Hybrid"/>
    <s v="CO"/>
    <n v="63776"/>
    <s v="TW300"/>
    <n v="200"/>
    <x v="0"/>
    <s v="SUN"/>
    <s v="PV"/>
    <x v="2"/>
    <n v="200"/>
  </r>
  <r>
    <x v="1"/>
    <n v="12"/>
    <n v="61861"/>
    <s v="Topaz Solar"/>
    <x v="0"/>
    <s v="Topaz Solar (SC)"/>
    <s v="SC"/>
    <n v="62349"/>
    <s v="82"/>
    <n v="2"/>
    <x v="0"/>
    <s v="SUN"/>
    <s v="PV"/>
    <x v="3"/>
    <n v="2"/>
  </r>
  <r>
    <x v="1"/>
    <n v="12"/>
    <n v="64457"/>
    <s v="VCP, LLC d/b/a Verogy"/>
    <x v="0"/>
    <s v="Dollar Tree Solar One"/>
    <s v="CT"/>
    <n v="65148"/>
    <s v="VCP13"/>
    <n v="2"/>
    <x v="0"/>
    <s v="SUN"/>
    <s v="PV"/>
    <x v="6"/>
    <n v="2"/>
  </r>
  <r>
    <x v="1"/>
    <n v="12"/>
    <n v="64457"/>
    <s v="VCP, LLC d/b/a Verogy"/>
    <x v="0"/>
    <s v="FedEx Middletown"/>
    <s v="CT"/>
    <n v="65046"/>
    <s v="VCP15"/>
    <n v="2"/>
    <x v="0"/>
    <s v="SUN"/>
    <s v="PV"/>
    <x v="6"/>
    <n v="2"/>
  </r>
  <r>
    <x v="1"/>
    <n v="12"/>
    <n v="64545"/>
    <s v="Vesper Energy Development LLC"/>
    <x v="0"/>
    <s v="Nestlewood Solar"/>
    <s v="OH"/>
    <n v="65215"/>
    <s v="NSTLW"/>
    <n v="80"/>
    <x v="0"/>
    <s v="SUN"/>
    <s v="PV"/>
    <x v="3"/>
    <n v="80"/>
  </r>
  <r>
    <x v="1"/>
    <n v="12"/>
    <n v="61863"/>
    <s v="Washington Solar (SC)"/>
    <x v="0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x v="0"/>
    <s v="Washington Solar II (SC)"/>
    <s v="SC"/>
    <n v="62344"/>
    <s v="88"/>
    <n v="2"/>
    <x v="0"/>
    <s v="SUN"/>
    <s v="PV"/>
    <x v="3"/>
    <n v="2"/>
  </r>
  <r>
    <x v="1"/>
    <n v="12"/>
    <n v="64547"/>
    <s v="Waverly Solar, LLC"/>
    <x v="0"/>
    <s v="Waverly Solar, LLC"/>
    <s v="VA"/>
    <n v="65225"/>
    <s v="ENX17"/>
    <n v="118"/>
    <x v="0"/>
    <s v="SUN"/>
    <s v="PV"/>
    <x v="3"/>
    <n v="118"/>
  </r>
  <r>
    <x v="1"/>
    <n v="12"/>
    <n v="61865"/>
    <s v="Wayfair Solar"/>
    <x v="0"/>
    <s v="Wayfair Solar"/>
    <s v="SC"/>
    <n v="62345"/>
    <s v="89"/>
    <n v="2"/>
    <x v="0"/>
    <s v="SUN"/>
    <s v="PV"/>
    <x v="3"/>
    <n v="2"/>
  </r>
  <r>
    <x v="1"/>
    <n v="12"/>
    <n v="60847"/>
    <s v="West Fork Wind, LLC"/>
    <x v="0"/>
    <s v="West Fork Wind"/>
    <s v="IN"/>
    <n v="61214"/>
    <s v="WT1"/>
    <n v="150"/>
    <x v="2"/>
    <s v="WND"/>
    <s v="WT"/>
    <x v="5"/>
    <n v="150"/>
  </r>
  <r>
    <x v="1"/>
    <n v="12"/>
    <n v="63525"/>
    <s v="Westlands Solar Blue, LLC"/>
    <x v="0"/>
    <s v="Solar Blue"/>
    <s v="CA"/>
    <n v="63848"/>
    <s v="SBLUE"/>
    <n v="250"/>
    <x v="0"/>
    <s v="SUN"/>
    <s v="PV"/>
    <x v="3"/>
    <n v="250"/>
  </r>
  <r>
    <x v="1"/>
    <n v="12"/>
    <n v="20847"/>
    <s v="Wisconsin Electric Power Co"/>
    <x v="2"/>
    <s v="Badger Hollow II"/>
    <s v="WI"/>
    <n v="64393"/>
    <s v="GEN2"/>
    <n v="150"/>
    <x v="0"/>
    <s v="SUN"/>
    <s v="PV"/>
    <x v="3"/>
    <n v="150"/>
  </r>
  <r>
    <x v="1"/>
    <n v="12"/>
    <n v="64109"/>
    <s v="Wythe County Solar Project, LLC"/>
    <x v="0"/>
    <s v="Wythe County Solar"/>
    <s v="VA"/>
    <n v="64448"/>
    <s v="GEN1"/>
    <n v="75"/>
    <x v="0"/>
    <s v="SUN"/>
    <s v="PV"/>
    <x v="6"/>
    <n v="75"/>
  </r>
  <r>
    <x v="1"/>
    <n v="12"/>
    <n v="64349"/>
    <s v="Yellowbud Solar LLC"/>
    <x v="0"/>
    <s v="Yellowbud Solar, LLC"/>
    <s v="OH"/>
    <n v="64832"/>
    <s v="YELLO"/>
    <n v="274"/>
    <x v="0"/>
    <s v="SUN"/>
    <s v="PV"/>
    <x v="5"/>
    <n v="274"/>
  </r>
  <r>
    <x v="2"/>
    <n v="1"/>
    <n v="57416"/>
    <s v="Acciona Energy USA Global, LLC"/>
    <x v="0"/>
    <s v="Fort Bend Solar LLC"/>
    <s v="TX"/>
    <n v="63985"/>
    <s v="FBS"/>
    <n v="240"/>
    <x v="0"/>
    <s v="SUN"/>
    <s v="PV"/>
    <x v="2"/>
    <n v="240"/>
  </r>
  <r>
    <x v="2"/>
    <n v="1"/>
    <n v="56769"/>
    <s v="Consolidated Edison Development Inc."/>
    <x v="0"/>
    <s v="Pleasant Hill Solar"/>
    <s v="VA"/>
    <n v="65220"/>
    <s v="PHSPV"/>
    <n v="20"/>
    <x v="0"/>
    <s v="SUN"/>
    <s v="PV"/>
    <x v="6"/>
    <n v="20"/>
  </r>
  <r>
    <x v="2"/>
    <n v="1"/>
    <n v="56769"/>
    <s v="Consolidated Edison Development Inc."/>
    <x v="0"/>
    <s v="Watlington Solar"/>
    <s v="VA"/>
    <n v="65221"/>
    <s v="WSPV"/>
    <n v="20"/>
    <x v="0"/>
    <s v="SUN"/>
    <s v="PV"/>
    <x v="6"/>
    <n v="20"/>
  </r>
  <r>
    <x v="2"/>
    <n v="1"/>
    <n v="6455"/>
    <s v="Duke Energy Florida, LLC"/>
    <x v="2"/>
    <s v="Hardeetown Solar Power Plant"/>
    <s v="FL"/>
    <n v="65173"/>
    <s v="PV1"/>
    <n v="42.7"/>
    <x v="0"/>
    <s v="SUN"/>
    <s v="PV"/>
    <x v="5"/>
    <n v="74.90000000000001"/>
  </r>
  <r>
    <x v="2"/>
    <n v="1"/>
    <n v="6455"/>
    <s v="Duke Energy Florida, LLC"/>
    <x v="2"/>
    <s v="High Springs Solar Power Plant"/>
    <s v="FL"/>
    <n v="65172"/>
    <s v="PV1"/>
    <n v="42.7"/>
    <x v="0"/>
    <s v="SUN"/>
    <s v="PV"/>
    <x v="5"/>
    <n v="74.90000000000001"/>
  </r>
  <r>
    <x v="2"/>
    <n v="1"/>
    <n v="6455"/>
    <s v="Duke Energy Florida, LLC"/>
    <x v="2"/>
    <s v="Hildreth Solar Power Plant"/>
    <s v="FL"/>
    <n v="65170"/>
    <s v="PV1"/>
    <n v="42.7"/>
    <x v="0"/>
    <s v="SUN"/>
    <s v="PV"/>
    <x v="5"/>
    <n v="74.90000000000001"/>
  </r>
  <r>
    <x v="2"/>
    <n v="1"/>
    <n v="62759"/>
    <s v="National Grid Renewables"/>
    <x v="0"/>
    <s v="Elk Creek Solar"/>
    <s v="MN"/>
    <n v="63250"/>
    <s v="ELKCR"/>
    <n v="80"/>
    <x v="0"/>
    <s v="SUN"/>
    <s v="PV"/>
    <x v="3"/>
    <n v="80"/>
  </r>
  <r>
    <x v="2"/>
    <n v="1"/>
    <n v="63599"/>
    <s v="Pure Hedge LLC"/>
    <x v="0"/>
    <s v="Pure Hedge LLC"/>
    <s v="CT"/>
    <n v="50736"/>
    <s v="FSS13"/>
    <n v="20"/>
    <x v="1"/>
    <s v="MWH"/>
    <s v="BA"/>
    <x v="2"/>
    <n v="20"/>
  </r>
  <r>
    <x v="2"/>
    <n v="1"/>
    <n v="63599"/>
    <s v="Pure Hedge LLC"/>
    <x v="0"/>
    <s v="Pure Hedge LLC"/>
    <s v="CT"/>
    <n v="50736"/>
    <s v="FSS17"/>
    <n v="70"/>
    <x v="0"/>
    <s v="SUN"/>
    <s v="PV"/>
    <x v="2"/>
    <n v="70"/>
  </r>
  <r>
    <x v="2"/>
    <n v="1"/>
    <n v="64230"/>
    <s v="Sanford ESS, LLC"/>
    <x v="0"/>
    <s v="Sanford ESS, LLC"/>
    <s v="ME"/>
    <n v="64615"/>
    <s v="1"/>
    <n v="5"/>
    <x v="1"/>
    <s v="MWH"/>
    <s v="BA"/>
    <x v="3"/>
    <n v="5"/>
  </r>
  <r>
    <x v="2"/>
    <n v="1"/>
    <n v="64233"/>
    <s v="South Portland ESS, LLC"/>
    <x v="0"/>
    <s v="South Portland ESS, LLC"/>
    <s v="ME"/>
    <n v="64616"/>
    <s v="1"/>
    <n v="10"/>
    <x v="1"/>
    <s v="MWH"/>
    <s v="BA"/>
    <x v="3"/>
    <n v="10"/>
  </r>
  <r>
    <x v="2"/>
    <n v="1"/>
    <n v="18454"/>
    <s v="Tampa Electric Co"/>
    <x v="2"/>
    <s v="Big Bend"/>
    <s v="FL"/>
    <n v="645"/>
    <s v="BBST1"/>
    <n v="335"/>
    <x v="6"/>
    <s v="NG"/>
    <s v="ST"/>
    <x v="6"/>
    <n v="445.5"/>
  </r>
  <r>
    <x v="2"/>
    <n v="1"/>
    <n v="60947"/>
    <s v="Tesla Inc."/>
    <x v="0"/>
    <s v="Berrenda Mesa Water District"/>
    <s v="CA"/>
    <n v="65073"/>
    <s v="PV1"/>
    <n v="6.5"/>
    <x v="0"/>
    <s v="SUN"/>
    <s v="PV"/>
    <x v="2"/>
    <n v="6.5"/>
  </r>
  <r>
    <x v="2"/>
    <n v="1"/>
    <n v="20856"/>
    <s v="Wisconsin Power &amp; Light Co"/>
    <x v="2"/>
    <s v="North Rock"/>
    <s v="WI"/>
    <n v="65010"/>
    <s v="PV1"/>
    <n v="50"/>
    <x v="0"/>
    <s v="SUN"/>
    <s v="PV"/>
    <x v="6"/>
    <n v="50"/>
  </r>
  <r>
    <x v="2"/>
    <n v="2"/>
    <n v="59966"/>
    <s v="ESC Harrison County Power"/>
    <x v="0"/>
    <s v="ESC Harrison County Power"/>
    <s v="WV"/>
    <n v="60206"/>
    <s v="HCCA1"/>
    <n v="205.4"/>
    <x v="7"/>
    <s v="NG"/>
    <s v="CA"/>
    <x v="6"/>
    <n v="207.4"/>
  </r>
  <r>
    <x v="2"/>
    <n v="2"/>
    <n v="59966"/>
    <s v="ESC Harrison County Power"/>
    <x v="0"/>
    <s v="ESC Harrison County Power"/>
    <s v="WV"/>
    <n v="60206"/>
    <s v="HCCT1"/>
    <n v="319.1"/>
    <x v="7"/>
    <s v="NG"/>
    <s v="CT"/>
    <x v="6"/>
    <n v="371.5"/>
  </r>
  <r>
    <x v="2"/>
    <n v="2"/>
    <n v="62842"/>
    <s v="Lightsource Renewable Energy Asset Management, LLC"/>
    <x v="0"/>
    <s v="Bellflower Solar 1"/>
    <s v="IN"/>
    <n v="65031"/>
    <s v="INBF1"/>
    <n v="152.5"/>
    <x v="0"/>
    <s v="SUN"/>
    <s v="PV"/>
    <x v="6"/>
    <n v="152.5"/>
  </r>
  <r>
    <x v="2"/>
    <n v="2"/>
    <n v="58489"/>
    <s v="OCI Solar Power"/>
    <x v="0"/>
    <s v="Golinda Solar"/>
    <s v="TX"/>
    <n v="64260"/>
    <s v="OCISO"/>
    <n v="100"/>
    <x v="0"/>
    <s v="SUN"/>
    <s v="PV"/>
    <x v="6"/>
    <n v="100"/>
  </r>
  <r>
    <x v="2"/>
    <n v="2"/>
    <n v="58489"/>
    <s v="OCI Solar Power"/>
    <x v="0"/>
    <s v="Spanish Crown"/>
    <s v="TX"/>
    <n v="64259"/>
    <s v="OCICR"/>
    <n v="100"/>
    <x v="0"/>
    <s v="SUN"/>
    <s v="PV"/>
    <x v="6"/>
    <n v="100"/>
  </r>
  <r>
    <x v="2"/>
    <n v="3"/>
    <n v="15399"/>
    <s v="Avangrid Renewables LLC"/>
    <x v="0"/>
    <s v="Camino Solar Hybrid"/>
    <s v="CA"/>
    <n v="63508"/>
    <s v="CSBA1"/>
    <n v="11"/>
    <x v="1"/>
    <s v="MWH"/>
    <s v="BA"/>
    <x v="6"/>
    <n v="11"/>
  </r>
  <r>
    <x v="2"/>
    <n v="3"/>
    <n v="15399"/>
    <s v="Avangrid Renewables LLC"/>
    <x v="0"/>
    <s v="Camino Solar Hybrid"/>
    <s v="CA"/>
    <n v="63508"/>
    <s v="CSPV1"/>
    <n v="44"/>
    <x v="0"/>
    <s v="SUN"/>
    <s v="PV"/>
    <x v="6"/>
    <n v="44"/>
  </r>
  <r>
    <x v="2"/>
    <n v="3"/>
    <n v="15399"/>
    <s v="Avangrid Renewables LLC"/>
    <x v="0"/>
    <s v="Great Bear Solar, LLC"/>
    <s v="OH"/>
    <n v="64073"/>
    <s v="GBS"/>
    <n v="46"/>
    <x v="0"/>
    <s v="SUN"/>
    <s v="PV"/>
    <x v="6"/>
    <n v="46"/>
  </r>
  <r>
    <x v="2"/>
    <n v="3"/>
    <n v="59656"/>
    <s v="Desert Quartzite LLC"/>
    <x v="0"/>
    <s v="Desert Quartzite"/>
    <s v="CA"/>
    <n v="59871"/>
    <s v="GEN01"/>
    <n v="480"/>
    <x v="0"/>
    <s v="SUN"/>
    <s v="PV"/>
    <x v="3"/>
    <n v="480"/>
  </r>
  <r>
    <x v="2"/>
    <n v="3"/>
    <n v="63524"/>
    <s v="Freepoint Commodities LLC"/>
    <x v="0"/>
    <s v="Raceway Solar"/>
    <s v="DE"/>
    <n v="63846"/>
    <s v="RACE"/>
    <n v="50"/>
    <x v="0"/>
    <s v="SUN"/>
    <s v="PV"/>
    <x v="6"/>
    <n v="50"/>
  </r>
  <r>
    <x v="2"/>
    <n v="3"/>
    <n v="61130"/>
    <s v="Helix Ravenswood, LLC"/>
    <x v="0"/>
    <s v="Ravenswood"/>
    <s v="NY"/>
    <n v="2500"/>
    <s v="RWES1"/>
    <n v="129"/>
    <x v="1"/>
    <s v="MWH"/>
    <s v="BA"/>
    <x v="5"/>
    <n v="129"/>
  </r>
  <r>
    <x v="2"/>
    <n v="3"/>
    <n v="61130"/>
    <s v="Helix Ravenswood, LLC"/>
    <x v="0"/>
    <s v="Ravenswood"/>
    <s v="NY"/>
    <n v="2500"/>
    <s v="RWES2"/>
    <n v="98"/>
    <x v="1"/>
    <s v="MWH"/>
    <s v="BA"/>
    <x v="5"/>
    <n v="98"/>
  </r>
  <r>
    <x v="2"/>
    <n v="3"/>
    <n v="61130"/>
    <s v="Helix Ravenswood, LLC"/>
    <x v="0"/>
    <s v="Ravenswood"/>
    <s v="NY"/>
    <n v="2500"/>
    <s v="RWES3"/>
    <n v="89"/>
    <x v="1"/>
    <s v="MWH"/>
    <s v="BA"/>
    <x v="5"/>
    <n v="89"/>
  </r>
  <r>
    <x v="2"/>
    <n v="3"/>
    <n v="61752"/>
    <s v="Lone Star Solar"/>
    <x v="0"/>
    <s v="Lone Star Solar"/>
    <s v="SC"/>
    <n v="62235"/>
    <s v="49"/>
    <n v="66"/>
    <x v="0"/>
    <s v="SUN"/>
    <s v="PV"/>
    <x v="3"/>
    <n v="66"/>
  </r>
  <r>
    <x v="2"/>
    <n v="3"/>
    <n v="55983"/>
    <s v="Luminant Generation Company LLC"/>
    <x v="0"/>
    <s v="Jayhawk"/>
    <s v="TX"/>
    <n v="59806"/>
    <s v="SOLAR"/>
    <n v="101"/>
    <x v="0"/>
    <s v="SUN"/>
    <s v="PV"/>
    <x v="5"/>
    <n v="101"/>
  </r>
  <r>
    <x v="2"/>
    <n v="3"/>
    <n v="64406"/>
    <s v="NextEra Energy Garrison Butte Wind, LLC"/>
    <x v="0"/>
    <s v="Garrison Butte Wind, LLC"/>
    <s v="ND"/>
    <n v="60066"/>
    <s v="GEN"/>
    <n v="150"/>
    <x v="2"/>
    <s v="WND"/>
    <s v="WT"/>
    <x v="6"/>
    <n v="150"/>
  </r>
  <r>
    <x v="2"/>
    <n v="3"/>
    <n v="14232"/>
    <s v="Otter Tail Power Co"/>
    <x v="0"/>
    <s v="Hoot Lake Solar"/>
    <s v="MN"/>
    <n v="65066"/>
    <s v="1"/>
    <n v="49.9"/>
    <x v="0"/>
    <s v="SUN"/>
    <s v="PV"/>
    <x v="5"/>
    <n v="49.9"/>
  </r>
  <r>
    <x v="2"/>
    <n v="3"/>
    <n v="17609"/>
    <s v="Southern California Edison Co"/>
    <x v="2"/>
    <s v="Cadillac Battery Energy Storage Facility"/>
    <s v="CA"/>
    <n v="63326"/>
    <s v="CAD1"/>
    <n v="3.5"/>
    <x v="1"/>
    <s v="MWH"/>
    <s v="BA"/>
    <x v="3"/>
    <n v="3.5"/>
  </r>
  <r>
    <x v="2"/>
    <n v="3"/>
    <n v="17609"/>
    <s v="Southern California Edison Co"/>
    <x v="2"/>
    <s v="Yorktown Battery Energy Storage Facility"/>
    <s v="CA"/>
    <n v="63325"/>
    <s v="YORK1"/>
    <n v="3"/>
    <x v="1"/>
    <s v="MWH"/>
    <s v="BA"/>
    <x v="3"/>
    <n v="3"/>
  </r>
  <r>
    <x v="2"/>
    <n v="3"/>
    <n v="63420"/>
    <s v="Taos Mesa Energy Facility, LLC"/>
    <x v="0"/>
    <s v="Taos Mesa Energy Facility Hybrid"/>
    <s v="NM"/>
    <n v="63728"/>
    <s v="BESS"/>
    <n v="12"/>
    <x v="1"/>
    <s v="MWH"/>
    <s v="BA"/>
    <x v="5"/>
    <n v="12"/>
  </r>
  <r>
    <x v="2"/>
    <n v="3"/>
    <n v="63420"/>
    <s v="Taos Mesa Energy Facility, LLC"/>
    <x v="0"/>
    <s v="Taos Mesa Energy Facility Hybrid"/>
    <s v="NM"/>
    <n v="63728"/>
    <s v="TMEF1"/>
    <n v="15"/>
    <x v="0"/>
    <s v="SUN"/>
    <s v="PV"/>
    <x v="5"/>
    <n v="15"/>
  </r>
  <r>
    <x v="2"/>
    <n v="3"/>
    <n v="64354"/>
    <s v="Wilkes Solar, LLC"/>
    <x v="0"/>
    <s v="Wilkes Solar, LLC"/>
    <s v="NC"/>
    <n v="64850"/>
    <s v="WS"/>
    <n v="75"/>
    <x v="0"/>
    <s v="SUN"/>
    <s v="PV"/>
    <x v="6"/>
    <n v="75"/>
  </r>
  <r>
    <x v="2"/>
    <n v="4"/>
    <n v="64247"/>
    <s v="20SD 8me LLC"/>
    <x v="0"/>
    <s v="Rexford Solar Farm"/>
    <s v="CA"/>
    <n v="64633"/>
    <s v="20SD8"/>
    <n v="300"/>
    <x v="0"/>
    <s v="SUN"/>
    <s v="PV"/>
    <x v="6"/>
    <n v="300"/>
  </r>
  <r>
    <x v="2"/>
    <n v="4"/>
    <n v="64247"/>
    <s v="20SD 8me LLC"/>
    <x v="0"/>
    <s v="Rexford Solar Farm"/>
    <s v="CA"/>
    <n v="64633"/>
    <s v="20SDB"/>
    <n v="300"/>
    <x v="1"/>
    <s v="MWH"/>
    <s v="BA"/>
    <x v="6"/>
    <n v="300"/>
  </r>
  <r>
    <x v="2"/>
    <n v="4"/>
    <n v="57416"/>
    <s v="Acciona Energy USA Global, LLC"/>
    <x v="0"/>
    <s v="AEUG Madison Solar, LLC"/>
    <s v="KY"/>
    <n v="64659"/>
    <s v="AMS"/>
    <n v="100"/>
    <x v="0"/>
    <s v="SUN"/>
    <s v="PV"/>
    <x v="5"/>
    <n v="100"/>
  </r>
  <r>
    <x v="2"/>
    <n v="4"/>
    <n v="17568"/>
    <s v="Cooperative Energy"/>
    <x v="2"/>
    <s v="R D Morrow"/>
    <s v="MS"/>
    <n v="6061"/>
    <s v="MOR1"/>
    <n v="514"/>
    <x v="7"/>
    <s v="NG"/>
    <s v="CC"/>
    <x v="5"/>
    <n v="550"/>
  </r>
  <r>
    <x v="2"/>
    <n v="4"/>
    <n v="64520"/>
    <s v="Energix Aditya, LLC"/>
    <x v="0"/>
    <s v="Energix Aditya, LLC"/>
    <s v="VA"/>
    <n v="65151"/>
    <s v="ENX13"/>
    <n v="11.5"/>
    <x v="0"/>
    <s v="SUN"/>
    <s v="PV"/>
    <x v="5"/>
    <n v="11.5"/>
  </r>
  <r>
    <x v="2"/>
    <n v="4"/>
    <n v="49893"/>
    <s v="Invenergy Services LLC"/>
    <x v="0"/>
    <s v="Canisteo Wind Farm"/>
    <s v="NY"/>
    <n v="62947"/>
    <s v="GEN1"/>
    <n v="290.7"/>
    <x v="2"/>
    <s v="WND"/>
    <s v="WT"/>
    <x v="2"/>
    <n v="290.7"/>
  </r>
  <r>
    <x v="2"/>
    <n v="4"/>
    <n v="62036"/>
    <s v="Paeahu Solar LLC"/>
    <x v="0"/>
    <s v="Paeahu Solar Hybrid"/>
    <s v="HI"/>
    <n v="62534"/>
    <s v="PHBA"/>
    <n v="15"/>
    <x v="1"/>
    <s v="MWH"/>
    <s v="BA"/>
    <x v="6"/>
    <n v="15"/>
  </r>
  <r>
    <x v="2"/>
    <n v="4"/>
    <n v="62036"/>
    <s v="Paeahu Solar LLC"/>
    <x v="0"/>
    <s v="Paeahu Solar Hybrid"/>
    <s v="HI"/>
    <n v="62534"/>
    <s v="PHSOL"/>
    <n v="15"/>
    <x v="0"/>
    <s v="SUN"/>
    <s v="PV"/>
    <x v="6"/>
    <n v="15"/>
  </r>
  <r>
    <x v="2"/>
    <n v="4"/>
    <n v="58901"/>
    <s v="Sustainable Hydro, Braddock, LLC"/>
    <x v="0"/>
    <s v="Braddock Lock and Dam"/>
    <s v="PA"/>
    <n v="59091"/>
    <s v="GEN1"/>
    <n v="5.3"/>
    <x v="12"/>
    <s v="WAT"/>
    <s v="HY"/>
    <x v="5"/>
    <n v="5.3"/>
  </r>
  <r>
    <x v="2"/>
    <n v="5"/>
    <n v="64475"/>
    <s v="CG Leon County II LLC"/>
    <x v="0"/>
    <s v="Pecan Prairie North Solar"/>
    <s v="TX"/>
    <n v="64999"/>
    <s v="CPNS1"/>
    <n v="360"/>
    <x v="0"/>
    <s v="SUN"/>
    <s v="PV"/>
    <x v="5"/>
    <n v="360"/>
  </r>
  <r>
    <x v="2"/>
    <n v="5"/>
    <n v="63601"/>
    <s v="CPV Three Rivers, LLC"/>
    <x v="0"/>
    <s v="CPV Three Rivers Energy Center"/>
    <s v="IL"/>
    <n v="63931"/>
    <s v="GEN1"/>
    <n v="607"/>
    <x v="7"/>
    <s v="NG"/>
    <s v="CS"/>
    <x v="2"/>
    <n v="650"/>
  </r>
  <r>
    <x v="2"/>
    <n v="5"/>
    <n v="63601"/>
    <s v="CPV Three Rivers, LLC"/>
    <x v="0"/>
    <s v="CPV Three Rivers Energy Center"/>
    <s v="IL"/>
    <n v="63931"/>
    <s v="GEN2"/>
    <n v="607"/>
    <x v="7"/>
    <s v="NG"/>
    <s v="CS"/>
    <x v="2"/>
    <n v="650"/>
  </r>
  <r>
    <x v="2"/>
    <n v="5"/>
    <n v="5701"/>
    <s v="El Paso Electric Co"/>
    <x v="2"/>
    <s v="Newman"/>
    <s v="TX"/>
    <n v="3456"/>
    <s v="6"/>
    <n v="227.8"/>
    <x v="4"/>
    <s v="NG"/>
    <s v="GT"/>
    <x v="5"/>
    <n v="227.8"/>
  </r>
  <r>
    <x v="2"/>
    <n v="5"/>
    <n v="55983"/>
    <s v="Luminant Generation Company LLC"/>
    <x v="0"/>
    <s v="Hallmark"/>
    <s v="TX"/>
    <n v="63234"/>
    <s v="UNIT1"/>
    <n v="42"/>
    <x v="0"/>
    <s v="SUN"/>
    <s v="PV"/>
    <x v="5"/>
    <n v="42"/>
  </r>
  <r>
    <x v="2"/>
    <n v="5"/>
    <n v="12199"/>
    <s v="Montana-Dakota Utilities Co"/>
    <x v="2"/>
    <s v="R M Heskett"/>
    <s v="ND"/>
    <n v="2790"/>
    <s v="4"/>
    <n v="88"/>
    <x v="4"/>
    <s v="NG"/>
    <s v="GT"/>
    <x v="6"/>
    <n v="88"/>
  </r>
  <r>
    <x v="2"/>
    <n v="5"/>
    <n v="14127"/>
    <s v="Omaha Public Power District"/>
    <x v="2"/>
    <s v="Standing Bear Lake"/>
    <s v="NE"/>
    <n v="64548"/>
    <s v="1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2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3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4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5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6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7"/>
    <n v="17.9"/>
    <x v="3"/>
    <s v="NG"/>
    <s v="IC"/>
    <x v="3"/>
    <n v="17.9"/>
  </r>
  <r>
    <x v="2"/>
    <n v="5"/>
    <n v="14328"/>
    <s v="Pacific Gas &amp; Electric Co."/>
    <x v="2"/>
    <s v="Renz Energy Storage"/>
    <s v="CA"/>
    <n v="63529"/>
    <s v="LLAGS"/>
    <n v="20"/>
    <x v="1"/>
    <s v="MWH"/>
    <s v="BA"/>
    <x v="5"/>
    <n v="20"/>
  </r>
  <r>
    <x v="2"/>
    <n v="5"/>
    <n v="189"/>
    <s v="PowerSouth Energy Cooperative"/>
    <x v="2"/>
    <s v="Lowman Energy Center"/>
    <s v="AL"/>
    <n v="56"/>
    <s v="LEC1"/>
    <n v="385"/>
    <x v="7"/>
    <s v="NG"/>
    <s v="CT"/>
    <x v="2"/>
    <n v="454.5"/>
  </r>
  <r>
    <x v="2"/>
    <n v="5"/>
    <n v="189"/>
    <s v="PowerSouth Energy Cooperative"/>
    <x v="2"/>
    <s v="Lowman Energy Center"/>
    <s v="AL"/>
    <n v="56"/>
    <s v="LEC2"/>
    <n v="245"/>
    <x v="7"/>
    <s v="NG"/>
    <s v="CA"/>
    <x v="2"/>
    <n v="272.2"/>
  </r>
  <r>
    <x v="2"/>
    <n v="5"/>
    <n v="63426"/>
    <s v="RE Bravepost LLC"/>
    <x v="0"/>
    <s v="RE Bravepost LLC"/>
    <s v="TX"/>
    <n v="63730"/>
    <s v="BVPST"/>
    <n v="200"/>
    <x v="0"/>
    <s v="SUN"/>
    <s v="PV"/>
    <x v="6"/>
    <n v="200"/>
  </r>
  <r>
    <x v="2"/>
    <n v="5"/>
    <n v="58846"/>
    <s v="Southeast Renewable Fuels, LLC"/>
    <x v="3"/>
    <s v="SRF Pulp Processing Facility"/>
    <s v="FL"/>
    <n v="58997"/>
    <s v="G1001"/>
    <n v="12"/>
    <x v="14"/>
    <s v="WDS"/>
    <s v="ST"/>
    <x v="2"/>
    <n v="20"/>
  </r>
  <r>
    <x v="2"/>
    <n v="6"/>
    <n v="63826"/>
    <s v="201LC 8me LLC"/>
    <x v="0"/>
    <s v="Rockmont Solar and Storage Project"/>
    <s v="NM"/>
    <n v="64216"/>
    <s v="201LC"/>
    <n v="100"/>
    <x v="0"/>
    <s v="SUN"/>
    <s v="PV"/>
    <x v="6"/>
    <n v="100"/>
  </r>
  <r>
    <x v="2"/>
    <n v="6"/>
    <n v="63826"/>
    <s v="201LC 8me LLC"/>
    <x v="0"/>
    <s v="Rockmont Solar and Storage Project"/>
    <s v="NM"/>
    <n v="64216"/>
    <s v="309SJ"/>
    <n v="30"/>
    <x v="1"/>
    <s v="MWH"/>
    <s v="BA"/>
    <x v="6"/>
    <n v="30"/>
  </r>
  <r>
    <x v="2"/>
    <n v="6"/>
    <n v="63118"/>
    <s v="224WB 8me LLC"/>
    <x v="0"/>
    <s v="Galloway 2 Solar Farm"/>
    <s v="TX"/>
    <n v="63343"/>
    <s v="GS2SF"/>
    <n v="110"/>
    <x v="0"/>
    <s v="SUN"/>
    <s v="PV"/>
    <x v="6"/>
    <n v="110"/>
  </r>
  <r>
    <x v="2"/>
    <n v="6"/>
    <n v="61525"/>
    <s v="231RC 8me LLC"/>
    <x v="0"/>
    <s v="Norton Solar Farm"/>
    <s v="TX"/>
    <n v="61967"/>
    <s v="NSM01"/>
    <n v="125"/>
    <x v="0"/>
    <s v="SUN"/>
    <s v="PV"/>
    <x v="6"/>
    <n v="125"/>
  </r>
  <r>
    <x v="2"/>
    <n v="6"/>
    <n v="63806"/>
    <s v="26SB 8me LLC"/>
    <x v="0"/>
    <s v="Bellefield 2 Solar &amp; Energy Storage Farm"/>
    <s v="CA"/>
    <n v="64209"/>
    <s v="26SBA"/>
    <n v="500"/>
    <x v="0"/>
    <s v="SUN"/>
    <s v="PV"/>
    <x v="6"/>
    <n v="500"/>
  </r>
  <r>
    <x v="2"/>
    <n v="6"/>
    <n v="63806"/>
    <s v="26SB 8me LLC"/>
    <x v="0"/>
    <s v="Bellefield 2 Solar &amp; Energy Storage Farm"/>
    <s v="CA"/>
    <n v="64209"/>
    <s v="26SBB"/>
    <n v="500"/>
    <x v="1"/>
    <s v="MWH"/>
    <s v="BA"/>
    <x v="6"/>
    <n v="500"/>
  </r>
  <r>
    <x v="2"/>
    <n v="6"/>
    <n v="63807"/>
    <s v="302PN 8me LLC"/>
    <x v="0"/>
    <s v="Red Antelope Solar &amp; Energy Storage Farm"/>
    <s v="AZ"/>
    <n v="64208"/>
    <s v="30PNA"/>
    <n v="500"/>
    <x v="0"/>
    <s v="SUN"/>
    <s v="PV"/>
    <x v="6"/>
    <n v="500"/>
  </r>
  <r>
    <x v="2"/>
    <n v="6"/>
    <n v="63807"/>
    <s v="302PN 8me LLC"/>
    <x v="0"/>
    <s v="Red Antelope Solar &amp; Energy Storage Farm"/>
    <s v="AZ"/>
    <n v="64208"/>
    <s v="30PNB"/>
    <n v="500"/>
    <x v="1"/>
    <s v="MWH"/>
    <s v="BA"/>
    <x v="6"/>
    <n v="500"/>
  </r>
  <r>
    <x v="2"/>
    <n v="6"/>
    <n v="63825"/>
    <s v="45MG 8me LLC"/>
    <x v="0"/>
    <s v="Aratina Solar Center 2"/>
    <s v="CA"/>
    <n v="64215"/>
    <s v="45MGA"/>
    <n v="200"/>
    <x v="0"/>
    <s v="SUN"/>
    <s v="PV"/>
    <x v="6"/>
    <n v="200"/>
  </r>
  <r>
    <x v="2"/>
    <n v="6"/>
    <n v="63825"/>
    <s v="45MG 8me LLC"/>
    <x v="0"/>
    <s v="Aratina Solar Center 2"/>
    <s v="CA"/>
    <n v="64215"/>
    <s v="45MGB"/>
    <n v="200"/>
    <x v="1"/>
    <s v="MWH"/>
    <s v="BA"/>
    <x v="6"/>
    <n v="200"/>
  </r>
  <r>
    <x v="2"/>
    <n v="6"/>
    <n v="63805"/>
    <s v="50LW 8me LLC"/>
    <x v="0"/>
    <s v="Bellefield Solar and Energy Storage Farm"/>
    <s v="CA"/>
    <n v="64210"/>
    <s v="50LWA"/>
    <n v="500"/>
    <x v="0"/>
    <s v="SUN"/>
    <s v="PV"/>
    <x v="6"/>
    <n v="500"/>
  </r>
  <r>
    <x v="2"/>
    <n v="6"/>
    <n v="63805"/>
    <s v="50LW 8me LLC"/>
    <x v="0"/>
    <s v="Bellefield Solar and Energy Storage Farm"/>
    <s v="CA"/>
    <n v="64210"/>
    <s v="50LWB"/>
    <n v="500"/>
    <x v="1"/>
    <s v="MWH"/>
    <s v="BA"/>
    <x v="6"/>
    <n v="500"/>
  </r>
  <r>
    <x v="2"/>
    <n v="6"/>
    <n v="63830"/>
    <s v="7V Solar Ranch, LLC"/>
    <x v="0"/>
    <s v="7V Solar Ranch"/>
    <s v="TX"/>
    <n v="64239"/>
    <s v="7V1"/>
    <n v="240"/>
    <x v="0"/>
    <s v="SUN"/>
    <s v="PV"/>
    <x v="5"/>
    <n v="240"/>
  </r>
  <r>
    <x v="2"/>
    <n v="6"/>
    <n v="64244"/>
    <s v="92JT 8me, LLC"/>
    <x v="0"/>
    <s v="Big Rock Solar Farm"/>
    <s v="CA"/>
    <n v="64636"/>
    <s v="92JT8"/>
    <n v="200"/>
    <x v="0"/>
    <s v="SUN"/>
    <s v="PV"/>
    <x v="6"/>
    <n v="200"/>
  </r>
  <r>
    <x v="2"/>
    <n v="6"/>
    <n v="57416"/>
    <s v="Acciona Energy USA Global, LLC"/>
    <x v="0"/>
    <s v="AEUG Fleming Solar, LLC"/>
    <s v="KY"/>
    <n v="64658"/>
    <s v="AFS"/>
    <n v="188.5"/>
    <x v="0"/>
    <s v="SUN"/>
    <s v="PV"/>
    <x v="6"/>
    <n v="188.5"/>
  </r>
  <r>
    <x v="2"/>
    <n v="6"/>
    <n v="61514"/>
    <s v="Agilitas Energy, LLC"/>
    <x v="0"/>
    <s v="AE-ESS NWS 1, LLC"/>
    <s v="NY"/>
    <n v="65239"/>
    <s v="NWS"/>
    <n v="4.9"/>
    <x v="1"/>
    <s v="MWH"/>
    <s v="BA"/>
    <x v="5"/>
    <n v="5"/>
  </r>
  <r>
    <x v="2"/>
    <n v="6"/>
    <n v="64172"/>
    <s v="Arevon Asset Management"/>
    <x v="0"/>
    <s v="Elliot Solar LLC"/>
    <s v="IN"/>
    <n v="64904"/>
    <s v="1"/>
    <n v="200"/>
    <x v="0"/>
    <s v="SUN"/>
    <s v="PV"/>
    <x v="2"/>
    <n v="200"/>
  </r>
  <r>
    <x v="2"/>
    <n v="6"/>
    <n v="64434"/>
    <s v="Beaver Creek Wind I, LLC"/>
    <x v="0"/>
    <s v="Beaver Creek I"/>
    <s v="MT"/>
    <n v="65019"/>
    <s v="BCW1"/>
    <n v="50"/>
    <x v="2"/>
    <s v="WND"/>
    <s v="WT"/>
    <x v="2"/>
    <n v="50"/>
  </r>
  <r>
    <x v="2"/>
    <n v="6"/>
    <n v="64434"/>
    <s v="Beaver Creek Wind I, LLC"/>
    <x v="0"/>
    <s v="Beaver Creek I"/>
    <s v="MT"/>
    <n v="65019"/>
    <s v="BCW1B"/>
    <n v="30"/>
    <x v="1"/>
    <s v="MWH"/>
    <s v="BA"/>
    <x v="2"/>
    <n v="30"/>
  </r>
  <r>
    <x v="2"/>
    <n v="6"/>
    <n v="64435"/>
    <s v="Beaver Creek Wind II, LLC"/>
    <x v="0"/>
    <s v="Beaver Creek II"/>
    <s v="MT"/>
    <n v="65020"/>
    <s v="BCW2"/>
    <n v="60"/>
    <x v="2"/>
    <s v="WND"/>
    <s v="WT"/>
    <x v="2"/>
    <n v="60"/>
  </r>
  <r>
    <x v="2"/>
    <n v="6"/>
    <n v="64435"/>
    <s v="Beaver Creek Wind II, LLC"/>
    <x v="0"/>
    <s v="Beaver Creek II"/>
    <s v="MT"/>
    <n v="65020"/>
    <s v="BCW2B"/>
    <n v="20"/>
    <x v="1"/>
    <s v="MWH"/>
    <s v="BA"/>
    <x v="2"/>
    <n v="20"/>
  </r>
  <r>
    <x v="2"/>
    <n v="6"/>
    <n v="64436"/>
    <s v="Beaver Creek Wind III, LLC"/>
    <x v="0"/>
    <s v="Beaver Creek III"/>
    <s v="MT"/>
    <n v="65021"/>
    <s v="BCW3"/>
    <n v="60"/>
    <x v="2"/>
    <s v="WND"/>
    <s v="WT"/>
    <x v="2"/>
    <n v="60"/>
  </r>
  <r>
    <x v="2"/>
    <n v="6"/>
    <n v="64436"/>
    <s v="Beaver Creek Wind III, LLC"/>
    <x v="0"/>
    <s v="Beaver Creek III"/>
    <s v="MT"/>
    <n v="65021"/>
    <s v="BCW3B"/>
    <n v="20"/>
    <x v="1"/>
    <s v="MWH"/>
    <s v="BA"/>
    <x v="2"/>
    <n v="20"/>
  </r>
  <r>
    <x v="2"/>
    <n v="6"/>
    <n v="64437"/>
    <s v="Beaver Creek Wind IV, LLC"/>
    <x v="0"/>
    <s v="Beaver Creek IV"/>
    <s v="MT"/>
    <n v="65023"/>
    <s v="BCW4"/>
    <n v="50"/>
    <x v="2"/>
    <s v="WND"/>
    <s v="WT"/>
    <x v="2"/>
    <n v="50"/>
  </r>
  <r>
    <x v="2"/>
    <n v="6"/>
    <n v="64437"/>
    <s v="Beaver Creek Wind IV, LLC"/>
    <x v="0"/>
    <s v="Beaver Creek IV"/>
    <s v="MT"/>
    <n v="65023"/>
    <s v="BCW4B"/>
    <n v="30"/>
    <x v="1"/>
    <s v="MWH"/>
    <s v="BA"/>
    <x v="2"/>
    <n v="30"/>
  </r>
  <r>
    <x v="2"/>
    <n v="6"/>
    <n v="64455"/>
    <s v="CG Wharton County LLC"/>
    <x v="0"/>
    <s v="Sandy Branch Solar"/>
    <s v="TX"/>
    <n v="65034"/>
    <s v="CSBS1"/>
    <n v="230"/>
    <x v="0"/>
    <s v="SUN"/>
    <s v="PV"/>
    <x v="2"/>
    <n v="230"/>
  </r>
  <r>
    <x v="2"/>
    <n v="6"/>
    <n v="60395"/>
    <s v="California Ethanol Power, LLC"/>
    <x v="3"/>
    <s v="CE&amp;P Imperial Valley 1"/>
    <s v="CA"/>
    <n v="60670"/>
    <s v="1"/>
    <n v="50"/>
    <x v="15"/>
    <s v="OTH"/>
    <s v="CC"/>
    <x v="3"/>
    <n v="50"/>
  </r>
  <r>
    <x v="2"/>
    <n v="6"/>
    <n v="60270"/>
    <s v="Clark Canyon Hydro, LLC"/>
    <x v="0"/>
    <s v="Clark Canyon Hydro-Electric Facility"/>
    <s v="MT"/>
    <n v="60483"/>
    <s v="FRNS1"/>
    <n v="2.4"/>
    <x v="12"/>
    <s v="WAT"/>
    <s v="HY"/>
    <x v="6"/>
    <n v="2.4"/>
  </r>
  <r>
    <x v="2"/>
    <n v="6"/>
    <n v="60270"/>
    <s v="Clark Canyon Hydro, LLC"/>
    <x v="0"/>
    <s v="Clark Canyon Hydro-Electric Facility"/>
    <s v="MT"/>
    <n v="60483"/>
    <s v="FRNS2"/>
    <n v="2.4"/>
    <x v="12"/>
    <s v="WAT"/>
    <s v="HY"/>
    <x v="6"/>
    <n v="2.4"/>
  </r>
  <r>
    <x v="2"/>
    <n v="6"/>
    <n v="64364"/>
    <s v="Daggett Solar Power 2 LLC"/>
    <x v="0"/>
    <s v="Daggett 2"/>
    <s v="CA"/>
    <n v="64851"/>
    <s v="DAGGB"/>
    <n v="131"/>
    <x v="1"/>
    <s v="MWH"/>
    <s v="BA"/>
    <x v="6"/>
    <n v="131"/>
  </r>
  <r>
    <x v="2"/>
    <n v="6"/>
    <n v="64364"/>
    <s v="Daggett Solar Power 2 LLC"/>
    <x v="0"/>
    <s v="Daggett 2"/>
    <s v="CA"/>
    <n v="64851"/>
    <s v="DAGGP"/>
    <n v="182"/>
    <x v="0"/>
    <s v="SUN"/>
    <s v="PV"/>
    <x v="6"/>
    <n v="182"/>
  </r>
  <r>
    <x v="2"/>
    <n v="6"/>
    <n v="60688"/>
    <s v="FGE Goodnight, LLC"/>
    <x v="0"/>
    <s v="Goodnight"/>
    <s v="TX"/>
    <n v="59246"/>
    <s v="GOOD1"/>
    <n v="500"/>
    <x v="2"/>
    <s v="WND"/>
    <s v="WT"/>
    <x v="2"/>
    <n v="500"/>
  </r>
  <r>
    <x v="2"/>
    <n v="6"/>
    <n v="7140"/>
    <s v="Georgia Power Co"/>
    <x v="2"/>
    <s v="Vogtle"/>
    <s v="GA"/>
    <n v="649"/>
    <s v="4"/>
    <n v="1114"/>
    <x v="13"/>
    <s v="NUC"/>
    <s v="ST"/>
    <x v="0"/>
    <n v="1114"/>
  </r>
  <r>
    <x v="2"/>
    <n v="6"/>
    <n v="63474"/>
    <s v="Hecate Energy Gedney Hill LLC"/>
    <x v="0"/>
    <s v="Hecate Energy Gedney Hill"/>
    <s v="NY"/>
    <n v="63815"/>
    <s v="GEDNY"/>
    <n v="20"/>
    <x v="0"/>
    <s v="SUN"/>
    <s v="PV"/>
    <x v="6"/>
    <n v="20"/>
  </r>
  <r>
    <x v="2"/>
    <n v="6"/>
    <n v="63832"/>
    <s v="Hecate Energy Harley Hand Solar LLC"/>
    <x v="0"/>
    <s v="Hecate Energy Harley Hand Solar LLC"/>
    <s v="TX"/>
    <n v="64234"/>
    <s v="19936"/>
    <n v="500"/>
    <x v="0"/>
    <s v="SUN"/>
    <s v="PV"/>
    <x v="6"/>
    <n v="500"/>
  </r>
  <r>
    <x v="2"/>
    <n v="6"/>
    <n v="49893"/>
    <s v="Invenergy Services LLC"/>
    <x v="0"/>
    <s v="Delilah Solar Energy II LLC"/>
    <s v="TX"/>
    <n v="63884"/>
    <s v="GEN1"/>
    <n v="310"/>
    <x v="0"/>
    <s v="SUN"/>
    <s v="PV"/>
    <x v="2"/>
    <n v="310"/>
  </r>
  <r>
    <x v="2"/>
    <n v="6"/>
    <n v="49893"/>
    <s v="Invenergy Services LLC"/>
    <x v="0"/>
    <s v="Hardin Solar Energy II LLC"/>
    <s v="OH"/>
    <n v="63828"/>
    <s v="GEN1"/>
    <n v="170"/>
    <x v="0"/>
    <s v="SUN"/>
    <s v="PV"/>
    <x v="2"/>
    <n v="170"/>
  </r>
  <r>
    <x v="2"/>
    <n v="6"/>
    <n v="49893"/>
    <s v="Invenergy Services LLC"/>
    <x v="0"/>
    <s v="Samson Solar Energy II LLC"/>
    <s v="TX"/>
    <n v="63882"/>
    <s v="GEN1"/>
    <n v="200"/>
    <x v="0"/>
    <s v="SUN"/>
    <s v="PV"/>
    <x v="2"/>
    <n v="200"/>
  </r>
  <r>
    <x v="2"/>
    <n v="6"/>
    <n v="63968"/>
    <s v="Mockingbird Solar Center, LLC"/>
    <x v="0"/>
    <s v="Mockingbird Solar Center"/>
    <s v="TX"/>
    <n v="64347"/>
    <s v="7777"/>
    <n v="400"/>
    <x v="0"/>
    <s v="SUN"/>
    <s v="PV"/>
    <x v="5"/>
    <n v="400"/>
  </r>
  <r>
    <x v="2"/>
    <n v="6"/>
    <n v="13582"/>
    <s v="NRG Astoria Gas Turbine Operations Inc"/>
    <x v="0"/>
    <s v="Astoria Gas Turbines"/>
    <s v="NY"/>
    <n v="55243"/>
    <s v="CTG01"/>
    <n v="431"/>
    <x v="4"/>
    <s v="NG"/>
    <s v="GT"/>
    <x v="5"/>
    <n v="431"/>
  </r>
  <r>
    <x v="2"/>
    <n v="6"/>
    <n v="56789"/>
    <s v="TBE Montgomery LLC"/>
    <x v="0"/>
    <s v="TBE-Montgomery LLC"/>
    <s v="NY"/>
    <n v="57472"/>
    <s v="CTG"/>
    <n v="11.6"/>
    <x v="8"/>
    <s v="OBG"/>
    <s v="CT"/>
    <x v="2"/>
    <n v="12"/>
  </r>
  <r>
    <x v="2"/>
    <n v="6"/>
    <n v="56789"/>
    <s v="TBE Montgomery LLC"/>
    <x v="0"/>
    <s v="TBE-Montgomery LLC"/>
    <s v="NY"/>
    <n v="57472"/>
    <s v="STG"/>
    <n v="7.4"/>
    <x v="8"/>
    <s v="OBG"/>
    <s v="CA"/>
    <x v="2"/>
    <n v="9"/>
  </r>
  <r>
    <x v="2"/>
    <n v="6"/>
    <n v="20856"/>
    <s v="Wisconsin Power &amp; Light Co"/>
    <x v="2"/>
    <s v="Onion River"/>
    <s v="WI"/>
    <n v="65008"/>
    <s v="PV1"/>
    <n v="150"/>
    <x v="0"/>
    <s v="SUN"/>
    <s v="PV"/>
    <x v="6"/>
    <n v="150"/>
  </r>
  <r>
    <x v="2"/>
    <n v="7"/>
    <n v="60797"/>
    <s v="68SF 8me LLC"/>
    <x v="0"/>
    <s v="Eland Solar &amp; Storage Center, Phase 1 Hybrid"/>
    <s v="CA"/>
    <n v="61168"/>
    <s v="61168"/>
    <n v="150"/>
    <x v="1"/>
    <s v="MWH"/>
    <s v="BA"/>
    <x v="2"/>
    <n v="150"/>
  </r>
  <r>
    <x v="2"/>
    <n v="7"/>
    <n v="60797"/>
    <s v="68SF 8me LLC"/>
    <x v="0"/>
    <s v="Eland Solar &amp; Storage Center, Phase 1 Hybrid"/>
    <s v="CA"/>
    <n v="61168"/>
    <s v="68SF8"/>
    <n v="200"/>
    <x v="0"/>
    <s v="SUN"/>
    <s v="PV"/>
    <x v="2"/>
    <n v="200"/>
  </r>
  <r>
    <x v="2"/>
    <n v="7"/>
    <n v="64410"/>
    <s v="CG Leon County LLC"/>
    <x v="0"/>
    <s v="Pecan Prairie South Solar"/>
    <s v="TX"/>
    <n v="64981"/>
    <s v="CPSS1"/>
    <n v="135"/>
    <x v="0"/>
    <s v="SUN"/>
    <s v="PV"/>
    <x v="5"/>
    <n v="135"/>
  </r>
  <r>
    <x v="2"/>
    <n v="7"/>
    <n v="58489"/>
    <s v="OCI Solar Power"/>
    <x v="0"/>
    <s v="OCI SunRay"/>
    <s v="TX"/>
    <n v="64258"/>
    <s v="OCISR"/>
    <n v="200"/>
    <x v="0"/>
    <s v="SUN"/>
    <s v="PV"/>
    <x v="6"/>
    <n v="200"/>
  </r>
  <r>
    <x v="2"/>
    <n v="8"/>
    <n v="63416"/>
    <s v="Ho'Ohana Solar 1 LLC"/>
    <x v="0"/>
    <s v="Ho'Ohana Solar 1"/>
    <s v="HI"/>
    <n v="63723"/>
    <s v="H0001"/>
    <n v="52"/>
    <x v="0"/>
    <s v="SUN"/>
    <s v="PV"/>
    <x v="6"/>
    <n v="52"/>
  </r>
  <r>
    <x v="2"/>
    <n v="8"/>
    <n v="63416"/>
    <s v="Ho'Ohana Solar 1 LLC"/>
    <x v="0"/>
    <s v="Ho'Ohana Solar 1"/>
    <s v="HI"/>
    <n v="63723"/>
    <s v="HESS1"/>
    <n v="52"/>
    <x v="1"/>
    <s v="MWH"/>
    <s v="BA"/>
    <x v="6"/>
    <n v="52"/>
  </r>
  <r>
    <x v="2"/>
    <n v="9"/>
    <n v="60796"/>
    <s v="91MC 8me LLC"/>
    <x v="0"/>
    <s v="Aratina Solar Center 1 Hybrid"/>
    <s v="CA"/>
    <n v="61167"/>
    <s v="91MC8"/>
    <n v="200"/>
    <x v="0"/>
    <s v="SUN"/>
    <s v="PV"/>
    <x v="6"/>
    <n v="200"/>
  </r>
  <r>
    <x v="2"/>
    <n v="9"/>
    <n v="60796"/>
    <s v="91MC 8me LLC"/>
    <x v="0"/>
    <s v="Aratina Solar Center 1 Hybrid"/>
    <s v="CA"/>
    <n v="61167"/>
    <s v="BESS"/>
    <n v="50"/>
    <x v="1"/>
    <s v="MWH"/>
    <s v="BA"/>
    <x v="6"/>
    <n v="50"/>
  </r>
  <r>
    <x v="2"/>
    <n v="9"/>
    <n v="57416"/>
    <s v="Acciona Energy USA Global, LLC"/>
    <x v="0"/>
    <s v="AEUG Union Solar, LLC"/>
    <s v="OH"/>
    <n v="64660"/>
    <s v="AUS"/>
    <n v="325"/>
    <x v="0"/>
    <s v="SUN"/>
    <s v="PV"/>
    <x v="6"/>
    <n v="325"/>
  </r>
  <r>
    <x v="2"/>
    <n v="9"/>
    <n v="58881"/>
    <s v="Apex Bethel Energy Center"/>
    <x v="0"/>
    <s v="Apex Bethel Energy Center"/>
    <s v="TX"/>
    <n v="59048"/>
    <s v="ABEC2"/>
    <n v="158.5"/>
    <x v="16"/>
    <s v="NG"/>
    <s v="CE"/>
    <x v="3"/>
    <n v="158.5"/>
  </r>
  <r>
    <x v="2"/>
    <n v="9"/>
    <n v="64496"/>
    <s v="Atlanta Farms Solar Project, LLC"/>
    <x v="0"/>
    <s v="Atlanta Farms Solar"/>
    <s v="OH"/>
    <n v="65128"/>
    <s v="43164"/>
    <n v="199.6"/>
    <x v="0"/>
    <s v="SUN"/>
    <s v="PV"/>
    <x v="6"/>
    <n v="199.6"/>
  </r>
  <r>
    <x v="2"/>
    <n v="9"/>
    <n v="64356"/>
    <s v="Bedington Energy Facility, LLC"/>
    <x v="0"/>
    <s v="Bedington Energy Facility, LLC"/>
    <s v="WV"/>
    <n v="64848"/>
    <s v="BEF1"/>
    <n v="50"/>
    <x v="0"/>
    <s v="SUN"/>
    <s v="PV"/>
    <x v="5"/>
    <n v="50"/>
  </r>
  <r>
    <x v="2"/>
    <n v="9"/>
    <n v="61818"/>
    <s v="CC Polymers LLC"/>
    <x v="3"/>
    <s v="M&amp;G Resins USA"/>
    <s v="TX"/>
    <n v="60642"/>
    <s v="1"/>
    <n v="11.7"/>
    <x v="15"/>
    <s v="WH"/>
    <s v="OT"/>
    <x v="6"/>
    <n v="14.3"/>
  </r>
  <r>
    <x v="2"/>
    <n v="9"/>
    <n v="61818"/>
    <s v="CC Polymers LLC"/>
    <x v="3"/>
    <s v="M&amp;G Resins USA"/>
    <s v="TX"/>
    <n v="60642"/>
    <s v="2"/>
    <n v="11.7"/>
    <x v="15"/>
    <s v="WH"/>
    <s v="OT"/>
    <x v="6"/>
    <n v="14.3"/>
  </r>
  <r>
    <x v="2"/>
    <n v="9"/>
    <n v="58765"/>
    <s v="FGE Texas I LLC"/>
    <x v="0"/>
    <s v="FGE Texas I"/>
    <s v="TX"/>
    <n v="58931"/>
    <s v="CA1"/>
    <n v="249.9"/>
    <x v="7"/>
    <s v="NG"/>
    <s v="CA"/>
    <x v="3"/>
    <n v="265.2"/>
  </r>
  <r>
    <x v="2"/>
    <n v="9"/>
    <n v="58765"/>
    <s v="FGE Texas I LLC"/>
    <x v="0"/>
    <s v="FGE Texas I"/>
    <s v="TX"/>
    <n v="58931"/>
    <s v="GT1"/>
    <n v="226.7"/>
    <x v="7"/>
    <s v="NG"/>
    <s v="CT"/>
    <x v="3"/>
    <n v="238.9"/>
  </r>
  <r>
    <x v="2"/>
    <n v="9"/>
    <n v="58765"/>
    <s v="FGE Texas I LLC"/>
    <x v="0"/>
    <s v="FGE Texas I"/>
    <s v="TX"/>
    <n v="58931"/>
    <s v="GT2"/>
    <n v="226.7"/>
    <x v="7"/>
    <s v="NG"/>
    <s v="CT"/>
    <x v="3"/>
    <n v="238.9"/>
  </r>
  <r>
    <x v="2"/>
    <n v="9"/>
    <n v="7570"/>
    <s v="Great River Energy"/>
    <x v="2"/>
    <s v="Cambridge CT Hybrid"/>
    <s v="MN"/>
    <n v="2038"/>
    <s v="BA1"/>
    <n v="0.8"/>
    <x v="1"/>
    <s v="MWH"/>
    <s v="BA"/>
    <x v="6"/>
    <n v="1"/>
  </r>
  <r>
    <x v="2"/>
    <n v="9"/>
    <n v="14127"/>
    <s v="Omaha Public Power District"/>
    <x v="2"/>
    <s v="Turtle Creek"/>
    <s v="NE"/>
    <n v="64547"/>
    <s v="1"/>
    <n v="237.5"/>
    <x v="4"/>
    <s v="NG"/>
    <s v="GT"/>
    <x v="3"/>
    <n v="237.5"/>
  </r>
  <r>
    <x v="2"/>
    <n v="9"/>
    <n v="14127"/>
    <s v="Omaha Public Power District"/>
    <x v="2"/>
    <s v="Turtle Creek"/>
    <s v="NE"/>
    <n v="64547"/>
    <s v="2"/>
    <n v="237.5"/>
    <x v="4"/>
    <s v="NG"/>
    <s v="GT"/>
    <x v="3"/>
    <n v="237.5"/>
  </r>
  <r>
    <x v="2"/>
    <n v="9"/>
    <n v="59489"/>
    <s v="Perennial-Wind Chaser LLC"/>
    <x v="0"/>
    <s v="Perennial Wind Chaser Station"/>
    <s v="OR"/>
    <n v="59721"/>
    <s v="GT1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2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3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4"/>
    <n v="98.7"/>
    <x v="4"/>
    <s v="NG"/>
    <s v="GT"/>
    <x v="2"/>
    <n v="106"/>
  </r>
  <r>
    <x v="2"/>
    <n v="10"/>
    <n v="61514"/>
    <s v="Agilitas Energy, LLC"/>
    <x v="0"/>
    <s v="Manorville II"/>
    <s v="NY"/>
    <n v="64758"/>
    <s v="MAN"/>
    <n v="0.6"/>
    <x v="0"/>
    <s v="SUN"/>
    <s v="PV"/>
    <x v="5"/>
    <n v="0.6"/>
  </r>
  <r>
    <x v="2"/>
    <n v="10"/>
    <n v="61514"/>
    <s v="Agilitas Energy, LLC"/>
    <x v="0"/>
    <s v="Manorville II"/>
    <s v="NY"/>
    <n v="64758"/>
    <s v="MANB"/>
    <n v="0.8"/>
    <x v="1"/>
    <s v="MWH"/>
    <s v="BA"/>
    <x v="5"/>
    <n v="0.8"/>
  </r>
  <r>
    <x v="2"/>
    <n v="10"/>
    <n v="61514"/>
    <s v="Agilitas Energy, LLC"/>
    <x v="0"/>
    <s v="Patchogue ESS"/>
    <s v="NY"/>
    <n v="64761"/>
    <s v="PAT"/>
    <n v="2"/>
    <x v="1"/>
    <s v="MWH"/>
    <s v="BA"/>
    <x v="5"/>
    <n v="2"/>
  </r>
  <r>
    <x v="2"/>
    <n v="10"/>
    <n v="62709"/>
    <s v="Bakerstand Solar LLC"/>
    <x v="0"/>
    <s v="Bakerstand Solar (NY)"/>
    <s v="NY"/>
    <n v="62811"/>
    <s v="BKSTD"/>
    <n v="20"/>
    <x v="0"/>
    <s v="SUN"/>
    <s v="PV"/>
    <x v="6"/>
    <n v="20"/>
  </r>
  <r>
    <x v="2"/>
    <n v="10"/>
    <n v="58391"/>
    <s v="Chilocco Wind Farm LLC"/>
    <x v="0"/>
    <s v="Chilocco Wind Farm"/>
    <s v="OK"/>
    <n v="58406"/>
    <s v="1"/>
    <n v="200"/>
    <x v="2"/>
    <s v="WND"/>
    <s v="WT"/>
    <x v="3"/>
    <n v="200"/>
  </r>
  <r>
    <x v="2"/>
    <n v="10"/>
    <n v="5248"/>
    <s v="Dominion Energy Inc"/>
    <x v="2"/>
    <s v="Dulles Solar and Storage"/>
    <s v="VA"/>
    <n v="65043"/>
    <s v="DUST"/>
    <n v="50"/>
    <x v="1"/>
    <s v="MWH"/>
    <s v="BA"/>
    <x v="5"/>
    <n v="50"/>
  </r>
  <r>
    <x v="2"/>
    <n v="10"/>
    <n v="7140"/>
    <s v="Georgia Power Co"/>
    <x v="2"/>
    <s v="Mossy Branch Battery Facility"/>
    <s v="GA"/>
    <n v="65018"/>
    <s v="BESS"/>
    <n v="65"/>
    <x v="1"/>
    <s v="MWH"/>
    <s v="BA"/>
    <x v="3"/>
    <n v="65"/>
  </r>
  <r>
    <x v="2"/>
    <n v="10"/>
    <n v="63579"/>
    <s v="Illinois Winds LLC"/>
    <x v="0"/>
    <s v="Panther Creek Wind Project"/>
    <s v="IL"/>
    <n v="63907"/>
    <s v="WTGE"/>
    <n v="44.5"/>
    <x v="2"/>
    <s v="WND"/>
    <s v="WT"/>
    <x v="3"/>
    <n v="46.3"/>
  </r>
  <r>
    <x v="2"/>
    <n v="10"/>
    <n v="61914"/>
    <s v="Juwi Inc"/>
    <x v="0"/>
    <s v="Spanish Peaks Solar"/>
    <s v="CO"/>
    <n v="62379"/>
    <s v="47301"/>
    <n v="140"/>
    <x v="0"/>
    <s v="SUN"/>
    <s v="PV"/>
    <x v="6"/>
    <n v="140"/>
  </r>
  <r>
    <x v="2"/>
    <n v="10"/>
    <n v="60720"/>
    <s v="Martinsdale Wind Farm LLC"/>
    <x v="0"/>
    <s v="Martinsdale Wind Farm"/>
    <s v="MT"/>
    <n v="61108"/>
    <s v="MTD"/>
    <n v="80"/>
    <x v="2"/>
    <s v="WND"/>
    <s v="WT"/>
    <x v="6"/>
    <n v="80"/>
  </r>
  <r>
    <x v="2"/>
    <n v="10"/>
    <n v="64164"/>
    <s v="Noosa Energy Storage LLC"/>
    <x v="0"/>
    <s v="Noosa Energy Storage LLC"/>
    <s v="CA"/>
    <n v="64531"/>
    <s v="KOV4A"/>
    <n v="99"/>
    <x v="1"/>
    <s v="MWH"/>
    <s v="BA"/>
    <x v="3"/>
    <n v="99"/>
  </r>
  <r>
    <x v="2"/>
    <n v="10"/>
    <n v="64351"/>
    <s v="Roxbury Solar, LLC"/>
    <x v="0"/>
    <s v="Roxbury Solar, LLC"/>
    <s v="ME"/>
    <n v="64834"/>
    <s v="ROX"/>
    <n v="55"/>
    <x v="0"/>
    <s v="SUN"/>
    <s v="PV"/>
    <x v="6"/>
    <n v="55"/>
  </r>
  <r>
    <x v="2"/>
    <n v="10"/>
    <n v="61906"/>
    <s v="Rye Development"/>
    <x v="0"/>
    <s v="Emsworth L&amp;D Hydroelectric Project"/>
    <s v="PA"/>
    <n v="62433"/>
    <s v="NA1"/>
    <n v="5"/>
    <x v="12"/>
    <s v="WAT"/>
    <s v="HY"/>
    <x v="6"/>
    <n v="6.8"/>
  </r>
  <r>
    <x v="2"/>
    <n v="10"/>
    <n v="61906"/>
    <s v="Rye Development"/>
    <x v="0"/>
    <s v="KY No. 11 L&amp;D Hydroelectric Project"/>
    <s v="KY"/>
    <n v="62390"/>
    <s v="NA1"/>
    <n v="0.3"/>
    <x v="12"/>
    <s v="WAT"/>
    <s v="HY"/>
    <x v="6"/>
    <n v="0.5"/>
  </r>
  <r>
    <x v="2"/>
    <n v="10"/>
    <n v="61906"/>
    <s v="Rye Development"/>
    <x v="0"/>
    <s v="Montgomery L&amp;D Hydroelectric Project"/>
    <s v="PA"/>
    <n v="62400"/>
    <s v="NA1"/>
    <n v="5.5"/>
    <x v="12"/>
    <s v="WAT"/>
    <s v="HY"/>
    <x v="6"/>
    <n v="6.8"/>
  </r>
  <r>
    <x v="2"/>
    <n v="10"/>
    <n v="59056"/>
    <s v="Tri Global Energy, LLC"/>
    <x v="0"/>
    <s v="Water Valley Wind Energy"/>
    <s v="TX"/>
    <n v="62846"/>
    <s v="WWE1"/>
    <n v="150"/>
    <x v="2"/>
    <s v="WND"/>
    <s v="WT"/>
    <x v="6"/>
    <n v="150"/>
  </r>
  <r>
    <x v="2"/>
    <n v="10"/>
    <n v="20856"/>
    <s v="Wisconsin Power &amp; Light Co"/>
    <x v="2"/>
    <s v="Albany Solar (WI)"/>
    <s v="WI"/>
    <n v="64997"/>
    <s v="PV1"/>
    <n v="50"/>
    <x v="0"/>
    <s v="SUN"/>
    <s v="PV"/>
    <x v="5"/>
    <n v="50"/>
  </r>
  <r>
    <x v="2"/>
    <n v="10"/>
    <n v="20856"/>
    <s v="Wisconsin Power &amp; Light Co"/>
    <x v="2"/>
    <s v="Beaver Dam Solar"/>
    <s v="WI"/>
    <n v="65001"/>
    <s v="PV1"/>
    <n v="50"/>
    <x v="0"/>
    <s v="SUN"/>
    <s v="PV"/>
    <x v="5"/>
    <n v="50"/>
  </r>
  <r>
    <x v="2"/>
    <n v="10"/>
    <n v="20856"/>
    <s v="Wisconsin Power &amp; Light Co"/>
    <x v="2"/>
    <s v="Cassville Solar"/>
    <s v="WI"/>
    <n v="64995"/>
    <s v="PV1"/>
    <n v="50"/>
    <x v="0"/>
    <s v="SUN"/>
    <s v="PV"/>
    <x v="5"/>
    <n v="50"/>
  </r>
  <r>
    <x v="2"/>
    <n v="10"/>
    <n v="20856"/>
    <s v="Wisconsin Power &amp; Light Co"/>
    <x v="2"/>
    <s v="Paddock Solar"/>
    <s v="WI"/>
    <n v="64998"/>
    <s v="PV1"/>
    <n v="65"/>
    <x v="0"/>
    <s v="SUN"/>
    <s v="PV"/>
    <x v="5"/>
    <n v="65"/>
  </r>
  <r>
    <x v="2"/>
    <n v="10"/>
    <n v="20856"/>
    <s v="Wisconsin Power &amp; Light Co"/>
    <x v="2"/>
    <s v="Springfield Solar (WI)"/>
    <s v="WI"/>
    <n v="64996"/>
    <s v="PV1"/>
    <n v="100"/>
    <x v="0"/>
    <s v="SUN"/>
    <s v="PV"/>
    <x v="5"/>
    <n v="100"/>
  </r>
  <r>
    <x v="2"/>
    <n v="10"/>
    <n v="20856"/>
    <s v="Wisconsin Power &amp; Light Co"/>
    <x v="2"/>
    <s v="Wautoma Solar"/>
    <s v="WI"/>
    <n v="65000"/>
    <s v="PV1"/>
    <n v="99"/>
    <x v="0"/>
    <s v="SUN"/>
    <s v="PV"/>
    <x v="5"/>
    <n v="99"/>
  </r>
  <r>
    <x v="2"/>
    <n v="11"/>
    <n v="60798"/>
    <s v="69SV 8me LLC"/>
    <x v="0"/>
    <s v="Eland Solar &amp; Storage Center, Phase 2 Hybrid"/>
    <s v="CA"/>
    <n v="61169"/>
    <s v="61169"/>
    <n v="150"/>
    <x v="1"/>
    <s v="MWH"/>
    <s v="BA"/>
    <x v="3"/>
    <n v="150"/>
  </r>
  <r>
    <x v="2"/>
    <n v="11"/>
    <n v="60798"/>
    <s v="69SV 8me LLC"/>
    <x v="0"/>
    <s v="Eland Solar &amp; Storage Center, Phase 2 Hybrid"/>
    <s v="CA"/>
    <n v="61169"/>
    <s v="69SV8"/>
    <n v="200"/>
    <x v="0"/>
    <s v="SUN"/>
    <s v="PV"/>
    <x v="3"/>
    <n v="200"/>
  </r>
  <r>
    <x v="2"/>
    <n v="11"/>
    <n v="195"/>
    <s v="Alabama Power Co"/>
    <x v="2"/>
    <s v="Barry"/>
    <s v="AL"/>
    <n v="3"/>
    <s v="A3C1"/>
    <n v="385"/>
    <x v="7"/>
    <s v="NG"/>
    <s v="CT"/>
    <x v="3"/>
    <n v="464"/>
  </r>
  <r>
    <x v="2"/>
    <n v="11"/>
    <n v="195"/>
    <s v="Alabama Power Co"/>
    <x v="2"/>
    <s v="Barry"/>
    <s v="AL"/>
    <n v="3"/>
    <s v="A3ST"/>
    <n v="300"/>
    <x v="7"/>
    <s v="NG"/>
    <s v="CA"/>
    <x v="3"/>
    <n v="310"/>
  </r>
  <r>
    <x v="2"/>
    <n v="11"/>
    <n v="64248"/>
    <s v="Big Plain Solar, LLC"/>
    <x v="0"/>
    <s v="Big Plain Solar, LLC"/>
    <s v="OH"/>
    <n v="64635"/>
    <s v="GEN01"/>
    <n v="196"/>
    <x v="0"/>
    <s v="SUN"/>
    <s v="PV"/>
    <x v="3"/>
    <n v="196"/>
  </r>
  <r>
    <x v="2"/>
    <n v="11"/>
    <n v="64452"/>
    <s v="EDF Renewables Development, Inc."/>
    <x v="0"/>
    <s v="Homer Solar Energy Center"/>
    <s v="NY"/>
    <n v="65052"/>
    <s v="HSEC"/>
    <n v="90"/>
    <x v="0"/>
    <s v="SUN"/>
    <s v="PV"/>
    <x v="5"/>
    <n v="90"/>
  </r>
  <r>
    <x v="2"/>
    <n v="11"/>
    <n v="64452"/>
    <s v="EDF Renewables Development, Inc."/>
    <x v="0"/>
    <s v="Tracy Solar Energy Center"/>
    <s v="NY"/>
    <n v="65051"/>
    <s v="TSEC"/>
    <n v="119"/>
    <x v="0"/>
    <s v="SUN"/>
    <s v="PV"/>
    <x v="5"/>
    <n v="119"/>
  </r>
  <r>
    <x v="2"/>
    <n v="11"/>
    <n v="63117"/>
    <s v="Gemini Solar"/>
    <x v="0"/>
    <s v="Gemini Solar"/>
    <s v="NV"/>
    <n v="63352"/>
    <s v="ARBE1"/>
    <n v="690"/>
    <x v="0"/>
    <s v="SUN"/>
    <s v="PV"/>
    <x v="2"/>
    <n v="690"/>
  </r>
  <r>
    <x v="2"/>
    <n v="11"/>
    <n v="63117"/>
    <s v="Gemini Solar"/>
    <x v="0"/>
    <s v="Gemini Solar"/>
    <s v="NV"/>
    <n v="63352"/>
    <s v="ARPV1"/>
    <n v="280"/>
    <x v="1"/>
    <s v="MWH"/>
    <s v="BA"/>
    <x v="2"/>
    <n v="380"/>
  </r>
  <r>
    <x v="2"/>
    <n v="11"/>
    <n v="61797"/>
    <s v="Hecate Energy LLC"/>
    <x v="0"/>
    <s v="Hecate Energy Columbia County Solar"/>
    <s v="NY"/>
    <n v="62273"/>
    <s v="HECC1"/>
    <n v="60"/>
    <x v="0"/>
    <s v="SUN"/>
    <s v="PV"/>
    <x v="6"/>
    <n v="60"/>
  </r>
  <r>
    <x v="2"/>
    <n v="11"/>
    <n v="49893"/>
    <s v="Invenergy Services LLC"/>
    <x v="0"/>
    <s v="Crescent Valley Solar"/>
    <s v="NV"/>
    <n v="62888"/>
    <s v="GEN1"/>
    <n v="149"/>
    <x v="0"/>
    <s v="SUN"/>
    <s v="PV"/>
    <x v="2"/>
    <n v="149"/>
  </r>
  <r>
    <x v="2"/>
    <n v="11"/>
    <n v="49893"/>
    <s v="Invenergy Services LLC"/>
    <x v="0"/>
    <s v="Lovelock Solar"/>
    <s v="NV"/>
    <n v="62934"/>
    <s v="GEN1"/>
    <n v="190"/>
    <x v="0"/>
    <s v="SUN"/>
    <s v="PV"/>
    <x v="2"/>
    <n v="190"/>
  </r>
  <r>
    <x v="2"/>
    <n v="11"/>
    <n v="62842"/>
    <s v="Lightsource Renewable Energy Asset Management, LLC"/>
    <x v="0"/>
    <s v="Ventress Solar 1"/>
    <s v="LA"/>
    <n v="65030"/>
    <s v="LAVE1"/>
    <n v="300"/>
    <x v="0"/>
    <s v="SUN"/>
    <s v="PV"/>
    <x v="6"/>
    <n v="300"/>
  </r>
  <r>
    <x v="2"/>
    <n v="11"/>
    <n v="60971"/>
    <s v="NYC ENERGY LLC"/>
    <x v="0"/>
    <s v="NISA Electric Generation Project"/>
    <s v="NY"/>
    <n v="61331"/>
    <s v="BA1"/>
    <n v="300"/>
    <x v="1"/>
    <s v="MWH"/>
    <s v="BA"/>
    <x v="3"/>
    <n v="300"/>
  </r>
  <r>
    <x v="2"/>
    <n v="11"/>
    <n v="61906"/>
    <s v="Rye Development"/>
    <x v="0"/>
    <s v="Allegheny L&amp;D2 Hydroelectric Project"/>
    <s v="PA"/>
    <n v="62401"/>
    <s v="NA1"/>
    <n v="2.5"/>
    <x v="12"/>
    <s v="WAT"/>
    <s v="HY"/>
    <x v="6"/>
    <n v="4.5"/>
  </r>
  <r>
    <x v="2"/>
    <n v="11"/>
    <n v="61906"/>
    <s v="Rye Development"/>
    <x v="0"/>
    <s v="Emsworth L&amp;D Hydroelectric Project"/>
    <s v="PA"/>
    <n v="62433"/>
    <s v="NA2"/>
    <n v="5"/>
    <x v="12"/>
    <s v="WAT"/>
    <s v="HY"/>
    <x v="6"/>
    <n v="6.8"/>
  </r>
  <r>
    <x v="2"/>
    <n v="11"/>
    <n v="61906"/>
    <s v="Rye Development"/>
    <x v="0"/>
    <s v="KY No. 11 L&amp;D Hydroelectric Project"/>
    <s v="KY"/>
    <n v="62390"/>
    <s v="NA2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3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4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5"/>
    <n v="0.3"/>
    <x v="12"/>
    <s v="WAT"/>
    <s v="HY"/>
    <x v="6"/>
    <n v="0.5"/>
  </r>
  <r>
    <x v="2"/>
    <n v="11"/>
    <n v="61906"/>
    <s v="Rye Development"/>
    <x v="0"/>
    <s v="Montgomery L&amp;D Hydroelectric Project"/>
    <s v="PA"/>
    <n v="62400"/>
    <s v="NA2"/>
    <n v="5.5"/>
    <x v="12"/>
    <s v="WAT"/>
    <s v="HY"/>
    <x v="6"/>
    <n v="6.8"/>
  </r>
  <r>
    <x v="2"/>
    <n v="11"/>
    <n v="64168"/>
    <s v="Tyre Bridge Solar LLC"/>
    <x v="0"/>
    <s v="Tyre Bridge Solar LLC"/>
    <s v="GA"/>
    <n v="64537"/>
    <s v="KOV4A"/>
    <n v="118"/>
    <x v="0"/>
    <s v="SUN"/>
    <s v="PV"/>
    <x v="3"/>
    <n v="118"/>
  </r>
  <r>
    <x v="2"/>
    <n v="11"/>
    <n v="63492"/>
    <s v="West River Solar, LLC"/>
    <x v="0"/>
    <s v="West River Solar, LLC"/>
    <s v="NC"/>
    <n v="63806"/>
    <s v="PGR28"/>
    <n v="40"/>
    <x v="0"/>
    <s v="SUN"/>
    <s v="PV"/>
    <x v="6"/>
    <n v="40"/>
  </r>
  <r>
    <x v="2"/>
    <n v="11"/>
    <n v="20856"/>
    <s v="Wisconsin Power &amp; Light Co"/>
    <x v="2"/>
    <s v="Grant County"/>
    <s v="WI"/>
    <n v="65007"/>
    <s v="PV1"/>
    <n v="200"/>
    <x v="0"/>
    <s v="SUN"/>
    <s v="PV"/>
    <x v="6"/>
    <n v="200"/>
  </r>
  <r>
    <x v="2"/>
    <n v="12"/>
    <n v="61222"/>
    <s v="174 Power Global Corp."/>
    <x v="0"/>
    <s v="Black Hollow Sun, LLC"/>
    <s v="CO"/>
    <n v="64745"/>
    <s v="BHS01"/>
    <n v="150"/>
    <x v="0"/>
    <s v="SUN"/>
    <s v="PV"/>
    <x v="6"/>
    <n v="150"/>
  </r>
  <r>
    <x v="2"/>
    <n v="12"/>
    <n v="61222"/>
    <s v="174 Power Global Corp."/>
    <x v="0"/>
    <s v="Boulder Solar III LLC"/>
    <s v="NV"/>
    <n v="65141"/>
    <s v="BS301"/>
    <n v="127.9"/>
    <x v="0"/>
    <s v="SUN"/>
    <s v="PV"/>
    <x v="6"/>
    <n v="127.9"/>
  </r>
  <r>
    <x v="2"/>
    <n v="12"/>
    <n v="61222"/>
    <s v="174 Power Global Corp."/>
    <x v="0"/>
    <s v="Boulder Solar III LLC"/>
    <s v="NV"/>
    <n v="65141"/>
    <s v="BS3ES"/>
    <n v="58"/>
    <x v="1"/>
    <s v="MWH"/>
    <s v="BA"/>
    <x v="6"/>
    <n v="58"/>
  </r>
  <r>
    <x v="2"/>
    <n v="12"/>
    <n v="61222"/>
    <s v="174 Power Global Corp."/>
    <x v="0"/>
    <s v="Turkey Creek Solar Project"/>
    <s v="CO"/>
    <n v="64744"/>
    <s v="TC001"/>
    <n v="200"/>
    <x v="0"/>
    <s v="SUN"/>
    <s v="PV"/>
    <x v="6"/>
    <n v="200"/>
  </r>
  <r>
    <x v="2"/>
    <n v="12"/>
    <n v="63448"/>
    <s v="Aiya Solar CEI, LLC"/>
    <x v="0"/>
    <s v="Aiya Solar Project"/>
    <s v="NV"/>
    <n v="59869"/>
    <s v="GEN01"/>
    <n v="100"/>
    <x v="0"/>
    <s v="SUN"/>
    <s v="PV"/>
    <x v="6"/>
    <n v="100"/>
  </r>
  <r>
    <x v="2"/>
    <n v="12"/>
    <n v="59495"/>
    <s v="Ameren Missouri"/>
    <x v="2"/>
    <s v="Green City Renewable Energy Center Hybrid"/>
    <s v="MO"/>
    <n v="63065"/>
    <s v="GBESS"/>
    <n v="2.5"/>
    <x v="1"/>
    <s v="MWH"/>
    <s v="BA"/>
    <x v="5"/>
    <n v="2.5"/>
  </r>
  <r>
    <x v="2"/>
    <n v="12"/>
    <n v="59495"/>
    <s v="Ameren Missouri"/>
    <x v="2"/>
    <s v="Green City Renewable Energy Center Hybrid"/>
    <s v="MO"/>
    <n v="63065"/>
    <s v="GCREC"/>
    <n v="10"/>
    <x v="0"/>
    <s v="SUN"/>
    <s v="PV"/>
    <x v="5"/>
    <n v="10"/>
  </r>
  <r>
    <x v="2"/>
    <n v="12"/>
    <n v="59495"/>
    <s v="Ameren Missouri"/>
    <x v="2"/>
    <s v="Richwoods Renewable Energy Center Hybrid"/>
    <s v="MO"/>
    <n v="63066"/>
    <s v="RBESS"/>
    <n v="4"/>
    <x v="1"/>
    <s v="MWH"/>
    <s v="BA"/>
    <x v="5"/>
    <n v="4"/>
  </r>
  <r>
    <x v="2"/>
    <n v="12"/>
    <n v="59495"/>
    <s v="Ameren Missouri"/>
    <x v="2"/>
    <s v="Richwoods Renewable Energy Center Hybrid"/>
    <s v="MO"/>
    <n v="63066"/>
    <s v="RREC"/>
    <n v="10"/>
    <x v="0"/>
    <s v="SUN"/>
    <s v="PV"/>
    <x v="5"/>
    <n v="10"/>
  </r>
  <r>
    <x v="2"/>
    <n v="12"/>
    <n v="59495"/>
    <s v="Ameren Missouri"/>
    <x v="2"/>
    <s v="Utica Renewable Energy Center Hybrid"/>
    <s v="MO"/>
    <n v="63067"/>
    <s v="UBESS"/>
    <n v="2"/>
    <x v="1"/>
    <s v="MWH"/>
    <s v="BA"/>
    <x v="5"/>
    <n v="2"/>
  </r>
  <r>
    <x v="2"/>
    <n v="12"/>
    <n v="59495"/>
    <s v="Ameren Missouri"/>
    <x v="2"/>
    <s v="Utica Renewable Energy Center Hybrid"/>
    <s v="MO"/>
    <n v="63067"/>
    <s v="UREC"/>
    <n v="10"/>
    <x v="0"/>
    <s v="SUN"/>
    <s v="PV"/>
    <x v="5"/>
    <n v="10"/>
  </r>
  <r>
    <x v="2"/>
    <n v="12"/>
    <n v="63702"/>
    <s v="Barbers Point Solar, LLC"/>
    <x v="0"/>
    <s v="Barbers Point Solar, LLC"/>
    <s v="HI"/>
    <n v="64094"/>
    <s v="BPBA"/>
    <n v="15"/>
    <x v="1"/>
    <s v="MWH"/>
    <s v="BA"/>
    <x v="6"/>
    <n v="15"/>
  </r>
  <r>
    <x v="2"/>
    <n v="12"/>
    <n v="63702"/>
    <s v="Barbers Point Solar, LLC"/>
    <x v="0"/>
    <s v="Barbers Point Solar, LLC"/>
    <s v="HI"/>
    <n v="64094"/>
    <s v="BPSOL"/>
    <n v="15"/>
    <x v="0"/>
    <s v="SUN"/>
    <s v="PV"/>
    <x v="6"/>
    <n v="15"/>
  </r>
  <r>
    <x v="2"/>
    <n v="12"/>
    <n v="64522"/>
    <s v="CAA CT Solar One, LLC"/>
    <x v="0"/>
    <s v="CT Airport Authority Solar One"/>
    <s v="CT"/>
    <n v="65146"/>
    <s v="VCP16"/>
    <n v="4"/>
    <x v="0"/>
    <s v="SUN"/>
    <s v="PV"/>
    <x v="6"/>
    <n v="4"/>
  </r>
  <r>
    <x v="2"/>
    <n v="12"/>
    <n v="63799"/>
    <s v="Cabin Creek Solar I LLC"/>
    <x v="0"/>
    <s v="Cabin Creek Solar"/>
    <s v="MT"/>
    <n v="64199"/>
    <s v="CBCK1"/>
    <n v="75"/>
    <x v="0"/>
    <s v="SUN"/>
    <s v="PV"/>
    <x v="6"/>
    <n v="75"/>
  </r>
  <r>
    <x v="2"/>
    <n v="12"/>
    <n v="63819"/>
    <s v="Cabin Creek Solar II LLC"/>
    <x v="0"/>
    <s v="Cabin Creek Solar II"/>
    <s v="MT"/>
    <n v="64203"/>
    <s v="CBCK2"/>
    <n v="75"/>
    <x v="0"/>
    <s v="SUN"/>
    <s v="PV"/>
    <x v="6"/>
    <n v="75"/>
  </r>
  <r>
    <x v="2"/>
    <n v="12"/>
    <n v="64186"/>
    <s v="Chuckwalla Solar, LLC"/>
    <x v="0"/>
    <s v="Chuckwalla Solar, LLC"/>
    <s v="NV"/>
    <n v="64558"/>
    <s v="CHW"/>
    <n v="200"/>
    <x v="0"/>
    <s v="SUN"/>
    <s v="PV"/>
    <x v="6"/>
    <n v="200"/>
  </r>
  <r>
    <x v="2"/>
    <n v="12"/>
    <n v="64186"/>
    <s v="Chuckwalla Solar, LLC"/>
    <x v="0"/>
    <s v="Chuckwalla Solar, LLC"/>
    <s v="NV"/>
    <n v="64558"/>
    <s v="CHW1"/>
    <n v="180"/>
    <x v="1"/>
    <s v="MWH"/>
    <s v="BA"/>
    <x v="6"/>
    <n v="180"/>
  </r>
  <r>
    <x v="2"/>
    <n v="12"/>
    <n v="60064"/>
    <s v="Clean Path Energy Center, LLC"/>
    <x v="0"/>
    <s v="Clean Path Energy Center"/>
    <s v="NM"/>
    <n v="60289"/>
    <s v="PVGEN"/>
    <n v="55"/>
    <x v="0"/>
    <s v="SUN"/>
    <s v="PV"/>
    <x v="6"/>
    <n v="55"/>
  </r>
  <r>
    <x v="2"/>
    <n v="12"/>
    <n v="64389"/>
    <s v="ConnectGen Chautauqua County LLC"/>
    <x v="0"/>
    <s v="South Ripley Solar"/>
    <s v="NY"/>
    <n v="64911"/>
    <s v="CSRB1"/>
    <n v="20"/>
    <x v="1"/>
    <s v="MWH"/>
    <s v="BA"/>
    <x v="5"/>
    <n v="20"/>
  </r>
  <r>
    <x v="2"/>
    <n v="12"/>
    <n v="64389"/>
    <s v="ConnectGen Chautauqua County LLC"/>
    <x v="0"/>
    <s v="South Ripley Solar"/>
    <s v="NY"/>
    <n v="64911"/>
    <s v="CSRS1"/>
    <n v="270"/>
    <x v="0"/>
    <s v="SUN"/>
    <s v="PV"/>
    <x v="5"/>
    <n v="270"/>
  </r>
  <r>
    <x v="2"/>
    <n v="12"/>
    <n v="63464"/>
    <s v="Crossroads Solar, LLC"/>
    <x v="0"/>
    <s v="Crossroads Solar (PA)"/>
    <s v="PA"/>
    <n v="63785"/>
    <s v="CROSS"/>
    <n v="50"/>
    <x v="0"/>
    <s v="SUN"/>
    <s v="PV"/>
    <x v="6"/>
    <n v="50"/>
  </r>
  <r>
    <x v="2"/>
    <n v="12"/>
    <n v="64368"/>
    <s v="Dolores Canyon Solar LLC"/>
    <x v="0"/>
    <s v="Dolores Canyon Solar"/>
    <s v="CO"/>
    <n v="64858"/>
    <s v="C0497"/>
    <n v="110"/>
    <x v="0"/>
    <s v="SUN"/>
    <s v="PV"/>
    <x v="6"/>
    <n v="110"/>
  </r>
  <r>
    <x v="2"/>
    <n v="12"/>
    <n v="5248"/>
    <s v="Dominion Energy Inc"/>
    <x v="2"/>
    <s v="Dulles Solar and Storage"/>
    <s v="VA"/>
    <n v="65043"/>
    <s v="DUSO"/>
    <n v="100"/>
    <x v="0"/>
    <s v="SUN"/>
    <s v="PV"/>
    <x v="5"/>
    <n v="100"/>
  </r>
  <r>
    <x v="2"/>
    <n v="12"/>
    <n v="5248"/>
    <s v="Dominion Energy Inc"/>
    <x v="0"/>
    <s v="Piney Creek Solar"/>
    <s v="VA"/>
    <n v="62768"/>
    <s v="PCSOL"/>
    <n v="80"/>
    <x v="0"/>
    <s v="SUN"/>
    <s v="PV"/>
    <x v="6"/>
    <n v="80"/>
  </r>
  <r>
    <x v="2"/>
    <n v="12"/>
    <n v="64524"/>
    <s v="East Windsor Solar Two, LLC"/>
    <x v="0"/>
    <s v="East Windsor Solar Two"/>
    <s v="CT"/>
    <n v="65149"/>
    <s v="VCP05"/>
    <n v="4"/>
    <x v="0"/>
    <s v="SUN"/>
    <s v="PV"/>
    <x v="6"/>
    <n v="4"/>
  </r>
  <r>
    <x v="2"/>
    <n v="12"/>
    <n v="64525"/>
    <s v="Ellington Solar One, LLC"/>
    <x v="0"/>
    <s v="Ellington Solar One"/>
    <s v="CT"/>
    <n v="65150"/>
    <s v="VCP06"/>
    <n v="2"/>
    <x v="0"/>
    <s v="SUN"/>
    <s v="PV"/>
    <x v="6"/>
    <n v="2"/>
  </r>
  <r>
    <x v="2"/>
    <n v="12"/>
    <n v="63524"/>
    <s v="Freepoint Commodities LLC"/>
    <x v="0"/>
    <s v="Shaftsbury Solar"/>
    <s v="VT"/>
    <n v="64064"/>
    <s v="SHAFT"/>
    <n v="20"/>
    <x v="0"/>
    <s v="SUN"/>
    <s v="PV"/>
    <x v="6"/>
    <n v="20"/>
  </r>
  <r>
    <x v="2"/>
    <n v="12"/>
    <n v="64074"/>
    <s v="Freepoint Solar LLC"/>
    <x v="0"/>
    <s v="Claremont Solar"/>
    <s v="NH"/>
    <n v="64474"/>
    <s v="1"/>
    <n v="20"/>
    <x v="0"/>
    <s v="SUN"/>
    <s v="PV"/>
    <x v="6"/>
    <n v="20"/>
  </r>
  <r>
    <x v="2"/>
    <n v="12"/>
    <n v="64074"/>
    <s v="Freepoint Solar LLC"/>
    <x v="0"/>
    <s v="Woodriver Solar"/>
    <s v="RI"/>
    <n v="64576"/>
    <s v="1"/>
    <n v="4.5"/>
    <x v="0"/>
    <s v="SUN"/>
    <s v="PV"/>
    <x v="6"/>
    <n v="4.5"/>
  </r>
  <r>
    <x v="2"/>
    <n v="12"/>
    <n v="64218"/>
    <s v="Greens Corners Solar"/>
    <x v="0"/>
    <s v="Greens Corners Solar"/>
    <s v="NY"/>
    <n v="64599"/>
    <s v="GEN1"/>
    <n v="120"/>
    <x v="0"/>
    <s v="SUN"/>
    <s v="PV"/>
    <x v="6"/>
    <n v="120"/>
  </r>
  <r>
    <x v="2"/>
    <n v="12"/>
    <n v="63967"/>
    <s v="Happy Hollow Solar Center,LLC"/>
    <x v="0"/>
    <s v="Happy Hollow Solar Center"/>
    <s v="GA"/>
    <n v="64348"/>
    <s v="8888"/>
    <n v="75"/>
    <x v="0"/>
    <s v="SUN"/>
    <s v="PV"/>
    <x v="5"/>
    <n v="75"/>
  </r>
  <r>
    <x v="2"/>
    <n v="12"/>
    <n v="63553"/>
    <s v="Haymaker Energy Project LLC"/>
    <x v="0"/>
    <s v="Haymaker Hybrid"/>
    <s v="MT"/>
    <n v="63878"/>
    <s v="HAY"/>
    <n v="600"/>
    <x v="2"/>
    <s v="WND"/>
    <s v="WT"/>
    <x v="6"/>
    <n v="600"/>
  </r>
  <r>
    <x v="2"/>
    <n v="12"/>
    <n v="63782"/>
    <s v="Hecate Energy Cider Solar LLC"/>
    <x v="0"/>
    <s v="Hecate Energy Cider Solar LLC"/>
    <s v="NY"/>
    <n v="64163"/>
    <s v="11111"/>
    <n v="500"/>
    <x v="0"/>
    <s v="SUN"/>
    <s v="PV"/>
    <x v="6"/>
    <n v="500"/>
  </r>
  <r>
    <x v="2"/>
    <n v="12"/>
    <n v="63839"/>
    <s v="Hecate Grid Clermont 1 LLC"/>
    <x v="0"/>
    <s v="Clermont"/>
    <s v="NY"/>
    <n v="64236"/>
    <s v="CLRMT"/>
    <n v="100"/>
    <x v="1"/>
    <s v="MWH"/>
    <s v="BA"/>
    <x v="5"/>
    <n v="100"/>
  </r>
  <r>
    <x v="2"/>
    <n v="12"/>
    <n v="63838"/>
    <s v="Hecate Grid Swiftsure LLC"/>
    <x v="0"/>
    <s v="Swiftsure"/>
    <s v="NY"/>
    <n v="64235"/>
    <s v="SWFTS"/>
    <n v="650"/>
    <x v="1"/>
    <s v="MWH"/>
    <s v="BA"/>
    <x v="5"/>
    <n v="650"/>
  </r>
  <r>
    <x v="2"/>
    <n v="12"/>
    <n v="62765"/>
    <s v="High Bridge Wind, LLC"/>
    <x v="0"/>
    <s v="High Bridge Wind Project"/>
    <s v="NY"/>
    <n v="62894"/>
    <s v="WT"/>
    <n v="100"/>
    <x v="2"/>
    <s v="WND"/>
    <s v="WT"/>
    <x v="6"/>
    <n v="100"/>
  </r>
  <r>
    <x v="2"/>
    <n v="12"/>
    <n v="64476"/>
    <s v="Hope Solar One, LLC"/>
    <x v="0"/>
    <s v="Hope Solar One"/>
    <s v="RI"/>
    <n v="65060"/>
    <s v="VCP02"/>
    <n v="3.5"/>
    <x v="0"/>
    <s v="SUN"/>
    <s v="PV"/>
    <x v="6"/>
    <n v="3.5"/>
  </r>
  <r>
    <x v="2"/>
    <n v="12"/>
    <n v="63959"/>
    <s v="Horizon Hill Wind, LLC"/>
    <x v="0"/>
    <s v="Horizon Hill Wind Project"/>
    <s v="OK"/>
    <n v="64339"/>
    <s v="HHILL"/>
    <n v="200"/>
    <x v="2"/>
    <s v="WND"/>
    <s v="WT"/>
    <x v="5"/>
    <n v="200"/>
  </r>
  <r>
    <x v="2"/>
    <n v="12"/>
    <n v="49893"/>
    <s v="Invenergy Services LLC"/>
    <x v="0"/>
    <s v="Alle-Catt Wind Energy LLC"/>
    <s v="NY"/>
    <n v="62954"/>
    <s v="GEN1"/>
    <n v="340"/>
    <x v="2"/>
    <s v="WND"/>
    <s v="WT"/>
    <x v="2"/>
    <n v="340"/>
  </r>
  <r>
    <x v="2"/>
    <n v="12"/>
    <n v="49893"/>
    <s v="Invenergy Services LLC"/>
    <x v="0"/>
    <s v="Horseshoe Solar Energy"/>
    <s v="NY"/>
    <n v="63096"/>
    <s v="GEN1"/>
    <n v="180"/>
    <x v="0"/>
    <s v="SUN"/>
    <s v="PV"/>
    <x v="2"/>
    <n v="180"/>
  </r>
  <r>
    <x v="2"/>
    <n v="12"/>
    <n v="60349"/>
    <s v="Juneau Hydropower, Inc"/>
    <x v="0"/>
    <s v="Sweetheart Lake Hydroelectric Facility"/>
    <s v="AK"/>
    <n v="60588"/>
    <s v="JHI01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2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3"/>
    <n v="6.6"/>
    <x v="12"/>
    <s v="WAT"/>
    <s v="HY"/>
    <x v="6"/>
    <n v="6.6"/>
  </r>
  <r>
    <x v="2"/>
    <n v="12"/>
    <n v="63703"/>
    <s v="Kahana Solar, LLC"/>
    <x v="0"/>
    <s v="Kahana Solar, LLC"/>
    <s v="HI"/>
    <n v="64095"/>
    <s v="KSBA"/>
    <n v="20"/>
    <x v="1"/>
    <s v="MWH"/>
    <s v="BA"/>
    <x v="6"/>
    <n v="20"/>
  </r>
  <r>
    <x v="2"/>
    <n v="12"/>
    <n v="63703"/>
    <s v="Kahana Solar, LLC"/>
    <x v="0"/>
    <s v="Kahana Solar, LLC"/>
    <s v="HI"/>
    <n v="64095"/>
    <s v="KSSOL"/>
    <n v="20"/>
    <x v="0"/>
    <s v="SUN"/>
    <s v="PV"/>
    <x v="6"/>
    <n v="20"/>
  </r>
  <r>
    <x v="2"/>
    <n v="12"/>
    <n v="63504"/>
    <s v="Kruger Energy Mantura Solar, LLC"/>
    <x v="0"/>
    <s v="Kruger Energy Mantura Solar, LLC"/>
    <s v="VA"/>
    <n v="63822"/>
    <s v="KEMS"/>
    <n v="60"/>
    <x v="0"/>
    <s v="SUN"/>
    <s v="PV"/>
    <x v="6"/>
    <n v="60"/>
  </r>
  <r>
    <x v="2"/>
    <n v="12"/>
    <n v="58783"/>
    <s v="Marseilles Land and Water Company"/>
    <x v="0"/>
    <s v="Marseilles Lock and Dam Hydro"/>
    <s v="IL"/>
    <n v="58903"/>
    <s v="UNIT1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2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3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4"/>
    <n v="2.6"/>
    <x v="12"/>
    <s v="WAT"/>
    <s v="HY"/>
    <x v="2"/>
    <n v="2.6"/>
  </r>
  <r>
    <x v="2"/>
    <n v="12"/>
    <n v="64478"/>
    <s v="Middletown Solar One, LLC"/>
    <x v="0"/>
    <s v="Middletown Solar One"/>
    <s v="CT"/>
    <n v="65062"/>
    <s v="VCP09"/>
    <n v="2"/>
    <x v="0"/>
    <s v="SUN"/>
    <s v="PV"/>
    <x v="6"/>
    <n v="2"/>
  </r>
  <r>
    <x v="2"/>
    <n v="12"/>
    <n v="64479"/>
    <s v="Middletown Solar Two, LLC"/>
    <x v="0"/>
    <s v="Middletown Solar Two"/>
    <s v="CT"/>
    <n v="65063"/>
    <s v="VCP10"/>
    <n v="1.9"/>
    <x v="0"/>
    <s v="SUN"/>
    <s v="PV"/>
    <x v="6"/>
    <n v="1.9"/>
  </r>
  <r>
    <x v="2"/>
    <n v="12"/>
    <n v="61459"/>
    <s v="Minco Wind V, LLC"/>
    <x v="0"/>
    <s v="Minco Wind V, LLC"/>
    <s v="OK"/>
    <n v="61837"/>
    <s v="MV"/>
    <n v="220"/>
    <x v="2"/>
    <s v="WND"/>
    <s v="WT"/>
    <x v="6"/>
    <n v="220"/>
  </r>
  <r>
    <x v="2"/>
    <n v="12"/>
    <n v="63467"/>
    <s v="Naturgy Candela DevCo LLC"/>
    <x v="0"/>
    <s v="Mark Center Solar Project"/>
    <s v="OH"/>
    <n v="65050"/>
    <s v="MRC1"/>
    <n v="110"/>
    <x v="0"/>
    <s v="SUN"/>
    <s v="PV"/>
    <x v="3"/>
    <n v="110"/>
  </r>
  <r>
    <x v="2"/>
    <n v="12"/>
    <n v="13407"/>
    <s v="Nevada Power Co"/>
    <x v="2"/>
    <s v="Dry Lake Solar Energy Center"/>
    <s v="NV"/>
    <n v="63933"/>
    <s v="DLES1"/>
    <n v="100"/>
    <x v="1"/>
    <s v="MWH"/>
    <s v="BA"/>
    <x v="5"/>
    <n v="100"/>
  </r>
  <r>
    <x v="2"/>
    <n v="12"/>
    <n v="13407"/>
    <s v="Nevada Power Co"/>
    <x v="2"/>
    <s v="Dry Lake Solar Energy Center"/>
    <s v="NV"/>
    <n v="63933"/>
    <s v="DLPV1"/>
    <n v="150"/>
    <x v="0"/>
    <s v="SUN"/>
    <s v="PV"/>
    <x v="5"/>
    <n v="150"/>
  </r>
  <r>
    <x v="2"/>
    <n v="12"/>
    <n v="64507"/>
    <s v="North Haven Solar One, LLC"/>
    <x v="0"/>
    <s v="North Haven Solar One"/>
    <s v="CT"/>
    <n v="65109"/>
    <s v="VCP11"/>
    <n v="1.6"/>
    <x v="0"/>
    <s v="SUN"/>
    <s v="PV"/>
    <x v="6"/>
    <n v="1.6"/>
  </r>
  <r>
    <x v="2"/>
    <n v="12"/>
    <n v="63217"/>
    <s v="Obsidian Solar Center LLC"/>
    <x v="0"/>
    <s v="Obsidian Solar Center"/>
    <s v="OR"/>
    <n v="63488"/>
    <s v="OBSLR"/>
    <n v="400"/>
    <x v="0"/>
    <s v="SUN"/>
    <s v="PV"/>
    <x v="6"/>
    <n v="400"/>
  </r>
  <r>
    <x v="2"/>
    <n v="12"/>
    <n v="63463"/>
    <s v="Palomino Solar, LLC"/>
    <x v="0"/>
    <s v="Palomino Solar"/>
    <s v="OH"/>
    <n v="63784"/>
    <s v="PLMNO"/>
    <n v="200"/>
    <x v="0"/>
    <s v="SUN"/>
    <s v="PV"/>
    <x v="6"/>
    <n v="200"/>
  </r>
  <r>
    <x v="2"/>
    <n v="12"/>
    <n v="63821"/>
    <s v="Pike Solar LLC"/>
    <x v="0"/>
    <s v="Pike Solar Hybrid"/>
    <s v="CO"/>
    <n v="64212"/>
    <s v="CO465"/>
    <n v="175"/>
    <x v="0"/>
    <s v="SUN"/>
    <s v="PV"/>
    <x v="6"/>
    <n v="175"/>
  </r>
  <r>
    <x v="2"/>
    <n v="12"/>
    <n v="63821"/>
    <s v="Pike Solar LLC"/>
    <x v="0"/>
    <s v="Pike Solar Hybrid"/>
    <s v="CO"/>
    <n v="64212"/>
    <s v="PSBES"/>
    <n v="25"/>
    <x v="1"/>
    <s v="MWH"/>
    <s v="BA"/>
    <x v="6"/>
    <n v="25"/>
  </r>
  <r>
    <x v="2"/>
    <n v="12"/>
    <n v="61331"/>
    <s v="Popular Camp Wind Farm LLC"/>
    <x v="0"/>
    <s v="Poplar Camp Wind Farm"/>
    <s v="VA"/>
    <n v="61111"/>
    <s v="PC1"/>
    <n v="72"/>
    <x v="2"/>
    <s v="WND"/>
    <s v="WT"/>
    <x v="6"/>
    <n v="72"/>
  </r>
  <r>
    <x v="2"/>
    <n v="12"/>
    <n v="60229"/>
    <s v="Quail Holdings, LLC"/>
    <x v="0"/>
    <s v="Quail Holdings"/>
    <s v="NC"/>
    <n v="60434"/>
    <s v="PV1"/>
    <n v="25"/>
    <x v="0"/>
    <s v="SUN"/>
    <s v="PV"/>
    <x v="5"/>
    <n v="25"/>
  </r>
  <r>
    <x v="2"/>
    <n v="12"/>
    <n v="56215"/>
    <s v="RWE Renewables Americas LLC"/>
    <x v="0"/>
    <s v="Pinckard Solar"/>
    <s v="AL"/>
    <n v="62787"/>
    <s v="PCKND"/>
    <n v="79.7"/>
    <x v="0"/>
    <s v="SUN"/>
    <s v="PV"/>
    <x v="6"/>
    <n v="85.09999999999999"/>
  </r>
  <r>
    <x v="2"/>
    <n v="12"/>
    <n v="64514"/>
    <s v="Royalston Solar One, LLC"/>
    <x v="0"/>
    <s v="Royalston Solar One"/>
    <s v="MA"/>
    <n v="65136"/>
    <s v="VCP04"/>
    <n v="5"/>
    <x v="0"/>
    <s v="SUN"/>
    <s v="PV"/>
    <x v="6"/>
    <n v="5"/>
  </r>
  <r>
    <x v="2"/>
    <n v="12"/>
    <n v="64514"/>
    <s v="Royalston Solar One, LLC"/>
    <x v="0"/>
    <s v="Royalston Solar One"/>
    <s v="MA"/>
    <n v="65136"/>
    <s v="VCPS1"/>
    <n v="2.5"/>
    <x v="1"/>
    <s v="MWH"/>
    <s v="BA"/>
    <x v="6"/>
    <n v="2.5"/>
  </r>
  <r>
    <x v="2"/>
    <n v="12"/>
    <n v="61906"/>
    <s v="Rye Development"/>
    <x v="0"/>
    <s v="Allegheny L&amp;D2 Hydroelectric Project"/>
    <s v="PA"/>
    <n v="62401"/>
    <s v="NA2"/>
    <n v="2.5"/>
    <x v="12"/>
    <s v="WAT"/>
    <s v="HY"/>
    <x v="6"/>
    <n v="4.5"/>
  </r>
  <r>
    <x v="2"/>
    <n v="12"/>
    <n v="61906"/>
    <s v="Rye Development"/>
    <x v="0"/>
    <s v="Emsworth L&amp;D Hydroelectric Project"/>
    <s v="PA"/>
    <n v="62433"/>
    <s v="NA3"/>
    <n v="5"/>
    <x v="12"/>
    <s v="WAT"/>
    <s v="HY"/>
    <x v="6"/>
    <n v="6.8"/>
  </r>
  <r>
    <x v="2"/>
    <n v="12"/>
    <n v="61906"/>
    <s v="Rye Development"/>
    <x v="0"/>
    <s v="Montgomery L&amp;D Hydroelectric Project"/>
    <s v="PA"/>
    <n v="62400"/>
    <s v="NA3"/>
    <n v="5.5"/>
    <x v="12"/>
    <s v="WAT"/>
    <s v="HY"/>
    <x v="6"/>
    <n v="6.8"/>
  </r>
  <r>
    <x v="2"/>
    <n v="12"/>
    <n v="64387"/>
    <s v="Sandy Creek Solar LLC"/>
    <x v="0"/>
    <s v="Sandy Creek Solar"/>
    <s v="NY"/>
    <n v="64913"/>
    <s v="GEN1"/>
    <n v="20"/>
    <x v="0"/>
    <s v="SUN"/>
    <s v="PV"/>
    <x v="3"/>
    <n v="20"/>
  </r>
  <r>
    <x v="2"/>
    <n v="12"/>
    <n v="63954"/>
    <s v="Shepherd's Run Solar"/>
    <x v="0"/>
    <s v="Shepherd's Run Solar"/>
    <s v="NY"/>
    <n v="64188"/>
    <s v="PV"/>
    <n v="60"/>
    <x v="0"/>
    <s v="SUN"/>
    <s v="PV"/>
    <x v="6"/>
    <n v="60"/>
  </r>
  <r>
    <x v="2"/>
    <n v="12"/>
    <n v="62023"/>
    <s v="Skeleton Creek Energy Center"/>
    <x v="0"/>
    <s v="Skeleton Creek Energy Center Hybrid"/>
    <s v="OK"/>
    <n v="62494"/>
    <s v="SCBAT"/>
    <n v="200"/>
    <x v="1"/>
    <s v="MWH"/>
    <s v="BA"/>
    <x v="6"/>
    <n v="200"/>
  </r>
  <r>
    <x v="2"/>
    <n v="12"/>
    <n v="62023"/>
    <s v="Skeleton Creek Energy Center"/>
    <x v="0"/>
    <s v="Skeleton Creek Energy Center Hybrid"/>
    <s v="OK"/>
    <n v="62494"/>
    <s v="SCSOL"/>
    <n v="250"/>
    <x v="0"/>
    <s v="SUN"/>
    <s v="PV"/>
    <x v="6"/>
    <n v="250"/>
  </r>
  <r>
    <x v="2"/>
    <n v="12"/>
    <n v="18454"/>
    <s v="Tampa Electric Co"/>
    <x v="2"/>
    <s v="Alafia Solar"/>
    <s v="FL"/>
    <n v="61653"/>
    <s v="PV1"/>
    <n v="50"/>
    <x v="0"/>
    <s v="SUN"/>
    <s v="PV"/>
    <x v="6"/>
    <n v="50"/>
  </r>
  <r>
    <x v="2"/>
    <n v="12"/>
    <n v="63140"/>
    <s v="Three Rivers Solar Power, LLC"/>
    <x v="0"/>
    <s v="Three Rivers Solar Power, LLC"/>
    <s v="ME"/>
    <n v="63386"/>
    <s v="3RIVS"/>
    <n v="100"/>
    <x v="0"/>
    <s v="SUN"/>
    <s v="PV"/>
    <x v="2"/>
    <n v="100"/>
  </r>
  <r>
    <x v="2"/>
    <n v="12"/>
    <n v="59056"/>
    <s v="Tri Global Energy, LLC"/>
    <x v="0"/>
    <s v="Cone Renewable Energy Project, LLC"/>
    <s v="TX"/>
    <n v="60272"/>
    <s v="WT1"/>
    <n v="300"/>
    <x v="2"/>
    <s v="WND"/>
    <s v="WT"/>
    <x v="6"/>
    <n v="300"/>
  </r>
  <r>
    <x v="2"/>
    <n v="12"/>
    <n v="59056"/>
    <s v="Tri Global Energy, LLC"/>
    <x v="0"/>
    <s v="Crosby County Wind Farm, LLC"/>
    <s v="TX"/>
    <n v="60273"/>
    <s v="WT1"/>
    <n v="120"/>
    <x v="2"/>
    <s v="WND"/>
    <s v="WT"/>
    <x v="6"/>
    <n v="120"/>
  </r>
  <r>
    <x v="2"/>
    <n v="12"/>
    <n v="59056"/>
    <s v="Tri Global Energy, LLC"/>
    <x v="0"/>
    <s v="Easter"/>
    <s v="TX"/>
    <n v="59971"/>
    <s v="ESTR1"/>
    <n v="300"/>
    <x v="2"/>
    <s v="WND"/>
    <s v="WT"/>
    <x v="6"/>
    <n v="300"/>
  </r>
  <r>
    <x v="2"/>
    <n v="12"/>
    <n v="63759"/>
    <s v="Triple Oak Power LLC"/>
    <x v="0"/>
    <s v="Jawbone Wind Project"/>
    <s v="MT"/>
    <n v="58175"/>
    <s v="JWPI"/>
    <n v="80"/>
    <x v="2"/>
    <s v="WND"/>
    <s v="WT"/>
    <x v="2"/>
    <n v="80"/>
  </r>
  <r>
    <x v="2"/>
    <n v="12"/>
    <n v="64457"/>
    <s v="VCP, LLC d/b/a Verogy"/>
    <x v="0"/>
    <s v="Emery Shute Solar One"/>
    <s v="ME"/>
    <n v="65045"/>
    <s v="VCP14"/>
    <n v="1.4"/>
    <x v="0"/>
    <s v="SUN"/>
    <s v="PV"/>
    <x v="6"/>
    <n v="1.4"/>
  </r>
  <r>
    <x v="2"/>
    <n v="12"/>
    <n v="64457"/>
    <s v="VCP, LLC d/b/a Verogy"/>
    <x v="0"/>
    <s v="Moodus Solar One"/>
    <s v="CT"/>
    <n v="65108"/>
    <s v="VCP17"/>
    <n v="2"/>
    <x v="0"/>
    <s v="SUN"/>
    <s v="PV"/>
    <x v="6"/>
    <n v="2"/>
  </r>
  <r>
    <x v="2"/>
    <n v="12"/>
    <n v="64457"/>
    <s v="VCP, LLC d/b/a Verogy"/>
    <x v="0"/>
    <s v="Spencer Drive Solar One"/>
    <s v="ME"/>
    <n v="65138"/>
    <s v="VCP18"/>
    <n v="2"/>
    <x v="0"/>
    <s v="SUN"/>
    <s v="PV"/>
    <x v="6"/>
    <n v="2"/>
  </r>
  <r>
    <x v="2"/>
    <n v="12"/>
    <n v="64457"/>
    <s v="VCP, LLC d/b/a Verogy"/>
    <x v="0"/>
    <s v="Woodstock Solar One"/>
    <s v="CT"/>
    <n v="65139"/>
    <s v="VCP19"/>
    <n v="3"/>
    <x v="0"/>
    <s v="SUN"/>
    <s v="PV"/>
    <x v="6"/>
    <n v="3"/>
  </r>
  <r>
    <x v="2"/>
    <n v="12"/>
    <n v="64515"/>
    <s v="Waterbury Solar One, LLC"/>
    <x v="0"/>
    <s v="Waterbury Solar One"/>
    <s v="CT"/>
    <n v="65137"/>
    <s v="VCP12"/>
    <n v="2"/>
    <x v="0"/>
    <s v="SUN"/>
    <s v="PV"/>
    <x v="6"/>
    <n v="2"/>
  </r>
  <r>
    <x v="2"/>
    <n v="12"/>
    <n v="63527"/>
    <s v="Westlands Cherry, LLC"/>
    <x v="0"/>
    <s v="Cherry"/>
    <s v="CA"/>
    <n v="63850"/>
    <s v="CHERY"/>
    <n v="249.7"/>
    <x v="0"/>
    <s v="SUN"/>
    <s v="PV"/>
    <x v="5"/>
    <n v="249.7"/>
  </r>
  <r>
    <x v="2"/>
    <n v="12"/>
    <n v="63528"/>
    <s v="Westlands Grape, LLC"/>
    <x v="0"/>
    <s v="Grape"/>
    <s v="CA"/>
    <n v="63851"/>
    <s v="GRAPE"/>
    <n v="246.4"/>
    <x v="0"/>
    <s v="SUN"/>
    <s v="PV"/>
    <x v="5"/>
    <n v="246.4"/>
  </r>
  <r>
    <x v="2"/>
    <n v="12"/>
    <n v="63961"/>
    <s v="White Rock Wind East, LLC"/>
    <x v="0"/>
    <s v="White Rock East Wind Project"/>
    <s v="OK"/>
    <n v="64341"/>
    <s v="WRE"/>
    <n v="200"/>
    <x v="2"/>
    <s v="WND"/>
    <s v="WT"/>
    <x v="5"/>
    <n v="200"/>
  </r>
  <r>
    <x v="2"/>
    <n v="12"/>
    <n v="63960"/>
    <s v="White Rock Wind West, LLC"/>
    <x v="0"/>
    <s v="White Rock West Wind Project"/>
    <s v="OK"/>
    <n v="64340"/>
    <s v="WRW"/>
    <n v="100"/>
    <x v="2"/>
    <s v="WND"/>
    <s v="WT"/>
    <x v="5"/>
    <n v="100"/>
  </r>
  <r>
    <x v="2"/>
    <n v="12"/>
    <n v="20847"/>
    <s v="Wisconsin Electric Power Co"/>
    <x v="2"/>
    <s v="Darien Solar"/>
    <s v="WI"/>
    <n v="64534"/>
    <s v="1"/>
    <n v="250"/>
    <x v="0"/>
    <s v="SUN"/>
    <s v="PV"/>
    <x v="5"/>
    <n v="250"/>
  </r>
  <r>
    <x v="2"/>
    <n v="12"/>
    <n v="20847"/>
    <s v="Wisconsin Electric Power Co"/>
    <x v="2"/>
    <s v="Darien Solar"/>
    <s v="WI"/>
    <n v="64534"/>
    <s v="2"/>
    <n v="75"/>
    <x v="1"/>
    <s v="MWH"/>
    <s v="BA"/>
    <x v="5"/>
    <n v="75"/>
  </r>
  <r>
    <x v="3"/>
    <n v="1"/>
    <n v="64268"/>
    <s v="Black Rock Solar LLC"/>
    <x v="0"/>
    <s v="Black Rock Solar LLC"/>
    <s v="WA"/>
    <n v="64671"/>
    <s v="KOV4A"/>
    <n v="100"/>
    <x v="0"/>
    <s v="SUN"/>
    <s v="PV"/>
    <x v="3"/>
    <n v="100"/>
  </r>
  <r>
    <x v="3"/>
    <n v="1"/>
    <n v="2719"/>
    <s v="CalWind Resources Inc"/>
    <x v="0"/>
    <s v="Tehachapi Wind Resource II"/>
    <s v="CA"/>
    <n v="54909"/>
    <s v="PLAN"/>
    <n v="15.5"/>
    <x v="2"/>
    <s v="WND"/>
    <s v="WT"/>
    <x v="6"/>
    <n v="15.5"/>
  </r>
  <r>
    <x v="3"/>
    <n v="1"/>
    <n v="10623"/>
    <s v="City of Lakeland - (FL)"/>
    <x v="2"/>
    <s v="C D McIntosh Jr"/>
    <s v="FL"/>
    <n v="676"/>
    <s v="IC3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4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5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6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7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PV6"/>
    <n v="50"/>
    <x v="0"/>
    <s v="SUN"/>
    <s v="PV"/>
    <x v="6"/>
    <n v="50"/>
  </r>
  <r>
    <x v="3"/>
    <n v="1"/>
    <n v="8153"/>
    <s v="Hartford Steam Co"/>
    <x v="1"/>
    <s v="Hartford Hospital Cogeneration"/>
    <s v="CT"/>
    <n v="52061"/>
    <s v="GEN5"/>
    <n v="5.4"/>
    <x v="7"/>
    <s v="NG"/>
    <s v="CC"/>
    <x v="6"/>
    <n v="5.5"/>
  </r>
  <r>
    <x v="3"/>
    <n v="1"/>
    <n v="64169"/>
    <s v="Prairie Solar LLC"/>
    <x v="0"/>
    <s v="Prairie Solar LLC"/>
    <s v="IL"/>
    <n v="64536"/>
    <s v="KOV4A"/>
    <n v="150"/>
    <x v="0"/>
    <s v="SUN"/>
    <s v="PV"/>
    <x v="3"/>
    <n v="150"/>
  </r>
  <r>
    <x v="3"/>
    <n v="1"/>
    <n v="15474"/>
    <s v="Public Service Co of Oklahoma"/>
    <x v="2"/>
    <s v="Ft. Sill Energy Center"/>
    <s v="OK"/>
    <n v="64855"/>
    <s v="1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2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3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4"/>
    <n v="9"/>
    <x v="3"/>
    <s v="NG"/>
    <s v="IC"/>
    <x v="5"/>
    <n v="9"/>
  </r>
  <r>
    <x v="3"/>
    <n v="2"/>
    <n v="59613"/>
    <s v="BayWa r.e. Solar Projects LLC"/>
    <x v="0"/>
    <s v="Bluebird Solar LLC"/>
    <s v="KY"/>
    <n v="62797"/>
    <s v="BBIRD"/>
    <n v="80"/>
    <x v="0"/>
    <s v="SUN"/>
    <s v="PV"/>
    <x v="6"/>
    <n v="80"/>
  </r>
  <r>
    <x v="3"/>
    <n v="2"/>
    <n v="60836"/>
    <s v="NTE Connecticut, LLC"/>
    <x v="0"/>
    <s v="Killingly Energy Center"/>
    <s v="CT"/>
    <n v="61239"/>
    <s v="KEC"/>
    <n v="381.9"/>
    <x v="7"/>
    <s v="NG"/>
    <s v="CT"/>
    <x v="5"/>
    <n v="492"/>
  </r>
  <r>
    <x v="3"/>
    <n v="2"/>
    <n v="60836"/>
    <s v="NTE Connecticut, LLC"/>
    <x v="0"/>
    <s v="Killingly Energy Center"/>
    <s v="CT"/>
    <n v="61239"/>
    <s v="KEC2"/>
    <n v="262.9"/>
    <x v="7"/>
    <s v="NG"/>
    <s v="CA"/>
    <x v="5"/>
    <n v="351"/>
  </r>
  <r>
    <x v="3"/>
    <n v="3"/>
    <n v="63465"/>
    <s v="Candela Renewables, LLC"/>
    <x v="0"/>
    <s v="Rough Hat 2"/>
    <s v="NV"/>
    <n v="63783"/>
    <s v="RH2"/>
    <n v="400"/>
    <x v="0"/>
    <s v="SUN"/>
    <s v="PV"/>
    <x v="6"/>
    <n v="400"/>
  </r>
  <r>
    <x v="3"/>
    <n v="3"/>
    <n v="63726"/>
    <s v="Renewable Energy Ventures LLC"/>
    <x v="0"/>
    <s v="Forest Grove - Dodd"/>
    <s v="TX"/>
    <n v="64131"/>
    <s v="ESS1"/>
    <n v="100"/>
    <x v="1"/>
    <s v="MWH"/>
    <s v="BA"/>
    <x v="6"/>
    <n v="100.2"/>
  </r>
  <r>
    <x v="3"/>
    <n v="3"/>
    <n v="64355"/>
    <s v="Solariant Capital, LLC"/>
    <x v="0"/>
    <s v="Wildcat Solar Power Plant LLC"/>
    <s v="NM"/>
    <n v="64849"/>
    <s v="WILDC"/>
    <n v="90"/>
    <x v="0"/>
    <s v="SUN"/>
    <s v="PV"/>
    <x v="6"/>
    <n v="90"/>
  </r>
  <r>
    <x v="3"/>
    <n v="4"/>
    <n v="62910"/>
    <s v="300MS 8me LLC"/>
    <x v="0"/>
    <s v="Southern Bighorn Solar Hybrid"/>
    <s v="NV"/>
    <n v="63113"/>
    <s v="BESS"/>
    <n v="135"/>
    <x v="1"/>
    <s v="MWH"/>
    <s v="BA"/>
    <x v="6"/>
    <n v="135"/>
  </r>
  <r>
    <x v="3"/>
    <n v="4"/>
    <n v="62910"/>
    <s v="300MS 8me LLC"/>
    <x v="0"/>
    <s v="Southern Bighorn Solar Hybrid"/>
    <s v="NV"/>
    <n v="63113"/>
    <s v="SBS"/>
    <n v="300"/>
    <x v="0"/>
    <s v="SUN"/>
    <s v="PV"/>
    <x v="6"/>
    <n v="300"/>
  </r>
  <r>
    <x v="3"/>
    <n v="4"/>
    <n v="64264"/>
    <s v="Bolthouse Solar LLC"/>
    <x v="0"/>
    <s v="Bolthouse Solar LLC"/>
    <s v="CA"/>
    <n v="64668"/>
    <s v="KOV4A"/>
    <n v="3"/>
    <x v="0"/>
    <s v="SUN"/>
    <s v="PV"/>
    <x v="3"/>
    <n v="3"/>
  </r>
  <r>
    <x v="3"/>
    <n v="4"/>
    <n v="64166"/>
    <s v="Brushy Creek Solar LLC"/>
    <x v="0"/>
    <s v="Brushy Creek Solar LLC"/>
    <s v="TX"/>
    <n v="64539"/>
    <s v="KOV4A"/>
    <n v="177"/>
    <x v="0"/>
    <s v="SUN"/>
    <s v="PV"/>
    <x v="3"/>
    <n v="177"/>
  </r>
  <r>
    <x v="3"/>
    <n v="4"/>
    <n v="62895"/>
    <s v="Vineyard Wind LLC"/>
    <x v="0"/>
    <s v="Vineyard Wind 1"/>
    <s v="MA"/>
    <n v="63093"/>
    <s v="VW01"/>
    <n v="800"/>
    <x v="17"/>
    <s v="WND"/>
    <s v="WS"/>
    <x v="5"/>
    <n v="800"/>
  </r>
  <r>
    <x v="3"/>
    <n v="5"/>
    <n v="64085"/>
    <s v="American Beech Solar LLC"/>
    <x v="0"/>
    <s v="American Beech Solar LLC"/>
    <s v="NC"/>
    <n v="64430"/>
    <s v="KOV4A"/>
    <n v="110"/>
    <x v="0"/>
    <s v="SUN"/>
    <s v="PV"/>
    <x v="3"/>
    <n v="110"/>
  </r>
  <r>
    <x v="3"/>
    <n v="5"/>
    <n v="64165"/>
    <s v="Knickerbocker Solar LLC"/>
    <x v="0"/>
    <s v="Knickerbocker Solar LLC"/>
    <s v="TX"/>
    <n v="64540"/>
    <s v="KOV4A"/>
    <n v="200"/>
    <x v="0"/>
    <s v="SUN"/>
    <s v="PV"/>
    <x v="3"/>
    <n v="200"/>
  </r>
  <r>
    <x v="3"/>
    <n v="5"/>
    <n v="62664"/>
    <s v="Lock 14 Hydro Partners, LLC"/>
    <x v="0"/>
    <s v="Heidelberg Hydroelectric Project"/>
    <s v="KY"/>
    <n v="62749"/>
    <s v="1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2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3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4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5"/>
    <n v="0.2"/>
    <x v="12"/>
    <s v="WAT"/>
    <s v="HY"/>
    <x v="3"/>
    <n v="0.2"/>
  </r>
  <r>
    <x v="3"/>
    <n v="5"/>
    <n v="62664"/>
    <s v="Lock 14 Hydro Partners, LLC"/>
    <x v="0"/>
    <s v="Heidelberg Hydroelectric Project"/>
    <s v="KY"/>
    <n v="62749"/>
    <s v="6"/>
    <n v="0.2"/>
    <x v="12"/>
    <s v="WAT"/>
    <s v="HY"/>
    <x v="3"/>
    <n v="0.2"/>
  </r>
  <r>
    <x v="3"/>
    <n v="5"/>
    <n v="63720"/>
    <s v="Ocean Wind, LLC"/>
    <x v="0"/>
    <s v="Ocean Wind"/>
    <s v="NJ"/>
    <n v="64082"/>
    <s v="OCW01"/>
    <n v="1100"/>
    <x v="17"/>
    <s v="WND"/>
    <s v="WS"/>
    <x v="5"/>
    <n v="1100"/>
  </r>
  <r>
    <x v="3"/>
    <n v="6"/>
    <n v="64245"/>
    <s v="90FI 8me, LLC"/>
    <x v="0"/>
    <s v="Kingsley Solar Farm"/>
    <s v="CA"/>
    <n v="64634"/>
    <s v="90FIB"/>
    <n v="360"/>
    <x v="1"/>
    <s v="MWH"/>
    <s v="BA"/>
    <x v="6"/>
    <n v="360"/>
  </r>
  <r>
    <x v="3"/>
    <n v="6"/>
    <n v="64267"/>
    <s v="Big Creek Solar LLC"/>
    <x v="0"/>
    <s v="Big Creek Solar LLC"/>
    <s v="AR"/>
    <n v="64670"/>
    <s v="KOV4A"/>
    <n v="400"/>
    <x v="0"/>
    <s v="SUN"/>
    <s v="PV"/>
    <x v="3"/>
    <n v="400"/>
  </r>
  <r>
    <x v="3"/>
    <n v="6"/>
    <n v="62733"/>
    <s v="Cranberry Point Energy Storage LLC"/>
    <x v="0"/>
    <s v="Cranberry Point Energy Storage"/>
    <s v="MA"/>
    <n v="62844"/>
    <s v="NA"/>
    <n v="150"/>
    <x v="1"/>
    <s v="MWH"/>
    <s v="BA"/>
    <x v="6"/>
    <n v="150"/>
  </r>
  <r>
    <x v="3"/>
    <n v="6"/>
    <n v="58970"/>
    <s v="Ecoplexus, Inc"/>
    <x v="0"/>
    <s v="Willoughby PV1"/>
    <s v="NC"/>
    <n v="60003"/>
    <s v="WILL1"/>
    <n v="20"/>
    <x v="0"/>
    <s v="SUN"/>
    <s v="PV"/>
    <x v="5"/>
    <n v="20"/>
  </r>
  <r>
    <x v="3"/>
    <n v="6"/>
    <n v="61638"/>
    <s v="Harrison Power LLC"/>
    <x v="0"/>
    <s v="Cadiz Power Plant"/>
    <s v="OH"/>
    <n v="62153"/>
    <s v="GEN 1"/>
    <n v="550"/>
    <x v="7"/>
    <s v="NG"/>
    <s v="CS"/>
    <x v="6"/>
    <n v="660"/>
  </r>
  <r>
    <x v="3"/>
    <n v="6"/>
    <n v="61906"/>
    <s v="Rye Development"/>
    <x v="0"/>
    <s v="Grays Landing L&amp;D Hydroelectric Project"/>
    <s v="PA"/>
    <n v="62388"/>
    <s v="NA1"/>
    <n v="4.5"/>
    <x v="12"/>
    <s v="WAT"/>
    <s v="HY"/>
    <x v="6"/>
    <n v="6"/>
  </r>
  <r>
    <x v="3"/>
    <n v="6"/>
    <n v="61906"/>
    <s v="Rye Development"/>
    <x v="0"/>
    <s v="Overton Hydroelectric Project"/>
    <s v="LA"/>
    <n v="62391"/>
    <s v="NA1"/>
    <n v="5.5"/>
    <x v="12"/>
    <s v="WAT"/>
    <s v="HY"/>
    <x v="6"/>
    <n v="8.1"/>
  </r>
  <r>
    <x v="3"/>
    <n v="6"/>
    <n v="61906"/>
    <s v="Rye Development"/>
    <x v="0"/>
    <s v="Overton Hydroelectric Project"/>
    <s v="LA"/>
    <n v="62391"/>
    <s v="NA2"/>
    <n v="5.5"/>
    <x v="12"/>
    <s v="WAT"/>
    <s v="HY"/>
    <x v="6"/>
    <n v="8.1"/>
  </r>
  <r>
    <x v="3"/>
    <n v="6"/>
    <n v="63488"/>
    <s v="Shady Hills Energy Center, LLC"/>
    <x v="0"/>
    <s v="Shady Hills Combined Cycle Facility"/>
    <s v="FL"/>
    <n v="63802"/>
    <s v="G001"/>
    <n v="546"/>
    <x v="7"/>
    <s v="NG"/>
    <s v="CS"/>
    <x v="2"/>
    <n v="573"/>
  </r>
  <r>
    <x v="3"/>
    <n v="6"/>
    <n v="62650"/>
    <s v="Victorville Energy Center, LLC"/>
    <x v="3"/>
    <s v="Victorville Energy Center, LLC (CA)"/>
    <s v="CA"/>
    <n v="62726"/>
    <s v="1"/>
    <n v="20.1"/>
    <x v="15"/>
    <s v="WH"/>
    <s v="ST"/>
    <x v="6"/>
    <n v="20.1"/>
  </r>
  <r>
    <x v="3"/>
    <n v="7"/>
    <n v="60835"/>
    <s v="NTE Carolinas II, LLC"/>
    <x v="0"/>
    <s v="Reidsville Energy Center"/>
    <s v="NC"/>
    <n v="61240"/>
    <s v="REC"/>
    <n v="259"/>
    <x v="7"/>
    <s v="NG"/>
    <s v="CT"/>
    <x v="3"/>
    <n v="310.2"/>
  </r>
  <r>
    <x v="3"/>
    <n v="7"/>
    <n v="60835"/>
    <s v="NTE Carolinas II, LLC"/>
    <x v="0"/>
    <s v="Reidsville Energy Center"/>
    <s v="NC"/>
    <n v="61240"/>
    <s v="REC2"/>
    <n v="227"/>
    <x v="7"/>
    <s v="NG"/>
    <s v="CA"/>
    <x v="3"/>
    <n v="233.7"/>
  </r>
  <r>
    <x v="3"/>
    <n v="7"/>
    <n v="60473"/>
    <s v="Renovo Energy Center"/>
    <x v="0"/>
    <s v="Renovo Energy Center"/>
    <s v="PA"/>
    <n v="60786"/>
    <s v="RECNY"/>
    <n v="480"/>
    <x v="7"/>
    <s v="NG"/>
    <s v="CS"/>
    <x v="5"/>
    <n v="513"/>
  </r>
  <r>
    <x v="3"/>
    <n v="7"/>
    <n v="60473"/>
    <s v="Renovo Energy Center"/>
    <x v="0"/>
    <s v="Renovo Energy Center"/>
    <s v="PA"/>
    <n v="60786"/>
    <s v="RECPJ"/>
    <n v="480"/>
    <x v="7"/>
    <s v="NG"/>
    <s v="CS"/>
    <x v="5"/>
    <n v="513"/>
  </r>
  <r>
    <x v="3"/>
    <n v="7"/>
    <n v="61906"/>
    <s v="Rye Development"/>
    <x v="0"/>
    <s v="Grays Landing L&amp;D Hydroelectric Project"/>
    <s v="PA"/>
    <n v="62388"/>
    <s v="NA2"/>
    <n v="4.5"/>
    <x v="12"/>
    <s v="WAT"/>
    <s v="HY"/>
    <x v="6"/>
    <n v="6"/>
  </r>
  <r>
    <x v="3"/>
    <n v="7"/>
    <n v="61906"/>
    <s v="Rye Development"/>
    <x v="0"/>
    <s v="Overton Hydroelectric Project"/>
    <s v="LA"/>
    <n v="62391"/>
    <s v="NA3"/>
    <n v="5.5"/>
    <x v="12"/>
    <s v="WAT"/>
    <s v="HY"/>
    <x v="6"/>
    <n v="8.1"/>
  </r>
  <r>
    <x v="3"/>
    <n v="7"/>
    <n v="61906"/>
    <s v="Rye Development"/>
    <x v="0"/>
    <s v="Overton Hydroelectric Project"/>
    <s v="LA"/>
    <n v="62391"/>
    <s v="NA4"/>
    <n v="5.5"/>
    <x v="12"/>
    <s v="WAT"/>
    <s v="HY"/>
    <x v="6"/>
    <n v="8.1"/>
  </r>
  <r>
    <x v="3"/>
    <n v="8"/>
    <n v="61906"/>
    <s v="Rye Development"/>
    <x v="0"/>
    <s v="Morgantown L&amp;D Hydroelectric Project"/>
    <s v="WV"/>
    <n v="62387"/>
    <s v="NA1"/>
    <n v="1.5"/>
    <x v="12"/>
    <s v="WAT"/>
    <s v="HY"/>
    <x v="6"/>
    <n v="2.5"/>
  </r>
  <r>
    <x v="3"/>
    <n v="8"/>
    <n v="61906"/>
    <s v="Rye Development"/>
    <x v="0"/>
    <s v="Opekiska L&amp;D Hydroelectric Project"/>
    <s v="WV"/>
    <n v="62386"/>
    <s v="NA1"/>
    <n v="2"/>
    <x v="12"/>
    <s v="WAT"/>
    <s v="HY"/>
    <x v="6"/>
    <n v="3"/>
  </r>
  <r>
    <x v="3"/>
    <n v="8"/>
    <n v="61906"/>
    <s v="Rye Development"/>
    <x v="0"/>
    <s v="Overton Hydroelectric Project"/>
    <s v="LA"/>
    <n v="62391"/>
    <s v="NA5"/>
    <n v="5.5"/>
    <x v="12"/>
    <s v="WAT"/>
    <s v="HY"/>
    <x v="6"/>
    <n v="8.1"/>
  </r>
  <r>
    <x v="3"/>
    <n v="8"/>
    <n v="61906"/>
    <s v="Rye Development"/>
    <x v="0"/>
    <s v="Overton Hydroelectric Project"/>
    <s v="LA"/>
    <n v="62391"/>
    <s v="NA6"/>
    <n v="5.5"/>
    <x v="12"/>
    <s v="WAT"/>
    <s v="HY"/>
    <x v="6"/>
    <n v="8.1"/>
  </r>
  <r>
    <x v="3"/>
    <n v="9"/>
    <n v="61906"/>
    <s v="Rye Development"/>
    <x v="0"/>
    <s v="Morgantown L&amp;D Hydroelectric Project"/>
    <s v="WV"/>
    <n v="62387"/>
    <s v="NA2"/>
    <n v="1.5"/>
    <x v="12"/>
    <s v="WAT"/>
    <s v="HY"/>
    <x v="6"/>
    <n v="2.5"/>
  </r>
  <r>
    <x v="3"/>
    <n v="9"/>
    <n v="61906"/>
    <s v="Rye Development"/>
    <x v="0"/>
    <s v="Opekiska L&amp;D Hydroelectric Project"/>
    <s v="WV"/>
    <n v="62386"/>
    <s v="NA2"/>
    <n v="2"/>
    <x v="12"/>
    <s v="WAT"/>
    <s v="HY"/>
    <x v="6"/>
    <n v="3"/>
  </r>
  <r>
    <x v="3"/>
    <n v="10"/>
    <n v="63520"/>
    <s v="326FW 8me LLC"/>
    <x v="0"/>
    <s v="Arida Solar (Hybrid)"/>
    <s v="NV"/>
    <n v="63841"/>
    <s v="ARIDA"/>
    <n v="370"/>
    <x v="0"/>
    <s v="SUN"/>
    <s v="PV"/>
    <x v="6"/>
    <n v="370"/>
  </r>
  <r>
    <x v="3"/>
    <n v="10"/>
    <n v="63520"/>
    <s v="326FW 8me LLC"/>
    <x v="0"/>
    <s v="Arida Solar (Hybrid)"/>
    <s v="NV"/>
    <n v="63841"/>
    <s v="BESS"/>
    <n v="185"/>
    <x v="1"/>
    <s v="MWH"/>
    <s v="BA"/>
    <x v="6"/>
    <n v="185"/>
  </r>
  <r>
    <x v="3"/>
    <n v="10"/>
    <n v="63465"/>
    <s v="Candela Renewables, LLC"/>
    <x v="0"/>
    <s v="Rough Hat"/>
    <s v="NV"/>
    <n v="63782"/>
    <s v="RH1"/>
    <n v="400"/>
    <x v="0"/>
    <s v="SUN"/>
    <s v="PV"/>
    <x v="6"/>
    <n v="400"/>
  </r>
  <r>
    <x v="3"/>
    <n v="10"/>
    <n v="5416"/>
    <s v="Duke Energy Carolinas, LLC"/>
    <x v="2"/>
    <s v="Lincoln Combustion"/>
    <s v="NC"/>
    <n v="7277"/>
    <s v="17"/>
    <n v="517"/>
    <x v="4"/>
    <s v="NG"/>
    <s v="GT"/>
    <x v="0"/>
    <n v="536.4"/>
  </r>
  <r>
    <x v="3"/>
    <n v="10"/>
    <n v="60971"/>
    <s v="NYC ENERGY LLC"/>
    <x v="0"/>
    <s v="NISA Electric Generation Project"/>
    <s v="NY"/>
    <n v="61331"/>
    <s v="GEN1"/>
    <n v="59.7"/>
    <x v="7"/>
    <s v="NG"/>
    <s v="CT"/>
    <x v="3"/>
    <n v="70.5"/>
  </r>
  <r>
    <x v="3"/>
    <n v="10"/>
    <n v="60971"/>
    <s v="NYC ENERGY LLC"/>
    <x v="0"/>
    <s v="NISA Electric Generation Project"/>
    <s v="NY"/>
    <n v="61331"/>
    <s v="STG1"/>
    <n v="20.2"/>
    <x v="7"/>
    <s v="NG"/>
    <s v="CA"/>
    <x v="3"/>
    <n v="22"/>
  </r>
  <r>
    <x v="3"/>
    <n v="10"/>
    <n v="61906"/>
    <s v="Rye Development"/>
    <x v="0"/>
    <s v="Beverly L&amp;D Hydroelectric Project"/>
    <s v="OH"/>
    <n v="62403"/>
    <s v="NA1"/>
    <n v="1.2"/>
    <x v="12"/>
    <s v="WAT"/>
    <s v="HY"/>
    <x v="6"/>
    <n v="1.5"/>
  </r>
  <r>
    <x v="3"/>
    <n v="10"/>
    <n v="61906"/>
    <s v="Rye Development"/>
    <x v="0"/>
    <s v="Devola L&amp;D Hydroelectric Project"/>
    <s v="OH"/>
    <n v="62435"/>
    <s v="NA1"/>
    <n v="1"/>
    <x v="12"/>
    <s v="WAT"/>
    <s v="HY"/>
    <x v="6"/>
    <n v="2"/>
  </r>
  <r>
    <x v="3"/>
    <n v="10"/>
    <n v="61906"/>
    <s v="Rye Development"/>
    <x v="0"/>
    <s v="Enid Lake Hydroelectric Project"/>
    <s v="MS"/>
    <n v="62432"/>
    <s v="NA1"/>
    <n v="1.5"/>
    <x v="12"/>
    <s v="WAT"/>
    <s v="HY"/>
    <x v="6"/>
    <n v="2.5"/>
  </r>
  <r>
    <x v="3"/>
    <n v="10"/>
    <n v="61906"/>
    <s v="Rye Development"/>
    <x v="0"/>
    <s v="Lowell L&amp;D Hydroelectric Project"/>
    <s v="OH"/>
    <n v="62429"/>
    <s v="NA1"/>
    <n v="2"/>
    <x v="12"/>
    <s v="WAT"/>
    <s v="HY"/>
    <x v="6"/>
    <n v="2.5"/>
  </r>
  <r>
    <x v="3"/>
    <n v="10"/>
    <n v="61906"/>
    <s v="Rye Development"/>
    <x v="0"/>
    <s v="Monongahela L&amp;D4 Hydroelectric Project"/>
    <s v="PA"/>
    <n v="62404"/>
    <s v="NA1"/>
    <n v="4.5"/>
    <x v="12"/>
    <s v="WAT"/>
    <s v="HY"/>
    <x v="6"/>
    <n v="6"/>
  </r>
  <r>
    <x v="3"/>
    <n v="10"/>
    <n v="61906"/>
    <s v="Rye Development"/>
    <x v="0"/>
    <s v="Philo L&amp;D Hydroelectric Project"/>
    <s v="OH"/>
    <n v="62427"/>
    <s v="NA1"/>
    <n v="1.2"/>
    <x v="12"/>
    <s v="WAT"/>
    <s v="HY"/>
    <x v="6"/>
    <n v="1.5"/>
  </r>
  <r>
    <x v="3"/>
    <n v="10"/>
    <n v="61906"/>
    <s v="Rye Development"/>
    <x v="0"/>
    <s v="Rokeby L&amp;D Hydroelectric Project"/>
    <s v="OH"/>
    <n v="62426"/>
    <s v="NA1"/>
    <n v="1.5"/>
    <x v="12"/>
    <s v="WAT"/>
    <s v="HY"/>
    <x v="6"/>
    <n v="2"/>
  </r>
  <r>
    <x v="3"/>
    <n v="10"/>
    <n v="61906"/>
    <s v="Rye Development"/>
    <x v="0"/>
    <s v="Sardis Lake Hydroelectric Project"/>
    <s v="MS"/>
    <n v="62425"/>
    <s v="NA1"/>
    <n v="5.5"/>
    <x v="12"/>
    <s v="WAT"/>
    <s v="HY"/>
    <x v="6"/>
    <n v="7.5"/>
  </r>
  <r>
    <x v="3"/>
    <n v="10"/>
    <n v="64350"/>
    <s v="Saco River Solar, LLC"/>
    <x v="0"/>
    <s v="Saco River Solar, LLC"/>
    <s v="NH"/>
    <n v="64833"/>
    <s v="SACO"/>
    <n v="110"/>
    <x v="0"/>
    <s v="SUN"/>
    <s v="PV"/>
    <x v="6"/>
    <n v="110"/>
  </r>
  <r>
    <x v="3"/>
    <n v="10"/>
    <n v="64347"/>
    <s v="Silver Queen Wind Farm, LLC"/>
    <x v="0"/>
    <s v="Silver Queen Wind Farm"/>
    <s v="IA"/>
    <n v="64835"/>
    <s v="NA"/>
    <n v="300"/>
    <x v="2"/>
    <s v="WND"/>
    <s v="WT"/>
    <x v="5"/>
    <n v="300"/>
  </r>
  <r>
    <x v="3"/>
    <n v="11"/>
    <n v="64388"/>
    <s v="ConnectGen Montgomery County LLC"/>
    <x v="0"/>
    <s v="Mill Point Solar"/>
    <s v="NY"/>
    <n v="64912"/>
    <s v="CMPS1"/>
    <n v="250"/>
    <x v="0"/>
    <s v="SUN"/>
    <s v="PV"/>
    <x v="6"/>
    <n v="250"/>
  </r>
  <r>
    <x v="3"/>
    <n v="11"/>
    <n v="63966"/>
    <s v="Emerick Wind, LLC"/>
    <x v="0"/>
    <s v="Emerick Wind"/>
    <s v="NE"/>
    <n v="64344"/>
    <s v="9999"/>
    <n v="300"/>
    <x v="2"/>
    <s v="WND"/>
    <s v="WT"/>
    <x v="5"/>
    <n v="300"/>
  </r>
  <r>
    <x v="3"/>
    <n v="11"/>
    <n v="63726"/>
    <s v="Renewable Energy Ventures LLC"/>
    <x v="0"/>
    <s v="Forest Grove - Dodd"/>
    <s v="TX"/>
    <n v="64131"/>
    <s v="FGPV1"/>
    <n v="400"/>
    <x v="0"/>
    <s v="SUN"/>
    <s v="PV"/>
    <x v="6"/>
    <n v="400.6"/>
  </r>
  <r>
    <x v="3"/>
    <n v="11"/>
    <n v="63726"/>
    <s v="Renewable Energy Ventures LLC"/>
    <x v="0"/>
    <s v="Oak Hill - Dry Creek"/>
    <s v="TX"/>
    <n v="64132"/>
    <s v="PV1"/>
    <n v="390"/>
    <x v="0"/>
    <s v="SUN"/>
    <s v="PV"/>
    <x v="6"/>
    <n v="390.9"/>
  </r>
  <r>
    <x v="3"/>
    <n v="11"/>
    <n v="61906"/>
    <s v="Rye Development"/>
    <x v="0"/>
    <s v="Beverly L&amp;D Hydroelectric Project"/>
    <s v="OH"/>
    <n v="62403"/>
    <s v="NA2"/>
    <n v="1.2"/>
    <x v="12"/>
    <s v="WAT"/>
    <s v="HY"/>
    <x v="6"/>
    <n v="1.5"/>
  </r>
  <r>
    <x v="3"/>
    <n v="11"/>
    <n v="61906"/>
    <s v="Rye Development"/>
    <x v="0"/>
    <s v="Devola L&amp;D Hydroelectric Project"/>
    <s v="OH"/>
    <n v="62435"/>
    <s v="NA2"/>
    <n v="1"/>
    <x v="12"/>
    <s v="WAT"/>
    <s v="HY"/>
    <x v="6"/>
    <n v="2"/>
  </r>
  <r>
    <x v="3"/>
    <n v="11"/>
    <n v="61906"/>
    <s v="Rye Development"/>
    <x v="0"/>
    <s v="Emsworth BC Hydroelectric Project"/>
    <s v="PA"/>
    <n v="62434"/>
    <s v="NA1"/>
    <n v="3"/>
    <x v="12"/>
    <s v="WAT"/>
    <s v="HY"/>
    <x v="6"/>
    <n v="6"/>
  </r>
  <r>
    <x v="3"/>
    <n v="11"/>
    <n v="61906"/>
    <s v="Rye Development"/>
    <x v="0"/>
    <s v="Enid Lake Hydroelectric Project"/>
    <s v="MS"/>
    <n v="62432"/>
    <s v="NA2"/>
    <n v="1.5"/>
    <x v="12"/>
    <s v="WAT"/>
    <s v="HY"/>
    <x v="6"/>
    <n v="2.5"/>
  </r>
  <r>
    <x v="3"/>
    <n v="11"/>
    <n v="61906"/>
    <s v="Rye Development"/>
    <x v="0"/>
    <s v="Lowell L&amp;D Hydroelectric Project"/>
    <s v="OH"/>
    <n v="62429"/>
    <s v="NA2"/>
    <n v="2"/>
    <x v="12"/>
    <s v="WAT"/>
    <s v="HY"/>
    <x v="6"/>
    <n v="2.5"/>
  </r>
  <r>
    <x v="3"/>
    <n v="11"/>
    <n v="61906"/>
    <s v="Rye Development"/>
    <x v="0"/>
    <s v="Malta L&amp;D Hydroelectric Project"/>
    <s v="OH"/>
    <n v="62428"/>
    <s v="NA1"/>
    <n v="1"/>
    <x v="12"/>
    <s v="WAT"/>
    <s v="HY"/>
    <x v="6"/>
    <n v="2"/>
  </r>
  <r>
    <x v="3"/>
    <n v="11"/>
    <n v="61906"/>
    <s v="Rye Development"/>
    <x v="0"/>
    <s v="Malta L&amp;D Hydroelectric Project"/>
    <s v="OH"/>
    <n v="62428"/>
    <s v="NA2"/>
    <n v="1"/>
    <x v="12"/>
    <s v="WAT"/>
    <s v="HY"/>
    <x v="6"/>
    <n v="2"/>
  </r>
  <r>
    <x v="3"/>
    <n v="11"/>
    <n v="61906"/>
    <s v="Rye Development"/>
    <x v="0"/>
    <s v="Maxwell L&amp;D Hydroelectric Project"/>
    <s v="PA"/>
    <n v="62385"/>
    <s v="NA1"/>
    <n v="4.5"/>
    <x v="12"/>
    <s v="WAT"/>
    <s v="HY"/>
    <x v="6"/>
    <n v="6"/>
  </r>
  <r>
    <x v="3"/>
    <n v="11"/>
    <n v="61906"/>
    <s v="Rye Development"/>
    <x v="0"/>
    <s v="Monongahela L&amp;D4 Hydroelectric Project"/>
    <s v="PA"/>
    <n v="62404"/>
    <s v="NA2"/>
    <n v="4.5"/>
    <x v="12"/>
    <s v="WAT"/>
    <s v="HY"/>
    <x v="6"/>
    <n v="6"/>
  </r>
  <r>
    <x v="3"/>
    <n v="11"/>
    <n v="61906"/>
    <s v="Rye Development"/>
    <x v="0"/>
    <s v="Philo L&amp;D Hydroelectric Project"/>
    <s v="OH"/>
    <n v="62427"/>
    <s v="NA2"/>
    <n v="1.2"/>
    <x v="12"/>
    <s v="WAT"/>
    <s v="HY"/>
    <x v="6"/>
    <n v="1.5"/>
  </r>
  <r>
    <x v="3"/>
    <n v="11"/>
    <n v="61906"/>
    <s v="Rye Development"/>
    <x v="0"/>
    <s v="Point Marion L&amp;D Hydroelectric Project"/>
    <s v="PA"/>
    <n v="62384"/>
    <s v="NA1"/>
    <n v="1.5"/>
    <x v="12"/>
    <s v="WAT"/>
    <s v="HY"/>
    <x v="6"/>
    <n v="2.5"/>
  </r>
  <r>
    <x v="3"/>
    <n v="11"/>
    <n v="61906"/>
    <s v="Rye Development"/>
    <x v="0"/>
    <s v="Rokeby L&amp;D Hydroelectric Project"/>
    <s v="OH"/>
    <n v="62426"/>
    <s v="NA2"/>
    <n v="1.5"/>
    <x v="12"/>
    <s v="WAT"/>
    <s v="HY"/>
    <x v="6"/>
    <n v="2"/>
  </r>
  <r>
    <x v="3"/>
    <n v="11"/>
    <n v="61906"/>
    <s v="Rye Development"/>
    <x v="0"/>
    <s v="Sardis Lake Hydroelectric Project"/>
    <s v="MS"/>
    <n v="62425"/>
    <s v="NA2"/>
    <n v="5.5"/>
    <x v="12"/>
    <s v="WAT"/>
    <s v="HY"/>
    <x v="6"/>
    <n v="7.5"/>
  </r>
  <r>
    <x v="3"/>
    <n v="12"/>
    <n v="60799"/>
    <s v="33UI 8me LLC"/>
    <x v="0"/>
    <s v="Gale 1 Solar"/>
    <s v="UT"/>
    <n v="61170"/>
    <s v="33UI8"/>
    <n v="300"/>
    <x v="0"/>
    <s v="SUN"/>
    <s v="PV"/>
    <x v="6"/>
    <n v="300"/>
  </r>
  <r>
    <x v="3"/>
    <n v="12"/>
    <n v="64245"/>
    <s v="90FI 8me, LLC"/>
    <x v="0"/>
    <s v="Kingsley Solar Farm"/>
    <s v="CA"/>
    <n v="64634"/>
    <s v="90FI8"/>
    <n v="360"/>
    <x v="0"/>
    <s v="SUN"/>
    <s v="PV"/>
    <x v="6"/>
    <n v="360"/>
  </r>
  <r>
    <x v="3"/>
    <n v="12"/>
    <n v="64246"/>
    <s v="99MT 8me, LLC"/>
    <x v="0"/>
    <s v="Sienna Solar Farm"/>
    <s v="CA"/>
    <n v="64632"/>
    <s v="99MTB"/>
    <n v="200"/>
    <x v="1"/>
    <s v="MWH"/>
    <s v="BA"/>
    <x v="6"/>
    <n v="200"/>
  </r>
  <r>
    <x v="3"/>
    <n v="12"/>
    <n v="58881"/>
    <s v="Apex Bethel Energy Center"/>
    <x v="0"/>
    <s v="Apex Bethel Energy Center"/>
    <s v="TX"/>
    <n v="59048"/>
    <s v="ABEC1"/>
    <n v="158.5"/>
    <x v="16"/>
    <s v="NG"/>
    <s v="CE"/>
    <x v="3"/>
    <n v="158.5"/>
  </r>
  <r>
    <x v="3"/>
    <n v="12"/>
    <n v="15399"/>
    <s v="Avangrid Renewables LLC"/>
    <x v="0"/>
    <s v="Lund Hill"/>
    <s v="WA"/>
    <n v="61045"/>
    <s v="WT1"/>
    <n v="60"/>
    <x v="2"/>
    <s v="WND"/>
    <s v="WT"/>
    <x v="2"/>
    <n v="60"/>
  </r>
  <r>
    <x v="3"/>
    <n v="12"/>
    <n v="64467"/>
    <s v="CG Pike Creek LLC"/>
    <x v="0"/>
    <s v="Pike Creek Wind"/>
    <s v="IL"/>
    <n v="65049"/>
    <s v="CPCW1"/>
    <n v="200"/>
    <x v="2"/>
    <s v="WND"/>
    <s v="WT"/>
    <x v="6"/>
    <n v="200"/>
  </r>
  <r>
    <x v="3"/>
    <n v="12"/>
    <n v="64357"/>
    <s v="ConnectGen Albany County LLC"/>
    <x v="0"/>
    <s v="Rail Tie Wind"/>
    <s v="WY"/>
    <n v="64847"/>
    <s v="CRTW1"/>
    <n v="504"/>
    <x v="2"/>
    <s v="WND"/>
    <s v="WT"/>
    <x v="5"/>
    <n v="504"/>
  </r>
  <r>
    <x v="3"/>
    <n v="12"/>
    <n v="56769"/>
    <s v="Consolidated Edison Development Inc."/>
    <x v="0"/>
    <s v="Arlington Valley Solar Energy I"/>
    <s v="AZ"/>
    <n v="57679"/>
    <s v="AVSE1"/>
    <n v="125"/>
    <x v="0"/>
    <s v="SUN"/>
    <s v="PV"/>
    <x v="3"/>
    <n v="127"/>
  </r>
  <r>
    <x v="3"/>
    <n v="12"/>
    <n v="64369"/>
    <s v="Coyote Gulch Solar LLC"/>
    <x v="0"/>
    <s v="Coyote Gulch Solar"/>
    <s v="CO"/>
    <n v="64857"/>
    <s v="C0513"/>
    <n v="140"/>
    <x v="0"/>
    <s v="SUN"/>
    <s v="PV"/>
    <x v="6"/>
    <n v="140"/>
  </r>
  <r>
    <x v="3"/>
    <n v="12"/>
    <n v="64174"/>
    <s v="FPS Cedar Creek Solar LLC"/>
    <x v="0"/>
    <s v="Cedar Creek Solar"/>
    <s v="DE"/>
    <n v="64543"/>
    <s v="1"/>
    <n v="114"/>
    <x v="0"/>
    <s v="SUN"/>
    <s v="PV"/>
    <x v="6"/>
    <n v="114"/>
  </r>
  <r>
    <x v="3"/>
    <n v="12"/>
    <n v="64176"/>
    <s v="FPS Potic Solar LLC"/>
    <x v="0"/>
    <s v="Potic Solar"/>
    <s v="NY"/>
    <n v="64541"/>
    <s v="1"/>
    <n v="4.9"/>
    <x v="0"/>
    <s v="SUN"/>
    <s v="PV"/>
    <x v="6"/>
    <n v="4.9"/>
  </r>
  <r>
    <x v="3"/>
    <n v="12"/>
    <n v="64074"/>
    <s v="Freepoint Solar LLC"/>
    <x v="0"/>
    <s v="Alfred Solar"/>
    <s v="ME"/>
    <n v="64501"/>
    <s v="1"/>
    <n v="50"/>
    <x v="0"/>
    <s v="SUN"/>
    <s v="PV"/>
    <x v="6"/>
    <n v="50"/>
  </r>
  <r>
    <x v="3"/>
    <n v="12"/>
    <n v="7140"/>
    <s v="Georgia Power Co"/>
    <x v="2"/>
    <s v="Georgia College &amp; State University Solar"/>
    <s v="GA"/>
    <n v="63282"/>
    <s v="1"/>
    <n v="3.5"/>
    <x v="0"/>
    <s v="SUN"/>
    <s v="PV"/>
    <x v="2"/>
    <n v="3.5"/>
  </r>
  <r>
    <x v="3"/>
    <n v="12"/>
    <n v="49893"/>
    <s v="Invenergy Services LLC"/>
    <x v="0"/>
    <s v="Changing Winds"/>
    <s v="TX"/>
    <n v="59243"/>
    <s v="CHAN1"/>
    <n v="288"/>
    <x v="2"/>
    <s v="WND"/>
    <s v="WT"/>
    <x v="6"/>
    <n v="288"/>
  </r>
  <r>
    <x v="3"/>
    <n v="12"/>
    <n v="58804"/>
    <s v="Lake Erie Energy Development Corp"/>
    <x v="0"/>
    <s v="Icebreaker Offshore Wind Farm"/>
    <s v="OH"/>
    <n v="58941"/>
    <s v="WTG1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2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3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4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5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6"/>
    <n v="3.4"/>
    <x v="17"/>
    <s v="WND"/>
    <s v="WS"/>
    <x v="5"/>
    <n v="3.4"/>
  </r>
  <r>
    <x v="3"/>
    <n v="12"/>
    <n v="62663"/>
    <s v="Lock 13 Hydro Partners"/>
    <x v="0"/>
    <s v="Evelyn Hydroelectric Project"/>
    <s v="KY"/>
    <n v="62748"/>
    <s v="4"/>
    <n v="0.5"/>
    <x v="12"/>
    <s v="WAT"/>
    <s v="HY"/>
    <x v="3"/>
    <n v="0.5"/>
  </r>
  <r>
    <x v="3"/>
    <n v="12"/>
    <n v="62663"/>
    <s v="Lock 13 Hydro Partners"/>
    <x v="0"/>
    <s v="Evelyn Hydroelectric Project"/>
    <s v="KY"/>
    <n v="62748"/>
    <s v="5"/>
    <n v="0.5"/>
    <x v="12"/>
    <s v="WAT"/>
    <s v="HY"/>
    <x v="3"/>
    <n v="0.5"/>
  </r>
  <r>
    <x v="3"/>
    <n v="12"/>
    <n v="61301"/>
    <s v="Plum Creek Wind Farm LLC"/>
    <x v="0"/>
    <s v="Plum Creek"/>
    <s v="MN"/>
    <n v="61687"/>
    <s v="PLMCK"/>
    <n v="400"/>
    <x v="2"/>
    <s v="WND"/>
    <s v="WT"/>
    <x v="5"/>
    <n v="400"/>
  </r>
  <r>
    <x v="3"/>
    <n v="12"/>
    <n v="61906"/>
    <s v="Rye Development"/>
    <x v="0"/>
    <s v="Emsworth BC Hydroelectric Project"/>
    <s v="PA"/>
    <n v="62434"/>
    <s v="NA2"/>
    <n v="4"/>
    <x v="12"/>
    <s v="WAT"/>
    <s v="HY"/>
    <x v="6"/>
    <n v="6"/>
  </r>
  <r>
    <x v="3"/>
    <n v="12"/>
    <n v="61906"/>
    <s v="Rye Development"/>
    <x v="0"/>
    <s v="Maxwell L&amp;D Hydroelectric Project"/>
    <s v="PA"/>
    <n v="62385"/>
    <s v="NA2"/>
    <n v="4.5"/>
    <x v="12"/>
    <s v="WAT"/>
    <s v="HY"/>
    <x v="6"/>
    <n v="6"/>
  </r>
  <r>
    <x v="3"/>
    <n v="12"/>
    <n v="61906"/>
    <s v="Rye Development"/>
    <x v="0"/>
    <s v="Point Marion L&amp;D Hydroelectric Project"/>
    <s v="PA"/>
    <n v="62384"/>
    <s v="NA2"/>
    <n v="1.5"/>
    <x v="12"/>
    <s v="WAT"/>
    <s v="HY"/>
    <x v="6"/>
    <n v="2.5"/>
  </r>
  <r>
    <x v="3"/>
    <n v="12"/>
    <n v="63626"/>
    <s v="Two Rivers Wind LLC"/>
    <x v="0"/>
    <s v="Two Rivers Wind Facility"/>
    <s v="WY"/>
    <n v="63972"/>
    <s v="TR1"/>
    <n v="280"/>
    <x v="2"/>
    <s v="WND"/>
    <s v="WT"/>
    <x v="5"/>
    <n v="290"/>
  </r>
  <r>
    <x v="4"/>
    <n v="1"/>
    <n v="61596"/>
    <s v="Lincoln Land Energy Center LLC"/>
    <x v="0"/>
    <s v="Lincoln Land Energy Center"/>
    <s v="IL"/>
    <n v="62022"/>
    <s v="GEN1"/>
    <n v="520"/>
    <x v="7"/>
    <s v="NG"/>
    <s v="CS"/>
    <x v="6"/>
    <n v="638.4"/>
  </r>
  <r>
    <x v="4"/>
    <n v="1"/>
    <n v="61596"/>
    <s v="Lincoln Land Energy Center LLC"/>
    <x v="0"/>
    <s v="Lincoln Land Energy Center"/>
    <s v="IL"/>
    <n v="62022"/>
    <s v="GEN2"/>
    <n v="520"/>
    <x v="7"/>
    <s v="NG"/>
    <s v="CS"/>
    <x v="6"/>
    <n v="638.4"/>
  </r>
  <r>
    <x v="4"/>
    <n v="1"/>
    <n v="60018"/>
    <s v="NET Power, LLC"/>
    <x v="0"/>
    <s v="NET Power La Porte Station"/>
    <s v="TX"/>
    <n v="60910"/>
    <s v="NPLPS"/>
    <n v="5"/>
    <x v="4"/>
    <s v="NG"/>
    <s v="GT"/>
    <x v="4"/>
    <n v="25.5"/>
  </r>
  <r>
    <x v="4"/>
    <n v="1"/>
    <n v="64265"/>
    <s v="Notch Peak Solar LLC"/>
    <x v="0"/>
    <s v="Notch Peak Solar LLC"/>
    <s v="UT"/>
    <n v="64669"/>
    <s v="KOV4A"/>
    <n v="324"/>
    <x v="0"/>
    <s v="SUN"/>
    <s v="PV"/>
    <x v="3"/>
    <n v="324"/>
  </r>
  <r>
    <x v="4"/>
    <n v="2"/>
    <n v="7189"/>
    <s v="Gila Bend Power Partners LLC"/>
    <x v="0"/>
    <s v="Gila Bend Power Generation Station"/>
    <s v="AZ"/>
    <n v="55507"/>
    <s v="1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2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3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4"/>
    <n v="390"/>
    <x v="7"/>
    <s v="NG"/>
    <s v="CA"/>
    <x v="5"/>
    <n v="390"/>
  </r>
  <r>
    <x v="4"/>
    <n v="3"/>
    <n v="63786"/>
    <s v="Tygart LLC"/>
    <x v="0"/>
    <s v="Tygart Hydropower"/>
    <s v="WV"/>
    <n v="64171"/>
    <s v="1"/>
    <n v="3"/>
    <x v="12"/>
    <s v="WAT"/>
    <s v="HY"/>
    <x v="5"/>
    <n v="10"/>
  </r>
  <r>
    <x v="4"/>
    <n v="3"/>
    <n v="63786"/>
    <s v="Tygart LLC"/>
    <x v="0"/>
    <s v="Tygart Hydropower"/>
    <s v="WV"/>
    <n v="64171"/>
    <s v="2"/>
    <n v="3"/>
    <x v="12"/>
    <s v="WAT"/>
    <s v="HY"/>
    <x v="5"/>
    <n v="10"/>
  </r>
  <r>
    <x v="4"/>
    <n v="3"/>
    <n v="63786"/>
    <s v="Tygart LLC"/>
    <x v="0"/>
    <s v="Tygart Hydropower"/>
    <s v="WV"/>
    <n v="64171"/>
    <s v="3"/>
    <n v="3"/>
    <x v="12"/>
    <s v="WAT"/>
    <s v="HY"/>
    <x v="5"/>
    <n v="10"/>
  </r>
  <r>
    <x v="4"/>
    <n v="4"/>
    <n v="63558"/>
    <s v="Chickahominy Power LLC"/>
    <x v="0"/>
    <s v="Chickahominy Power LLC"/>
    <s v="VA"/>
    <n v="63886"/>
    <s v="CP001"/>
    <n v="557.3"/>
    <x v="7"/>
    <s v="NG"/>
    <s v="CS"/>
    <x v="3"/>
    <n v="572.1"/>
  </r>
  <r>
    <x v="4"/>
    <n v="4"/>
    <n v="64518"/>
    <s v="Deer Wood Energy, LLC"/>
    <x v="0"/>
    <s v="Deer Wood Energy, LLC"/>
    <s v="VA"/>
    <n v="65144"/>
    <s v="ENX11"/>
    <n v="50"/>
    <x v="0"/>
    <s v="SUN"/>
    <s v="PV"/>
    <x v="6"/>
    <n v="50"/>
  </r>
  <r>
    <x v="4"/>
    <n v="4"/>
    <n v="64519"/>
    <s v="Deer Wood Storage, LLC"/>
    <x v="0"/>
    <s v="Deer Wood Storage, LLC"/>
    <s v="VA"/>
    <n v="65145"/>
    <s v="ENX12"/>
    <n v="30"/>
    <x v="1"/>
    <s v="MWH"/>
    <s v="BA"/>
    <x v="6"/>
    <n v="30"/>
  </r>
  <r>
    <x v="4"/>
    <n v="4"/>
    <n v="61906"/>
    <s v="Rye Development"/>
    <x v="0"/>
    <s v="Grenada Lake Hydroelectric Project"/>
    <s v="MS"/>
    <n v="62430"/>
    <s v="NA1"/>
    <n v="4"/>
    <x v="12"/>
    <s v="WAT"/>
    <s v="HY"/>
    <x v="6"/>
    <n v="5"/>
  </r>
  <r>
    <x v="4"/>
    <n v="5"/>
    <n v="63558"/>
    <s v="Chickahominy Power LLC"/>
    <x v="0"/>
    <s v="Chickahominy Power LLC"/>
    <s v="VA"/>
    <n v="63886"/>
    <s v="CP002"/>
    <n v="557.3"/>
    <x v="7"/>
    <s v="NG"/>
    <s v="CS"/>
    <x v="3"/>
    <n v="572.1"/>
  </r>
  <r>
    <x v="4"/>
    <n v="5"/>
    <n v="61906"/>
    <s v="Rye Development"/>
    <x v="0"/>
    <s v="Grenada Lake Hydroelectric Project"/>
    <s v="MS"/>
    <n v="62430"/>
    <s v="NA2"/>
    <n v="4"/>
    <x v="12"/>
    <s v="WAT"/>
    <s v="HY"/>
    <x v="6"/>
    <n v="5"/>
  </r>
  <r>
    <x v="4"/>
    <n v="6"/>
    <n v="63558"/>
    <s v="Chickahominy Power LLC"/>
    <x v="0"/>
    <s v="Chickahominy Power LLC"/>
    <s v="VA"/>
    <n v="63886"/>
    <s v="CP003"/>
    <n v="557.3"/>
    <x v="7"/>
    <s v="NG"/>
    <s v="CS"/>
    <x v="3"/>
    <n v="572.1"/>
  </r>
  <r>
    <x v="4"/>
    <n v="6"/>
    <n v="58970"/>
    <s v="Ecoplexus, Inc"/>
    <x v="0"/>
    <s v="Grifton PV2"/>
    <s v="NC"/>
    <n v="63568"/>
    <s v="GRFT2"/>
    <n v="56"/>
    <x v="0"/>
    <s v="SUN"/>
    <s v="PV"/>
    <x v="5"/>
    <n v="56"/>
  </r>
  <r>
    <x v="4"/>
    <n v="6"/>
    <n v="58597"/>
    <s v="Enivromission, Inc"/>
    <x v="0"/>
    <s v="La Paz Solar Tower"/>
    <s v="AZ"/>
    <n v="58652"/>
    <s v="1"/>
    <n v="200"/>
    <x v="18"/>
    <s v="SUN"/>
    <s v="OT"/>
    <x v="6"/>
    <n v="200"/>
  </r>
  <r>
    <x v="4"/>
    <n v="6"/>
    <n v="58766"/>
    <s v="FGE Texas II LLC"/>
    <x v="0"/>
    <s v="FGE Texas II"/>
    <s v="TX"/>
    <n v="58930"/>
    <s v="CA1"/>
    <n v="249.9"/>
    <x v="7"/>
    <s v="NG"/>
    <s v="CA"/>
    <x v="3"/>
    <n v="265.2"/>
  </r>
  <r>
    <x v="4"/>
    <n v="6"/>
    <n v="58766"/>
    <s v="FGE Texas II LLC"/>
    <x v="0"/>
    <s v="FGE Texas II"/>
    <s v="TX"/>
    <n v="58930"/>
    <s v="GT1"/>
    <n v="226.7"/>
    <x v="7"/>
    <s v="NG"/>
    <s v="CT"/>
    <x v="3"/>
    <n v="238.9"/>
  </r>
  <r>
    <x v="4"/>
    <n v="6"/>
    <n v="58766"/>
    <s v="FGE Texas II LLC"/>
    <x v="0"/>
    <s v="FGE Texas II"/>
    <s v="TX"/>
    <n v="58930"/>
    <s v="GT2"/>
    <n v="226.7"/>
    <x v="7"/>
    <s v="NG"/>
    <s v="CT"/>
    <x v="3"/>
    <n v="238.9"/>
  </r>
  <r>
    <x v="4"/>
    <n v="6"/>
    <n v="8153"/>
    <s v="Hartford Steam Co"/>
    <x v="1"/>
    <s v="Hartford Hospital Cogeneration"/>
    <s v="CT"/>
    <n v="52061"/>
    <s v="GEN6"/>
    <n v="6"/>
    <x v="4"/>
    <s v="NG"/>
    <s v="GT"/>
    <x v="6"/>
    <n v="6"/>
  </r>
  <r>
    <x v="4"/>
    <n v="6"/>
    <n v="63576"/>
    <s v="MEC North"/>
    <x v="0"/>
    <s v="MEC North"/>
    <s v="MI"/>
    <n v="63911"/>
    <s v="MECN"/>
    <n v="500"/>
    <x v="7"/>
    <s v="NG"/>
    <s v="CS"/>
    <x v="3"/>
    <n v="500"/>
  </r>
  <r>
    <x v="4"/>
    <n v="6"/>
    <n v="63577"/>
    <s v="MEC South"/>
    <x v="0"/>
    <s v="MEC South"/>
    <s v="MI"/>
    <n v="63912"/>
    <s v="MECS"/>
    <n v="500"/>
    <x v="7"/>
    <s v="NG"/>
    <s v="CS"/>
    <x v="5"/>
    <n v="500"/>
  </r>
  <r>
    <x v="4"/>
    <n v="6"/>
    <n v="54866"/>
    <s v="Robinson Power Company LLC"/>
    <x v="0"/>
    <s v="Robinson Power Company LLC"/>
    <s v="PA"/>
    <n v="56453"/>
    <s v="CTG1"/>
    <n v="950"/>
    <x v="7"/>
    <s v="NG"/>
    <s v="CC"/>
    <x v="5"/>
    <n v="1022.9"/>
  </r>
  <r>
    <x v="4"/>
    <n v="6"/>
    <n v="61906"/>
    <s v="Rye Development"/>
    <x v="0"/>
    <s v="Arkabutla Lake Hydroelectric Project"/>
    <s v="MS"/>
    <n v="62402"/>
    <s v="NA1"/>
    <n v="1.5"/>
    <x v="12"/>
    <s v="WAT"/>
    <s v="HY"/>
    <x v="6"/>
    <n v="2.5"/>
  </r>
  <r>
    <x v="4"/>
    <n v="7"/>
    <n v="11208"/>
    <s v="Los Angeles Department of Water &amp; Power"/>
    <x v="2"/>
    <s v="Intermountain Power Project"/>
    <s v="UT"/>
    <n v="6481"/>
    <s v="3"/>
    <n v="420"/>
    <x v="7"/>
    <s v="NG"/>
    <s v="CS"/>
    <x v="6"/>
    <n v="420"/>
  </r>
  <r>
    <x v="4"/>
    <n v="7"/>
    <n v="11208"/>
    <s v="Los Angeles Department of Water &amp; Power"/>
    <x v="2"/>
    <s v="Intermountain Power Project"/>
    <s v="UT"/>
    <n v="6481"/>
    <s v="4"/>
    <n v="420"/>
    <x v="7"/>
    <s v="NG"/>
    <s v="CS"/>
    <x v="6"/>
    <n v="420"/>
  </r>
  <r>
    <x v="4"/>
    <n v="7"/>
    <n v="61906"/>
    <s v="Rye Development"/>
    <x v="0"/>
    <s v="Arkabutla Lake Hydroelectric Project"/>
    <s v="MS"/>
    <n v="62402"/>
    <s v="NA2"/>
    <n v="1.5"/>
    <x v="12"/>
    <s v="WAT"/>
    <s v="HY"/>
    <x v="6"/>
    <n v="2.5"/>
  </r>
  <r>
    <x v="4"/>
    <n v="10"/>
    <n v="58880"/>
    <s v="Gallegos Wind Farm LLC"/>
    <x v="0"/>
    <s v="Gallegos Wind Farm, Phase 1"/>
    <s v="NM"/>
    <n v="59047"/>
    <s v="GEN 1"/>
    <n v="180"/>
    <x v="2"/>
    <s v="WND"/>
    <s v="WT"/>
    <x v="6"/>
    <n v="180"/>
  </r>
  <r>
    <x v="4"/>
    <n v="12"/>
    <n v="64246"/>
    <s v="99MT 8me, LLC"/>
    <x v="0"/>
    <s v="Sienna Solar Farm"/>
    <s v="CA"/>
    <n v="64632"/>
    <s v="99MT8"/>
    <n v="200"/>
    <x v="0"/>
    <s v="SUN"/>
    <s v="PV"/>
    <x v="6"/>
    <n v="200"/>
  </r>
  <r>
    <x v="4"/>
    <n v="12"/>
    <n v="59365"/>
    <s v="Capital Power Corporation"/>
    <x v="0"/>
    <s v="Nolin Hills"/>
    <s v="OR"/>
    <n v="60070"/>
    <s v="GEN"/>
    <n v="350"/>
    <x v="2"/>
    <s v="WND"/>
    <s v="WT"/>
    <x v="5"/>
    <n v="350"/>
  </r>
  <r>
    <x v="4"/>
    <n v="12"/>
    <n v="59365"/>
    <s v="Capital Power Corporation"/>
    <x v="0"/>
    <s v="Nolin Hills"/>
    <s v="OR"/>
    <n v="60070"/>
    <s v="GEN2"/>
    <n v="250"/>
    <x v="0"/>
    <s v="SUN"/>
    <s v="PV"/>
    <x v="5"/>
    <n v="250"/>
  </r>
  <r>
    <x v="4"/>
    <n v="12"/>
    <n v="60221"/>
    <s v="North Slope LLC"/>
    <x v="0"/>
    <s v="North Slope, LLC"/>
    <s v="NY"/>
    <n v="60420"/>
    <s v="NSPV"/>
    <n v="200"/>
    <x v="2"/>
    <s v="WND"/>
    <s v="WT"/>
    <x v="5"/>
    <n v="200"/>
  </r>
  <r>
    <x v="4"/>
    <n v="12"/>
    <n v="58842"/>
    <s v="Power Company of Wyoming LLC"/>
    <x v="0"/>
    <s v="Chokecherry and Sierra Madre Wind"/>
    <s v="WY"/>
    <n v="58987"/>
    <s v="I-A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B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C"/>
    <n v="500"/>
    <x v="2"/>
    <s v="WND"/>
    <s v="WT"/>
    <x v="2"/>
    <n v="500"/>
  </r>
  <r>
    <x v="4"/>
    <n v="12"/>
    <n v="61784"/>
    <s v="Rolling Upland Wind Farm LLC"/>
    <x v="0"/>
    <s v="Rolling Upland Wind Farm  LLC"/>
    <s v="NY"/>
    <n v="62262"/>
    <s v="GEN1"/>
    <n v="60"/>
    <x v="2"/>
    <s v="WND"/>
    <s v="WT"/>
    <x v="6"/>
    <n v="60"/>
  </r>
  <r>
    <x v="4"/>
    <n v="12"/>
    <n v="60599"/>
    <s v="Washington Solar, LLC"/>
    <x v="0"/>
    <s v="Washington Solar"/>
    <s v="NC"/>
    <n v="60948"/>
    <s v="PV1"/>
    <n v="5"/>
    <x v="0"/>
    <s v="SUN"/>
    <s v="PV"/>
    <x v="6"/>
    <n v="5"/>
  </r>
  <r>
    <x v="5"/>
    <n v="5"/>
    <n v="40575"/>
    <s v="Utah Associated Mun Power Sys"/>
    <x v="2"/>
    <s v="UAMPS Carbon Free Power Plant"/>
    <s v="ID"/>
    <n v="61075"/>
    <s v="NPM1"/>
    <n v="47.5"/>
    <x v="13"/>
    <s v="NUC"/>
    <s v="ST"/>
    <x v="6"/>
    <n v="50"/>
  </r>
  <r>
    <x v="5"/>
    <n v="6"/>
    <n v="61712"/>
    <s v="Atlantic Solar"/>
    <x v="0"/>
    <s v="Atlantic Solar"/>
    <s v="SC"/>
    <n v="62180"/>
    <s v="22"/>
    <n v="1"/>
    <x v="0"/>
    <s v="SUN"/>
    <s v="PV"/>
    <x v="3"/>
    <n v="1"/>
  </r>
  <r>
    <x v="5"/>
    <n v="6"/>
    <n v="61713"/>
    <s v="B &amp; K Solar"/>
    <x v="0"/>
    <s v="B &amp; K Solar"/>
    <s v="SC"/>
    <n v="62181"/>
    <s v="23"/>
    <n v="63"/>
    <x v="0"/>
    <s v="SUN"/>
    <s v="PV"/>
    <x v="3"/>
    <n v="63"/>
  </r>
  <r>
    <x v="5"/>
    <n v="6"/>
    <n v="61716"/>
    <s v="Big Fork Solar"/>
    <x v="0"/>
    <s v="Big Fork Solar"/>
    <s v="SC"/>
    <n v="62184"/>
    <s v="26"/>
    <n v="74.90000000000001"/>
    <x v="0"/>
    <s v="SUN"/>
    <s v="PV"/>
    <x v="3"/>
    <n v="74.90000000000001"/>
  </r>
  <r>
    <x v="5"/>
    <n v="6"/>
    <n v="61718"/>
    <s v="Chapman Solar"/>
    <x v="0"/>
    <s v="Chapman Solar"/>
    <s v="SC"/>
    <n v="62186"/>
    <s v="28"/>
    <n v="2"/>
    <x v="0"/>
    <s v="SUN"/>
    <s v="PV"/>
    <x v="3"/>
    <n v="2"/>
  </r>
  <r>
    <x v="5"/>
    <n v="6"/>
    <n v="61719"/>
    <s v="Clark Solar"/>
    <x v="0"/>
    <s v="Clark Solar"/>
    <s v="SC"/>
    <n v="62187"/>
    <s v="29"/>
    <n v="2"/>
    <x v="0"/>
    <s v="SUN"/>
    <s v="PV"/>
    <x v="3"/>
    <n v="2"/>
  </r>
  <r>
    <x v="5"/>
    <n v="6"/>
    <n v="61720"/>
    <s v="Colleton Solar"/>
    <x v="0"/>
    <s v="Colleton Solar"/>
    <s v="SC"/>
    <n v="62188"/>
    <s v="30"/>
    <n v="75"/>
    <x v="0"/>
    <s v="SUN"/>
    <s v="PV"/>
    <x v="3"/>
    <n v="75"/>
  </r>
  <r>
    <x v="5"/>
    <n v="6"/>
    <n v="61721"/>
    <s v="Collins Farm Solar"/>
    <x v="0"/>
    <s v="Collins Farm Solar"/>
    <s v="SC"/>
    <n v="62189"/>
    <s v="31"/>
    <n v="5.4"/>
    <x v="0"/>
    <s v="SUN"/>
    <s v="PV"/>
    <x v="3"/>
    <n v="5.4"/>
  </r>
  <r>
    <x v="5"/>
    <n v="6"/>
    <n v="61722"/>
    <s v="Crossroads Solar"/>
    <x v="0"/>
    <s v="Crossroads Solar"/>
    <s v="SC"/>
    <n v="62190"/>
    <s v="32"/>
    <n v="67.7"/>
    <x v="0"/>
    <s v="SUN"/>
    <s v="PV"/>
    <x v="3"/>
    <n v="67.7"/>
  </r>
  <r>
    <x v="5"/>
    <n v="6"/>
    <n v="61729"/>
    <s v="Culpepper Solar"/>
    <x v="0"/>
    <s v="Culpepper Solar"/>
    <s v="SC"/>
    <n v="62221"/>
    <s v="33"/>
    <n v="69.5"/>
    <x v="0"/>
    <s v="SUN"/>
    <s v="PV"/>
    <x v="3"/>
    <n v="69.5"/>
  </r>
  <r>
    <x v="5"/>
    <n v="6"/>
    <n v="61730"/>
    <s v="Dadswell Solar"/>
    <x v="0"/>
    <s v="Dadswell Solar"/>
    <s v="SC"/>
    <n v="62222"/>
    <s v="34"/>
    <n v="1"/>
    <x v="0"/>
    <s v="SUN"/>
    <s v="PV"/>
    <x v="3"/>
    <n v="1"/>
  </r>
  <r>
    <x v="5"/>
    <n v="6"/>
    <n v="61733"/>
    <s v="Fishwater Solar"/>
    <x v="0"/>
    <s v="Fishwater Solar"/>
    <s v="SC"/>
    <n v="62213"/>
    <s v="37"/>
    <n v="2"/>
    <x v="0"/>
    <s v="SUN"/>
    <s v="PV"/>
    <x v="3"/>
    <n v="2"/>
  </r>
  <r>
    <x v="5"/>
    <n v="6"/>
    <n v="61735"/>
    <s v="Foreman Solar"/>
    <x v="0"/>
    <s v="Foreman Solar"/>
    <s v="SC"/>
    <n v="62215"/>
    <s v="39"/>
    <n v="6.4"/>
    <x v="0"/>
    <s v="SUN"/>
    <s v="PV"/>
    <x v="3"/>
    <n v="6.4"/>
  </r>
  <r>
    <x v="5"/>
    <n v="6"/>
    <n v="61737"/>
    <s v="GEB Solar"/>
    <x v="0"/>
    <s v="GEB Solar"/>
    <s v="SC"/>
    <n v="62217"/>
    <s v="40"/>
    <n v="60"/>
    <x v="0"/>
    <s v="SUN"/>
    <s v="PV"/>
    <x v="3"/>
    <n v="60"/>
  </r>
  <r>
    <x v="5"/>
    <n v="6"/>
    <n v="61738"/>
    <s v="Gedosch Solar II"/>
    <x v="0"/>
    <s v="Gedosch Solar II"/>
    <s v="SC"/>
    <n v="62218"/>
    <s v="42"/>
    <n v="2"/>
    <x v="0"/>
    <s v="SUN"/>
    <s v="PV"/>
    <x v="3"/>
    <n v="2"/>
  </r>
  <r>
    <x v="5"/>
    <n v="6"/>
    <n v="61746"/>
    <s v="Holliday Solar I"/>
    <x v="0"/>
    <s v="Holliday Solar I"/>
    <s v="SC"/>
    <n v="62229"/>
    <s v="43"/>
    <n v="75"/>
    <x v="0"/>
    <s v="SUN"/>
    <s v="PV"/>
    <x v="3"/>
    <n v="75"/>
  </r>
  <r>
    <x v="5"/>
    <n v="6"/>
    <n v="61749"/>
    <s v="Jackson Solar"/>
    <x v="0"/>
    <s v="Jackson Solar"/>
    <s v="SC"/>
    <n v="62232"/>
    <s v="46"/>
    <n v="14"/>
    <x v="0"/>
    <s v="SUN"/>
    <s v="PV"/>
    <x v="3"/>
    <n v="14"/>
  </r>
  <r>
    <x v="5"/>
    <n v="6"/>
    <n v="61751"/>
    <s v="Juniper Solar"/>
    <x v="0"/>
    <s v="Juniper Solar"/>
    <s v="SC"/>
    <n v="62234"/>
    <s v="48"/>
    <n v="65.5"/>
    <x v="0"/>
    <s v="SUN"/>
    <s v="PV"/>
    <x v="3"/>
    <n v="65.5"/>
  </r>
  <r>
    <x v="5"/>
    <n v="6"/>
    <n v="61753"/>
    <s v="Luz Solar"/>
    <x v="0"/>
    <s v="Luz Solar"/>
    <s v="SC"/>
    <n v="62236"/>
    <s v="50"/>
    <n v="2"/>
    <x v="0"/>
    <s v="SUN"/>
    <s v="PV"/>
    <x v="3"/>
    <n v="2"/>
  </r>
  <r>
    <x v="5"/>
    <n v="6"/>
    <n v="61796"/>
    <s v="Martin Central Solar"/>
    <x v="0"/>
    <s v="Martin Central Solar"/>
    <s v="SC"/>
    <n v="62285"/>
    <s v="53"/>
    <n v="2"/>
    <x v="0"/>
    <s v="SUN"/>
    <s v="PV"/>
    <x v="3"/>
    <n v="2"/>
  </r>
  <r>
    <x v="5"/>
    <n v="6"/>
    <n v="61787"/>
    <s v="Martin East Solar"/>
    <x v="0"/>
    <s v="Martin East Solar"/>
    <s v="SC"/>
    <n v="62276"/>
    <s v="54"/>
    <n v="2"/>
    <x v="0"/>
    <s v="SUN"/>
    <s v="PV"/>
    <x v="3"/>
    <n v="2"/>
  </r>
  <r>
    <x v="5"/>
    <n v="6"/>
    <n v="61788"/>
    <s v="Martin West Solar"/>
    <x v="0"/>
    <s v="Martin West Solar"/>
    <s v="SC"/>
    <n v="62277"/>
    <s v="55"/>
    <n v="2"/>
    <x v="0"/>
    <s v="SUN"/>
    <s v="PV"/>
    <x v="3"/>
    <n v="2"/>
  </r>
  <r>
    <x v="5"/>
    <n v="6"/>
    <n v="61789"/>
    <s v="McClain Solar"/>
    <x v="0"/>
    <s v="McClain Solar"/>
    <s v="SC"/>
    <n v="62278"/>
    <s v="56"/>
    <n v="17.3"/>
    <x v="0"/>
    <s v="SUN"/>
    <s v="PV"/>
    <x v="3"/>
    <n v="17.3"/>
  </r>
  <r>
    <x v="5"/>
    <n v="6"/>
    <n v="61790"/>
    <s v="McCormick Solar"/>
    <x v="0"/>
    <s v="McCormick Solar"/>
    <s v="SC"/>
    <n v="62279"/>
    <s v="57"/>
    <n v="2"/>
    <x v="0"/>
    <s v="SUN"/>
    <s v="PV"/>
    <x v="3"/>
    <n v="2"/>
  </r>
  <r>
    <x v="5"/>
    <n v="6"/>
    <n v="61791"/>
    <s v="Melsam Solar"/>
    <x v="0"/>
    <s v="Melsam Solar"/>
    <s v="SC"/>
    <n v="62280"/>
    <s v="58"/>
    <n v="60.5"/>
    <x v="0"/>
    <s v="SUN"/>
    <s v="PV"/>
    <x v="3"/>
    <n v="60.5"/>
  </r>
  <r>
    <x v="5"/>
    <n v="6"/>
    <n v="61792"/>
    <s v="Middleton Solar"/>
    <x v="0"/>
    <s v="Middleton Solar"/>
    <s v="SC"/>
    <n v="62281"/>
    <s v="59"/>
    <n v="2"/>
    <x v="0"/>
    <s v="SUN"/>
    <s v="PV"/>
    <x v="3"/>
    <n v="2"/>
  </r>
  <r>
    <x v="5"/>
    <n v="6"/>
    <n v="61793"/>
    <s v="Pee Dee Solar I"/>
    <x v="0"/>
    <s v="Pee Dee Solar I"/>
    <s v="SC"/>
    <n v="62282"/>
    <s v="60"/>
    <n v="2"/>
    <x v="0"/>
    <s v="SUN"/>
    <s v="PV"/>
    <x v="3"/>
    <n v="2"/>
  </r>
  <r>
    <x v="5"/>
    <n v="6"/>
    <n v="61794"/>
    <s v="Pee Dee Solar II"/>
    <x v="0"/>
    <s v="Pee Dee Solar II"/>
    <s v="SC"/>
    <n v="62283"/>
    <s v="61"/>
    <n v="2"/>
    <x v="0"/>
    <s v="SUN"/>
    <s v="PV"/>
    <x v="3"/>
    <n v="2"/>
  </r>
  <r>
    <x v="5"/>
    <n v="6"/>
    <n v="61795"/>
    <s v="Power Solar"/>
    <x v="0"/>
    <s v="Power Solar"/>
    <s v="SC"/>
    <n v="62284"/>
    <s v="62"/>
    <n v="3"/>
    <x v="0"/>
    <s v="SUN"/>
    <s v="PV"/>
    <x v="3"/>
    <n v="3"/>
  </r>
  <r>
    <x v="5"/>
    <n v="6"/>
    <n v="61804"/>
    <s v="Pruger Solar I"/>
    <x v="0"/>
    <s v="Pruger Solar I"/>
    <s v="SC"/>
    <n v="62292"/>
    <s v="63"/>
    <n v="2"/>
    <x v="0"/>
    <s v="SUN"/>
    <s v="PV"/>
    <x v="3"/>
    <n v="2"/>
  </r>
  <r>
    <x v="5"/>
    <n v="6"/>
    <n v="61805"/>
    <s v="Pruger Solar II"/>
    <x v="0"/>
    <s v="Pruger Solar II"/>
    <s v="SC"/>
    <n v="62293"/>
    <s v="64"/>
    <n v="2"/>
    <x v="0"/>
    <s v="SUN"/>
    <s v="PV"/>
    <x v="3"/>
    <n v="2"/>
  </r>
  <r>
    <x v="5"/>
    <n v="6"/>
    <n v="61806"/>
    <s v="Pruger Solar III"/>
    <x v="0"/>
    <s v="Pruger Solar III"/>
    <s v="SC"/>
    <n v="62294"/>
    <s v="65"/>
    <n v="2"/>
    <x v="0"/>
    <s v="SUN"/>
    <s v="PV"/>
    <x v="3"/>
    <n v="2"/>
  </r>
  <r>
    <x v="5"/>
    <n v="6"/>
    <n v="61807"/>
    <s v="Quest Solar"/>
    <x v="0"/>
    <s v="Quest Solar"/>
    <s v="SC"/>
    <n v="62299"/>
    <s v="66"/>
    <n v="40"/>
    <x v="0"/>
    <s v="SUN"/>
    <s v="PV"/>
    <x v="3"/>
    <n v="40"/>
  </r>
  <r>
    <x v="5"/>
    <n v="6"/>
    <n v="61808"/>
    <s v="Rollins Solar"/>
    <x v="0"/>
    <s v="Rollins Solar"/>
    <s v="SC"/>
    <n v="62295"/>
    <s v="67"/>
    <n v="63"/>
    <x v="0"/>
    <s v="SUN"/>
    <s v="PV"/>
    <x v="3"/>
    <n v="63"/>
  </r>
  <r>
    <x v="5"/>
    <n v="6"/>
    <n v="61809"/>
    <s v="Ross Solar"/>
    <x v="0"/>
    <s v="Ross Solar"/>
    <s v="SC"/>
    <n v="62296"/>
    <s v="68"/>
    <n v="75"/>
    <x v="0"/>
    <s v="SUN"/>
    <s v="PV"/>
    <x v="3"/>
    <n v="75"/>
  </r>
  <r>
    <x v="5"/>
    <n v="6"/>
    <n v="61810"/>
    <s v="Rutledge Solar"/>
    <x v="0"/>
    <s v="Rutledge Solar"/>
    <s v="SC"/>
    <n v="62297"/>
    <s v="69"/>
    <n v="2"/>
    <x v="0"/>
    <s v="SUN"/>
    <s v="PV"/>
    <x v="3"/>
    <n v="2"/>
  </r>
  <r>
    <x v="5"/>
    <n v="6"/>
    <n v="61814"/>
    <s v="Sandifer Solar"/>
    <x v="0"/>
    <s v="Sandifer Solar"/>
    <s v="SC"/>
    <n v="62298"/>
    <s v="70"/>
    <n v="2"/>
    <x v="0"/>
    <s v="SUN"/>
    <s v="PV"/>
    <x v="3"/>
    <n v="2"/>
  </r>
  <r>
    <x v="5"/>
    <n v="6"/>
    <n v="61829"/>
    <s v="Shem Solar"/>
    <x v="0"/>
    <s v="Shem Solar"/>
    <s v="SC"/>
    <n v="62308"/>
    <s v="72"/>
    <n v="2"/>
    <x v="0"/>
    <s v="SUN"/>
    <s v="PV"/>
    <x v="3"/>
    <n v="2"/>
  </r>
  <r>
    <x v="5"/>
    <n v="6"/>
    <n v="61830"/>
    <s v="Shining Sun Solar"/>
    <x v="0"/>
    <s v="Shining Sun Solar"/>
    <s v="SC"/>
    <n v="62309"/>
    <s v="73"/>
    <n v="40"/>
    <x v="0"/>
    <s v="SUN"/>
    <s v="PV"/>
    <x v="3"/>
    <n v="40"/>
  </r>
  <r>
    <x v="5"/>
    <n v="6"/>
    <n v="61831"/>
    <s v="Shorthorn Solar"/>
    <x v="0"/>
    <s v="Shorthorn Solar"/>
    <s v="SC"/>
    <n v="62310"/>
    <s v="74"/>
    <n v="60.5"/>
    <x v="0"/>
    <s v="SUN"/>
    <s v="PV"/>
    <x v="3"/>
    <n v="60.5"/>
  </r>
  <r>
    <x v="5"/>
    <n v="6"/>
    <n v="61832"/>
    <s v="Snoopy Solar"/>
    <x v="0"/>
    <s v="Snoopy Solar"/>
    <s v="SC"/>
    <n v="62311"/>
    <s v="75"/>
    <n v="2"/>
    <x v="0"/>
    <s v="SUN"/>
    <s v="PV"/>
    <x v="3"/>
    <n v="2"/>
  </r>
  <r>
    <x v="5"/>
    <n v="6"/>
    <n v="61833"/>
    <s v="Southard Solar"/>
    <x v="0"/>
    <s v="Southard Solar"/>
    <s v="SC"/>
    <n v="62312"/>
    <s v="76"/>
    <n v="6"/>
    <x v="0"/>
    <s v="SUN"/>
    <s v="PV"/>
    <x v="3"/>
    <n v="6"/>
  </r>
  <r>
    <x v="5"/>
    <n v="6"/>
    <n v="61834"/>
    <s v="Stamey Solar"/>
    <x v="0"/>
    <s v="Stamey Solar"/>
    <s v="SC"/>
    <n v="62313"/>
    <s v="77"/>
    <n v="1"/>
    <x v="0"/>
    <s v="SUN"/>
    <s v="PV"/>
    <x v="3"/>
    <n v="2"/>
  </r>
  <r>
    <x v="5"/>
    <n v="6"/>
    <n v="61835"/>
    <s v="Tarpon Solar I"/>
    <x v="0"/>
    <s v="Tarpon Solar I"/>
    <s v="SC"/>
    <n v="62314"/>
    <s v="78"/>
    <n v="2"/>
    <x v="0"/>
    <s v="SUN"/>
    <s v="PV"/>
    <x v="3"/>
    <n v="2"/>
  </r>
  <r>
    <x v="5"/>
    <n v="6"/>
    <n v="61837"/>
    <s v="Ten Governors Solar"/>
    <x v="0"/>
    <s v="Ten Governors Solar"/>
    <s v="SC"/>
    <n v="62316"/>
    <s v="80"/>
    <n v="28"/>
    <x v="0"/>
    <s v="SUN"/>
    <s v="PV"/>
    <x v="3"/>
    <n v="28"/>
  </r>
  <r>
    <x v="5"/>
    <n v="6"/>
    <n v="61862"/>
    <s v="Thomas Solar"/>
    <x v="0"/>
    <s v="Thomas Solar"/>
    <s v="SC"/>
    <n v="62352"/>
    <s v="81"/>
    <n v="2"/>
    <x v="0"/>
    <s v="SUN"/>
    <s v="PV"/>
    <x v="3"/>
    <n v="2"/>
  </r>
  <r>
    <x v="5"/>
    <n v="6"/>
    <n v="61859"/>
    <s v="Ulmer Solar"/>
    <x v="0"/>
    <s v="Ulmer Solar"/>
    <s v="SC"/>
    <n v="62343"/>
    <s v="85"/>
    <n v="22"/>
    <x v="0"/>
    <s v="SUN"/>
    <s v="PV"/>
    <x v="3"/>
    <n v="22"/>
  </r>
  <r>
    <x v="5"/>
    <n v="6"/>
    <n v="40575"/>
    <s v="Utah Associated Mun Power Sys"/>
    <x v="2"/>
    <s v="UAMPS Carbon Free Power Plant"/>
    <s v="ID"/>
    <n v="61075"/>
    <s v="NPM2"/>
    <n v="47.5"/>
    <x v="13"/>
    <s v="NUC"/>
    <s v="ST"/>
    <x v="6"/>
    <n v="50"/>
  </r>
  <r>
    <x v="5"/>
    <n v="6"/>
    <n v="61868"/>
    <s v="WSW Solar"/>
    <x v="0"/>
    <s v="WSW Solar"/>
    <s v="SC"/>
    <n v="62350"/>
    <s v="86"/>
    <n v="10.8"/>
    <x v="0"/>
    <s v="SUN"/>
    <s v="PV"/>
    <x v="3"/>
    <n v="10.8"/>
  </r>
  <r>
    <x v="5"/>
    <n v="6"/>
    <n v="61869"/>
    <s v="Wysong Solar"/>
    <x v="0"/>
    <s v="Wysong Solar"/>
    <s v="SC"/>
    <n v="62351"/>
    <s v="92"/>
    <n v="2.3"/>
    <x v="0"/>
    <s v="SUN"/>
    <s v="PV"/>
    <x v="3"/>
    <n v="2.3"/>
  </r>
  <r>
    <x v="5"/>
    <n v="6"/>
    <n v="61871"/>
    <s v="York Solar"/>
    <x v="0"/>
    <s v="York Solar"/>
    <s v="SC"/>
    <n v="62354"/>
    <s v="94"/>
    <n v="2"/>
    <x v="0"/>
    <s v="SUN"/>
    <s v="PV"/>
    <x v="3"/>
    <n v="2"/>
  </r>
  <r>
    <x v="5"/>
    <n v="7"/>
    <n v="40575"/>
    <s v="Utah Associated Mun Power Sys"/>
    <x v="2"/>
    <s v="UAMPS Carbon Free Power Plant"/>
    <s v="ID"/>
    <n v="61075"/>
    <s v="NPM3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4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5"/>
    <n v="47.5"/>
    <x v="13"/>
    <s v="NUC"/>
    <s v="ST"/>
    <x v="6"/>
    <n v="50"/>
  </r>
  <r>
    <x v="5"/>
    <n v="10"/>
    <n v="40575"/>
    <s v="Utah Associated Mun Power Sys"/>
    <x v="2"/>
    <s v="UAMPS Carbon Free Power Plant"/>
    <s v="ID"/>
    <n v="61075"/>
    <s v="NPM6"/>
    <n v="47.5"/>
    <x v="13"/>
    <s v="NUC"/>
    <s v="ST"/>
    <x v="6"/>
    <n v="50"/>
  </r>
  <r>
    <x v="5"/>
    <n v="11"/>
    <n v="40575"/>
    <s v="Utah Associated Mun Power Sys"/>
    <x v="2"/>
    <s v="UAMPS Carbon Free Power Plant"/>
    <s v="ID"/>
    <n v="61075"/>
    <s v="NPM7"/>
    <n v="47.5"/>
    <x v="13"/>
    <s v="NUC"/>
    <s v="ST"/>
    <x v="6"/>
    <n v="50"/>
  </r>
  <r>
    <x v="5"/>
    <n v="12"/>
    <n v="62663"/>
    <s v="Lock 13 Hydro Partners"/>
    <x v="0"/>
    <s v="Evelyn Hydroelectric Project"/>
    <s v="KY"/>
    <n v="62748"/>
    <s v="1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2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3"/>
    <n v="0.5"/>
    <x v="12"/>
    <s v="WAT"/>
    <s v="HY"/>
    <x v="3"/>
    <n v="0.5"/>
  </r>
  <r>
    <x v="5"/>
    <n v="12"/>
    <n v="58842"/>
    <s v="Power Company of Wyoming LLC"/>
    <x v="0"/>
    <s v="Chokecherry and Sierra Madre Wind"/>
    <s v="WY"/>
    <n v="58987"/>
    <s v="II-A"/>
    <n v="750"/>
    <x v="2"/>
    <s v="WND"/>
    <s v="WT"/>
    <x v="2"/>
    <n v="750"/>
  </r>
  <r>
    <x v="5"/>
    <n v="12"/>
    <n v="58842"/>
    <s v="Power Company of Wyoming LLC"/>
    <x v="0"/>
    <s v="Chokecherry and Sierra Madre Wind"/>
    <s v="WY"/>
    <n v="58987"/>
    <s v="II-B"/>
    <n v="750"/>
    <x v="2"/>
    <s v="WND"/>
    <s v="WT"/>
    <x v="2"/>
    <n v="750"/>
  </r>
  <r>
    <x v="5"/>
    <n v="12"/>
    <n v="63721"/>
    <s v="Skipjack Offshore Energy, LLC"/>
    <x v="0"/>
    <s v="Skipjack Wind Farm"/>
    <s v="MD"/>
    <n v="64083"/>
    <s v="SJW01"/>
    <n v="120"/>
    <x v="17"/>
    <s v="WND"/>
    <s v="WS"/>
    <x v="5"/>
    <n v="120"/>
  </r>
  <r>
    <x v="5"/>
    <n v="12"/>
    <n v="40575"/>
    <s v="Utah Associated Mun Power Sys"/>
    <x v="2"/>
    <s v="UAMPS Carbon Free Power Plant"/>
    <s v="ID"/>
    <n v="61075"/>
    <s v="NPM8"/>
    <n v="47.5"/>
    <x v="13"/>
    <s v="NUC"/>
    <s v="ST"/>
    <x v="6"/>
    <n v="50"/>
  </r>
  <r>
    <x v="6"/>
    <n v="1"/>
    <n v="5248"/>
    <s v="Dominion Energy Inc"/>
    <x v="2"/>
    <s v="Coastal Virginia Offshore Wind (CVOW) commercial project"/>
    <s v="VA"/>
    <n v="64550"/>
    <s v="CVOWC"/>
    <n v="1265"/>
    <x v="17"/>
    <s v="WND"/>
    <s v="WS"/>
    <x v="6"/>
    <n v="2640"/>
  </r>
  <r>
    <x v="6"/>
    <n v="1"/>
    <n v="40575"/>
    <s v="Utah Associated Mun Power Sys"/>
    <x v="2"/>
    <s v="UAMPS Carbon Free Power Plant"/>
    <s v="ID"/>
    <n v="61075"/>
    <s v="NPM9"/>
    <n v="47.5"/>
    <x v="13"/>
    <s v="NUC"/>
    <s v="ST"/>
    <x v="6"/>
    <n v="50"/>
  </r>
  <r>
    <x v="6"/>
    <n v="2"/>
    <n v="40575"/>
    <s v="Utah Associated Mun Power Sys"/>
    <x v="2"/>
    <s v="UAMPS Carbon Free Power Plant"/>
    <s v="ID"/>
    <n v="61075"/>
    <s v="NPM10"/>
    <n v="47.5"/>
    <x v="13"/>
    <s v="NUC"/>
    <s v="ST"/>
    <x v="6"/>
    <n v="50"/>
  </r>
  <r>
    <x v="6"/>
    <n v="3"/>
    <n v="40575"/>
    <s v="Utah Associated Mun Power Sys"/>
    <x v="2"/>
    <s v="UAMPS Carbon Free Power Plant"/>
    <s v="ID"/>
    <n v="61075"/>
    <s v="NPM11"/>
    <n v="47.5"/>
    <x v="13"/>
    <s v="NUC"/>
    <s v="ST"/>
    <x v="6"/>
    <n v="50"/>
  </r>
  <r>
    <x v="6"/>
    <n v="4"/>
    <n v="40575"/>
    <s v="Utah Associated Mun Power Sys"/>
    <x v="2"/>
    <s v="UAMPS Carbon Free Power Plant"/>
    <s v="ID"/>
    <n v="61075"/>
    <s v="NPM12"/>
    <n v="47.5"/>
    <x v="13"/>
    <s v="NUC"/>
    <s v="ST"/>
    <x v="6"/>
    <n v="50"/>
  </r>
  <r>
    <x v="6"/>
    <n v="12"/>
    <n v="60064"/>
    <s v="Clean Path Energy Center, LLC"/>
    <x v="0"/>
    <s v="Clean Path Energy Center"/>
    <s v="NM"/>
    <n v="60289"/>
    <s v="CPEC1"/>
    <n v="680"/>
    <x v="7"/>
    <s v="NG"/>
    <s v="CC"/>
    <x v="6"/>
    <n v="680"/>
  </r>
  <r>
    <x v="6"/>
    <n v="12"/>
    <n v="60223"/>
    <s v="Ketchikan Electric Company"/>
    <x v="2"/>
    <s v="Mahoney Lake Hydroelectric"/>
    <s v="AK"/>
    <n v="59027"/>
    <s v="GEN 1"/>
    <n v="9.6"/>
    <x v="12"/>
    <s v="WAT"/>
    <s v="HY"/>
    <x v="6"/>
    <n v="9.6"/>
  </r>
  <r>
    <x v="7"/>
    <n v="1"/>
    <n v="55983"/>
    <s v="Luminant Generation Company LLC"/>
    <x v="0"/>
    <s v="Alira"/>
    <s v="TX"/>
    <n v="63193"/>
    <s v="UNIT1"/>
    <n v="222.8"/>
    <x v="0"/>
    <s v="SUN"/>
    <s v="PV"/>
    <x v="5"/>
    <n v="222.8"/>
  </r>
</pivotCacheRecords>
</file>

<file path=xl/pivotCache/pivotCacheRecords2.xml><?xml version="1.0" encoding="utf-8"?>
<pivotCacheRecords xmlns="http://schemas.openxmlformats.org/spreadsheetml/2006/main" count="1446">
  <r>
    <x v="0"/>
    <n v="12"/>
    <n v="62006"/>
    <s v="7X Energy, Inc."/>
    <x v="0"/>
    <s v="Elara Solar"/>
    <s v="TX"/>
    <n v="64204"/>
    <s v="ELARA"/>
    <n v="130"/>
    <x v="0"/>
    <s v="SUN"/>
    <s v="PV"/>
    <x v="0"/>
    <n v="132.4"/>
  </r>
  <r>
    <x v="0"/>
    <n v="12"/>
    <n v="61012"/>
    <s v="AES Distributed Energy"/>
    <x v="0"/>
    <s v="Antelope Expansion 1B"/>
    <s v="CA"/>
    <n v="62320"/>
    <s v="ANE1B"/>
    <n v="17"/>
    <x v="0"/>
    <s v="SUN"/>
    <s v="PV"/>
    <x v="0"/>
    <n v="17"/>
  </r>
  <r>
    <x v="0"/>
    <n v="12"/>
    <n v="61012"/>
    <s v="AES Distributed Energy"/>
    <x v="0"/>
    <s v="Central Line Solar, LLC"/>
    <s v="AZ"/>
    <n v="64566"/>
    <s v="CNTRL"/>
    <n v="100"/>
    <x v="0"/>
    <s v="SUN"/>
    <s v="PV"/>
    <x v="0"/>
    <n v="100"/>
  </r>
  <r>
    <x v="0"/>
    <n v="12"/>
    <n v="61012"/>
    <s v="AES Distributed Energy"/>
    <x v="0"/>
    <s v="Clover Creek Solar"/>
    <s v="UT"/>
    <n v="63061"/>
    <s v="CLVR"/>
    <n v="80"/>
    <x v="0"/>
    <s v="SUN"/>
    <s v="PV"/>
    <x v="0"/>
    <n v="80"/>
  </r>
  <r>
    <x v="0"/>
    <n v="12"/>
    <n v="61012"/>
    <s v="AES Distributed Energy"/>
    <x v="0"/>
    <s v="Dusenberry"/>
    <s v="NY"/>
    <n v="64715"/>
    <s v="DSNBR"/>
    <n v="5"/>
    <x v="0"/>
    <s v="SUN"/>
    <s v="PV"/>
    <x v="0"/>
    <n v="5"/>
  </r>
  <r>
    <x v="0"/>
    <n v="12"/>
    <n v="61012"/>
    <s v="AES Distributed Energy"/>
    <x v="0"/>
    <s v="Knapp East"/>
    <s v="NY"/>
    <n v="64716"/>
    <s v="KNPPE"/>
    <n v="5"/>
    <x v="0"/>
    <s v="SUN"/>
    <s v="PV"/>
    <x v="0"/>
    <n v="5"/>
  </r>
  <r>
    <x v="0"/>
    <n v="12"/>
    <n v="61012"/>
    <s v="AES Distributed Energy"/>
    <x v="0"/>
    <s v="Knapp West"/>
    <s v="NY"/>
    <n v="64720"/>
    <s v="KNPPW"/>
    <n v="5"/>
    <x v="0"/>
    <s v="SUN"/>
    <s v="PV"/>
    <x v="0"/>
    <n v="5"/>
  </r>
  <r>
    <x v="0"/>
    <n v="12"/>
    <n v="61012"/>
    <s v="AES Distributed Energy"/>
    <x v="0"/>
    <s v="Main Rd"/>
    <s v="NY"/>
    <n v="64717"/>
    <s v="MAINR"/>
    <n v="5"/>
    <x v="0"/>
    <s v="SUN"/>
    <s v="PV"/>
    <x v="0"/>
    <n v="5"/>
  </r>
  <r>
    <x v="0"/>
    <n v="12"/>
    <n v="61012"/>
    <s v="AES Distributed Energy"/>
    <x v="0"/>
    <s v="Redman North"/>
    <s v="NY"/>
    <n v="64718"/>
    <s v="RDMNN"/>
    <n v="1.5"/>
    <x v="0"/>
    <s v="SUN"/>
    <s v="PV"/>
    <x v="0"/>
    <n v="1.5"/>
  </r>
  <r>
    <x v="0"/>
    <n v="12"/>
    <n v="61012"/>
    <s v="AES Distributed Energy"/>
    <x v="0"/>
    <s v="Redman South"/>
    <s v="NY"/>
    <n v="64722"/>
    <s v="RDMNS"/>
    <n v="5"/>
    <x v="0"/>
    <s v="SUN"/>
    <s v="PV"/>
    <x v="0"/>
    <n v="5"/>
  </r>
  <r>
    <x v="0"/>
    <n v="12"/>
    <n v="61012"/>
    <s v="AES Distributed Energy"/>
    <x v="0"/>
    <s v="Ryan Road Solar LLC Hybrid"/>
    <s v="MA"/>
    <n v="63044"/>
    <s v="BESS"/>
    <n v="4.3"/>
    <x v="1"/>
    <s v="MWH"/>
    <s v="BA"/>
    <x v="0"/>
    <n v="4.3"/>
  </r>
  <r>
    <x v="0"/>
    <n v="12"/>
    <n v="61012"/>
    <s v="AES Distributed Energy"/>
    <x v="0"/>
    <s v="Ryan Road Solar LLC Hybrid"/>
    <s v="MA"/>
    <n v="63044"/>
    <s v="ORCHA"/>
    <n v="4.3"/>
    <x v="0"/>
    <s v="SUN"/>
    <s v="PV"/>
    <x v="0"/>
    <n v="4.3"/>
  </r>
  <r>
    <x v="0"/>
    <n v="12"/>
    <n v="61012"/>
    <s v="AES Distributed Energy"/>
    <x v="0"/>
    <s v="Townline"/>
    <s v="NY"/>
    <n v="64724"/>
    <s v="TWNLN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B"/>
    <n v="3.8"/>
    <x v="1"/>
    <s v="MWH"/>
    <s v="BA"/>
    <x v="0"/>
    <n v="3.8"/>
  </r>
  <r>
    <x v="0"/>
    <n v="12"/>
    <n v="64255"/>
    <s v="Acton H Road Solar 1, LLC"/>
    <x v="0"/>
    <s v="Acton"/>
    <s v="ME"/>
    <n v="64673"/>
    <s v="ACT"/>
    <n v="3.5"/>
    <x v="0"/>
    <s v="SUN"/>
    <s v="PV"/>
    <x v="1"/>
    <n v="3.5"/>
  </r>
  <r>
    <x v="0"/>
    <n v="12"/>
    <n v="59050"/>
    <s v="Algonquin Power Co"/>
    <x v="0"/>
    <s v="Maverick Creek Wind"/>
    <s v="TX"/>
    <n v="62853"/>
    <s v="MVRCK"/>
    <n v="491.6"/>
    <x v="2"/>
    <s v="WND"/>
    <s v="WT"/>
    <x v="0"/>
    <n v="491.6"/>
  </r>
  <r>
    <x v="0"/>
    <n v="12"/>
    <n v="59496"/>
    <s v="Allete Clean Energy"/>
    <x v="0"/>
    <s v="Caddo Wind"/>
    <s v="OK"/>
    <n v="64047"/>
    <s v="46002"/>
    <n v="303.6"/>
    <x v="2"/>
    <s v="WND"/>
    <s v="WT"/>
    <x v="1"/>
    <n v="303.6"/>
  </r>
  <r>
    <x v="0"/>
    <n v="12"/>
    <n v="64172"/>
    <s v="Arevon Asset Management"/>
    <x v="0"/>
    <s v="Coso Battery Storage"/>
    <s v="CA"/>
    <n v="63943"/>
    <s v="61730"/>
    <n v="60"/>
    <x v="1"/>
    <s v="MWH"/>
    <s v="BA"/>
    <x v="2"/>
    <n v="60"/>
  </r>
  <r>
    <x v="0"/>
    <n v="12"/>
    <n v="63253"/>
    <s v="Assembly Solar II LLC"/>
    <x v="0"/>
    <s v="Assembly Solar II LLC"/>
    <s v="MI"/>
    <n v="63538"/>
    <s v="AS2"/>
    <n v="110"/>
    <x v="0"/>
    <s v="SUN"/>
    <s v="PV"/>
    <x v="1"/>
    <n v="110"/>
  </r>
  <r>
    <x v="0"/>
    <n v="12"/>
    <n v="63813"/>
    <s v="Assembly Solar III, LLC"/>
    <x v="0"/>
    <s v="Assembly Solar III"/>
    <s v="MI"/>
    <n v="64196"/>
    <s v="AS3"/>
    <n v="79"/>
    <x v="0"/>
    <s v="SUN"/>
    <s v="PV"/>
    <x v="0"/>
    <n v="79"/>
  </r>
  <r>
    <x v="0"/>
    <n v="12"/>
    <n v="63571"/>
    <s v="Azure Sky Solar Project, LLC"/>
    <x v="0"/>
    <s v="Azure Sky Solar"/>
    <s v="TX"/>
    <n v="63905"/>
    <s v="ASKYB"/>
    <n v="77"/>
    <x v="1"/>
    <s v="MWH"/>
    <s v="BA"/>
    <x v="0"/>
    <n v="77"/>
  </r>
  <r>
    <x v="0"/>
    <n v="12"/>
    <n v="62659"/>
    <s v="BMP Wind LLC"/>
    <x v="0"/>
    <s v="BMP Wind (TX)"/>
    <s v="TX"/>
    <n v="62809"/>
    <s v="BMP"/>
    <n v="293.3"/>
    <x v="2"/>
    <s v="WND"/>
    <s v="WT"/>
    <x v="0"/>
    <n v="293.3"/>
  </r>
  <r>
    <x v="0"/>
    <n v="12"/>
    <n v="1752"/>
    <s v="Biola University"/>
    <x v="1"/>
    <s v="Biola University Hybrid"/>
    <s v="CA"/>
    <n v="54296"/>
    <s v="EG-1H"/>
    <n v="1.5"/>
    <x v="3"/>
    <s v="NG"/>
    <s v="IC"/>
    <x v="1"/>
    <n v="1.5"/>
  </r>
  <r>
    <x v="0"/>
    <n v="12"/>
    <n v="1752"/>
    <s v="Biola University"/>
    <x v="1"/>
    <s v="Biola University Hybrid"/>
    <s v="CA"/>
    <n v="54296"/>
    <s v="EG-2H"/>
    <n v="1.5"/>
    <x v="3"/>
    <s v="NG"/>
    <s v="IC"/>
    <x v="1"/>
    <n v="1.5"/>
  </r>
  <r>
    <x v="0"/>
    <n v="12"/>
    <n v="63620"/>
    <s v="Birch Creek Development, LLC"/>
    <x v="0"/>
    <s v="BRE NC Solar 3"/>
    <s v="NC"/>
    <n v="60627"/>
    <s v="BEAM3"/>
    <n v="5"/>
    <x v="0"/>
    <s v="SUN"/>
    <s v="PV"/>
    <x v="0"/>
    <n v="5"/>
  </r>
  <r>
    <x v="0"/>
    <n v="12"/>
    <n v="64266"/>
    <s v="Blue Jay Solar I, LLC"/>
    <x v="0"/>
    <s v="Blue Jay Solar I, LLC"/>
    <s v="TX"/>
    <n v="64672"/>
    <s v="BLUEJ"/>
    <n v="210"/>
    <x v="0"/>
    <s v="SUN"/>
    <s v="PV"/>
    <x v="0"/>
    <n v="210"/>
  </r>
  <r>
    <x v="0"/>
    <n v="12"/>
    <n v="64266"/>
    <s v="Blue Jay Solar I, LLC"/>
    <x v="0"/>
    <s v="Blue Jay Solar I, LLC"/>
    <s v="TX"/>
    <n v="64672"/>
    <s v="BLUJS"/>
    <n v="210"/>
    <x v="1"/>
    <s v="MWH"/>
    <s v="BA"/>
    <x v="0"/>
    <n v="210"/>
  </r>
  <r>
    <x v="0"/>
    <n v="12"/>
    <n v="64250"/>
    <s v="Borderlands Wind, LLC"/>
    <x v="0"/>
    <s v="Borderlands Wind, LLC"/>
    <s v="NM"/>
    <n v="64638"/>
    <s v="WBB"/>
    <n v="100"/>
    <x v="2"/>
    <s v="WND"/>
    <s v="WT"/>
    <x v="2"/>
    <n v="100"/>
  </r>
  <r>
    <x v="0"/>
    <n v="12"/>
    <n v="64341"/>
    <s v="Brightwood Solar, LLC"/>
    <x v="0"/>
    <s v="Brightwood Solar, LLC"/>
    <s v="OR"/>
    <n v="64830"/>
    <s v="OS"/>
    <n v="10"/>
    <x v="0"/>
    <s v="SUN"/>
    <s v="PV"/>
    <x v="0"/>
    <n v="10"/>
  </r>
  <r>
    <x v="0"/>
    <n v="12"/>
    <n v="63883"/>
    <s v="Broad Reach Power"/>
    <x v="0"/>
    <s v="Lopeno"/>
    <s v="TX"/>
    <n v="64316"/>
    <s v="LOPE"/>
    <n v="9.9"/>
    <x v="1"/>
    <s v="MWH"/>
    <s v="BA"/>
    <x v="2"/>
    <n v="9.9"/>
  </r>
  <r>
    <x v="0"/>
    <n v="12"/>
    <n v="63883"/>
    <s v="Broad Reach Power"/>
    <x v="0"/>
    <s v="Pueblo BA"/>
    <s v="TX"/>
    <n v="64318"/>
    <s v="PBL1"/>
    <n v="9.9"/>
    <x v="1"/>
    <s v="MWH"/>
    <s v="BA"/>
    <x v="0"/>
    <n v="9.9"/>
  </r>
  <r>
    <x v="0"/>
    <n v="12"/>
    <n v="63883"/>
    <s v="Broad Reach Power"/>
    <x v="0"/>
    <s v="Pueblo BA"/>
    <s v="TX"/>
    <n v="64318"/>
    <s v="PBL2"/>
    <n v="9.9"/>
    <x v="1"/>
    <s v="MWH"/>
    <s v="BA"/>
    <x v="0"/>
    <n v="9.9"/>
  </r>
  <r>
    <x v="0"/>
    <n v="12"/>
    <n v="63883"/>
    <s v="Broad Reach Power"/>
    <x v="0"/>
    <s v="Zapata"/>
    <s v="TX"/>
    <n v="64322"/>
    <s v="ZPT1"/>
    <n v="9.9"/>
    <x v="1"/>
    <s v="MWH"/>
    <s v="BA"/>
    <x v="0"/>
    <n v="9.9"/>
  </r>
  <r>
    <x v="0"/>
    <n v="12"/>
    <n v="63883"/>
    <s v="Broad Reach Power"/>
    <x v="0"/>
    <s v="Zapata"/>
    <s v="TX"/>
    <n v="64322"/>
    <s v="ZPT2"/>
    <n v="9.9"/>
    <x v="1"/>
    <s v="MWH"/>
    <s v="BA"/>
    <x v="0"/>
    <n v="9.9"/>
  </r>
  <r>
    <x v="0"/>
    <n v="12"/>
    <n v="62718"/>
    <s v="Broad River Solar, LLC"/>
    <x v="0"/>
    <s v="Broad River Solar, LLC"/>
    <s v="NC"/>
    <n v="62822"/>
    <s v="GEN1"/>
    <n v="50"/>
    <x v="0"/>
    <s v="SUN"/>
    <s v="PV"/>
    <x v="0"/>
    <n v="50"/>
  </r>
  <r>
    <x v="0"/>
    <n v="12"/>
    <n v="64343"/>
    <s v="Broadway Road Solar, LLC"/>
    <x v="0"/>
    <s v="Broadway Road Solar, LLC"/>
    <s v="NC"/>
    <n v="64820"/>
    <s v="OS"/>
    <n v="2"/>
    <x v="0"/>
    <s v="SUN"/>
    <s v="PV"/>
    <x v="0"/>
    <n v="2"/>
  </r>
  <r>
    <x v="0"/>
    <n v="12"/>
    <n v="62050"/>
    <s v="Castleman Power Development LLC"/>
    <x v="0"/>
    <s v="Victoria Port Power II LLC"/>
    <s v="TX"/>
    <n v="61966"/>
    <s v="VP2-1"/>
    <n v="43"/>
    <x v="4"/>
    <s v="NG"/>
    <s v="GT"/>
    <x v="0"/>
    <n v="50"/>
  </r>
  <r>
    <x v="0"/>
    <n v="12"/>
    <n v="62050"/>
    <s v="Castleman Power Development LLC"/>
    <x v="0"/>
    <s v="Victoria Port Power II LLC"/>
    <s v="TX"/>
    <n v="61966"/>
    <s v="VP2-2"/>
    <n v="43"/>
    <x v="4"/>
    <s v="NG"/>
    <s v="GT"/>
    <x v="0"/>
    <n v="50"/>
  </r>
  <r>
    <x v="0"/>
    <n v="12"/>
    <n v="56769"/>
    <s v="Consolidated Edison Development Inc."/>
    <x v="0"/>
    <s v="CED Centerville Wind"/>
    <s v="IA"/>
    <n v="64178"/>
    <s v="CENTW"/>
    <n v="7.9"/>
    <x v="2"/>
    <s v="WND"/>
    <s v="WT"/>
    <x v="0"/>
    <n v="7.9"/>
  </r>
  <r>
    <x v="0"/>
    <n v="12"/>
    <n v="63414"/>
    <s v="Cool Springs Solar, LLC"/>
    <x v="0"/>
    <s v="Cool Springs Solar (Hybrid)"/>
    <s v="GA"/>
    <n v="63721"/>
    <s v="COOLS"/>
    <n v="213"/>
    <x v="0"/>
    <s v="SUN"/>
    <s v="PV"/>
    <x v="1"/>
    <n v="213"/>
  </r>
  <r>
    <x v="0"/>
    <n v="12"/>
    <n v="63414"/>
    <s v="Cool Springs Solar, LLC"/>
    <x v="0"/>
    <s v="Cool Springs Solar (Hybrid)"/>
    <s v="GA"/>
    <n v="63721"/>
    <s v="CSBAT"/>
    <n v="40"/>
    <x v="1"/>
    <s v="MWH"/>
    <s v="BA"/>
    <x v="1"/>
    <n v="40"/>
  </r>
  <r>
    <x v="0"/>
    <n v="12"/>
    <n v="64394"/>
    <s v="Cuba 2.5ac, LLC"/>
    <x v="0"/>
    <s v="Cuba 2.5ac, LLC"/>
    <s v="NM"/>
    <n v="64903"/>
    <s v="SOLAR"/>
    <n v="2.5"/>
    <x v="0"/>
    <s v="SUN"/>
    <s v="PV"/>
    <x v="0"/>
    <n v="2.5"/>
  </r>
  <r>
    <x v="0"/>
    <n v="12"/>
    <n v="63991"/>
    <s v="DG New York CS, LLC"/>
    <x v="0"/>
    <s v="Sangerfield Solar CSG"/>
    <s v="NY"/>
    <n v="64372"/>
    <s v="SNGFD"/>
    <n v="5"/>
    <x v="0"/>
    <s v="SUN"/>
    <s v="PV"/>
    <x v="0"/>
    <n v="5"/>
  </r>
  <r>
    <x v="0"/>
    <n v="12"/>
    <n v="64299"/>
    <s v="Dodds Solar, LLC"/>
    <x v="0"/>
    <s v="Dodds"/>
    <s v="IL"/>
    <n v="64734"/>
    <s v="DOODS"/>
    <n v="2"/>
    <x v="0"/>
    <s v="SUN"/>
    <s v="PV"/>
    <x v="1"/>
    <n v="2"/>
  </r>
  <r>
    <x v="0"/>
    <n v="12"/>
    <n v="63578"/>
    <s v="Dodge Flat Solar, LLC"/>
    <x v="0"/>
    <s v="Dodge Flat"/>
    <s v="NV"/>
    <n v="63913"/>
    <s v="DODGB"/>
    <n v="50"/>
    <x v="1"/>
    <s v="MWH"/>
    <s v="BA"/>
    <x v="0"/>
    <n v="50"/>
  </r>
  <r>
    <x v="0"/>
    <n v="12"/>
    <n v="63578"/>
    <s v="Dodge Flat Solar, LLC"/>
    <x v="0"/>
    <s v="Dodge Flat"/>
    <s v="NV"/>
    <n v="63913"/>
    <s v="DODGE"/>
    <n v="200"/>
    <x v="0"/>
    <s v="SUN"/>
    <s v="PV"/>
    <x v="0"/>
    <n v="200"/>
  </r>
  <r>
    <x v="0"/>
    <n v="12"/>
    <n v="6455"/>
    <s v="Duke Energy Florida, LLC"/>
    <x v="2"/>
    <s v="Lake Placid Solar Power Plant"/>
    <s v="FL"/>
    <n v="62541"/>
    <s v="ES1"/>
    <n v="17.3"/>
    <x v="1"/>
    <s v="MWH"/>
    <s v="BA"/>
    <x v="0"/>
    <n v="17.3"/>
  </r>
  <r>
    <x v="0"/>
    <n v="12"/>
    <n v="58970"/>
    <s v="Ecoplexus, Inc"/>
    <x v="0"/>
    <s v="Camp San Luis Obispo"/>
    <s v="CA"/>
    <n v="63870"/>
    <s v="CPSLO"/>
    <n v="1.2"/>
    <x v="0"/>
    <s v="SUN"/>
    <s v="PV"/>
    <x v="2"/>
    <n v="1.2"/>
  </r>
  <r>
    <x v="0"/>
    <n v="12"/>
    <n v="58970"/>
    <s v="Ecoplexus, Inc"/>
    <x v="0"/>
    <s v="Kern Valley SP"/>
    <s v="CA"/>
    <n v="63875"/>
    <s v="KRNVL"/>
    <n v="3"/>
    <x v="0"/>
    <s v="SUN"/>
    <s v="PV"/>
    <x v="2"/>
    <n v="3"/>
  </r>
  <r>
    <x v="0"/>
    <n v="12"/>
    <n v="58970"/>
    <s v="Ecoplexus, Inc"/>
    <x v="0"/>
    <s v="Mule Creek State Prison"/>
    <s v="CA"/>
    <n v="63876"/>
    <s v="MLCRK"/>
    <n v="2.1"/>
    <x v="0"/>
    <s v="SUN"/>
    <s v="PV"/>
    <x v="2"/>
    <n v="2.1"/>
  </r>
  <r>
    <x v="0"/>
    <n v="12"/>
    <n v="56201"/>
    <s v="Engie North America"/>
    <x v="0"/>
    <s v="Iron Star Wind Project"/>
    <s v="KS"/>
    <n v="64003"/>
    <s v="WTG1"/>
    <n v="297.6"/>
    <x v="2"/>
    <s v="WND"/>
    <s v="WT"/>
    <x v="0"/>
    <n v="297.6"/>
  </r>
  <r>
    <x v="0"/>
    <n v="12"/>
    <n v="63772"/>
    <s v="Fish Springs Ranch Solar, LLC"/>
    <x v="0"/>
    <s v="Fish Springs"/>
    <s v="NV"/>
    <n v="64148"/>
    <s v="FISH"/>
    <n v="100"/>
    <x v="0"/>
    <s v="SUN"/>
    <s v="PV"/>
    <x v="0"/>
    <n v="100"/>
  </r>
  <r>
    <x v="0"/>
    <n v="12"/>
    <n v="63772"/>
    <s v="Fish Springs Ranch Solar, LLC"/>
    <x v="0"/>
    <s v="Fish Springs"/>
    <s v="NV"/>
    <n v="64148"/>
    <s v="FISHB"/>
    <n v="25"/>
    <x v="1"/>
    <s v="MWH"/>
    <s v="BA"/>
    <x v="0"/>
    <n v="25"/>
  </r>
  <r>
    <x v="0"/>
    <n v="12"/>
    <n v="64000"/>
    <s v="Flat Ridge 3 Wind Energy, LLC"/>
    <x v="0"/>
    <s v="Flat Ridge 3"/>
    <s v="KS"/>
    <n v="64407"/>
    <s v="FRW3"/>
    <n v="128"/>
    <x v="2"/>
    <s v="WND"/>
    <s v="WT"/>
    <x v="0"/>
    <n v="128"/>
  </r>
  <r>
    <x v="0"/>
    <n v="12"/>
    <n v="6452"/>
    <s v="Florida Power &amp; Light Co"/>
    <x v="2"/>
    <s v="Blue Springs"/>
    <s v="FL"/>
    <n v="64757"/>
    <s v="1"/>
    <n v="74.5"/>
    <x v="0"/>
    <s v="SUN"/>
    <s v="PV"/>
    <x v="0"/>
    <n v="74.5"/>
  </r>
  <r>
    <x v="0"/>
    <n v="12"/>
    <n v="6452"/>
    <s v="Florida Power &amp; Light Co"/>
    <x v="2"/>
    <s v="Cotton Creek Solar Energy Center"/>
    <s v="FL"/>
    <n v="65036"/>
    <s v="1"/>
    <n v="74.5"/>
    <x v="0"/>
    <s v="SUN"/>
    <s v="PV"/>
    <x v="0"/>
    <n v="74.5"/>
  </r>
  <r>
    <x v="0"/>
    <n v="12"/>
    <n v="64411"/>
    <s v="Gala Solar, LLC"/>
    <x v="0"/>
    <s v="Gala"/>
    <s v="IL"/>
    <n v="64973"/>
    <s v="GALA"/>
    <n v="2"/>
    <x v="0"/>
    <s v="SUN"/>
    <s v="PV"/>
    <x v="0"/>
    <n v="2"/>
  </r>
  <r>
    <x v="0"/>
    <n v="12"/>
    <n v="61194"/>
    <s v="Generate Capital"/>
    <x v="0"/>
    <s v="Route 19 #2 Community Solar Farm"/>
    <s v="NY"/>
    <n v="62502"/>
    <s v="1415"/>
    <n v="5"/>
    <x v="0"/>
    <s v="SUN"/>
    <s v="PV"/>
    <x v="0"/>
    <n v="5"/>
  </r>
  <r>
    <x v="0"/>
    <n v="12"/>
    <n v="61194"/>
    <s v="Generate Capital"/>
    <x v="0"/>
    <s v="Telegraph Rd #1 Community Solar Farm"/>
    <s v="NY"/>
    <n v="62496"/>
    <s v="1268"/>
    <n v="3.8"/>
    <x v="0"/>
    <s v="SUN"/>
    <s v="PV"/>
    <x v="0"/>
    <n v="3.8"/>
  </r>
  <r>
    <x v="0"/>
    <n v="12"/>
    <n v="61194"/>
    <s v="Generate Capital"/>
    <x v="0"/>
    <s v="Telegraph Rd #2 Community Solar Farm"/>
    <s v="NY"/>
    <n v="62498"/>
    <s v="1413"/>
    <n v="2"/>
    <x v="0"/>
    <s v="SUN"/>
    <s v="PV"/>
    <x v="0"/>
    <n v="2"/>
  </r>
  <r>
    <x v="0"/>
    <n v="12"/>
    <n v="7140"/>
    <s v="Georgia Power Co"/>
    <x v="2"/>
    <s v="Fort Valley State University Solar"/>
    <s v="GA"/>
    <n v="63062"/>
    <s v="1"/>
    <n v="10.8"/>
    <x v="0"/>
    <s v="SUN"/>
    <s v="PV"/>
    <x v="0"/>
    <n v="10.8"/>
  </r>
  <r>
    <x v="0"/>
    <n v="12"/>
    <n v="61944"/>
    <s v="Goldman Sachs Renewable Power Group"/>
    <x v="0"/>
    <s v="Hudson - High Desert Hybrid"/>
    <s v="CA"/>
    <n v="64624"/>
    <s v="BESS1"/>
    <n v="50"/>
    <x v="1"/>
    <s v="MWH"/>
    <s v="BA"/>
    <x v="1"/>
    <n v="50"/>
  </r>
  <r>
    <x v="0"/>
    <n v="12"/>
    <n v="61944"/>
    <s v="Goldman Sachs Renewable Power Group"/>
    <x v="0"/>
    <s v="Hudson - High Desert Hybrid"/>
    <s v="CA"/>
    <n v="64624"/>
    <s v="GEN1"/>
    <n v="100"/>
    <x v="0"/>
    <s v="SUN"/>
    <s v="PV"/>
    <x v="1"/>
    <n v="100"/>
  </r>
  <r>
    <x v="0"/>
    <n v="12"/>
    <n v="61944"/>
    <s v="Goldman Sachs Renewable Power Group"/>
    <x v="0"/>
    <s v="NY8 - Branscomb Solar"/>
    <s v="NY"/>
    <n v="65122"/>
    <s v="GEN1"/>
    <n v="20"/>
    <x v="0"/>
    <s v="SUN"/>
    <s v="PV"/>
    <x v="1"/>
    <n v="20"/>
  </r>
  <r>
    <x v="0"/>
    <n v="12"/>
    <n v="60025"/>
    <s v="Greenbacker Renewable Energy Corporation"/>
    <x v="0"/>
    <s v="ER Bone Hill Solar, LLC"/>
    <s v="VT"/>
    <n v="65135"/>
    <s v="288"/>
    <n v="1.2"/>
    <x v="0"/>
    <s v="SUN"/>
    <s v="PV"/>
    <x v="0"/>
    <n v="1.2"/>
  </r>
  <r>
    <x v="0"/>
    <n v="12"/>
    <n v="60025"/>
    <s v="Greenbacker Renewable Energy Corporation"/>
    <x v="0"/>
    <s v="WW-DC Solar 1, LLC"/>
    <s v="DC"/>
    <n v="65176"/>
    <s v="654"/>
    <n v="1.2"/>
    <x v="0"/>
    <s v="SUN"/>
    <s v="PV"/>
    <x v="0"/>
    <n v="1.2"/>
  </r>
  <r>
    <x v="0"/>
    <n v="12"/>
    <n v="60195"/>
    <s v="Groton Station Fuel Cell, LLC"/>
    <x v="0"/>
    <s v="Naval Sub Base New London Fuel Cell"/>
    <s v="CT"/>
    <n v="61743"/>
    <s v="MMH2"/>
    <n v="3.7"/>
    <x v="5"/>
    <s v="NG"/>
    <s v="FC"/>
    <x v="0"/>
    <n v="3.7"/>
  </r>
  <r>
    <x v="0"/>
    <n v="12"/>
    <n v="60195"/>
    <s v="Groton Station Fuel Cell, LLC"/>
    <x v="0"/>
    <s v="Naval Sub Base New London Fuel Cell"/>
    <s v="CT"/>
    <n v="61743"/>
    <s v="MMH3"/>
    <n v="3.7"/>
    <x v="5"/>
    <s v="NG"/>
    <s v="FC"/>
    <x v="0"/>
    <n v="3.7"/>
  </r>
  <r>
    <x v="0"/>
    <n v="12"/>
    <n v="63764"/>
    <s v="Haystack Wind Project, LLC"/>
    <x v="0"/>
    <s v="Haystack Wind Project, LLC"/>
    <s v="NE"/>
    <n v="64139"/>
    <s v="4444"/>
    <n v="298"/>
    <x v="2"/>
    <s v="WND"/>
    <s v="WT"/>
    <x v="0"/>
    <n v="298"/>
  </r>
  <r>
    <x v="0"/>
    <n v="12"/>
    <n v="64259"/>
    <s v="Heartland Divide II"/>
    <x v="0"/>
    <s v="Heartland Divide II"/>
    <s v="IA"/>
    <n v="64661"/>
    <s v="HDII"/>
    <n v="200"/>
    <x v="2"/>
    <s v="WND"/>
    <s v="WT"/>
    <x v="2"/>
    <n v="200"/>
  </r>
  <r>
    <x v="0"/>
    <n v="12"/>
    <n v="63497"/>
    <s v="Highest Power Solar, LLC"/>
    <x v="0"/>
    <s v="Highest Power Solar, LLC"/>
    <s v="NC"/>
    <n v="63812"/>
    <s v="PGR31"/>
    <n v="48.7"/>
    <x v="0"/>
    <s v="SUN"/>
    <s v="PV"/>
    <x v="0"/>
    <n v="48.7"/>
  </r>
  <r>
    <x v="0"/>
    <n v="12"/>
    <n v="19558"/>
    <s v="Homer Electric Assn Inc"/>
    <x v="2"/>
    <s v="Soldotna"/>
    <s v="AK"/>
    <n v="57206"/>
    <s v="3"/>
    <n v="46.5"/>
    <x v="1"/>
    <s v="MWH"/>
    <s v="BA"/>
    <x v="0"/>
    <n v="46.5"/>
  </r>
  <r>
    <x v="0"/>
    <n v="12"/>
    <n v="63802"/>
    <s v="Independence Wind Energy LLC"/>
    <x v="0"/>
    <s v="Independence Wind Farm"/>
    <s v="IA"/>
    <n v="64183"/>
    <s v="IWE"/>
    <n v="54"/>
    <x v="2"/>
    <s v="WND"/>
    <s v="WT"/>
    <x v="1"/>
    <n v="55.4"/>
  </r>
  <r>
    <x v="0"/>
    <n v="12"/>
    <n v="63835"/>
    <s v="Indiana Crossroads Wind Farms LLC"/>
    <x v="0"/>
    <s v="Indiana Crossroads Wind Farm LLC"/>
    <s v="IN"/>
    <n v="64230"/>
    <s v="GEN01"/>
    <n v="302.4"/>
    <x v="2"/>
    <s v="WND"/>
    <s v="WT"/>
    <x v="0"/>
    <n v="302.4"/>
  </r>
  <r>
    <x v="0"/>
    <n v="12"/>
    <n v="49893"/>
    <s v="Invenergy Services LLC"/>
    <x v="0"/>
    <s v="Jayhawk Wind Energy Center"/>
    <s v="KS"/>
    <n v="65129"/>
    <s v="65010"/>
    <n v="197.4"/>
    <x v="2"/>
    <s v="WND"/>
    <s v="WT"/>
    <x v="2"/>
    <n v="197.4"/>
  </r>
  <r>
    <x v="0"/>
    <n v="12"/>
    <n v="49893"/>
    <s v="Invenergy Services LLC"/>
    <x v="0"/>
    <s v="Orangeville Storage"/>
    <s v="NY"/>
    <n v="64686"/>
    <s v="65002"/>
    <n v="24.7"/>
    <x v="1"/>
    <s v="MWH"/>
    <s v="BA"/>
    <x v="0"/>
    <n v="24.7"/>
  </r>
  <r>
    <x v="0"/>
    <n v="12"/>
    <n v="49893"/>
    <s v="Invenergy Services LLC"/>
    <x v="0"/>
    <s v="Plymouth Wind"/>
    <s v="IA"/>
    <n v="64688"/>
    <s v="65003"/>
    <n v="202.7"/>
    <x v="2"/>
    <s v="WND"/>
    <s v="WT"/>
    <x v="0"/>
    <n v="202.7"/>
  </r>
  <r>
    <x v="0"/>
    <n v="12"/>
    <n v="63765"/>
    <s v="Irish Creek Wind, LLC"/>
    <x v="0"/>
    <s v="Irish Creek Wind"/>
    <s v="KS"/>
    <n v="64138"/>
    <s v="ICW1"/>
    <n v="300.6"/>
    <x v="2"/>
    <s v="WND"/>
    <s v="WT"/>
    <x v="0"/>
    <n v="300.6"/>
  </r>
  <r>
    <x v="0"/>
    <n v="12"/>
    <n v="64493"/>
    <s v="Jicarilla Solar 2 LLC"/>
    <x v="0"/>
    <s v="Jicarilla Solar 2"/>
    <s v="NM"/>
    <n v="65103"/>
    <s v="JICS2"/>
    <n v="50"/>
    <x v="0"/>
    <s v="SUN"/>
    <s v="PV"/>
    <x v="2"/>
    <n v="50"/>
  </r>
  <r>
    <x v="0"/>
    <n v="12"/>
    <n v="64234"/>
    <s v="Kearsarge William Way LLC"/>
    <x v="0"/>
    <s v="Kearsarge William Way"/>
    <s v="MA"/>
    <n v="64617"/>
    <s v="BWBAT"/>
    <n v="2.6"/>
    <x v="1"/>
    <s v="MWH"/>
    <s v="BA"/>
    <x v="2"/>
    <n v="2.6"/>
  </r>
  <r>
    <x v="0"/>
    <n v="12"/>
    <n v="64234"/>
    <s v="Kearsarge William Way LLC"/>
    <x v="0"/>
    <s v="Kearsarge William Way"/>
    <s v="MA"/>
    <n v="64617"/>
    <s v="BWW"/>
    <n v="4.4"/>
    <x v="0"/>
    <s v="SUN"/>
    <s v="PV"/>
    <x v="2"/>
    <n v="4.4"/>
  </r>
  <r>
    <x v="0"/>
    <n v="12"/>
    <n v="63769"/>
    <s v="Lancaster Solar LLC"/>
    <x v="0"/>
    <s v="Lancaster Solar GA"/>
    <s v="GA"/>
    <n v="64150"/>
    <s v="LANCR"/>
    <n v="80"/>
    <x v="0"/>
    <s v="SUN"/>
    <s v="PV"/>
    <x v="1"/>
    <n v="80"/>
  </r>
  <r>
    <x v="0"/>
    <n v="12"/>
    <n v="63107"/>
    <s v="Lansing Renewables, LLC"/>
    <x v="0"/>
    <s v="Lansing Renewables, LLC"/>
    <s v="NY"/>
    <n v="63337"/>
    <s v="14320"/>
    <n v="3"/>
    <x v="1"/>
    <s v="MWH"/>
    <s v="BA"/>
    <x v="1"/>
    <n v="3"/>
  </r>
  <r>
    <x v="0"/>
    <n v="12"/>
    <n v="50123"/>
    <s v="Leeward Asset Management, LLC"/>
    <x v="0"/>
    <s v="Aragonne Mesa Wind Project"/>
    <s v="NM"/>
    <n v="64845"/>
    <s v="AREXP"/>
    <n v="145"/>
    <x v="2"/>
    <s v="WND"/>
    <s v="WT"/>
    <x v="0"/>
    <n v="145"/>
  </r>
  <r>
    <x v="0"/>
    <n v="12"/>
    <n v="63496"/>
    <s v="Lick Creek Solar, LLC"/>
    <x v="0"/>
    <s v="Lick Creek Solar, LLC"/>
    <s v="NC"/>
    <n v="63811"/>
    <s v="PGR27"/>
    <n v="50"/>
    <x v="0"/>
    <s v="SUN"/>
    <s v="PV"/>
    <x v="0"/>
    <n v="50"/>
  </r>
  <r>
    <x v="0"/>
    <n v="12"/>
    <n v="62842"/>
    <s v="Lightsource Renewable Energy Asset Management, LLC"/>
    <x v="0"/>
    <s v="Briar Creek Solar 1"/>
    <s v="TX"/>
    <n v="63769"/>
    <s v="TXBC1"/>
    <n v="127"/>
    <x v="0"/>
    <s v="SUN"/>
    <s v="PV"/>
    <x v="1"/>
    <n v="127"/>
  </r>
  <r>
    <x v="0"/>
    <n v="12"/>
    <n v="62842"/>
    <s v="Lightsource Renewable Energy Asset Management, LLC"/>
    <x v="0"/>
    <s v="Elm Branch Solar 1"/>
    <s v="TX"/>
    <n v="63764"/>
    <s v="TXEB1"/>
    <n v="134.7"/>
    <x v="0"/>
    <s v="SUN"/>
    <s v="PV"/>
    <x v="1"/>
    <n v="134.7"/>
  </r>
  <r>
    <x v="0"/>
    <n v="12"/>
    <n v="63956"/>
    <s v="Little Blue Wind Project, LLC"/>
    <x v="0"/>
    <s v="Little Blue Wind Project, LLC"/>
    <s v="NE"/>
    <n v="64336"/>
    <s v="WFW"/>
    <n v="250.7"/>
    <x v="2"/>
    <s v="WND"/>
    <s v="WT"/>
    <x v="0"/>
    <n v="250.7"/>
  </r>
  <r>
    <x v="0"/>
    <n v="12"/>
    <n v="55983"/>
    <s v="Luminant Generation Company LLC"/>
    <x v="0"/>
    <s v="Brightside"/>
    <s v="TX"/>
    <n v="63223"/>
    <s v="UNIT1"/>
    <n v="50.7"/>
    <x v="0"/>
    <s v="SUN"/>
    <s v="PV"/>
    <x v="0"/>
    <n v="50.7"/>
  </r>
  <r>
    <x v="0"/>
    <n v="12"/>
    <n v="64072"/>
    <s v="MA CS Ware West, LLC"/>
    <x v="0"/>
    <s v="Town of Ware - Canadian Tree"/>
    <s v="MA"/>
    <n v="64435"/>
    <s v="TOW"/>
    <n v="1.4"/>
    <x v="0"/>
    <s v="SUN"/>
    <s v="PV"/>
    <x v="1"/>
    <n v="1.4"/>
  </r>
  <r>
    <x v="0"/>
    <n v="12"/>
    <n v="64442"/>
    <s v="MN CSG 2019-17 LLC"/>
    <x v="0"/>
    <s v="MN CSG 2019-17 LLC"/>
    <s v="MN"/>
    <n v="65004"/>
    <s v="MOORE"/>
    <n v="1"/>
    <x v="0"/>
    <s v="SUN"/>
    <s v="PV"/>
    <x v="3"/>
    <n v="1"/>
  </r>
  <r>
    <x v="0"/>
    <n v="12"/>
    <n v="62915"/>
    <s v="Madison Energy Holdings LLC"/>
    <x v="0"/>
    <s v="Cornillie Solar CSG"/>
    <s v="MN"/>
    <n v="64992"/>
    <s v="CORN1"/>
    <n v="1"/>
    <x v="0"/>
    <s v="SUN"/>
    <s v="PV"/>
    <x v="0"/>
    <n v="1"/>
  </r>
  <r>
    <x v="0"/>
    <n v="12"/>
    <n v="62915"/>
    <s v="Madison Energy Holdings LLC"/>
    <x v="0"/>
    <s v="Johnson CSG 1"/>
    <s v="MN"/>
    <n v="64991"/>
    <s v="JOHN"/>
    <n v="1"/>
    <x v="0"/>
    <s v="SUN"/>
    <s v="PV"/>
    <x v="0"/>
    <n v="1"/>
  </r>
  <r>
    <x v="0"/>
    <n v="12"/>
    <n v="62915"/>
    <s v="Madison Energy Holdings LLC"/>
    <x v="0"/>
    <s v="Medin CSG"/>
    <s v="MN"/>
    <n v="64990"/>
    <s v="MED1"/>
    <n v="1"/>
    <x v="0"/>
    <s v="SUN"/>
    <s v="PV"/>
    <x v="0"/>
    <n v="1"/>
  </r>
  <r>
    <x v="0"/>
    <n v="12"/>
    <n v="62915"/>
    <s v="Madison Energy Holdings LLC"/>
    <x v="0"/>
    <s v="Norton"/>
    <s v="MA"/>
    <n v="64532"/>
    <s v="NORTN"/>
    <n v="1.4"/>
    <x v="0"/>
    <s v="SUN"/>
    <s v="PV"/>
    <x v="0"/>
    <n v="1.4"/>
  </r>
  <r>
    <x v="0"/>
    <n v="12"/>
    <n v="12320"/>
    <s v="Merck &amp; Co Inc"/>
    <x v="3"/>
    <s v="Elkton"/>
    <s v="VA"/>
    <n v="52148"/>
    <s v="GEN6"/>
    <n v="1.2"/>
    <x v="6"/>
    <s v="NG"/>
    <s v="ST"/>
    <x v="1"/>
    <n v="1.2"/>
  </r>
  <r>
    <x v="0"/>
    <n v="12"/>
    <n v="12320"/>
    <s v="Merck &amp; Co Inc"/>
    <x v="3"/>
    <s v="Elkton"/>
    <s v="VA"/>
    <n v="52148"/>
    <s v="GEN7"/>
    <n v="1.2"/>
    <x v="6"/>
    <s v="NG"/>
    <s v="ST"/>
    <x v="1"/>
    <n v="1.2"/>
  </r>
  <r>
    <x v="0"/>
    <n v="12"/>
    <n v="12303"/>
    <s v="Merck &amp; Co Inc-West Point"/>
    <x v="3"/>
    <s v="West Point (PA)"/>
    <s v="PA"/>
    <n v="52149"/>
    <s v="GEN17"/>
    <n v="2"/>
    <x v="3"/>
    <s v="NG"/>
    <s v="IC"/>
    <x v="1"/>
    <n v="2"/>
  </r>
  <r>
    <x v="0"/>
    <n v="12"/>
    <n v="12436"/>
    <s v="Michigan State University"/>
    <x v="1"/>
    <s v="T B Simon Power Plant"/>
    <s v="MI"/>
    <n v="10328"/>
    <s v="GEN7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8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9"/>
    <n v="9"/>
    <x v="3"/>
    <s v="NG"/>
    <s v="IC"/>
    <x v="4"/>
    <n v="9"/>
  </r>
  <r>
    <x v="0"/>
    <n v="12"/>
    <n v="64257"/>
    <s v="Naples Casco Solar 1, LLC"/>
    <x v="0"/>
    <s v="Naples"/>
    <s v="ME"/>
    <n v="64675"/>
    <s v="NAP"/>
    <n v="2"/>
    <x v="0"/>
    <s v="SUN"/>
    <s v="PV"/>
    <x v="1"/>
    <n v="2"/>
  </r>
  <r>
    <x v="0"/>
    <n v="12"/>
    <n v="61227"/>
    <s v="Nautilus Solar Solutions"/>
    <x v="0"/>
    <s v="Bright Field Solar LLC"/>
    <s v="NY"/>
    <n v="64554"/>
    <s v="BF"/>
    <n v="4"/>
    <x v="0"/>
    <s v="SUN"/>
    <s v="PV"/>
    <x v="1"/>
    <n v="4"/>
  </r>
  <r>
    <x v="0"/>
    <n v="12"/>
    <n v="61227"/>
    <s v="Nautilus Solar Solutions"/>
    <x v="0"/>
    <s v="Bright Hill Solar LLC"/>
    <s v="NY"/>
    <n v="64556"/>
    <s v="BH"/>
    <n v="5"/>
    <x v="0"/>
    <s v="SUN"/>
    <s v="PV"/>
    <x v="1"/>
    <n v="5"/>
  </r>
  <r>
    <x v="0"/>
    <n v="12"/>
    <n v="61227"/>
    <s v="Nautilus Solar Solutions"/>
    <x v="0"/>
    <s v="Bright Oak Solar LLC"/>
    <s v="NY"/>
    <n v="64555"/>
    <s v="BO"/>
    <n v="4"/>
    <x v="0"/>
    <s v="SUN"/>
    <s v="PV"/>
    <x v="1"/>
    <n v="4"/>
  </r>
  <r>
    <x v="0"/>
    <n v="12"/>
    <n v="61227"/>
    <s v="Nautilus Solar Solutions"/>
    <x v="0"/>
    <s v="River Valley LLC (NY)"/>
    <s v="NY"/>
    <n v="64557"/>
    <s v="RV"/>
    <n v="5"/>
    <x v="0"/>
    <s v="SUN"/>
    <s v="PV"/>
    <x v="1"/>
    <n v="5"/>
  </r>
  <r>
    <x v="0"/>
    <n v="12"/>
    <n v="62836"/>
    <s v="Navisun LLC"/>
    <x v="0"/>
    <s v="TPE Erath Solar, LLC"/>
    <s v="TX"/>
    <n v="64892"/>
    <s v="ERATH"/>
    <n v="9.9"/>
    <x v="0"/>
    <s v="SUN"/>
    <s v="PV"/>
    <x v="1"/>
    <n v="9.9"/>
  </r>
  <r>
    <x v="0"/>
    <n v="12"/>
    <n v="13683"/>
    <s v="North Carolina El Member Corp"/>
    <x v="2"/>
    <s v="Hall Solar Energy Storage"/>
    <s v="NC"/>
    <n v="64508"/>
    <s v="BAT1"/>
    <n v="2.5"/>
    <x v="1"/>
    <s v="MWH"/>
    <s v="BA"/>
    <x v="1"/>
    <n v="2.5"/>
  </r>
  <r>
    <x v="0"/>
    <n v="12"/>
    <n v="13683"/>
    <s v="North Carolina El Member Corp"/>
    <x v="2"/>
    <s v="Hall Solar Energy Storage"/>
    <s v="NC"/>
    <n v="64508"/>
    <s v="SOL1"/>
    <n v="2"/>
    <x v="0"/>
    <s v="SUN"/>
    <s v="PV"/>
    <x v="1"/>
    <n v="2"/>
  </r>
  <r>
    <x v="0"/>
    <n v="12"/>
    <n v="13683"/>
    <s v="North Carolina El Member Corp"/>
    <x v="2"/>
    <s v="Lowe Solar Energy Storage"/>
    <s v="NC"/>
    <n v="64516"/>
    <s v="BAT1"/>
    <n v="2.5"/>
    <x v="1"/>
    <s v="MWH"/>
    <s v="BA"/>
    <x v="1"/>
    <n v="2.5"/>
  </r>
  <r>
    <x v="0"/>
    <n v="12"/>
    <n v="13683"/>
    <s v="North Carolina El Member Corp"/>
    <x v="2"/>
    <s v="Lowe Solar Energy Storage"/>
    <s v="NC"/>
    <n v="64516"/>
    <s v="SOL1"/>
    <n v="2"/>
    <x v="0"/>
    <s v="SUN"/>
    <s v="PV"/>
    <x v="1"/>
    <n v="2"/>
  </r>
  <r>
    <x v="0"/>
    <n v="12"/>
    <n v="13683"/>
    <s v="North Carolina El Member Corp"/>
    <x v="2"/>
    <s v="Ludie Brown Solar Energy Storage"/>
    <s v="NC"/>
    <n v="64514"/>
    <s v="BAT1"/>
    <n v="2.5"/>
    <x v="1"/>
    <s v="MWH"/>
    <s v="BA"/>
    <x v="1"/>
    <n v="2.5"/>
  </r>
  <r>
    <x v="0"/>
    <n v="12"/>
    <n v="13683"/>
    <s v="North Carolina El Member Corp"/>
    <x v="2"/>
    <s v="Ludie Brown Solar Energy Storage"/>
    <s v="NC"/>
    <n v="64514"/>
    <s v="SOL1"/>
    <n v="2"/>
    <x v="0"/>
    <s v="SUN"/>
    <s v="PV"/>
    <x v="1"/>
    <n v="2"/>
  </r>
  <r>
    <x v="0"/>
    <n v="12"/>
    <n v="13683"/>
    <s v="North Carolina El Member Corp"/>
    <x v="2"/>
    <s v="Spencer Meadow Solar Energy Storage"/>
    <s v="NC"/>
    <n v="64520"/>
    <s v="BAT1"/>
    <n v="2.5"/>
    <x v="1"/>
    <s v="MWH"/>
    <s v="BA"/>
    <x v="1"/>
    <n v="2.5"/>
  </r>
  <r>
    <x v="0"/>
    <n v="12"/>
    <n v="13683"/>
    <s v="North Carolina El Member Corp"/>
    <x v="2"/>
    <s v="Spencer Meadow Solar Energy Storage"/>
    <s v="NC"/>
    <n v="64520"/>
    <s v="SOL1"/>
    <n v="2"/>
    <x v="0"/>
    <s v="SUN"/>
    <s v="PV"/>
    <x v="1"/>
    <n v="2"/>
  </r>
  <r>
    <x v="0"/>
    <n v="12"/>
    <n v="63590"/>
    <s v="Novel Martens Solar LLC"/>
    <x v="0"/>
    <s v="Novel Martens Solar LLC"/>
    <s v="MN"/>
    <n v="63987"/>
    <s v="MRTNS"/>
    <n v="1"/>
    <x v="0"/>
    <s v="SUN"/>
    <s v="PV"/>
    <x v="1"/>
    <n v="1"/>
  </r>
  <r>
    <x v="0"/>
    <n v="12"/>
    <n v="64188"/>
    <s v="Novel Stein Solar LLC"/>
    <x v="0"/>
    <s v="Novel Stein Solar LLC CSG"/>
    <s v="MN"/>
    <n v="64563"/>
    <s v="STEIN"/>
    <n v="1"/>
    <x v="0"/>
    <s v="SUN"/>
    <s v="PV"/>
    <x v="1"/>
    <n v="1"/>
  </r>
  <r>
    <x v="0"/>
    <n v="12"/>
    <n v="63773"/>
    <s v="Orsted Onshore North America"/>
    <x v="0"/>
    <s v="Western Trail Wind, LLC"/>
    <s v="TX"/>
    <n v="64149"/>
    <s v="WTW"/>
    <n v="366.6"/>
    <x v="2"/>
    <s v="WND"/>
    <s v="WT"/>
    <x v="1"/>
    <n v="366.6"/>
  </r>
  <r>
    <x v="0"/>
    <n v="12"/>
    <n v="14328"/>
    <s v="Pacific Gas &amp; Electric Co."/>
    <x v="2"/>
    <s v="Elkhorn Battery Energy Storage System"/>
    <s v="CA"/>
    <n v="62564"/>
    <s v="ELKHO"/>
    <n v="182.5"/>
    <x v="1"/>
    <s v="MWH"/>
    <s v="BA"/>
    <x v="2"/>
    <n v="182.5"/>
  </r>
  <r>
    <x v="0"/>
    <n v="12"/>
    <n v="56545"/>
    <s v="Pattern Operators LP"/>
    <x v="0"/>
    <s v="Clines Corners Wind Farm LLC"/>
    <s v="NM"/>
    <n v="64054"/>
    <s v="1"/>
    <n v="325"/>
    <x v="2"/>
    <s v="WND"/>
    <s v="WT"/>
    <x v="1"/>
    <n v="325"/>
  </r>
  <r>
    <x v="0"/>
    <n v="12"/>
    <n v="56545"/>
    <s v="Pattern Operators LP"/>
    <x v="0"/>
    <s v="Duran Mesa LLC"/>
    <s v="NM"/>
    <n v="64065"/>
    <s v="1"/>
    <n v="105"/>
    <x v="2"/>
    <s v="WND"/>
    <s v="WT"/>
    <x v="1"/>
    <n v="105"/>
  </r>
  <r>
    <x v="0"/>
    <n v="12"/>
    <n v="56545"/>
    <s v="Pattern Operators LP"/>
    <x v="0"/>
    <s v="Red Cloud Wind LLC"/>
    <s v="NM"/>
    <n v="63981"/>
    <s v="1"/>
    <n v="350"/>
    <x v="2"/>
    <s v="WND"/>
    <s v="WT"/>
    <x v="1"/>
    <n v="350"/>
  </r>
  <r>
    <x v="0"/>
    <n v="12"/>
    <n v="56545"/>
    <s v="Pattern Operators LP"/>
    <x v="0"/>
    <s v="Tecolote Wind LLC"/>
    <s v="NM"/>
    <n v="64066"/>
    <s v="1"/>
    <n v="272"/>
    <x v="2"/>
    <s v="WND"/>
    <s v="WT"/>
    <x v="1"/>
    <n v="272"/>
  </r>
  <r>
    <x v="0"/>
    <n v="12"/>
    <n v="58159"/>
    <s v="Penn State University"/>
    <x v="1"/>
    <s v="West Campus Steam Plant"/>
    <s v="PA"/>
    <n v="58194"/>
    <s v="CT2"/>
    <n v="5.2"/>
    <x v="4"/>
    <s v="NG"/>
    <s v="GT"/>
    <x v="1"/>
    <n v="6.1"/>
  </r>
  <r>
    <x v="0"/>
    <n v="12"/>
    <n v="58159"/>
    <s v="Penn State University"/>
    <x v="1"/>
    <s v="West Campus Steam Plant"/>
    <s v="PA"/>
    <n v="58194"/>
    <s v="WC6"/>
    <n v="0.7"/>
    <x v="7"/>
    <s v="NG"/>
    <s v="CA"/>
    <x v="1"/>
    <n v="2.8"/>
  </r>
  <r>
    <x v="0"/>
    <n v="12"/>
    <n v="63999"/>
    <s v="Quinebaug Solar, LLC"/>
    <x v="0"/>
    <s v="Quinebaug Solar"/>
    <s v="CT"/>
    <n v="64387"/>
    <s v="QBS"/>
    <n v="49.4"/>
    <x v="0"/>
    <s v="SUN"/>
    <s v="PV"/>
    <x v="0"/>
    <n v="49.4"/>
  </r>
  <r>
    <x v="0"/>
    <n v="12"/>
    <n v="63957"/>
    <s v="Quitman II Solar, LLC"/>
    <x v="0"/>
    <s v="Quitman II Solar"/>
    <s v="GA"/>
    <n v="64335"/>
    <s v="QUIT2"/>
    <n v="150"/>
    <x v="0"/>
    <s v="SUN"/>
    <s v="PV"/>
    <x v="1"/>
    <n v="150"/>
  </r>
  <r>
    <x v="0"/>
    <n v="12"/>
    <n v="64095"/>
    <s v="RPCA Solar 3, LLC"/>
    <x v="0"/>
    <s v="Byron Highway Solar"/>
    <s v="CA"/>
    <n v="64471"/>
    <s v="BYHWY"/>
    <n v="5"/>
    <x v="0"/>
    <s v="SUN"/>
    <s v="PV"/>
    <x v="2"/>
    <n v="5"/>
  </r>
  <r>
    <x v="0"/>
    <n v="12"/>
    <n v="64415"/>
    <s v="RPNY Solar 1, LLC"/>
    <x v="0"/>
    <s v="Rock Island Road Solar"/>
    <s v="NY"/>
    <n v="64964"/>
    <s v="ROCKI"/>
    <n v="3.5"/>
    <x v="0"/>
    <s v="SUN"/>
    <s v="PV"/>
    <x v="0"/>
    <n v="3.5"/>
  </r>
  <r>
    <x v="0"/>
    <n v="12"/>
    <n v="64177"/>
    <s v="Ranchland Wind Project I, LLC"/>
    <x v="0"/>
    <s v="Ranchland Wind Project I"/>
    <s v="TX"/>
    <n v="64551"/>
    <s v="WT2"/>
    <n v="114.9"/>
    <x v="2"/>
    <s v="WND"/>
    <s v="WT"/>
    <x v="0"/>
    <n v="114.9"/>
  </r>
  <r>
    <x v="0"/>
    <n v="12"/>
    <n v="60868"/>
    <s v="Redwood Coast Energy Authority"/>
    <x v="2"/>
    <s v="Redwood Coast Airport Microgrid"/>
    <s v="CA"/>
    <n v="64766"/>
    <s v="RCAM1"/>
    <n v="1.8"/>
    <x v="0"/>
    <s v="SUN"/>
    <s v="PV"/>
    <x v="1"/>
    <n v="2.3"/>
  </r>
  <r>
    <x v="0"/>
    <n v="12"/>
    <n v="60868"/>
    <s v="Redwood Coast Energy Authority"/>
    <x v="2"/>
    <s v="Redwood Coast Airport Microgrid"/>
    <s v="CA"/>
    <n v="64766"/>
    <s v="RCAM2"/>
    <n v="1.8"/>
    <x v="1"/>
    <s v="MWH"/>
    <s v="BA"/>
    <x v="1"/>
    <n v="2.2"/>
  </r>
  <r>
    <x v="0"/>
    <n v="12"/>
    <n v="64502"/>
    <s v="Ridgeback Solar, LLC"/>
    <x v="0"/>
    <s v="Ridgeback"/>
    <s v="NC"/>
    <n v="65110"/>
    <s v="RID"/>
    <n v="2.6"/>
    <x v="0"/>
    <s v="SUN"/>
    <s v="PV"/>
    <x v="1"/>
    <n v="2.6"/>
  </r>
  <r>
    <x v="0"/>
    <n v="12"/>
    <n v="64181"/>
    <s v="Riverstart Solar Park LLC"/>
    <x v="0"/>
    <s v="Riverstart Solar Park  LLC"/>
    <s v="IN"/>
    <n v="64553"/>
    <s v="GEN01"/>
    <n v="200"/>
    <x v="0"/>
    <s v="SUN"/>
    <s v="PV"/>
    <x v="0"/>
    <n v="200"/>
  </r>
  <r>
    <x v="0"/>
    <n v="12"/>
    <n v="64055"/>
    <s v="Rockford Baxter Rd Holdco LLC CSG"/>
    <x v="0"/>
    <s v="Rockford CSG"/>
    <s v="IL"/>
    <n v="64415"/>
    <s v="ROCKF"/>
    <n v="2"/>
    <x v="0"/>
    <s v="SUN"/>
    <s v="PV"/>
    <x v="0"/>
    <n v="2"/>
  </r>
  <r>
    <x v="0"/>
    <n v="12"/>
    <n v="63783"/>
    <s v="Rockhaven Wind Project, LLC"/>
    <x v="0"/>
    <s v="Rockhaven Wind Project, LLC"/>
    <s v="OK"/>
    <n v="64172"/>
    <s v="RHWWT"/>
    <n v="140"/>
    <x v="2"/>
    <s v="WND"/>
    <s v="WT"/>
    <x v="0"/>
    <n v="140"/>
  </r>
  <r>
    <x v="0"/>
    <n v="12"/>
    <n v="63101"/>
    <s v="SE Aragorn, LLC"/>
    <x v="0"/>
    <s v="Aragorn Solar Project"/>
    <s v="TX"/>
    <n v="63329"/>
    <s v="IPAGN"/>
    <n v="180"/>
    <x v="0"/>
    <s v="SUN"/>
    <s v="PV"/>
    <x v="2"/>
    <n v="180"/>
  </r>
  <r>
    <x v="0"/>
    <n v="12"/>
    <n v="63869"/>
    <s v="SE Athos II, LLC"/>
    <x v="0"/>
    <s v="SE Athos II, LLC"/>
    <s v="CA"/>
    <n v="64290"/>
    <s v="IPAT2"/>
    <n v="200"/>
    <x v="0"/>
    <s v="SUN"/>
    <s v="PV"/>
    <x v="2"/>
    <n v="200"/>
  </r>
  <r>
    <x v="0"/>
    <n v="12"/>
    <n v="63092"/>
    <s v="SE Titan, LLC"/>
    <x v="0"/>
    <s v="Titan Solar Project"/>
    <s v="TX"/>
    <n v="63320"/>
    <s v="IPTTN"/>
    <n v="260"/>
    <x v="0"/>
    <s v="SUN"/>
    <s v="PV"/>
    <x v="0"/>
    <n v="260"/>
  </r>
  <r>
    <x v="0"/>
    <n v="12"/>
    <n v="61900"/>
    <s v="SR Arlington, LLC"/>
    <x v="0"/>
    <s v="SR Arlington I"/>
    <s v="GA"/>
    <n v="62436"/>
    <s v="ARLI"/>
    <n v="20"/>
    <x v="0"/>
    <s v="SUN"/>
    <s v="PV"/>
    <x v="0"/>
    <n v="20"/>
  </r>
  <r>
    <x v="0"/>
    <n v="12"/>
    <n v="63798"/>
    <s v="SR Lumpkin, LLC"/>
    <x v="0"/>
    <s v="SR Lumpkin"/>
    <s v="GA"/>
    <n v="64191"/>
    <s v="LUMP"/>
    <n v="100"/>
    <x v="0"/>
    <s v="SUN"/>
    <s v="PV"/>
    <x v="0"/>
    <n v="100"/>
  </r>
  <r>
    <x v="0"/>
    <n v="12"/>
    <n v="63770"/>
    <s v="SR Perry, LLC"/>
    <x v="0"/>
    <s v="SR Perry"/>
    <s v="GA"/>
    <n v="64151"/>
    <s v="PERRY"/>
    <n v="68"/>
    <x v="0"/>
    <s v="SUN"/>
    <s v="PV"/>
    <x v="1"/>
    <n v="68"/>
  </r>
  <r>
    <x v="0"/>
    <n v="12"/>
    <n v="64359"/>
    <s v="SR Washington I, LLC"/>
    <x v="0"/>
    <s v="SR Washington I, LLC"/>
    <s v="TN"/>
    <n v="64843"/>
    <s v="SRWA1"/>
    <n v="9"/>
    <x v="0"/>
    <s v="SUN"/>
    <s v="PV"/>
    <x v="0"/>
    <n v="9"/>
  </r>
  <r>
    <x v="0"/>
    <n v="12"/>
    <n v="64261"/>
    <s v="Sac County Wind"/>
    <x v="0"/>
    <s v="Sac County Wind, LLC"/>
    <s v="IA"/>
    <n v="64662"/>
    <s v="SAC"/>
    <n v="80"/>
    <x v="2"/>
    <s v="WND"/>
    <s v="WT"/>
    <x v="2"/>
    <n v="80"/>
  </r>
  <r>
    <x v="0"/>
    <n v="12"/>
    <n v="63275"/>
    <s v="Samoset Solar, LLC"/>
    <x v="0"/>
    <s v="Samoset Solar"/>
    <s v="ME"/>
    <n v="63551"/>
    <s v="PGR21"/>
    <n v="2"/>
    <x v="0"/>
    <s v="SUN"/>
    <s v="PV"/>
    <x v="3"/>
    <n v="2"/>
  </r>
  <r>
    <x v="0"/>
    <n v="12"/>
    <n v="16609"/>
    <s v="San Diego Gas &amp; Electric Co"/>
    <x v="2"/>
    <s v="Kearny North Energy Storage"/>
    <s v="CA"/>
    <n v="64612"/>
    <s v="KNES"/>
    <n v="10"/>
    <x v="1"/>
    <s v="MWH"/>
    <s v="BA"/>
    <x v="1"/>
    <n v="10"/>
  </r>
  <r>
    <x v="0"/>
    <n v="12"/>
    <n v="16609"/>
    <s v="San Diego Gas &amp; Electric Co"/>
    <x v="2"/>
    <s v="Kearny South Energy Storage"/>
    <s v="CA"/>
    <n v="64614"/>
    <s v="KSES"/>
    <n v="10"/>
    <x v="1"/>
    <s v="MWH"/>
    <s v="BA"/>
    <x v="1"/>
    <n v="10"/>
  </r>
  <r>
    <x v="0"/>
    <n v="12"/>
    <n v="62109"/>
    <s v="Searcy Solar, LLC"/>
    <x v="0"/>
    <s v="Searcy Solar Hybrid"/>
    <s v="AR"/>
    <n v="62617"/>
    <s v="SEABT"/>
    <n v="10"/>
    <x v="1"/>
    <s v="MWH"/>
    <s v="BA"/>
    <x v="0"/>
    <n v="10"/>
  </r>
  <r>
    <x v="0"/>
    <n v="12"/>
    <n v="62109"/>
    <s v="Searcy Solar, LLC"/>
    <x v="0"/>
    <s v="Searcy Solar Hybrid"/>
    <s v="AR"/>
    <n v="62617"/>
    <s v="SEARC"/>
    <n v="100"/>
    <x v="0"/>
    <s v="SUN"/>
    <s v="PV"/>
    <x v="0"/>
    <n v="100"/>
  </r>
  <r>
    <x v="0"/>
    <n v="12"/>
    <n v="63432"/>
    <s v="SkyHigh 2 Solar"/>
    <x v="3"/>
    <s v="CSU San Jose State University"/>
    <s v="CA"/>
    <n v="64401"/>
    <s v="CSUSJ"/>
    <n v="1.7"/>
    <x v="0"/>
    <s v="SUN"/>
    <s v="PV"/>
    <x v="1"/>
    <n v="1.7"/>
  </r>
  <r>
    <x v="0"/>
    <n v="12"/>
    <n v="63432"/>
    <s v="SkyHigh 2 Solar"/>
    <x v="3"/>
    <s v="California State Univ at Channel Islands"/>
    <s v="CA"/>
    <n v="64403"/>
    <s v="CSUCI"/>
    <n v="3.7"/>
    <x v="0"/>
    <s v="SUN"/>
    <s v="PV"/>
    <x v="0"/>
    <n v="3.7"/>
  </r>
  <r>
    <x v="0"/>
    <n v="12"/>
    <n v="20712"/>
    <s v="Snowbird Corporation"/>
    <x v="1"/>
    <s v="Snowbird Power Plant"/>
    <s v="UT"/>
    <n v="10215"/>
    <s v="1138"/>
    <n v="1.5"/>
    <x v="3"/>
    <s v="NG"/>
    <s v="IC"/>
    <x v="0"/>
    <n v="1.5"/>
  </r>
  <r>
    <x v="0"/>
    <n v="12"/>
    <n v="20712"/>
    <s v="Snowbird Corporation"/>
    <x v="1"/>
    <s v="Snowbird Power Plant"/>
    <s v="UT"/>
    <n v="10215"/>
    <s v="1258"/>
    <n v="2.5"/>
    <x v="3"/>
    <s v="NG"/>
    <s v="IC"/>
    <x v="0"/>
    <n v="2.5"/>
  </r>
  <r>
    <x v="0"/>
    <n v="12"/>
    <n v="20712"/>
    <s v="Snowbird Corporation"/>
    <x v="1"/>
    <s v="Snowbird Power Plant"/>
    <s v="UT"/>
    <n v="10215"/>
    <s v="1260"/>
    <n v="2.5"/>
    <x v="3"/>
    <s v="NG"/>
    <s v="IC"/>
    <x v="0"/>
    <n v="2.5"/>
  </r>
  <r>
    <x v="0"/>
    <n v="12"/>
    <n v="63257"/>
    <s v="Solar Carver 1, LLC"/>
    <x v="0"/>
    <s v="Solar Carver 1 Hybrid"/>
    <s v="MA"/>
    <n v="63541"/>
    <s v="SCRV1"/>
    <n v="2"/>
    <x v="0"/>
    <s v="SUN"/>
    <s v="PV"/>
    <x v="2"/>
    <n v="2"/>
  </r>
  <r>
    <x v="0"/>
    <n v="12"/>
    <n v="62717"/>
    <s v="Speedway Solar NC, LLC"/>
    <x v="0"/>
    <s v="Speedway Solar NC, LLC"/>
    <s v="NC"/>
    <n v="62821"/>
    <s v="GEN1"/>
    <n v="22.6"/>
    <x v="0"/>
    <s v="SUN"/>
    <s v="PV"/>
    <x v="0"/>
    <n v="22.6"/>
  </r>
  <r>
    <x v="0"/>
    <n v="12"/>
    <n v="60531"/>
    <s v="Standard Solar"/>
    <x v="0"/>
    <s v="OER Checkerspot"/>
    <s v="MD"/>
    <n v="64790"/>
    <s v="CHECK"/>
    <n v="1.5"/>
    <x v="0"/>
    <s v="SUN"/>
    <s v="PV"/>
    <x v="1"/>
    <n v="1.5"/>
  </r>
  <r>
    <x v="0"/>
    <n v="12"/>
    <n v="64276"/>
    <s v="Stanly Solar, LLC"/>
    <x v="0"/>
    <s v="Stanly Solar, LLC"/>
    <s v="NC"/>
    <n v="64702"/>
    <s v="PGR32"/>
    <n v="50"/>
    <x v="0"/>
    <s v="SUN"/>
    <s v="PV"/>
    <x v="0"/>
    <n v="50"/>
  </r>
  <r>
    <x v="0"/>
    <n v="12"/>
    <n v="62716"/>
    <s v="Stony Knoll Solar, LLC"/>
    <x v="0"/>
    <s v="Stony Knoll Solar, LLC"/>
    <s v="NC"/>
    <n v="62820"/>
    <s v="GEN1"/>
    <n v="22.6"/>
    <x v="0"/>
    <s v="SUN"/>
    <s v="PV"/>
    <x v="0"/>
    <n v="22.6"/>
  </r>
  <r>
    <x v="0"/>
    <n v="12"/>
    <n v="63493"/>
    <s v="Sugar Solar, LLC"/>
    <x v="0"/>
    <s v="Sugar Solar, LLC"/>
    <s v="NC"/>
    <n v="63807"/>
    <s v="PGR29"/>
    <n v="60"/>
    <x v="0"/>
    <s v="SUN"/>
    <s v="PV"/>
    <x v="0"/>
    <n v="60"/>
  </r>
  <r>
    <x v="0"/>
    <n v="12"/>
    <n v="62824"/>
    <s v="Syncarpha Northbridge I, LLC"/>
    <x v="0"/>
    <s v="Syncarpha Northbridge I Hybrid"/>
    <s v="MA"/>
    <n v="62977"/>
    <s v="SYN1B"/>
    <n v="4"/>
    <x v="1"/>
    <s v="MWH"/>
    <s v="BA"/>
    <x v="2"/>
    <n v="4"/>
  </r>
  <r>
    <x v="0"/>
    <n v="12"/>
    <n v="62824"/>
    <s v="Syncarpha Northbridge I, LLC"/>
    <x v="0"/>
    <s v="Syncarpha Northbridge I Hybrid"/>
    <s v="MA"/>
    <n v="62977"/>
    <s v="SYN1S"/>
    <n v="5"/>
    <x v="0"/>
    <s v="SUN"/>
    <s v="PV"/>
    <x v="0"/>
    <n v="5"/>
  </r>
  <r>
    <x v="0"/>
    <n v="12"/>
    <n v="61637"/>
    <s v="TUUSSO Energy, LLC"/>
    <x v="0"/>
    <s v="Penstemon Solar Project"/>
    <s v="WA"/>
    <n v="62069"/>
    <s v="PENST"/>
    <n v="5"/>
    <x v="0"/>
    <s v="SUN"/>
    <s v="PV"/>
    <x v="0"/>
    <n v="5"/>
  </r>
  <r>
    <x v="0"/>
    <n v="12"/>
    <n v="18454"/>
    <s v="Tampa Electric Co"/>
    <x v="2"/>
    <s v="Big Bend"/>
    <s v="FL"/>
    <n v="645"/>
    <s v="GT5"/>
    <n v="360"/>
    <x v="4"/>
    <s v="NG"/>
    <s v="GT"/>
    <x v="0"/>
    <n v="397.8"/>
  </r>
  <r>
    <x v="0"/>
    <n v="12"/>
    <n v="18454"/>
    <s v="Tampa Electric Co"/>
    <x v="2"/>
    <s v="Big Bend"/>
    <s v="FL"/>
    <n v="645"/>
    <s v="GT6"/>
    <n v="360"/>
    <x v="4"/>
    <s v="NG"/>
    <s v="GT"/>
    <x v="0"/>
    <n v="397.8"/>
  </r>
  <r>
    <x v="0"/>
    <n v="12"/>
    <n v="18454"/>
    <s v="Tampa Electric Co"/>
    <x v="2"/>
    <s v="Big Bend II Solar"/>
    <s v="FL"/>
    <n v="64641"/>
    <s v="2"/>
    <n v="25"/>
    <x v="0"/>
    <s v="SUN"/>
    <s v="PV"/>
    <x v="0"/>
    <n v="25"/>
  </r>
  <r>
    <x v="0"/>
    <n v="12"/>
    <n v="18454"/>
    <s v="Tampa Electric Co"/>
    <x v="2"/>
    <s v="Jamison Solar (FL)"/>
    <s v="FL"/>
    <n v="64631"/>
    <s v="1"/>
    <n v="74.8"/>
    <x v="0"/>
    <s v="SUN"/>
    <s v="PV"/>
    <x v="2"/>
    <n v="74.8"/>
  </r>
  <r>
    <x v="0"/>
    <n v="12"/>
    <n v="18454"/>
    <s v="Tampa Electric Co"/>
    <x v="2"/>
    <s v="Magnolia Solar"/>
    <s v="FL"/>
    <n v="64657"/>
    <s v="1"/>
    <n v="74.5"/>
    <x v="0"/>
    <s v="SUN"/>
    <s v="PV"/>
    <x v="0"/>
    <n v="74.5"/>
  </r>
  <r>
    <x v="0"/>
    <n v="12"/>
    <n v="18454"/>
    <s v="Tampa Electric Co"/>
    <x v="2"/>
    <s v="Mountain View Solar (FL)"/>
    <s v="FL"/>
    <n v="61664"/>
    <s v="GEN1"/>
    <n v="52.5"/>
    <x v="0"/>
    <s v="SUN"/>
    <s v="PV"/>
    <x v="0"/>
    <n v="52.5"/>
  </r>
  <r>
    <x v="0"/>
    <n v="12"/>
    <n v="64366"/>
    <s v="Terra-Gen Operating Co-Hybrid"/>
    <x v="0"/>
    <s v="Edwards Sanborn E2"/>
    <s v="CA"/>
    <n v="64879"/>
    <s v="BESS"/>
    <n v="122.8"/>
    <x v="1"/>
    <s v="MWH"/>
    <s v="BA"/>
    <x v="1"/>
    <n v="122.8"/>
  </r>
  <r>
    <x v="0"/>
    <n v="12"/>
    <n v="64366"/>
    <s v="Terra-Gen Operating Co-Hybrid"/>
    <x v="0"/>
    <s v="Edwards Sanborn E2"/>
    <s v="CA"/>
    <n v="64879"/>
    <s v="PV"/>
    <n v="140.6"/>
    <x v="0"/>
    <s v="SUN"/>
    <s v="PV"/>
    <x v="0"/>
    <n v="140.6"/>
  </r>
  <r>
    <x v="0"/>
    <n v="12"/>
    <n v="64366"/>
    <s v="Terra-Gen Operating Co-Hybrid"/>
    <x v="0"/>
    <s v="Edwards Sanborn E3"/>
    <s v="CA"/>
    <n v="64877"/>
    <s v="BESS"/>
    <n v="14"/>
    <x v="1"/>
    <s v="MWH"/>
    <s v="BA"/>
    <x v="1"/>
    <n v="14"/>
  </r>
  <r>
    <x v="0"/>
    <n v="12"/>
    <n v="64366"/>
    <s v="Terra-Gen Operating Co-Hybrid"/>
    <x v="0"/>
    <s v="Edwards Sanborn E3"/>
    <s v="CA"/>
    <n v="64877"/>
    <s v="PV"/>
    <n v="27.4"/>
    <x v="0"/>
    <s v="SUN"/>
    <s v="PV"/>
    <x v="0"/>
    <n v="27.4"/>
  </r>
  <r>
    <x v="0"/>
    <n v="12"/>
    <n v="60947"/>
    <s v="Tesla Inc."/>
    <x v="3"/>
    <s v="Tesla Reno GigaFactory"/>
    <s v="NV"/>
    <n v="64098"/>
    <s v="3"/>
    <n v="1"/>
    <x v="0"/>
    <s v="SUN"/>
    <s v="PV"/>
    <x v="1"/>
    <n v="1"/>
  </r>
  <r>
    <x v="0"/>
    <n v="12"/>
    <n v="64501"/>
    <s v="Thunderhead Solar, LLC"/>
    <x v="0"/>
    <s v="Thunderhead"/>
    <s v="NC"/>
    <n v="65111"/>
    <s v="THU"/>
    <n v="2.6"/>
    <x v="0"/>
    <s v="SUN"/>
    <s v="PV"/>
    <x v="1"/>
    <n v="2.6"/>
  </r>
  <r>
    <x v="0"/>
    <n v="12"/>
    <n v="59598"/>
    <s v="Tooele Army Depot"/>
    <x v="0"/>
    <s v="Tooele Army Depot"/>
    <s v="UT"/>
    <n v="59817"/>
    <s v="PV1"/>
    <n v="0.1"/>
    <x v="0"/>
    <s v="SUN"/>
    <s v="PV"/>
    <x v="0"/>
    <n v="1.5"/>
  </r>
  <r>
    <x v="0"/>
    <n v="12"/>
    <n v="60387"/>
    <s v="Townsite Solar, LLC"/>
    <x v="0"/>
    <s v="Townsite Solar Project Hybrid"/>
    <s v="NV"/>
    <n v="60654"/>
    <s v="GEN01"/>
    <n v="160"/>
    <x v="0"/>
    <s v="SUN"/>
    <s v="PV"/>
    <x v="0"/>
    <n v="180"/>
  </r>
  <r>
    <x v="0"/>
    <n v="12"/>
    <n v="60387"/>
    <s v="Townsite Solar, LLC"/>
    <x v="0"/>
    <s v="Townsite Solar Project Hybrid"/>
    <s v="NV"/>
    <n v="60654"/>
    <s v="GEN02"/>
    <n v="90"/>
    <x v="1"/>
    <s v="MWH"/>
    <s v="BA"/>
    <x v="0"/>
    <n v="90"/>
  </r>
  <r>
    <x v="0"/>
    <n v="12"/>
    <n v="58542"/>
    <s v="Trustees of Princeton University"/>
    <x v="1"/>
    <s v="Princeton University Cogeneration"/>
    <s v="NJ"/>
    <n v="58584"/>
    <s v="PV3"/>
    <n v="10.5"/>
    <x v="0"/>
    <s v="SUN"/>
    <s v="PV"/>
    <x v="0"/>
    <n v="10.5"/>
  </r>
  <r>
    <x v="0"/>
    <n v="12"/>
    <n v="64376"/>
    <s v="USS Danube Solar LLC"/>
    <x v="0"/>
    <s v="USS Danube Solar LLC"/>
    <s v="MN"/>
    <n v="64871"/>
    <s v="USSDA"/>
    <n v="1"/>
    <x v="0"/>
    <s v="SUN"/>
    <s v="PV"/>
    <x v="1"/>
    <n v="1"/>
  </r>
  <r>
    <x v="0"/>
    <n v="12"/>
    <n v="64375"/>
    <s v="USS Wildcat Solar LLC"/>
    <x v="0"/>
    <s v="USS Wildcat Solar LLC"/>
    <s v="MN"/>
    <n v="64866"/>
    <s v="USSWC"/>
    <n v="1"/>
    <x v="0"/>
    <s v="SUN"/>
    <s v="PV"/>
    <x v="1"/>
    <n v="1"/>
  </r>
  <r>
    <x v="0"/>
    <n v="12"/>
    <n v="59316"/>
    <s v="Whitetail Solar LLC"/>
    <x v="0"/>
    <s v="Whitetail Solar"/>
    <s v="SC"/>
    <n v="59569"/>
    <s v="PV1"/>
    <n v="10"/>
    <x v="0"/>
    <s v="SUN"/>
    <s v="PV"/>
    <x v="1"/>
    <n v="10"/>
  </r>
  <r>
    <x v="0"/>
    <n v="12"/>
    <n v="63276"/>
    <s v="Woodfields Solar, LLC"/>
    <x v="0"/>
    <s v="Woodfields Solar"/>
    <s v="SC"/>
    <n v="63552"/>
    <s v="PGR21"/>
    <n v="2"/>
    <x v="0"/>
    <s v="SUN"/>
    <s v="PV"/>
    <x v="0"/>
    <n v="2"/>
  </r>
  <r>
    <x v="0"/>
    <n v="12"/>
    <n v="64298"/>
    <s v="Woodlawn Solar II, LLC"/>
    <x v="0"/>
    <s v="Woodlawn II"/>
    <s v="IL"/>
    <n v="64733"/>
    <s v="WOOD2"/>
    <n v="2"/>
    <x v="0"/>
    <s v="SUN"/>
    <s v="PV"/>
    <x v="1"/>
    <n v="2"/>
  </r>
  <r>
    <x v="0"/>
    <n v="12"/>
    <n v="64342"/>
    <s v="Wyse Fork Solar Farm, LLC"/>
    <x v="0"/>
    <s v="Wyse Fork Solar Farm, LLC"/>
    <s v="NC"/>
    <n v="64822"/>
    <s v="OS"/>
    <n v="2"/>
    <x v="0"/>
    <s v="SUN"/>
    <s v="PV"/>
    <x v="0"/>
    <n v="2"/>
  </r>
  <r>
    <x v="0"/>
    <n v="12"/>
    <n v="63369"/>
    <s v="Yaphank Fuel Cell Park, LLC"/>
    <x v="0"/>
    <s v="SWM Fuel Cell"/>
    <s v="NY"/>
    <n v="63661"/>
    <s v="SWM-1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2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3"/>
    <n v="2.8"/>
    <x v="5"/>
    <s v="NG"/>
    <s v="FC"/>
    <x v="0"/>
    <n v="2.8"/>
  </r>
  <r>
    <x v="1"/>
    <n v="1"/>
    <n v="61012"/>
    <s v="AES Distributed Energy"/>
    <x v="0"/>
    <s v="South Goshen"/>
    <s v="NY"/>
    <n v="65217"/>
    <s v="BESS"/>
    <n v="4.5"/>
    <x v="1"/>
    <s v="MWH"/>
    <s v="BA"/>
    <x v="0"/>
    <n v="4.5"/>
  </r>
  <r>
    <x v="1"/>
    <n v="1"/>
    <n v="61012"/>
    <s v="AES Distributed Energy"/>
    <x v="0"/>
    <s v="South Goshen"/>
    <s v="NY"/>
    <n v="65217"/>
    <s v="SGOSH"/>
    <n v="5"/>
    <x v="0"/>
    <s v="SUN"/>
    <s v="PV"/>
    <x v="0"/>
    <n v="5"/>
  </r>
  <r>
    <x v="1"/>
    <n v="1"/>
    <n v="61012"/>
    <s v="AES Distributed Energy"/>
    <x v="0"/>
    <s v="West Haydenville PJ"/>
    <s v="MA"/>
    <n v="64726"/>
    <s v="BESS"/>
    <n v="3.6"/>
    <x v="1"/>
    <s v="MWH"/>
    <s v="BA"/>
    <x v="0"/>
    <n v="3.6"/>
  </r>
  <r>
    <x v="1"/>
    <n v="1"/>
    <n v="61012"/>
    <s v="AES Distributed Energy"/>
    <x v="0"/>
    <s v="West Haydenville PJ"/>
    <s v="MA"/>
    <n v="64726"/>
    <s v="WHAYD"/>
    <n v="5"/>
    <x v="0"/>
    <s v="SUN"/>
    <s v="PV"/>
    <x v="0"/>
    <n v="5"/>
  </r>
  <r>
    <x v="1"/>
    <n v="1"/>
    <n v="64548"/>
    <s v="Apple Grove Solar, LLC"/>
    <x v="0"/>
    <s v="Apple Grove Solar, LLC"/>
    <s v="VA"/>
    <n v="65224"/>
    <s v="ENX15"/>
    <n v="18.6"/>
    <x v="0"/>
    <s v="SUN"/>
    <s v="PV"/>
    <x v="3"/>
    <n v="18.6"/>
  </r>
  <r>
    <x v="1"/>
    <n v="1"/>
    <n v="64516"/>
    <s v="Azimuth 180 Solar Electric, LLC"/>
    <x v="0"/>
    <s v="Grinnell College"/>
    <s v="IA"/>
    <n v="65164"/>
    <s v="GRIN"/>
    <n v="3.9"/>
    <x v="0"/>
    <s v="SUN"/>
    <s v="PV"/>
    <x v="0"/>
    <n v="3.9"/>
  </r>
  <r>
    <x v="1"/>
    <n v="1"/>
    <n v="64424"/>
    <s v="Big Beau Solar, LLC  "/>
    <x v="0"/>
    <s v="BigBeau Solar, LLC"/>
    <s v="CA"/>
    <n v="64993"/>
    <s v="BB1PV"/>
    <n v="128"/>
    <x v="0"/>
    <s v="SUN"/>
    <s v="PV"/>
    <x v="0"/>
    <n v="128"/>
  </r>
  <r>
    <x v="1"/>
    <n v="1"/>
    <n v="64068"/>
    <s v="Black Rock Wind Force, LLC"/>
    <x v="0"/>
    <s v="Black Rock Wind"/>
    <s v="WV"/>
    <n v="64433"/>
    <s v="BRW"/>
    <n v="115"/>
    <x v="2"/>
    <s v="WND"/>
    <s v="WT"/>
    <x v="0"/>
    <n v="115"/>
  </r>
  <r>
    <x v="1"/>
    <n v="1"/>
    <n v="64390"/>
    <s v="Brighter Future Solar LLC"/>
    <x v="0"/>
    <s v="Brighter Future Solar"/>
    <s v="NC"/>
    <n v="64910"/>
    <s v="BFSNC"/>
    <n v="11"/>
    <x v="0"/>
    <s v="SUN"/>
    <s v="PV"/>
    <x v="0"/>
    <n v="11"/>
  </r>
  <r>
    <x v="1"/>
    <n v="1"/>
    <n v="4180"/>
    <s v="Connecticut Mun Elec Engy Coop"/>
    <x v="2"/>
    <s v="Subase Microgrid Project"/>
    <s v="CT"/>
    <n v="59701"/>
    <s v="SFC1"/>
    <n v="3.7"/>
    <x v="5"/>
    <s v="NG"/>
    <s v="FC"/>
    <x v="2"/>
    <n v="3.7"/>
  </r>
  <r>
    <x v="1"/>
    <n v="1"/>
    <n v="4180"/>
    <s v="Connecticut Mun Elec Engy Coop"/>
    <x v="2"/>
    <s v="Subase Microgrid Project"/>
    <s v="CT"/>
    <n v="59701"/>
    <s v="SFC2"/>
    <n v="3.7"/>
    <x v="5"/>
    <s v="NG"/>
    <s v="FC"/>
    <x v="2"/>
    <n v="3.7"/>
  </r>
  <r>
    <x v="1"/>
    <n v="1"/>
    <n v="63511"/>
    <s v="Constellation Solar Illinois 2, LLC"/>
    <x v="0"/>
    <s v="JM Huber at Quincy"/>
    <s v="IL"/>
    <n v="64629"/>
    <s v="JMH"/>
    <n v="1.5"/>
    <x v="0"/>
    <s v="SUN"/>
    <s v="PV"/>
    <x v="0"/>
    <n v="1.5"/>
  </r>
  <r>
    <x v="1"/>
    <n v="1"/>
    <n v="63511"/>
    <s v="Constellation Solar Illinois 2, LLC"/>
    <x v="0"/>
    <s v="Slidematic at Rockford"/>
    <s v="IL"/>
    <n v="64628"/>
    <s v="SLIDE"/>
    <n v="1.8"/>
    <x v="0"/>
    <s v="SUN"/>
    <s v="PV"/>
    <x v="0"/>
    <n v="1.8"/>
  </r>
  <r>
    <x v="1"/>
    <n v="1"/>
    <n v="5109"/>
    <s v="DTE Electric Company"/>
    <x v="2"/>
    <s v="Fairbanks Wind Park"/>
    <s v="MI"/>
    <n v="62815"/>
    <s v="GNWF1"/>
    <n v="72.8"/>
    <x v="2"/>
    <s v="WND"/>
    <s v="WT"/>
    <x v="0"/>
    <n v="72.8"/>
  </r>
  <r>
    <x v="1"/>
    <n v="1"/>
    <n v="61684"/>
    <s v="Diablo Energy Storage, LLC"/>
    <x v="0"/>
    <s v="Diablo Energy Storage"/>
    <s v="CA"/>
    <n v="62175"/>
    <s v="DIBLO"/>
    <n v="200"/>
    <x v="1"/>
    <s v="MWH"/>
    <s v="BA"/>
    <x v="0"/>
    <n v="200"/>
  </r>
  <r>
    <x v="1"/>
    <n v="1"/>
    <n v="6455"/>
    <s v="Duke Energy Florida, LLC"/>
    <x v="2"/>
    <s v="Cape San Blas"/>
    <s v="FL"/>
    <n v="63996"/>
    <s v="ES1"/>
    <n v="5.5"/>
    <x v="1"/>
    <s v="MWH"/>
    <s v="BA"/>
    <x v="0"/>
    <n v="5.5"/>
  </r>
  <r>
    <x v="1"/>
    <n v="1"/>
    <n v="6455"/>
    <s v="Duke Energy Florida, LLC"/>
    <x v="2"/>
    <s v="Trenton"/>
    <s v="FL"/>
    <n v="63995"/>
    <s v="ES1"/>
    <n v="11"/>
    <x v="1"/>
    <s v="MWH"/>
    <s v="BA"/>
    <x v="0"/>
    <n v="11"/>
  </r>
  <r>
    <x v="1"/>
    <n v="1"/>
    <n v="55729"/>
    <s v="Duke Energy Kentucky Inc"/>
    <x v="2"/>
    <s v="Aero Solar Facility"/>
    <s v="KY"/>
    <n v="65027"/>
    <s v="PV1"/>
    <n v="2"/>
    <x v="0"/>
    <s v="SUN"/>
    <s v="PV"/>
    <x v="0"/>
    <n v="2"/>
  </r>
  <r>
    <x v="1"/>
    <n v="1"/>
    <n v="3046"/>
    <s v="Duke Energy Progress - (NC)"/>
    <x v="2"/>
    <s v="Hot Springs Energy Storage &amp; Microgrid"/>
    <s v="NC"/>
    <n v="64640"/>
    <s v="ES1"/>
    <n v="4.4"/>
    <x v="1"/>
    <s v="MWH"/>
    <s v="BA"/>
    <x v="0"/>
    <n v="4.4"/>
  </r>
  <r>
    <x v="1"/>
    <n v="1"/>
    <n v="3046"/>
    <s v="Duke Energy Progress - (NC)"/>
    <x v="2"/>
    <s v="Hot Springs Energy Storage &amp; Microgrid"/>
    <s v="NC"/>
    <n v="64640"/>
    <s v="PV1"/>
    <n v="2.7"/>
    <x v="0"/>
    <s v="SUN"/>
    <s v="PV"/>
    <x v="0"/>
    <n v="2.7"/>
  </r>
  <r>
    <x v="1"/>
    <n v="1"/>
    <n v="58970"/>
    <s v="Ecoplexus, Inc"/>
    <x v="0"/>
    <s v="High Shoals PV1"/>
    <s v="NC"/>
    <n v="59997"/>
    <s v="HISHO"/>
    <n v="16"/>
    <x v="0"/>
    <s v="SUN"/>
    <s v="PV"/>
    <x v="2"/>
    <n v="16"/>
  </r>
  <r>
    <x v="1"/>
    <n v="1"/>
    <n v="56201"/>
    <s v="Engie North America"/>
    <x v="0"/>
    <s v="Priddy Wind Project"/>
    <s v="TX"/>
    <n v="64165"/>
    <s v="WTG1"/>
    <n v="302.4"/>
    <x v="2"/>
    <s v="WND"/>
    <s v="WT"/>
    <x v="0"/>
    <n v="302.4"/>
  </r>
  <r>
    <x v="1"/>
    <n v="1"/>
    <n v="64428"/>
    <s v="Evergy, Inc."/>
    <x v="0"/>
    <s v="West Plains Solar I"/>
    <s v="MO"/>
    <n v="64982"/>
    <s v="WPS1"/>
    <n v="8"/>
    <x v="0"/>
    <s v="SUN"/>
    <s v="PV"/>
    <x v="2"/>
    <n v="8"/>
  </r>
  <r>
    <x v="1"/>
    <n v="1"/>
    <n v="63081"/>
    <s v="Exus North America Management Partners LLC"/>
    <x v="0"/>
    <s v="Bearkat II Wind Energy LLC"/>
    <s v="TX"/>
    <n v="63342"/>
    <s v="BKII"/>
    <n v="162.1"/>
    <x v="2"/>
    <s v="WND"/>
    <s v="WT"/>
    <x v="4"/>
    <n v="162.1"/>
  </r>
  <r>
    <x v="1"/>
    <n v="1"/>
    <n v="6452"/>
    <s v="Florida Power &amp; Light Co"/>
    <x v="2"/>
    <s v="Grove"/>
    <s v="FL"/>
    <n v="65042"/>
    <s v="1"/>
    <n v="74.5"/>
    <x v="0"/>
    <s v="SUN"/>
    <s v="PV"/>
    <x v="0"/>
    <n v="74.5"/>
  </r>
  <r>
    <x v="1"/>
    <n v="1"/>
    <n v="63631"/>
    <s v="Four Brothers 2, LLC"/>
    <x v="0"/>
    <s v="Hertford Solar Power, LLC"/>
    <s v="NC"/>
    <n v="63024"/>
    <s v="KEH"/>
    <n v="10"/>
    <x v="0"/>
    <s v="SUN"/>
    <s v="PV"/>
    <x v="2"/>
    <n v="10"/>
  </r>
  <r>
    <x v="1"/>
    <n v="1"/>
    <n v="61194"/>
    <s v="Generate Capital"/>
    <x v="0"/>
    <s v="Route 19 #1 Community Solar Farm"/>
    <s v="NY"/>
    <n v="62500"/>
    <s v="1258"/>
    <n v="2"/>
    <x v="0"/>
    <s v="SUN"/>
    <s v="PV"/>
    <x v="0"/>
    <n v="2"/>
  </r>
  <r>
    <x v="1"/>
    <n v="1"/>
    <n v="61944"/>
    <s v="Goldman Sachs Renewable Power Group"/>
    <x v="0"/>
    <s v="NY8 - Grissom Solar"/>
    <s v="NY"/>
    <n v="65121"/>
    <s v="GEN1"/>
    <n v="20"/>
    <x v="0"/>
    <s v="SUN"/>
    <s v="PV"/>
    <x v="0"/>
    <n v="20"/>
  </r>
  <r>
    <x v="1"/>
    <n v="1"/>
    <n v="61944"/>
    <s v="Goldman Sachs Renewable Power Group"/>
    <x v="0"/>
    <s v="NY8 - Regan Solar"/>
    <s v="NY"/>
    <n v="65124"/>
    <s v="GEN1"/>
    <n v="20"/>
    <x v="0"/>
    <s v="SUN"/>
    <s v="PV"/>
    <x v="0"/>
    <n v="20"/>
  </r>
  <r>
    <x v="1"/>
    <n v="1"/>
    <n v="61944"/>
    <s v="Goldman Sachs Renewable Power Group"/>
    <x v="0"/>
    <s v="Slate Hybrid"/>
    <s v="CA"/>
    <n v="63727"/>
    <s v="SL3EC"/>
    <n v="67.5"/>
    <x v="0"/>
    <s v="SUN"/>
    <s v="PV"/>
    <x v="0"/>
    <n v="67.5"/>
  </r>
  <r>
    <x v="1"/>
    <n v="1"/>
    <n v="61944"/>
    <s v="Goldman Sachs Renewable Power Group"/>
    <x v="0"/>
    <s v="Slate Hybrid"/>
    <s v="CA"/>
    <n v="63727"/>
    <s v="SLB3C"/>
    <n v="33.8"/>
    <x v="1"/>
    <s v="MWH"/>
    <s v="BA"/>
    <x v="0"/>
    <n v="33.8"/>
  </r>
  <r>
    <x v="1"/>
    <n v="1"/>
    <n v="61944"/>
    <s v="Goldman Sachs Renewable Power Group"/>
    <x v="0"/>
    <s v="Slate Hybrid"/>
    <s v="CA"/>
    <n v="63727"/>
    <s v="SLBSV"/>
    <n v="46.5"/>
    <x v="1"/>
    <s v="MWH"/>
    <s v="BA"/>
    <x v="1"/>
    <n v="46.5"/>
  </r>
  <r>
    <x v="1"/>
    <n v="1"/>
    <n v="61944"/>
    <s v="Goldman Sachs Renewable Power Group"/>
    <x v="0"/>
    <s v="Slate Hybrid"/>
    <s v="CA"/>
    <n v="63727"/>
    <s v="SLSVC"/>
    <n v="93"/>
    <x v="0"/>
    <s v="SUN"/>
    <s v="PV"/>
    <x v="1"/>
    <n v="93"/>
  </r>
  <r>
    <x v="1"/>
    <n v="1"/>
    <n v="60025"/>
    <s v="Greenbacker Renewable Energy Corporation"/>
    <x v="0"/>
    <s v="Billings Road"/>
    <s v="VT"/>
    <n v="64860"/>
    <s v="286"/>
    <n v="1.7"/>
    <x v="0"/>
    <s v="SUN"/>
    <s v="PV"/>
    <x v="0"/>
    <n v="1.7"/>
  </r>
  <r>
    <x v="1"/>
    <n v="1"/>
    <n v="60025"/>
    <s v="Greenbacker Renewable Energy Corporation"/>
    <x v="0"/>
    <s v="Deer Creek 2"/>
    <s v="CA"/>
    <n v="64861"/>
    <s v="392"/>
    <n v="1.3"/>
    <x v="0"/>
    <s v="SUN"/>
    <s v="PV"/>
    <x v="1"/>
    <n v="1.3"/>
  </r>
  <r>
    <x v="1"/>
    <n v="1"/>
    <n v="60025"/>
    <s v="Greenbacker Renewable Energy Corporation"/>
    <x v="0"/>
    <s v="Jackson Legler Solar 1 LLC"/>
    <s v="NJ"/>
    <n v="65094"/>
    <s v="314"/>
    <n v="2.9"/>
    <x v="0"/>
    <s v="SUN"/>
    <s v="PV"/>
    <x v="0"/>
    <n v="2.9"/>
  </r>
  <r>
    <x v="1"/>
    <n v="1"/>
    <n v="9234"/>
    <s v="Indiana Municipal Power Agency"/>
    <x v="2"/>
    <s v="Anderson 3"/>
    <s v="IN"/>
    <n v="64244"/>
    <s v="SAND3"/>
    <n v="8.699999999999999"/>
    <x v="0"/>
    <s v="SUN"/>
    <s v="PV"/>
    <x v="0"/>
    <n v="8.699999999999999"/>
  </r>
  <r>
    <x v="1"/>
    <n v="1"/>
    <n v="63453"/>
    <s v="JSD Pinson PV-1, LLC"/>
    <x v="0"/>
    <s v="Pinson Solar Farm"/>
    <s v="SC"/>
    <n v="63777"/>
    <s v="1310"/>
    <n v="20"/>
    <x v="0"/>
    <s v="SUN"/>
    <s v="PV"/>
    <x v="2"/>
    <n v="26"/>
  </r>
  <r>
    <x v="1"/>
    <n v="1"/>
    <n v="62842"/>
    <s v="Lightsource Renewable Energy Asset Management, LLC"/>
    <x v="0"/>
    <s v="Elk Hill Solar 1"/>
    <s v="PA"/>
    <n v="63773"/>
    <s v="PAEH1"/>
    <n v="20"/>
    <x v="0"/>
    <s v="SUN"/>
    <s v="PV"/>
    <x v="2"/>
    <n v="20"/>
  </r>
  <r>
    <x v="1"/>
    <n v="1"/>
    <n v="63734"/>
    <s v="Maverick Solar 7, LLC"/>
    <x v="0"/>
    <s v="Maverick Solar 7, LLC"/>
    <s v="CA"/>
    <n v="64106"/>
    <s v="MAV05"/>
    <n v="132"/>
    <x v="0"/>
    <s v="SUN"/>
    <s v="PV"/>
    <x v="0"/>
    <n v="132"/>
  </r>
  <r>
    <x v="1"/>
    <n v="1"/>
    <n v="12341"/>
    <s v="MidAmerican Energy Co"/>
    <x v="2"/>
    <s v="Arbor Hill Solar"/>
    <s v="IA"/>
    <n v="64755"/>
    <s v="AHS"/>
    <n v="24"/>
    <x v="0"/>
    <s v="SUN"/>
    <s v="PV"/>
    <x v="0"/>
    <n v="25"/>
  </r>
  <r>
    <x v="1"/>
    <n v="1"/>
    <n v="12341"/>
    <s v="MidAmerican Energy Co"/>
    <x v="2"/>
    <s v="Franklin County Solar"/>
    <s v="IA"/>
    <n v="64986"/>
    <s v="FCS"/>
    <n v="7"/>
    <x v="0"/>
    <s v="SUN"/>
    <s v="PV"/>
    <x v="0"/>
    <n v="7"/>
  </r>
  <r>
    <x v="1"/>
    <n v="1"/>
    <n v="12341"/>
    <s v="MidAmerican Energy Co"/>
    <x v="2"/>
    <s v="Johnson County Hills Solar"/>
    <s v="IA"/>
    <n v="64985"/>
    <s v="JCHS"/>
    <n v="3"/>
    <x v="0"/>
    <s v="SUN"/>
    <s v="PV"/>
    <x v="0"/>
    <n v="3"/>
  </r>
  <r>
    <x v="1"/>
    <n v="1"/>
    <n v="12341"/>
    <s v="MidAmerican Energy Co"/>
    <x v="2"/>
    <s v="Waterloo Solar (IA)"/>
    <s v="IA"/>
    <n v="64984"/>
    <s v="WATS"/>
    <n v="3"/>
    <x v="0"/>
    <s v="SUN"/>
    <s v="PV"/>
    <x v="0"/>
    <n v="3"/>
  </r>
  <r>
    <x v="1"/>
    <n v="1"/>
    <n v="61227"/>
    <s v="Nautilus Solar Solutions"/>
    <x v="0"/>
    <s v="Mtn Solar 6 LLC"/>
    <s v="CO"/>
    <n v="64352"/>
    <s v="SC"/>
    <n v="2"/>
    <x v="0"/>
    <s v="SUN"/>
    <s v="PV"/>
    <x v="0"/>
    <n v="2"/>
  </r>
  <r>
    <x v="1"/>
    <n v="1"/>
    <n v="61227"/>
    <s v="Nautilus Solar Solutions"/>
    <x v="0"/>
    <s v="TPE King Solar Holdings1, LLC"/>
    <s v="RI"/>
    <n v="64603"/>
    <s v="KING1"/>
    <n v="12.7"/>
    <x v="0"/>
    <s v="SUN"/>
    <s v="PV"/>
    <x v="1"/>
    <n v="12.7"/>
  </r>
  <r>
    <x v="1"/>
    <n v="1"/>
    <n v="64128"/>
    <s v="Novel Handeland Solar LLC"/>
    <x v="0"/>
    <s v="Novel Handeland Solar LLC"/>
    <s v="MN"/>
    <n v="64479"/>
    <s v="HNDLD"/>
    <n v="1"/>
    <x v="0"/>
    <s v="SUN"/>
    <s v="PV"/>
    <x v="1"/>
    <n v="1"/>
  </r>
  <r>
    <x v="1"/>
    <n v="1"/>
    <n v="63502"/>
    <s v="Partin Solar, LLC"/>
    <x v="0"/>
    <s v="Partin Solar"/>
    <s v="NC"/>
    <n v="63827"/>
    <s v="95"/>
    <n v="50"/>
    <x v="0"/>
    <s v="SUN"/>
    <s v="PV"/>
    <x v="0"/>
    <n v="50"/>
  </r>
  <r>
    <x v="1"/>
    <n v="1"/>
    <n v="64391"/>
    <s v="Pine Valley Solar, LLC"/>
    <x v="0"/>
    <s v="Pine Valley Solar Farm, LLC"/>
    <s v="NC"/>
    <n v="60298"/>
    <s v="PV1"/>
    <n v="5"/>
    <x v="0"/>
    <s v="SUN"/>
    <s v="PV"/>
    <x v="0"/>
    <n v="5"/>
  </r>
  <r>
    <x v="1"/>
    <n v="1"/>
    <n v="64416"/>
    <s v="RPNY Solar 2, LLC"/>
    <x v="0"/>
    <s v="Bullis Road Solar"/>
    <s v="NY"/>
    <n v="64965"/>
    <s v="BULLS"/>
    <n v="4.5"/>
    <x v="0"/>
    <s v="SUN"/>
    <s v="PV"/>
    <x v="0"/>
    <n v="4.5"/>
  </r>
  <r>
    <x v="1"/>
    <n v="1"/>
    <n v="64295"/>
    <s v="SPG IL Brush Creek Solar LLC"/>
    <x v="0"/>
    <s v="IL17021 Brush Creek I"/>
    <s v="IL"/>
    <n v="64730"/>
    <s v="BCK17"/>
    <n v="2"/>
    <x v="0"/>
    <s v="SUN"/>
    <s v="PV"/>
    <x v="0"/>
    <n v="2"/>
  </r>
  <r>
    <x v="1"/>
    <n v="1"/>
    <n v="64297"/>
    <s v="Segunda Solar II, LLC"/>
    <x v="0"/>
    <s v="Segunda II"/>
    <s v="IL"/>
    <n v="64732"/>
    <s v="SEGU2"/>
    <n v="2"/>
    <x v="0"/>
    <s v="SUN"/>
    <s v="PV"/>
    <x v="0"/>
    <n v="2"/>
  </r>
  <r>
    <x v="1"/>
    <n v="1"/>
    <n v="62919"/>
    <s v="TPE King Solar Holdings1 LLC"/>
    <x v="0"/>
    <s v="King CSG"/>
    <s v="RI"/>
    <n v="63135"/>
    <s v="KING1"/>
    <n v="7"/>
    <x v="0"/>
    <s v="SUN"/>
    <s v="PV"/>
    <x v="1"/>
    <n v="7"/>
  </r>
  <r>
    <x v="1"/>
    <n v="1"/>
    <n v="62919"/>
    <s v="TPE King Solar Holdings1 LLC"/>
    <x v="0"/>
    <s v="King CSG"/>
    <s v="RI"/>
    <n v="63135"/>
    <s v="KING2"/>
    <n v="7.8"/>
    <x v="0"/>
    <s v="SUN"/>
    <s v="PV"/>
    <x v="1"/>
    <n v="7.8"/>
  </r>
  <r>
    <x v="1"/>
    <n v="1"/>
    <n v="58542"/>
    <s v="Trustees of Princeton University"/>
    <x v="1"/>
    <s v="Princeton University Cogeneration"/>
    <s v="NJ"/>
    <n v="58584"/>
    <s v="PV4"/>
    <n v="0.4"/>
    <x v="0"/>
    <s v="SUN"/>
    <s v="PV"/>
    <x v="0"/>
    <n v="0.4"/>
  </r>
  <r>
    <x v="1"/>
    <n v="1"/>
    <n v="64393"/>
    <s v="Tulare Solar Center, LLC"/>
    <x v="0"/>
    <s v="Luciana"/>
    <s v="CA"/>
    <n v="64909"/>
    <s v="TSC"/>
    <n v="55.8"/>
    <x v="0"/>
    <s v="SUN"/>
    <s v="PV"/>
    <x v="2"/>
    <n v="55.8"/>
  </r>
  <r>
    <x v="1"/>
    <n v="1"/>
    <n v="64374"/>
    <s v="USS Quail Solar LLC"/>
    <x v="0"/>
    <s v="USS Quail Solar LLC"/>
    <s v="MN"/>
    <n v="64870"/>
    <s v="USSQL"/>
    <n v="1"/>
    <x v="0"/>
    <s v="SUN"/>
    <s v="PV"/>
    <x v="0"/>
    <n v="1"/>
  </r>
  <r>
    <x v="1"/>
    <n v="1"/>
    <n v="19539"/>
    <s v="University of Iowa"/>
    <x v="1"/>
    <s v="University of Iowa Main Power Plant"/>
    <s v="IA"/>
    <n v="54775"/>
    <s v="GEN12"/>
    <n v="5.8"/>
    <x v="6"/>
    <s v="NG"/>
    <s v="ST"/>
    <x v="1"/>
    <n v="5.8"/>
  </r>
  <r>
    <x v="1"/>
    <n v="2"/>
    <n v="15399"/>
    <s v="Avangrid Renewables LLC"/>
    <x v="0"/>
    <s v="Lund Hill Solar"/>
    <s v="WA"/>
    <n v="63509"/>
    <s v="LHS1"/>
    <n v="150"/>
    <x v="0"/>
    <s v="SUN"/>
    <s v="PV"/>
    <x v="0"/>
    <n v="150"/>
  </r>
  <r>
    <x v="1"/>
    <n v="2"/>
    <n v="63784"/>
    <s v="Azure Sky Wind Project, LLC"/>
    <x v="0"/>
    <s v="Azure Sky Wind Project, LLC Hybrid"/>
    <s v="TX"/>
    <n v="64164"/>
    <s v="ASWWT"/>
    <n v="350.2"/>
    <x v="2"/>
    <s v="WND"/>
    <s v="WT"/>
    <x v="2"/>
    <n v="350.2"/>
  </r>
  <r>
    <x v="1"/>
    <n v="2"/>
    <n v="63699"/>
    <s v="BD Solar 2 LLC"/>
    <x v="0"/>
    <s v="Winslow PV - BD Solar 2 LLC"/>
    <s v="ME"/>
    <n v="64069"/>
    <s v="WINPV"/>
    <n v="7"/>
    <x v="0"/>
    <s v="SUN"/>
    <s v="PV"/>
    <x v="0"/>
    <n v="7"/>
  </r>
  <r>
    <x v="1"/>
    <n v="2"/>
    <n v="63698"/>
    <s v="BD Solar Hancock LLC"/>
    <x v="0"/>
    <s v="BD Solar Hancock LLC"/>
    <s v="ME"/>
    <n v="64068"/>
    <s v="HANPV"/>
    <n v="7"/>
    <x v="0"/>
    <s v="SUN"/>
    <s v="PV"/>
    <x v="0"/>
    <n v="7"/>
  </r>
  <r>
    <x v="1"/>
    <n v="2"/>
    <n v="63700"/>
    <s v="BD Solar Hancock North LLC"/>
    <x v="0"/>
    <s v="BD Solar Ellsworth LLC"/>
    <s v="ME"/>
    <n v="64070"/>
    <s v="ELLPV"/>
    <n v="7"/>
    <x v="0"/>
    <s v="SUN"/>
    <s v="PV"/>
    <x v="0"/>
    <n v="7"/>
  </r>
  <r>
    <x v="1"/>
    <n v="2"/>
    <n v="63696"/>
    <s v="BD Solar Palmyra LLC"/>
    <x v="0"/>
    <s v="Palmyra PV - BD Solar Palmyra LLC"/>
    <s v="ME"/>
    <n v="64062"/>
    <s v="PALPV"/>
    <n v="5"/>
    <x v="0"/>
    <s v="SUN"/>
    <s v="PV"/>
    <x v="0"/>
    <n v="5"/>
  </r>
  <r>
    <x v="1"/>
    <n v="2"/>
    <n v="59474"/>
    <s v="BQ Energy LLC"/>
    <x v="0"/>
    <s v="West Valley East"/>
    <s v="NY"/>
    <n v="62738"/>
    <s v="WVE"/>
    <n v="5"/>
    <x v="0"/>
    <s v="SUN"/>
    <s v="PV"/>
    <x v="5"/>
    <n v="5"/>
  </r>
  <r>
    <x v="1"/>
    <n v="2"/>
    <n v="64539"/>
    <s v="CHF-Davis I, LLC"/>
    <x v="0"/>
    <s v="West Village Solar - Array 1"/>
    <s v="CA"/>
    <n v="65189"/>
    <s v="WVSA1"/>
    <n v="1"/>
    <x v="0"/>
    <s v="SUN"/>
    <s v="PV"/>
    <x v="1"/>
    <n v="1.2"/>
  </r>
  <r>
    <x v="1"/>
    <n v="2"/>
    <n v="64539"/>
    <s v="CHF-Davis I, LLC"/>
    <x v="0"/>
    <s v="West Village Solar - Array 2"/>
    <s v="CA"/>
    <n v="65190"/>
    <s v="WVSA2"/>
    <n v="1"/>
    <x v="0"/>
    <s v="SUN"/>
    <s v="PV"/>
    <x v="1"/>
    <n v="1.3"/>
  </r>
  <r>
    <x v="1"/>
    <n v="2"/>
    <n v="62050"/>
    <s v="Castleman Power Development LLC"/>
    <x v="0"/>
    <s v="SJRR Power LLC"/>
    <s v="TX"/>
    <n v="62548"/>
    <s v="SJ-1"/>
    <n v="43"/>
    <x v="4"/>
    <s v="NG"/>
    <s v="GT"/>
    <x v="2"/>
    <n v="50"/>
  </r>
  <r>
    <x v="1"/>
    <n v="2"/>
    <n v="62050"/>
    <s v="Castleman Power Development LLC"/>
    <x v="0"/>
    <s v="SJRR Power LLC"/>
    <s v="TX"/>
    <n v="62548"/>
    <s v="SJ-2"/>
    <n v="43"/>
    <x v="4"/>
    <s v="NG"/>
    <s v="GT"/>
    <x v="2"/>
    <n v="50"/>
  </r>
  <r>
    <x v="1"/>
    <n v="2"/>
    <n v="56769"/>
    <s v="Consolidated Edison Development Inc."/>
    <x v="0"/>
    <s v="CED Manchester Wind"/>
    <s v="IA"/>
    <n v="64177"/>
    <s v="MANW"/>
    <n v="7.9"/>
    <x v="2"/>
    <s v="WND"/>
    <s v="WT"/>
    <x v="0"/>
    <n v="7.9"/>
  </r>
  <r>
    <x v="1"/>
    <n v="2"/>
    <n v="56769"/>
    <s v="Consolidated Edison Development Inc."/>
    <x v="0"/>
    <s v="UMass PV Lot 22"/>
    <s v="MA"/>
    <n v="65154"/>
    <s v="U22ES"/>
    <n v="2"/>
    <x v="1"/>
    <s v="MWH"/>
    <s v="BA"/>
    <x v="3"/>
    <n v="2"/>
  </r>
  <r>
    <x v="1"/>
    <n v="2"/>
    <n v="56769"/>
    <s v="Consolidated Edison Development Inc."/>
    <x v="0"/>
    <s v="UMass PV Lot 22"/>
    <s v="MA"/>
    <n v="65154"/>
    <s v="U22PV"/>
    <n v="2.1"/>
    <x v="0"/>
    <s v="SUN"/>
    <s v="PV"/>
    <x v="3"/>
    <n v="2.1"/>
  </r>
  <r>
    <x v="1"/>
    <n v="2"/>
    <n v="56769"/>
    <s v="Consolidated Edison Development Inc."/>
    <x v="0"/>
    <s v="UMass PV Lot 49"/>
    <s v="MA"/>
    <n v="65153"/>
    <s v="U49PV"/>
    <n v="0.9"/>
    <x v="0"/>
    <s v="SUN"/>
    <s v="PV"/>
    <x v="3"/>
    <n v="0.8"/>
  </r>
  <r>
    <x v="1"/>
    <n v="2"/>
    <n v="63991"/>
    <s v="DG New York CS, LLC"/>
    <x v="0"/>
    <s v="Cortlandville III Solar CSG"/>
    <s v="NY"/>
    <n v="65090"/>
    <s v="CORT3"/>
    <n v="5"/>
    <x v="0"/>
    <s v="SUN"/>
    <s v="PV"/>
    <x v="0"/>
    <n v="5"/>
  </r>
  <r>
    <x v="1"/>
    <n v="2"/>
    <n v="61610"/>
    <s v="Delaware River Solar, LLC"/>
    <x v="0"/>
    <s v="Route 5 &amp; 20 Community Solar Farm"/>
    <s v="NY"/>
    <n v="62523"/>
    <s v="1093"/>
    <n v="2.3"/>
    <x v="0"/>
    <s v="SUN"/>
    <s v="PV"/>
    <x v="5"/>
    <n v="2.3"/>
  </r>
  <r>
    <x v="1"/>
    <n v="2"/>
    <n v="61610"/>
    <s v="Delaware River Solar, LLC"/>
    <x v="0"/>
    <s v="State Route 64N Community Solar Farm"/>
    <s v="NY"/>
    <n v="62520"/>
    <s v="1089"/>
    <n v="1.2"/>
    <x v="0"/>
    <s v="SUN"/>
    <s v="PV"/>
    <x v="3"/>
    <n v="1.2"/>
  </r>
  <r>
    <x v="1"/>
    <n v="2"/>
    <n v="62091"/>
    <s v="Derby Fuel Cell LLC"/>
    <x v="0"/>
    <s v="Derby Fuel Cell"/>
    <s v="CT"/>
    <n v="62588"/>
    <s v="MM45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6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7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8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9"/>
    <n v="2.8"/>
    <x v="5"/>
    <s v="NG"/>
    <s v="FC"/>
    <x v="2"/>
    <n v="2.8"/>
  </r>
  <r>
    <x v="1"/>
    <n v="2"/>
    <n v="6455"/>
    <s v="Duke Energy Florida, LLC"/>
    <x v="2"/>
    <s v="Jennings Energy Storage Facility"/>
    <s v="FL"/>
    <n v="63998"/>
    <s v="ES1"/>
    <n v="5.5"/>
    <x v="1"/>
    <s v="MWH"/>
    <s v="BA"/>
    <x v="0"/>
    <n v="5.5"/>
  </r>
  <r>
    <x v="1"/>
    <n v="2"/>
    <n v="6455"/>
    <s v="Duke Energy Florida, LLC"/>
    <x v="2"/>
    <s v="Micanopy Energy Storage Facility"/>
    <s v="FL"/>
    <n v="63999"/>
    <s v="ES1"/>
    <n v="8.300000000000001"/>
    <x v="1"/>
    <s v="MWH"/>
    <s v="BA"/>
    <x v="0"/>
    <n v="8.300000000000001"/>
  </r>
  <r>
    <x v="1"/>
    <n v="2"/>
    <n v="63418"/>
    <s v="Elora Solar"/>
    <x v="0"/>
    <s v="Elora Solar"/>
    <s v="TN"/>
    <n v="63719"/>
    <s v="ELO"/>
    <n v="150"/>
    <x v="0"/>
    <s v="SUN"/>
    <s v="PV"/>
    <x v="0"/>
    <n v="150"/>
  </r>
  <r>
    <x v="1"/>
    <n v="2"/>
    <n v="62856"/>
    <s v="Forefront Power, LLC"/>
    <x v="0"/>
    <s v="CA-DGS-California Correctional Inst"/>
    <s v="CA"/>
    <n v="65105"/>
    <s v="15111"/>
    <n v="4"/>
    <x v="0"/>
    <s v="SUN"/>
    <s v="PV"/>
    <x v="2"/>
    <n v="4"/>
  </r>
  <r>
    <x v="1"/>
    <n v="2"/>
    <n v="61944"/>
    <s v="Goldman Sachs Renewable Power Group"/>
    <x v="0"/>
    <s v="NY8 - Janis Solar"/>
    <s v="NY"/>
    <n v="65123"/>
    <s v="GEN1"/>
    <n v="20"/>
    <x v="0"/>
    <s v="SUN"/>
    <s v="PV"/>
    <x v="2"/>
    <n v="20"/>
  </r>
  <r>
    <x v="1"/>
    <n v="2"/>
    <n v="61944"/>
    <s v="Goldman Sachs Renewable Power Group"/>
    <x v="0"/>
    <s v="NY8 - Puckett Solar"/>
    <s v="NY"/>
    <n v="65125"/>
    <s v="GEN1"/>
    <n v="20"/>
    <x v="0"/>
    <s v="SUN"/>
    <s v="PV"/>
    <x v="0"/>
    <n v="20"/>
  </r>
  <r>
    <x v="1"/>
    <n v="2"/>
    <n v="61944"/>
    <s v="Goldman Sachs Renewable Power Group"/>
    <x v="0"/>
    <s v="Slate Hybrid"/>
    <s v="CA"/>
    <n v="63727"/>
    <s v="SLBPW"/>
    <n v="10"/>
    <x v="1"/>
    <s v="MWH"/>
    <s v="BA"/>
    <x v="0"/>
    <n v="10"/>
  </r>
  <r>
    <x v="1"/>
    <n v="2"/>
    <n v="61944"/>
    <s v="Goldman Sachs Renewable Power Group"/>
    <x v="0"/>
    <s v="Slate Hybrid"/>
    <s v="CA"/>
    <n v="63727"/>
    <s v="SLPWR"/>
    <n v="26"/>
    <x v="0"/>
    <s v="SUN"/>
    <s v="PV"/>
    <x v="0"/>
    <n v="26"/>
  </r>
  <r>
    <x v="1"/>
    <n v="2"/>
    <n v="60025"/>
    <s v="Greenbacker Renewable Energy Corporation"/>
    <x v="0"/>
    <s v="Capital Hill Solar LLC"/>
    <s v="NY"/>
    <n v="64931"/>
    <s v="531"/>
    <n v="1.5"/>
    <x v="0"/>
    <s v="SUN"/>
    <s v="PV"/>
    <x v="0"/>
    <n v="1.5"/>
  </r>
  <r>
    <x v="1"/>
    <n v="2"/>
    <n v="60025"/>
    <s v="Greenbacker Renewable Energy Corporation"/>
    <x v="0"/>
    <s v="ER Center Road Solar, LLC"/>
    <s v="VT"/>
    <n v="65166"/>
    <s v="287"/>
    <n v="2.1"/>
    <x v="0"/>
    <s v="SUN"/>
    <s v="PV"/>
    <x v="0"/>
    <n v="2.1"/>
  </r>
  <r>
    <x v="1"/>
    <n v="2"/>
    <n v="60025"/>
    <s v="Greenbacker Renewable Energy Corporation"/>
    <x v="0"/>
    <s v="Hudson County Solar"/>
    <s v="NJ"/>
    <n v="65167"/>
    <s v="470"/>
    <n v="1.2"/>
    <x v="0"/>
    <s v="SUN"/>
    <s v="PV"/>
    <x v="2"/>
    <n v="1.2"/>
  </r>
  <r>
    <x v="1"/>
    <n v="2"/>
    <n v="60025"/>
    <s v="Greenbacker Renewable Energy Corporation"/>
    <x v="0"/>
    <s v="IGS KSBD"/>
    <s v="CA"/>
    <n v="65091"/>
    <s v="293"/>
    <n v="4.3"/>
    <x v="0"/>
    <s v="SUN"/>
    <s v="PV"/>
    <x v="0"/>
    <n v="4.3"/>
  </r>
  <r>
    <x v="1"/>
    <n v="2"/>
    <n v="60025"/>
    <s v="Greenbacker Renewable Energy Corporation"/>
    <x v="0"/>
    <s v="Mt Arlington Solar 1 LLC"/>
    <s v="NJ"/>
    <n v="65095"/>
    <s v="196"/>
    <n v="1.6"/>
    <x v="0"/>
    <s v="SUN"/>
    <s v="PV"/>
    <x v="0"/>
    <n v="1.6"/>
  </r>
  <r>
    <x v="1"/>
    <n v="2"/>
    <n v="60025"/>
    <s v="Greenbacker Renewable Energy Corporation"/>
    <x v="0"/>
    <s v="Oak Leaf Solar XVIII LLC"/>
    <s v="CO"/>
    <n v="64831"/>
    <s v="DIA7"/>
    <n v="9"/>
    <x v="0"/>
    <s v="SUN"/>
    <s v="PV"/>
    <x v="0"/>
    <n v="9"/>
  </r>
  <r>
    <x v="1"/>
    <n v="2"/>
    <n v="60025"/>
    <s v="Greenbacker Renewable Energy Corporation"/>
    <x v="0"/>
    <s v="Shamrock Solar LLC"/>
    <s v="WI"/>
    <n v="65087"/>
    <s v="554"/>
    <n v="3"/>
    <x v="0"/>
    <s v="SUN"/>
    <s v="PV"/>
    <x v="0"/>
    <n v="3"/>
  </r>
  <r>
    <x v="1"/>
    <n v="2"/>
    <n v="60025"/>
    <s v="Greenbacker Renewable Energy Corporation"/>
    <x v="0"/>
    <s v="Stromland Solar"/>
    <s v="WI"/>
    <n v="65088"/>
    <s v="510"/>
    <n v="3"/>
    <x v="0"/>
    <s v="SUN"/>
    <s v="PV"/>
    <x v="1"/>
    <n v="3"/>
  </r>
  <r>
    <x v="1"/>
    <n v="2"/>
    <n v="9234"/>
    <s v="Indiana Municipal Power Agency"/>
    <x v="2"/>
    <s v="Anderson 6"/>
    <s v="IN"/>
    <n v="64249"/>
    <s v="SAND6"/>
    <n v="6.8"/>
    <x v="0"/>
    <s v="SUN"/>
    <s v="PV"/>
    <x v="0"/>
    <n v="6.8"/>
  </r>
  <r>
    <x v="1"/>
    <n v="2"/>
    <n v="63776"/>
    <s v="JSD Flatwood PV-1, LLC"/>
    <x v="0"/>
    <s v="Bryant Road Solar"/>
    <s v="SC"/>
    <n v="64155"/>
    <s v="2001"/>
    <n v="2"/>
    <x v="0"/>
    <s v="SUN"/>
    <s v="PV"/>
    <x v="3"/>
    <n v="2"/>
  </r>
  <r>
    <x v="1"/>
    <n v="2"/>
    <n v="55983"/>
    <s v="Luminant Generation Company LLC"/>
    <x v="0"/>
    <s v="Emerald Grove"/>
    <s v="TX"/>
    <n v="63233"/>
    <s v="UNIT1"/>
    <n v="108"/>
    <x v="0"/>
    <s v="SUN"/>
    <s v="PV"/>
    <x v="0"/>
    <n v="108"/>
  </r>
  <r>
    <x v="1"/>
    <n v="2"/>
    <n v="62897"/>
    <s v="MSB Investors, LLC"/>
    <x v="4"/>
    <s v="Tajiguas Resource Recovery Project"/>
    <s v="CA"/>
    <n v="63094"/>
    <s v="SBAD1"/>
    <n v="1.1"/>
    <x v="8"/>
    <s v="OBG"/>
    <s v="IC"/>
    <x v="0"/>
    <n v="1.1"/>
  </r>
  <r>
    <x v="1"/>
    <n v="2"/>
    <n v="62897"/>
    <s v="MSB Investors, LLC"/>
    <x v="4"/>
    <s v="Tajiguas Resource Recovery Project"/>
    <s v="CA"/>
    <n v="63094"/>
    <s v="SBAD2"/>
    <n v="1.1"/>
    <x v="8"/>
    <s v="OBG"/>
    <s v="IC"/>
    <x v="0"/>
    <n v="1.1"/>
  </r>
  <r>
    <x v="1"/>
    <n v="2"/>
    <n v="61227"/>
    <s v="Nautilus Solar Solutions"/>
    <x v="0"/>
    <s v="NSE Camber Solar PS11 LLC"/>
    <s v="CO"/>
    <n v="64353"/>
    <s v="SC"/>
    <n v="2"/>
    <x v="0"/>
    <s v="SUN"/>
    <s v="PV"/>
    <x v="0"/>
    <n v="2"/>
  </r>
  <r>
    <x v="1"/>
    <n v="2"/>
    <n v="61227"/>
    <s v="Nautilus Solar Solutions"/>
    <x v="0"/>
    <s v="NSE Camber Solar PS13 LLC"/>
    <s v="CO"/>
    <n v="64356"/>
    <s v="SC"/>
    <n v="2"/>
    <x v="0"/>
    <s v="SUN"/>
    <s v="PV"/>
    <x v="0"/>
    <n v="2"/>
  </r>
  <r>
    <x v="1"/>
    <n v="2"/>
    <n v="61227"/>
    <s v="Nautilus Solar Solutions"/>
    <x v="0"/>
    <s v="NSE Camber Solar PS5 LLC"/>
    <s v="CO"/>
    <n v="64358"/>
    <s v="SC"/>
    <n v="2"/>
    <x v="0"/>
    <s v="SUN"/>
    <s v="PV"/>
    <x v="0"/>
    <n v="2"/>
  </r>
  <r>
    <x v="1"/>
    <n v="2"/>
    <n v="61227"/>
    <s v="Nautilus Solar Solutions"/>
    <x v="0"/>
    <s v="NSE Camber Solar PS6 LLC"/>
    <s v="CO"/>
    <n v="64357"/>
    <s v="SC"/>
    <n v="2"/>
    <x v="0"/>
    <s v="SUN"/>
    <s v="PV"/>
    <x v="0"/>
    <n v="2"/>
  </r>
  <r>
    <x v="1"/>
    <n v="2"/>
    <n v="61227"/>
    <s v="Nautilus Solar Solutions"/>
    <x v="0"/>
    <s v="Pivot Solar 1 LLC"/>
    <s v="CO"/>
    <n v="64649"/>
    <s v="SC"/>
    <n v="1"/>
    <x v="0"/>
    <s v="SUN"/>
    <s v="PV"/>
    <x v="0"/>
    <n v="1"/>
  </r>
  <r>
    <x v="1"/>
    <n v="2"/>
    <n v="61227"/>
    <s v="Nautilus Solar Solutions"/>
    <x v="0"/>
    <s v="Pivot Solar 12 LLC"/>
    <s v="CO"/>
    <n v="64359"/>
    <s v="SC"/>
    <n v="1"/>
    <x v="0"/>
    <s v="SUN"/>
    <s v="PV"/>
    <x v="0"/>
    <n v="1"/>
  </r>
  <r>
    <x v="1"/>
    <n v="2"/>
    <n v="61227"/>
    <s v="Nautilus Solar Solutions"/>
    <x v="0"/>
    <s v="Pivot Solar 14 LLC"/>
    <s v="CO"/>
    <n v="64650"/>
    <s v="SC"/>
    <n v="2"/>
    <x v="0"/>
    <s v="SUN"/>
    <s v="PV"/>
    <x v="0"/>
    <n v="2"/>
  </r>
  <r>
    <x v="1"/>
    <n v="2"/>
    <n v="61227"/>
    <s v="Nautilus Solar Solutions"/>
    <x v="0"/>
    <s v="Pivot Solar 15 LLC"/>
    <s v="CO"/>
    <n v="64652"/>
    <s v="SC"/>
    <n v="1"/>
    <x v="0"/>
    <s v="SUN"/>
    <s v="PV"/>
    <x v="0"/>
    <n v="1"/>
  </r>
  <r>
    <x v="1"/>
    <n v="2"/>
    <n v="61227"/>
    <s v="Nautilus Solar Solutions"/>
    <x v="0"/>
    <s v="Pivot Solar 2 LLC"/>
    <s v="CO"/>
    <n v="64651"/>
    <s v="SC"/>
    <n v="2"/>
    <x v="0"/>
    <s v="SUN"/>
    <s v="PV"/>
    <x v="0"/>
    <n v="2"/>
  </r>
  <r>
    <x v="1"/>
    <n v="2"/>
    <n v="61227"/>
    <s v="Nautilus Solar Solutions"/>
    <x v="0"/>
    <s v="Pivot Solar 3 LLC"/>
    <s v="CO"/>
    <n v="64654"/>
    <s v="SC"/>
    <n v="2"/>
    <x v="0"/>
    <s v="SUN"/>
    <s v="PV"/>
    <x v="0"/>
    <n v="2"/>
  </r>
  <r>
    <x v="1"/>
    <n v="2"/>
    <n v="61227"/>
    <s v="Nautilus Solar Solutions"/>
    <x v="0"/>
    <s v="Pivot Solar 4 LLC"/>
    <s v="CO"/>
    <n v="64648"/>
    <s v="SC"/>
    <n v="2"/>
    <x v="0"/>
    <s v="SUN"/>
    <s v="PV"/>
    <x v="0"/>
    <n v="2"/>
  </r>
  <r>
    <x v="1"/>
    <n v="2"/>
    <n v="61227"/>
    <s v="Nautilus Solar Solutions"/>
    <x v="0"/>
    <s v="Pivot Solar 7 LLC"/>
    <s v="CO"/>
    <n v="64653"/>
    <s v="SC"/>
    <n v="2"/>
    <x v="0"/>
    <s v="SUN"/>
    <s v="PV"/>
    <x v="0"/>
    <n v="2"/>
  </r>
  <r>
    <x v="1"/>
    <n v="2"/>
    <n v="61227"/>
    <s v="Nautilus Solar Solutions"/>
    <x v="0"/>
    <s v="Pivot Solar 8 LLC"/>
    <s v="CO"/>
    <n v="64655"/>
    <s v="SC"/>
    <n v="2"/>
    <x v="0"/>
    <s v="SUN"/>
    <s v="PV"/>
    <x v="0"/>
    <n v="2"/>
  </r>
  <r>
    <x v="1"/>
    <n v="2"/>
    <n v="63185"/>
    <s v="Neighborhood Power Corp."/>
    <x v="0"/>
    <s v="River Valley Solar"/>
    <s v="OR"/>
    <n v="63665"/>
    <s v="W0054"/>
    <n v="1.9"/>
    <x v="0"/>
    <s v="SUN"/>
    <s v="PV"/>
    <x v="1"/>
    <n v="1.9"/>
  </r>
  <r>
    <x v="1"/>
    <n v="2"/>
    <n v="64358"/>
    <s v="New Market Solar"/>
    <x v="0"/>
    <s v="New Market Solar"/>
    <s v="OH"/>
    <n v="64853"/>
    <s v="NMS2"/>
    <n v="35"/>
    <x v="0"/>
    <s v="SUN"/>
    <s v="PV"/>
    <x v="2"/>
    <n v="35"/>
  </r>
  <r>
    <x v="1"/>
    <n v="2"/>
    <n v="13683"/>
    <s v="North Carolina El Member Corp"/>
    <x v="2"/>
    <s v="Hamlet Solar Energy Storage"/>
    <s v="NC"/>
    <n v="64512"/>
    <s v="BAT1"/>
    <n v="0.5"/>
    <x v="1"/>
    <s v="MWH"/>
    <s v="BA"/>
    <x v="2"/>
    <n v="0.5"/>
  </r>
  <r>
    <x v="1"/>
    <n v="2"/>
    <n v="13683"/>
    <s v="North Carolina El Member Corp"/>
    <x v="2"/>
    <s v="Hamlet Solar Energy Storage"/>
    <s v="NC"/>
    <n v="64512"/>
    <s v="SOL1"/>
    <n v="0.5"/>
    <x v="0"/>
    <s v="SUN"/>
    <s v="PV"/>
    <x v="2"/>
    <n v="0.5"/>
  </r>
  <r>
    <x v="1"/>
    <n v="2"/>
    <n v="13683"/>
    <s v="North Carolina El Member Corp"/>
    <x v="2"/>
    <s v="Rose Acre Solar Energy Storage"/>
    <s v="NC"/>
    <n v="64511"/>
    <s v="BAT1"/>
    <n v="2.5"/>
    <x v="1"/>
    <s v="MWH"/>
    <s v="BA"/>
    <x v="2"/>
    <n v="2.5"/>
  </r>
  <r>
    <x v="1"/>
    <n v="2"/>
    <n v="13683"/>
    <s v="North Carolina El Member Corp"/>
    <x v="2"/>
    <s v="Rose Acre Solar Energy Storage"/>
    <s v="NC"/>
    <n v="64511"/>
    <s v="SOL1"/>
    <n v="2"/>
    <x v="0"/>
    <s v="SUN"/>
    <s v="PV"/>
    <x v="2"/>
    <n v="2"/>
  </r>
  <r>
    <x v="1"/>
    <n v="2"/>
    <n v="13683"/>
    <s v="North Carolina El Member Corp"/>
    <x v="2"/>
    <s v="South River H4 Solar Energy Storage"/>
    <s v="NC"/>
    <n v="64509"/>
    <s v="BAT1"/>
    <n v="0.6"/>
    <x v="1"/>
    <s v="MWH"/>
    <s v="BA"/>
    <x v="2"/>
    <n v="0.6"/>
  </r>
  <r>
    <x v="1"/>
    <n v="2"/>
    <n v="13683"/>
    <s v="North Carolina El Member Corp"/>
    <x v="2"/>
    <s v="South River H4 Solar Energy Storage"/>
    <s v="NC"/>
    <n v="64509"/>
    <s v="SOL1"/>
    <n v="0.5"/>
    <x v="0"/>
    <s v="SUN"/>
    <s v="PV"/>
    <x v="2"/>
    <n v="0.5"/>
  </r>
  <r>
    <x v="1"/>
    <n v="2"/>
    <n v="13683"/>
    <s v="North Carolina El Member Corp"/>
    <x v="2"/>
    <s v="Wake RJ3 Solar Energy Storage"/>
    <s v="NC"/>
    <n v="64513"/>
    <s v="BAT1"/>
    <n v="0.6"/>
    <x v="1"/>
    <s v="MWH"/>
    <s v="BA"/>
    <x v="2"/>
    <n v="0.6"/>
  </r>
  <r>
    <x v="1"/>
    <n v="2"/>
    <n v="13683"/>
    <s v="North Carolina El Member Corp"/>
    <x v="2"/>
    <s v="Wake RJ3 Solar Energy Storage"/>
    <s v="NC"/>
    <n v="64513"/>
    <s v="SOL1"/>
    <n v="0.5"/>
    <x v="0"/>
    <s v="SUN"/>
    <s v="PV"/>
    <x v="2"/>
    <n v="0.5"/>
  </r>
  <r>
    <x v="1"/>
    <n v="2"/>
    <n v="64132"/>
    <s v="Novel David Solar LLC"/>
    <x v="0"/>
    <s v="Novel David Solar LLC CSG"/>
    <s v="MN"/>
    <n v="64486"/>
    <s v="DAVID"/>
    <n v="1"/>
    <x v="0"/>
    <s v="SUN"/>
    <s v="PV"/>
    <x v="1"/>
    <n v="1"/>
  </r>
  <r>
    <x v="1"/>
    <n v="2"/>
    <n v="64129"/>
    <s v="Novel Sunnyfield Farms Solar LLC"/>
    <x v="0"/>
    <s v="Novel Sunnyfield Farms Solar LLC CSG"/>
    <s v="MN"/>
    <n v="64483"/>
    <s v="SNYFD"/>
    <n v="1"/>
    <x v="0"/>
    <s v="SUN"/>
    <s v="PV"/>
    <x v="2"/>
    <n v="1"/>
  </r>
  <r>
    <x v="1"/>
    <n v="2"/>
    <n v="63331"/>
    <s v="Organic Energy Solutions, Inc."/>
    <x v="4"/>
    <s v="OES Biogas Power"/>
    <s v="CA"/>
    <n v="63622"/>
    <s v="OES01"/>
    <n v="1.3"/>
    <x v="8"/>
    <s v="OBG"/>
    <s v="IC"/>
    <x v="1"/>
    <n v="1.3"/>
  </r>
  <r>
    <x v="1"/>
    <n v="2"/>
    <n v="63331"/>
    <s v="Organic Energy Solutions, Inc."/>
    <x v="4"/>
    <s v="OES Biogas Power"/>
    <s v="CA"/>
    <n v="63622"/>
    <s v="OES02"/>
    <n v="1.3"/>
    <x v="8"/>
    <s v="OBG"/>
    <s v="IC"/>
    <x v="1"/>
    <n v="1.3"/>
  </r>
  <r>
    <x v="1"/>
    <n v="2"/>
    <n v="63612"/>
    <s v="Perquimans Solar LLC"/>
    <x v="0"/>
    <s v="Perquimans Solar LLC"/>
    <s v="NC"/>
    <n v="63955"/>
    <s v="PERQU"/>
    <n v="5"/>
    <x v="0"/>
    <s v="SUN"/>
    <s v="PV"/>
    <x v="3"/>
    <n v="5"/>
  </r>
  <r>
    <x v="1"/>
    <n v="2"/>
    <n v="56215"/>
    <s v="RWE Renewables Americas LLC"/>
    <x v="0"/>
    <s v="Hickory Park Solar Hybrid"/>
    <s v="GA"/>
    <n v="63522"/>
    <s v="HPBAT"/>
    <n v="40"/>
    <x v="1"/>
    <s v="MWH"/>
    <s v="BA"/>
    <x v="0"/>
    <n v="40"/>
  </r>
  <r>
    <x v="1"/>
    <n v="2"/>
    <n v="56215"/>
    <s v="RWE Renewables Americas LLC"/>
    <x v="0"/>
    <s v="Hickory Park Solar Hybrid"/>
    <s v="GA"/>
    <n v="63522"/>
    <s v="HPRK"/>
    <n v="195.5"/>
    <x v="0"/>
    <s v="SUN"/>
    <s v="PV"/>
    <x v="0"/>
    <n v="195.5"/>
  </r>
  <r>
    <x v="1"/>
    <n v="2"/>
    <n v="64178"/>
    <s v="Ranchland Wind Project II, LLC"/>
    <x v="0"/>
    <s v="Ranchland Wind Project II"/>
    <s v="TX"/>
    <n v="64544"/>
    <s v="WT2"/>
    <n v="148"/>
    <x v="2"/>
    <s v="WND"/>
    <s v="WT"/>
    <x v="2"/>
    <n v="148"/>
  </r>
  <r>
    <x v="1"/>
    <n v="2"/>
    <n v="17650"/>
    <s v="Southern Power Co"/>
    <x v="0"/>
    <s v="RE Tranquillity"/>
    <s v="CA"/>
    <n v="59939"/>
    <s v="BESS2"/>
    <n v="35"/>
    <x v="1"/>
    <s v="MWH"/>
    <s v="BA"/>
    <x v="0"/>
    <n v="35"/>
  </r>
  <r>
    <x v="1"/>
    <n v="2"/>
    <n v="60531"/>
    <s v="Standard Solar"/>
    <x v="0"/>
    <s v="USS Sycamore Solar"/>
    <s v="IL"/>
    <n v="63621"/>
    <s v="USSYC"/>
    <n v="2.7"/>
    <x v="0"/>
    <s v="SUN"/>
    <s v="PV"/>
    <x v="0"/>
    <n v="2.7"/>
  </r>
  <r>
    <x v="1"/>
    <n v="2"/>
    <n v="62812"/>
    <s v="Syncarpha Tewksbury, LLC"/>
    <x v="0"/>
    <s v="Syncarpha Tewksbury Hybrid"/>
    <s v="MA"/>
    <n v="62968"/>
    <s v="SYTKB"/>
    <n v="2"/>
    <x v="1"/>
    <s v="MWH"/>
    <s v="BA"/>
    <x v="2"/>
    <n v="2"/>
  </r>
  <r>
    <x v="1"/>
    <n v="2"/>
    <n v="62812"/>
    <s v="Syncarpha Tewksbury, LLC"/>
    <x v="0"/>
    <s v="Syncarpha Tewksbury Hybrid"/>
    <s v="MA"/>
    <n v="62968"/>
    <s v="SYTKS"/>
    <n v="2.8"/>
    <x v="0"/>
    <s v="SUN"/>
    <s v="PV"/>
    <x v="0"/>
    <n v="2.8"/>
  </r>
  <r>
    <x v="1"/>
    <n v="2"/>
    <n v="64251"/>
    <s v="TG East Wind Project LLC"/>
    <x v="0"/>
    <s v="TG East"/>
    <s v="TX"/>
    <n v="64639"/>
    <s v="ESCA"/>
    <n v="336"/>
    <x v="2"/>
    <s v="WND"/>
    <s v="WT"/>
    <x v="0"/>
    <n v="336"/>
  </r>
  <r>
    <x v="1"/>
    <n v="2"/>
    <n v="61637"/>
    <s v="TUUSSO Energy, LLC"/>
    <x v="0"/>
    <s v="Camas Solar Project"/>
    <s v="WA"/>
    <n v="62071"/>
    <s v="CAMAS"/>
    <n v="5"/>
    <x v="0"/>
    <s v="SUN"/>
    <s v="PV"/>
    <x v="0"/>
    <n v="5"/>
  </r>
  <r>
    <x v="1"/>
    <n v="2"/>
    <n v="61637"/>
    <s v="TUUSSO Energy, LLC"/>
    <x v="0"/>
    <s v="Urtica Solar Project"/>
    <s v="WA"/>
    <n v="62067"/>
    <s v="URTIC"/>
    <n v="5"/>
    <x v="0"/>
    <s v="SUN"/>
    <s v="PV"/>
    <x v="0"/>
    <n v="5"/>
  </r>
  <r>
    <x v="1"/>
    <n v="2"/>
    <n v="63328"/>
    <s v="USS Goodrich Solar"/>
    <x v="0"/>
    <s v="USS Goodrich Solar"/>
    <s v="IL"/>
    <n v="63620"/>
    <s v="USGCH"/>
    <n v="2"/>
    <x v="0"/>
    <s v="SUN"/>
    <s v="PV"/>
    <x v="0"/>
    <n v="2"/>
  </r>
  <r>
    <x v="1"/>
    <n v="2"/>
    <n v="64339"/>
    <s v="VESI Upton County BESS, LLC"/>
    <x v="0"/>
    <s v="Upton County BESS"/>
    <s v="TX"/>
    <n v="64811"/>
    <s v="UPT1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2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3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4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5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6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7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8"/>
    <n v="3.1"/>
    <x v="1"/>
    <s v="MWH"/>
    <s v="BA"/>
    <x v="0"/>
    <n v="3.1"/>
  </r>
  <r>
    <x v="1"/>
    <n v="2"/>
    <n v="6775"/>
    <s v="Village of Freeport - (NY)"/>
    <x v="2"/>
    <s v="Plant No 1 Freeport"/>
    <s v="NY"/>
    <n v="2678"/>
    <s v="ENG13"/>
    <n v="3"/>
    <x v="9"/>
    <s v="LFG"/>
    <s v="IC"/>
    <x v="2"/>
    <n v="3"/>
  </r>
  <r>
    <x v="1"/>
    <n v="3"/>
    <n v="61012"/>
    <s v="AES Distributed Energy"/>
    <x v="0"/>
    <s v="Brookwood Drive"/>
    <s v="MA"/>
    <n v="64727"/>
    <s v="BESS"/>
    <n v="3"/>
    <x v="1"/>
    <s v="MWH"/>
    <s v="BA"/>
    <x v="2"/>
    <n v="3"/>
  </r>
  <r>
    <x v="1"/>
    <n v="3"/>
    <n v="61012"/>
    <s v="AES Distributed Energy"/>
    <x v="0"/>
    <s v="Brookwood Drive"/>
    <s v="MA"/>
    <n v="64727"/>
    <s v="BRKWD"/>
    <n v="5"/>
    <x v="0"/>
    <s v="SUN"/>
    <s v="PV"/>
    <x v="2"/>
    <n v="5"/>
  </r>
  <r>
    <x v="1"/>
    <n v="3"/>
    <n v="62794"/>
    <s v="AP Solar 2, LLC"/>
    <x v="0"/>
    <s v="Fighting Jays Solar Project"/>
    <s v="TX"/>
    <n v="62945"/>
    <s v="FJSOL"/>
    <n v="350"/>
    <x v="0"/>
    <s v="SUN"/>
    <s v="PV"/>
    <x v="2"/>
    <n v="350"/>
  </r>
  <r>
    <x v="1"/>
    <n v="3"/>
    <n v="60496"/>
    <s v="Adapture Renewables, Inc."/>
    <x v="0"/>
    <s v="Pawcatuck Solar Center, LLC"/>
    <s v="CT"/>
    <n v="62318"/>
    <s v="PAWCA"/>
    <n v="15"/>
    <x v="0"/>
    <s v="SUN"/>
    <s v="PV"/>
    <x v="6"/>
    <n v="15"/>
  </r>
  <r>
    <x v="1"/>
    <n v="3"/>
    <n v="60496"/>
    <s v="Adapture Renewables, Inc."/>
    <x v="0"/>
    <s v="Scituate RI Solar, LLC"/>
    <s v="RI"/>
    <n v="61841"/>
    <s v="SCITU"/>
    <n v="10"/>
    <x v="0"/>
    <s v="SUN"/>
    <s v="PV"/>
    <x v="6"/>
    <n v="10"/>
  </r>
  <r>
    <x v="1"/>
    <n v="3"/>
    <n v="63722"/>
    <s v="Alta Farms II Wind Project, LLC"/>
    <x v="0"/>
    <s v="Alta Farms II Wind Project, LLC"/>
    <s v="IL"/>
    <n v="64088"/>
    <s v="WT2"/>
    <n v="200.5"/>
    <x v="2"/>
    <s v="WND"/>
    <s v="WT"/>
    <x v="2"/>
    <n v="200.5"/>
  </r>
  <r>
    <x v="1"/>
    <n v="3"/>
    <n v="64273"/>
    <s v="Angel Fire Energy Facility, LLC"/>
    <x v="0"/>
    <s v="Angel Fire Energy Facility"/>
    <s v="NM"/>
    <n v="64695"/>
    <s v="BESS"/>
    <n v="3"/>
    <x v="1"/>
    <s v="MWH"/>
    <s v="BA"/>
    <x v="5"/>
    <n v="3"/>
  </r>
  <r>
    <x v="1"/>
    <n v="3"/>
    <n v="64273"/>
    <s v="Angel Fire Energy Facility, LLC"/>
    <x v="0"/>
    <s v="Angel Fire Energy Facility"/>
    <s v="NM"/>
    <n v="64695"/>
    <s v="TMEF1"/>
    <n v="9.800000000000001"/>
    <x v="0"/>
    <s v="SUN"/>
    <s v="PV"/>
    <x v="2"/>
    <n v="9.800000000000001"/>
  </r>
  <r>
    <x v="1"/>
    <n v="3"/>
    <n v="15399"/>
    <s v="Avangrid Renewables LLC"/>
    <x v="0"/>
    <s v="Golden Hill Wind"/>
    <s v="OR"/>
    <n v="63710"/>
    <s v="GH1"/>
    <n v="201.3"/>
    <x v="2"/>
    <s v="WND"/>
    <s v="WT"/>
    <x v="0"/>
    <n v="201.3"/>
  </r>
  <r>
    <x v="1"/>
    <n v="3"/>
    <n v="64516"/>
    <s v="Azimuth 180 Solar Electric, LLC"/>
    <x v="0"/>
    <s v="Ontario Sun"/>
    <s v="NY"/>
    <n v="65165"/>
    <s v="ONSUN"/>
    <n v="2.4"/>
    <x v="0"/>
    <s v="SUN"/>
    <s v="PV"/>
    <x v="6"/>
    <n v="2.4"/>
  </r>
  <r>
    <x v="1"/>
    <n v="3"/>
    <n v="64516"/>
    <s v="Azimuth 180 Solar Electric, LLC"/>
    <x v="0"/>
    <s v="Orioles"/>
    <s v="NY"/>
    <n v="65163"/>
    <s v="ORIOL"/>
    <n v="5.6"/>
    <x v="0"/>
    <s v="SUN"/>
    <s v="PV"/>
    <x v="6"/>
    <n v="5.6"/>
  </r>
  <r>
    <x v="1"/>
    <n v="3"/>
    <n v="63784"/>
    <s v="Azure Sky Wind Project, LLC"/>
    <x v="0"/>
    <s v="Azure Sky Wind Project, LLC Hybrid"/>
    <s v="TX"/>
    <n v="64164"/>
    <s v="ASWBE"/>
    <n v="120"/>
    <x v="1"/>
    <s v="MWH"/>
    <s v="BA"/>
    <x v="2"/>
    <n v="120"/>
  </r>
  <r>
    <x v="1"/>
    <n v="3"/>
    <n v="60816"/>
    <s v="Boston Medical Center"/>
    <x v="1"/>
    <s v="Boston Medical Center CHP Plant"/>
    <s v="MA"/>
    <n v="61186"/>
    <s v="BATT"/>
    <n v="1"/>
    <x v="1"/>
    <s v="MWH"/>
    <s v="BA"/>
    <x v="2"/>
    <n v="1"/>
  </r>
  <r>
    <x v="1"/>
    <n v="3"/>
    <n v="63883"/>
    <s v="Broad Reach Power"/>
    <x v="0"/>
    <s v="Sierra"/>
    <s v="CA"/>
    <n v="64320"/>
    <s v="SIER"/>
    <n v="10"/>
    <x v="1"/>
    <s v="MWH"/>
    <s v="BA"/>
    <x v="2"/>
    <n v="10"/>
  </r>
  <r>
    <x v="1"/>
    <n v="3"/>
    <n v="64310"/>
    <s v="Bronx Community Clean Energy Project LLC"/>
    <x v="0"/>
    <s v="Fuel Cell 3245 Yates Avenue"/>
    <s v="NY"/>
    <n v="64747"/>
    <s v="C3245"/>
    <n v="5"/>
    <x v="5"/>
    <s v="NG"/>
    <s v="FC"/>
    <x v="3"/>
    <n v="5"/>
  </r>
  <r>
    <x v="1"/>
    <n v="3"/>
    <n v="63221"/>
    <s v="CD4"/>
    <x v="0"/>
    <s v="CD4"/>
    <s v="CA"/>
    <n v="63490"/>
    <s v="OEC1"/>
    <n v="17"/>
    <x v="10"/>
    <s v="GEO"/>
    <s v="BT"/>
    <x v="0"/>
    <n v="25"/>
  </r>
  <r>
    <x v="1"/>
    <n v="3"/>
    <n v="57365"/>
    <s v="Consolidated Edison Solutions Inc"/>
    <x v="0"/>
    <s v="CES Agawam Tuckahoe Solar Hybrid"/>
    <s v="MA"/>
    <n v="63763"/>
    <s v="ATES"/>
    <n v="2.3"/>
    <x v="1"/>
    <s v="MWH"/>
    <s v="BA"/>
    <x v="2"/>
    <n v="2.3"/>
  </r>
  <r>
    <x v="1"/>
    <n v="3"/>
    <n v="57365"/>
    <s v="Consolidated Edison Solutions Inc"/>
    <x v="0"/>
    <s v="CES Agawam Tuckahoe Solar Hybrid"/>
    <s v="MA"/>
    <n v="63763"/>
    <s v="ATPV"/>
    <n v="3.6"/>
    <x v="0"/>
    <s v="SUN"/>
    <s v="PV"/>
    <x v="0"/>
    <n v="3.6"/>
  </r>
  <r>
    <x v="1"/>
    <n v="3"/>
    <n v="62911"/>
    <s v="Drew Solar LLC"/>
    <x v="0"/>
    <s v="Drew Solar LLC"/>
    <s v="CA"/>
    <n v="63127"/>
    <s v="DS"/>
    <n v="100"/>
    <x v="0"/>
    <s v="SUN"/>
    <s v="PV"/>
    <x v="0"/>
    <n v="100"/>
  </r>
  <r>
    <x v="1"/>
    <n v="3"/>
    <n v="6455"/>
    <s v="Duke Energy Florida, LLC"/>
    <x v="2"/>
    <s v="Bay Trail Solar Power Plant"/>
    <s v="FL"/>
    <n v="64145"/>
    <s v="PV1"/>
    <n v="74.90000000000001"/>
    <x v="0"/>
    <s v="SUN"/>
    <s v="PV"/>
    <x v="0"/>
    <n v="74.90000000000001"/>
  </r>
  <r>
    <x v="1"/>
    <n v="3"/>
    <n v="3046"/>
    <s v="Duke Energy Progress - (NC)"/>
    <x v="2"/>
    <s v="Woodfin Solar"/>
    <s v="NC"/>
    <n v="64882"/>
    <s v="PV1"/>
    <n v="5"/>
    <x v="0"/>
    <s v="SUN"/>
    <s v="PV"/>
    <x v="0"/>
    <n v="5"/>
  </r>
  <r>
    <x v="1"/>
    <n v="3"/>
    <n v="58970"/>
    <s v="Ecoplexus, Inc"/>
    <x v="0"/>
    <s v="CSP Los Angeles"/>
    <s v="CA"/>
    <n v="65182"/>
    <s v="CSLPA"/>
    <n v="2.3"/>
    <x v="0"/>
    <s v="SUN"/>
    <s v="PV"/>
    <x v="6"/>
    <n v="2.3"/>
  </r>
  <r>
    <x v="1"/>
    <n v="3"/>
    <n v="58970"/>
    <s v="Ecoplexus, Inc"/>
    <x v="0"/>
    <s v="CSP Solano"/>
    <s v="CA"/>
    <n v="65181"/>
    <s v="CSLNO"/>
    <n v="5.1"/>
    <x v="0"/>
    <s v="SUN"/>
    <s v="PV"/>
    <x v="6"/>
    <n v="5.1"/>
  </r>
  <r>
    <x v="1"/>
    <n v="3"/>
    <n v="58970"/>
    <s v="Ecoplexus, Inc"/>
    <x v="0"/>
    <s v="Chuckawalla State Prison"/>
    <s v="CA"/>
    <n v="65180"/>
    <s v="CHKWL"/>
    <n v="2.1"/>
    <x v="0"/>
    <s v="SUN"/>
    <s v="PV"/>
    <x v="6"/>
    <n v="2.1"/>
  </r>
  <r>
    <x v="1"/>
    <n v="3"/>
    <n v="58970"/>
    <s v="Ecoplexus, Inc"/>
    <x v="0"/>
    <s v="Ironwood State Prison"/>
    <s v="CA"/>
    <n v="65179"/>
    <s v="IRNWD"/>
    <n v="1.1"/>
    <x v="0"/>
    <s v="SUN"/>
    <s v="PV"/>
    <x v="6"/>
    <n v="1.1"/>
  </r>
  <r>
    <x v="1"/>
    <n v="3"/>
    <n v="63653"/>
    <s v="Energix Nokesville, LLC"/>
    <x v="0"/>
    <s v="Energix Nokesville, LLC"/>
    <s v="VA"/>
    <n v="64012"/>
    <s v="ENX07"/>
    <n v="20"/>
    <x v="0"/>
    <s v="SUN"/>
    <s v="PV"/>
    <x v="2"/>
    <n v="20"/>
  </r>
  <r>
    <x v="1"/>
    <n v="3"/>
    <n v="6452"/>
    <s v="Florida Power &amp; Light Co"/>
    <x v="2"/>
    <s v="Elder Branch"/>
    <s v="FL"/>
    <n v="65041"/>
    <s v="1"/>
    <n v="74.5"/>
    <x v="0"/>
    <s v="SUN"/>
    <s v="PV"/>
    <x v="0"/>
    <n v="74.5"/>
  </r>
  <r>
    <x v="1"/>
    <n v="3"/>
    <n v="6452"/>
    <s v="Florida Power &amp; Light Co"/>
    <x v="2"/>
    <s v="Ghost Orchid Solar Energy Center"/>
    <s v="FL"/>
    <n v="65038"/>
    <s v="1"/>
    <n v="74.5"/>
    <x v="0"/>
    <s v="SUN"/>
    <s v="PV"/>
    <x v="0"/>
    <n v="74.5"/>
  </r>
  <r>
    <x v="1"/>
    <n v="3"/>
    <n v="6452"/>
    <s v="Florida Power &amp; Light Co"/>
    <x v="2"/>
    <s v="Immokalee"/>
    <s v="FL"/>
    <n v="65040"/>
    <s v="1"/>
    <n v="74.5"/>
    <x v="0"/>
    <s v="SUN"/>
    <s v="PV"/>
    <x v="0"/>
    <n v="74.5"/>
  </r>
  <r>
    <x v="1"/>
    <n v="3"/>
    <n v="6452"/>
    <s v="Florida Power &amp; Light Co"/>
    <x v="2"/>
    <s v="Sawgrass Solar Energy Center"/>
    <s v="FL"/>
    <n v="65037"/>
    <s v="1"/>
    <n v="74.5"/>
    <x v="0"/>
    <s v="SUN"/>
    <s v="PV"/>
    <x v="0"/>
    <n v="74.5"/>
  </r>
  <r>
    <x v="1"/>
    <n v="3"/>
    <n v="6452"/>
    <s v="Florida Power &amp; Light Co"/>
    <x v="2"/>
    <s v="Sundew"/>
    <s v="FL"/>
    <n v="65039"/>
    <s v="1"/>
    <n v="74.5"/>
    <x v="0"/>
    <s v="SUN"/>
    <s v="PV"/>
    <x v="0"/>
    <n v="74.5"/>
  </r>
  <r>
    <x v="1"/>
    <n v="3"/>
    <n v="62856"/>
    <s v="Forefront Power, LLC"/>
    <x v="0"/>
    <s v="CA - DGS RFP - RJ Donovan State Prison"/>
    <s v="CA"/>
    <n v="65104"/>
    <s v="15111"/>
    <n v="2"/>
    <x v="0"/>
    <s v="SUN"/>
    <s v="PV"/>
    <x v="2"/>
    <n v="2"/>
  </r>
  <r>
    <x v="1"/>
    <n v="3"/>
    <n v="62856"/>
    <s v="Forefront Power, LLC"/>
    <x v="0"/>
    <s v="MD - PR97"/>
    <s v="MD"/>
    <n v="64689"/>
    <s v="90029"/>
    <n v="2"/>
    <x v="0"/>
    <s v="SUN"/>
    <s v="PV"/>
    <x v="2"/>
    <n v="2"/>
  </r>
  <r>
    <x v="1"/>
    <n v="3"/>
    <n v="61944"/>
    <s v="Goldman Sachs Renewable Power Group"/>
    <x v="0"/>
    <s v="Dry Bridge Solar (Brown University)"/>
    <s v="RI"/>
    <n v="62771"/>
    <s v="DBS1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2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3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4"/>
    <n v="10"/>
    <x v="0"/>
    <s v="SUN"/>
    <s v="PV"/>
    <x v="0"/>
    <n v="10"/>
  </r>
  <r>
    <x v="1"/>
    <n v="3"/>
    <n v="61944"/>
    <s v="Goldman Sachs Renewable Power Group"/>
    <x v="0"/>
    <s v="Slate Hybrid"/>
    <s v="CA"/>
    <n v="63727"/>
    <s v="SLBES"/>
    <n v="50"/>
    <x v="1"/>
    <s v="MWH"/>
    <s v="BA"/>
    <x v="2"/>
    <n v="50"/>
  </r>
  <r>
    <x v="1"/>
    <n v="3"/>
    <n v="61944"/>
    <s v="Goldman Sachs Renewable Power Group"/>
    <x v="0"/>
    <s v="Slate Hybrid"/>
    <s v="CA"/>
    <n v="63727"/>
    <s v="SLSTN"/>
    <n v="63"/>
    <x v="0"/>
    <s v="SUN"/>
    <s v="PV"/>
    <x v="2"/>
    <n v="63"/>
  </r>
  <r>
    <x v="1"/>
    <n v="3"/>
    <n v="61395"/>
    <s v="Indeck Niles, LLC"/>
    <x v="0"/>
    <s v="Indeck Niles Energy Center"/>
    <s v="MI"/>
    <n v="55460"/>
    <s v="CT1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CT2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ST1"/>
    <n v="354.4"/>
    <x v="7"/>
    <s v="NG"/>
    <s v="CA"/>
    <x v="0"/>
    <n v="400.8"/>
  </r>
  <r>
    <x v="1"/>
    <n v="3"/>
    <n v="49893"/>
    <s v="Invenergy Services LLC"/>
    <x v="0"/>
    <s v="Samson Solar Energy"/>
    <s v="TX"/>
    <n v="63211"/>
    <s v="GEN1"/>
    <n v="250"/>
    <x v="0"/>
    <s v="SUN"/>
    <s v="PV"/>
    <x v="0"/>
    <n v="250"/>
  </r>
  <r>
    <x v="1"/>
    <n v="3"/>
    <n v="49893"/>
    <s v="Invenergy Services LLC"/>
    <x v="0"/>
    <s v="Samson Solar Energy III LLC"/>
    <s v="TX"/>
    <n v="63883"/>
    <s v="GEN1"/>
    <n v="250"/>
    <x v="0"/>
    <s v="SUN"/>
    <s v="PV"/>
    <x v="2"/>
    <n v="250"/>
  </r>
  <r>
    <x v="1"/>
    <n v="3"/>
    <n v="63244"/>
    <s v="KSI II Consolidated, LLC"/>
    <x v="0"/>
    <s v="County Road 17"/>
    <s v="NY"/>
    <n v="65222"/>
    <s v="AFTON"/>
    <n v="3.3"/>
    <x v="0"/>
    <s v="SUN"/>
    <s v="PV"/>
    <x v="3"/>
    <n v="3.3"/>
  </r>
  <r>
    <x v="1"/>
    <n v="3"/>
    <n v="56155"/>
    <s v="Lansing Board of Water and Light"/>
    <x v="2"/>
    <s v="Delta Energy Park"/>
    <s v="MI"/>
    <n v="63259"/>
    <s v="DEPC2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C3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S1"/>
    <n v="46.3"/>
    <x v="4"/>
    <s v="NG"/>
    <s v="GT"/>
    <x v="1"/>
    <n v="58"/>
  </r>
  <r>
    <x v="1"/>
    <n v="3"/>
    <n v="56155"/>
    <s v="Lansing Board of Water and Light"/>
    <x v="2"/>
    <s v="Delta Energy Park"/>
    <s v="MI"/>
    <n v="63259"/>
    <s v="DEPST"/>
    <n v="81"/>
    <x v="7"/>
    <s v="NG"/>
    <s v="CA"/>
    <x v="1"/>
    <n v="89.2"/>
  </r>
  <r>
    <x v="1"/>
    <n v="3"/>
    <n v="11479"/>
    <s v="Madison Gas &amp; Electric Co"/>
    <x v="2"/>
    <s v="Hermsdorf Solar"/>
    <s v="WI"/>
    <n v="64780"/>
    <s v="1"/>
    <n v="8"/>
    <x v="0"/>
    <s v="SUN"/>
    <s v="PV"/>
    <x v="0"/>
    <n v="8"/>
  </r>
  <r>
    <x v="1"/>
    <n v="3"/>
    <n v="15296"/>
    <s v="New York Power Authority"/>
    <x v="2"/>
    <s v="Willis Battery Storage"/>
    <s v="NY"/>
    <n v="63238"/>
    <s v="WB1"/>
    <n v="20"/>
    <x v="1"/>
    <s v="MWH"/>
    <s v="BA"/>
    <x v="2"/>
    <n v="20"/>
  </r>
  <r>
    <x v="1"/>
    <n v="3"/>
    <n v="13491"/>
    <s v="New York University"/>
    <x v="1"/>
    <s v="New York University Central Plant"/>
    <s v="NY"/>
    <n v="54808"/>
    <s v="DE1"/>
    <n v="2.5"/>
    <x v="11"/>
    <s v="DFO"/>
    <s v="IC"/>
    <x v="0"/>
    <n v="2.5"/>
  </r>
  <r>
    <x v="1"/>
    <n v="3"/>
    <n v="13491"/>
    <s v="New York University"/>
    <x v="1"/>
    <s v="New York University Central Plant"/>
    <s v="NY"/>
    <n v="54808"/>
    <s v="GR1"/>
    <n v="2.6"/>
    <x v="3"/>
    <s v="NG"/>
    <s v="IC"/>
    <x v="0"/>
    <n v="2.6"/>
  </r>
  <r>
    <x v="1"/>
    <n v="3"/>
    <n v="64500"/>
    <s v="Norridgewock River Road Solar, LLC"/>
    <x v="0"/>
    <s v="River Road"/>
    <s v="ME"/>
    <n v="65112"/>
    <s v="RIV"/>
    <n v="5"/>
    <x v="0"/>
    <s v="SUN"/>
    <s v="PV"/>
    <x v="0"/>
    <n v="5"/>
  </r>
  <r>
    <x v="1"/>
    <n v="3"/>
    <n v="13683"/>
    <s v="North Carolina El Member Corp"/>
    <x v="2"/>
    <s v="Arba Solar Energy Storage"/>
    <s v="NC"/>
    <n v="64510"/>
    <s v="BAT1"/>
    <n v="5.1"/>
    <x v="1"/>
    <s v="MWH"/>
    <s v="BA"/>
    <x v="2"/>
    <n v="5.1"/>
  </r>
  <r>
    <x v="1"/>
    <n v="3"/>
    <n v="13683"/>
    <s v="North Carolina El Member Corp"/>
    <x v="2"/>
    <s v="Arba Solar Energy Storage"/>
    <s v="NC"/>
    <n v="64510"/>
    <s v="SOL1"/>
    <n v="5"/>
    <x v="0"/>
    <s v="SUN"/>
    <s v="PV"/>
    <x v="2"/>
    <n v="5"/>
  </r>
  <r>
    <x v="1"/>
    <n v="3"/>
    <n v="64131"/>
    <s v="Novel Caroline Solar, LLC"/>
    <x v="0"/>
    <s v="Novel Caroline Solar, LLC CSG"/>
    <s v="MN"/>
    <n v="64485"/>
    <s v="CRLNE"/>
    <n v="1"/>
    <x v="0"/>
    <s v="SUN"/>
    <s v="PV"/>
    <x v="1"/>
    <n v="1"/>
  </r>
  <r>
    <x v="1"/>
    <n v="3"/>
    <n v="64134"/>
    <s v="Novel Denzer Solar LLC"/>
    <x v="0"/>
    <s v="Novel Denzer Solar LLC CSG"/>
    <s v="MN"/>
    <n v="64488"/>
    <s v="DNZR"/>
    <n v="1"/>
    <x v="0"/>
    <s v="SUN"/>
    <s v="PV"/>
    <x v="1"/>
    <n v="1"/>
  </r>
  <r>
    <x v="1"/>
    <n v="3"/>
    <n v="63775"/>
    <s v="Novel Shelly Solar LLC"/>
    <x v="0"/>
    <s v="Novel Shelly Solar LLC"/>
    <s v="MN"/>
    <n v="64154"/>
    <s v="SHLLY"/>
    <n v="1"/>
    <x v="0"/>
    <s v="SUN"/>
    <s v="PV"/>
    <x v="1"/>
    <n v="1"/>
  </r>
  <r>
    <x v="1"/>
    <n v="3"/>
    <n v="63755"/>
    <s v="Old 300 Solar Center, LLC"/>
    <x v="0"/>
    <s v="Old 300 Solar Center, LLC"/>
    <s v="TX"/>
    <n v="64133"/>
    <s v="2222"/>
    <n v="430"/>
    <x v="0"/>
    <s v="SUN"/>
    <s v="PV"/>
    <x v="2"/>
    <n v="430"/>
  </r>
  <r>
    <x v="1"/>
    <n v="3"/>
    <n v="64413"/>
    <s v="Pretzel Solar, LLC"/>
    <x v="0"/>
    <s v="Pretzel"/>
    <s v="IL"/>
    <n v="64971"/>
    <s v="PRETZ"/>
    <n v="2"/>
    <x v="0"/>
    <s v="SUN"/>
    <s v="PV"/>
    <x v="1"/>
    <n v="2"/>
  </r>
  <r>
    <x v="1"/>
    <n v="3"/>
    <n v="56215"/>
    <s v="RWE Renewables Americas LLC"/>
    <x v="0"/>
    <s v="Cranell Wind Farm LLC"/>
    <s v="TX"/>
    <n v="62416"/>
    <s v="WT1"/>
    <n v="220"/>
    <x v="2"/>
    <s v="WND"/>
    <s v="WT"/>
    <x v="0"/>
    <n v="220"/>
  </r>
  <r>
    <x v="1"/>
    <n v="3"/>
    <n v="64179"/>
    <s v="Ranchland Wind Storage, LLC"/>
    <x v="0"/>
    <s v="Ranchland Wind Storage"/>
    <s v="TX"/>
    <n v="64545"/>
    <s v="BA"/>
    <n v="73"/>
    <x v="1"/>
    <s v="MWH"/>
    <s v="BA"/>
    <x v="0"/>
    <n v="73"/>
  </r>
  <r>
    <x v="1"/>
    <n v="3"/>
    <n v="60217"/>
    <s v="San Bernardino Valley Mun. Water Dist."/>
    <x v="2"/>
    <s v="Waterman Turnout Hydroelectric"/>
    <s v="CA"/>
    <n v="60466"/>
    <s v="WTHF"/>
    <n v="1"/>
    <x v="12"/>
    <s v="WAT"/>
    <s v="HY"/>
    <x v="0"/>
    <n v="1"/>
  </r>
  <r>
    <x v="1"/>
    <n v="3"/>
    <n v="63432"/>
    <s v="SkyHigh 2 Solar"/>
    <x v="1"/>
    <s v="Amazon TUS2"/>
    <s v="AZ"/>
    <n v="64384"/>
    <s v="ATUS2"/>
    <n v="2.6"/>
    <x v="0"/>
    <s v="SUN"/>
    <s v="PV"/>
    <x v="1"/>
    <n v="2.6"/>
  </r>
  <r>
    <x v="1"/>
    <n v="3"/>
    <n v="17609"/>
    <s v="Southern California Edison Co"/>
    <x v="2"/>
    <s v="DESI-2 Battery Storage Facility"/>
    <s v="CA"/>
    <n v="62460"/>
    <s v="DESI2"/>
    <n v="1.4"/>
    <x v="1"/>
    <s v="MWH"/>
    <s v="BA"/>
    <x v="1"/>
    <n v="1.4"/>
  </r>
  <r>
    <x v="1"/>
    <n v="3"/>
    <n v="64366"/>
    <s v="Terra-Gen Operating Co-Hybrid"/>
    <x v="0"/>
    <s v="Edwards Sanborn S1"/>
    <s v="CA"/>
    <n v="64929"/>
    <s v="BESS"/>
    <n v="11"/>
    <x v="1"/>
    <s v="MWH"/>
    <s v="BA"/>
    <x v="2"/>
    <n v="11"/>
  </r>
  <r>
    <x v="1"/>
    <n v="3"/>
    <n v="64366"/>
    <s v="Terra-Gen Operating Co-Hybrid"/>
    <x v="0"/>
    <s v="Edwards Sanborn S1"/>
    <s v="CA"/>
    <n v="64929"/>
    <s v="PV"/>
    <n v="40"/>
    <x v="0"/>
    <s v="SUN"/>
    <s v="PV"/>
    <x v="2"/>
    <n v="40"/>
  </r>
  <r>
    <x v="1"/>
    <n v="3"/>
    <n v="60947"/>
    <s v="Tesla Inc."/>
    <x v="3"/>
    <s v="Tesla Reno GigaFactory"/>
    <s v="NV"/>
    <n v="64098"/>
    <s v="RA"/>
    <n v="1.1"/>
    <x v="0"/>
    <s v="SUN"/>
    <s v="PV"/>
    <x v="1"/>
    <n v="1.1"/>
  </r>
  <r>
    <x v="1"/>
    <n v="3"/>
    <n v="60947"/>
    <s v="Tesla Inc."/>
    <x v="3"/>
    <s v="Tesla Reno GigaFactory"/>
    <s v="NV"/>
    <n v="64098"/>
    <s v="RB"/>
    <n v="1.8"/>
    <x v="0"/>
    <s v="SUN"/>
    <s v="PV"/>
    <x v="1"/>
    <n v="1.8"/>
  </r>
  <r>
    <x v="1"/>
    <n v="3"/>
    <n v="60947"/>
    <s v="Tesla Inc."/>
    <x v="3"/>
    <s v="Tesla Reno GigaFactory"/>
    <s v="NV"/>
    <n v="64098"/>
    <s v="RC"/>
    <n v="2"/>
    <x v="0"/>
    <s v="SUN"/>
    <s v="PV"/>
    <x v="0"/>
    <n v="2"/>
  </r>
  <r>
    <x v="1"/>
    <n v="3"/>
    <n v="60947"/>
    <s v="Tesla Inc."/>
    <x v="3"/>
    <s v="Tesla Reno GigaFactory"/>
    <s v="NV"/>
    <n v="64098"/>
    <s v="RDP"/>
    <n v="2.8"/>
    <x v="0"/>
    <s v="SUN"/>
    <s v="PV"/>
    <x v="5"/>
    <n v="2.8"/>
  </r>
  <r>
    <x v="1"/>
    <n v="3"/>
    <n v="60947"/>
    <s v="Tesla Inc."/>
    <x v="3"/>
    <s v="Tesla Reno GigaFactory"/>
    <s v="NV"/>
    <n v="64098"/>
    <s v="REP"/>
    <n v="2.8"/>
    <x v="0"/>
    <s v="SUN"/>
    <s v="PV"/>
    <x v="5"/>
    <n v="2.8"/>
  </r>
  <r>
    <x v="1"/>
    <n v="3"/>
    <n v="19539"/>
    <s v="University of Iowa"/>
    <x v="1"/>
    <s v="University of Iowa Main Power Plant"/>
    <s v="IA"/>
    <n v="54775"/>
    <s v="GEN13"/>
    <n v="10"/>
    <x v="6"/>
    <s v="NG"/>
    <s v="ST"/>
    <x v="0"/>
    <n v="10"/>
  </r>
  <r>
    <x v="1"/>
    <n v="3"/>
    <n v="19564"/>
    <s v="University of Notre Dame"/>
    <x v="1"/>
    <s v="Notre Dame Hydro"/>
    <s v="IN"/>
    <n v="62918"/>
    <s v="HYD1"/>
    <n v="2.5"/>
    <x v="12"/>
    <s v="WAT"/>
    <s v="HY"/>
    <x v="0"/>
    <n v="2.5"/>
  </r>
  <r>
    <x v="1"/>
    <n v="3"/>
    <n v="64315"/>
    <s v="Walmart Stores Texas, LLC"/>
    <x v="1"/>
    <s v="WAL1801"/>
    <s v="TX"/>
    <n v="64884"/>
    <s v="GEN1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2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3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1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2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3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1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2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3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1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2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3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1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2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3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1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2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3"/>
    <n v="0.4"/>
    <x v="3"/>
    <s v="NG"/>
    <s v="IC"/>
    <x v="2"/>
    <n v="0.4"/>
  </r>
  <r>
    <x v="1"/>
    <n v="3"/>
    <n v="62668"/>
    <s v="Wheatridge Wind Holdings, LLC"/>
    <x v="0"/>
    <s v="Wheatridge Hybrid"/>
    <s v="OR"/>
    <n v="62745"/>
    <s v="BTRY"/>
    <n v="30"/>
    <x v="1"/>
    <s v="MWH"/>
    <s v="BA"/>
    <x v="0"/>
    <n v="30"/>
  </r>
  <r>
    <x v="1"/>
    <n v="3"/>
    <n v="62668"/>
    <s v="Wheatridge Wind Holdings, LLC"/>
    <x v="0"/>
    <s v="Wheatridge Hybrid"/>
    <s v="OR"/>
    <n v="62745"/>
    <s v="SOLAR"/>
    <n v="50"/>
    <x v="0"/>
    <s v="SUN"/>
    <s v="PV"/>
    <x v="0"/>
    <n v="50"/>
  </r>
  <r>
    <x v="1"/>
    <n v="3"/>
    <n v="63225"/>
    <s v="Wister Solar"/>
    <x v="0"/>
    <s v="Wister Solar"/>
    <s v="CA"/>
    <n v="63487"/>
    <s v="WSOL"/>
    <n v="20"/>
    <x v="0"/>
    <s v="SUN"/>
    <s v="PV"/>
    <x v="5"/>
    <n v="20"/>
  </r>
  <r>
    <x v="1"/>
    <n v="4"/>
    <n v="64472"/>
    <s v="160TIH WHAM8 Solar, LLC"/>
    <x v="0"/>
    <s v="160 Tihonet Rd Hybrid"/>
    <s v="MA"/>
    <n v="65056"/>
    <s v="160BA"/>
    <n v="3.3"/>
    <x v="1"/>
    <s v="MWH"/>
    <s v="BA"/>
    <x v="1"/>
    <n v="3.3"/>
  </r>
  <r>
    <x v="1"/>
    <n v="4"/>
    <n v="64472"/>
    <s v="160TIH WHAM8 Solar, LLC"/>
    <x v="0"/>
    <s v="160 Tihonet Rd Hybrid"/>
    <s v="MA"/>
    <n v="65056"/>
    <s v="160PV"/>
    <n v="5"/>
    <x v="0"/>
    <s v="SUN"/>
    <s v="PV"/>
    <x v="1"/>
    <n v="5"/>
  </r>
  <r>
    <x v="1"/>
    <n v="4"/>
    <n v="64420"/>
    <s v="196TRE WHAM8 Solar, LLC"/>
    <x v="0"/>
    <s v="196 Tremont St"/>
    <s v="MA"/>
    <n v="65114"/>
    <s v="196BA"/>
    <n v="1.5"/>
    <x v="1"/>
    <s v="MWH"/>
    <s v="BA"/>
    <x v="1"/>
    <n v="1.5"/>
  </r>
  <r>
    <x v="1"/>
    <n v="4"/>
    <n v="64420"/>
    <s v="196TRE WHAM8 Solar, LLC"/>
    <x v="0"/>
    <s v="196 Tremont St"/>
    <s v="MA"/>
    <n v="65114"/>
    <s v="196PV"/>
    <n v="1.5"/>
    <x v="0"/>
    <s v="SUN"/>
    <s v="PV"/>
    <x v="1"/>
    <n v="1.5"/>
  </r>
  <r>
    <x v="1"/>
    <n v="4"/>
    <n v="64381"/>
    <s v="276FED WHAM8 Solar, LLC"/>
    <x v="0"/>
    <s v="276 Federal Rd"/>
    <s v="MA"/>
    <n v="64875"/>
    <s v="276FB"/>
    <n v="3.3"/>
    <x v="1"/>
    <s v="MWH"/>
    <s v="BA"/>
    <x v="1"/>
    <n v="3.3"/>
  </r>
  <r>
    <x v="1"/>
    <n v="4"/>
    <n v="64381"/>
    <s v="276FED WHAM8 Solar, LLC"/>
    <x v="0"/>
    <s v="276 Federal Rd"/>
    <s v="MA"/>
    <n v="64875"/>
    <s v="276FP"/>
    <n v="5"/>
    <x v="0"/>
    <s v="SUN"/>
    <s v="PV"/>
    <x v="1"/>
    <n v="5"/>
  </r>
  <r>
    <x v="1"/>
    <n v="4"/>
    <n v="64473"/>
    <s v="299F2M WHAM8 Solar, LLC"/>
    <x v="0"/>
    <s v="299 Farm to Market Rd Hybrid"/>
    <s v="MA"/>
    <n v="65057"/>
    <s v="299BA"/>
    <n v="2.3"/>
    <x v="1"/>
    <s v="MWH"/>
    <s v="BA"/>
    <x v="1"/>
    <n v="2.3"/>
  </r>
  <r>
    <x v="1"/>
    <n v="4"/>
    <n v="64473"/>
    <s v="299F2M WHAM8 Solar, LLC"/>
    <x v="0"/>
    <s v="299 Farm to Market Rd Hybrid"/>
    <s v="MA"/>
    <n v="65057"/>
    <s v="299PV"/>
    <n v="3"/>
    <x v="0"/>
    <s v="SUN"/>
    <s v="PV"/>
    <x v="1"/>
    <n v="3"/>
  </r>
  <r>
    <x v="1"/>
    <n v="4"/>
    <n v="64417"/>
    <s v="59FED WHAM8 Solar, LLC"/>
    <x v="0"/>
    <s v="59 Federal Rd"/>
    <s v="MA"/>
    <n v="64970"/>
    <s v="59FBA"/>
    <n v="5"/>
    <x v="1"/>
    <s v="MWH"/>
    <s v="BA"/>
    <x v="1"/>
    <n v="5"/>
  </r>
  <r>
    <x v="1"/>
    <n v="4"/>
    <n v="64417"/>
    <s v="59FED WHAM8 Solar, LLC"/>
    <x v="0"/>
    <s v="59 Federal Rd"/>
    <s v="MA"/>
    <n v="64970"/>
    <s v="59FPV"/>
    <n v="5"/>
    <x v="0"/>
    <s v="SUN"/>
    <s v="PV"/>
    <x v="1"/>
    <n v="5"/>
  </r>
  <r>
    <x v="1"/>
    <n v="4"/>
    <n v="64470"/>
    <s v="71CFR WHAM8 Solar, LLC"/>
    <x v="0"/>
    <s v="71 Charlotte Furnace Rd Hybrid"/>
    <s v="MA"/>
    <n v="65054"/>
    <s v="71CBA"/>
    <n v="1"/>
    <x v="1"/>
    <s v="MWH"/>
    <s v="BA"/>
    <x v="1"/>
    <n v="1"/>
  </r>
  <r>
    <x v="1"/>
    <n v="4"/>
    <n v="64470"/>
    <s v="71CFR WHAM8 Solar, LLC"/>
    <x v="0"/>
    <s v="71 Charlotte Furnace Rd Hybrid"/>
    <s v="MA"/>
    <n v="65054"/>
    <s v="71CPV"/>
    <n v="1"/>
    <x v="0"/>
    <s v="SUN"/>
    <s v="PV"/>
    <x v="1"/>
    <n v="1"/>
  </r>
  <r>
    <x v="1"/>
    <n v="4"/>
    <n v="64471"/>
    <s v="77F2M WHAM8 Solar, LLC"/>
    <x v="0"/>
    <s v="77 Farm to Market Rd Hybrid"/>
    <s v="MA"/>
    <n v="65055"/>
    <s v="77FBA"/>
    <n v="2.2"/>
    <x v="1"/>
    <s v="MWH"/>
    <s v="BA"/>
    <x v="1"/>
    <n v="2.2"/>
  </r>
  <r>
    <x v="1"/>
    <n v="4"/>
    <n v="64471"/>
    <s v="77F2M WHAM8 Solar, LLC"/>
    <x v="0"/>
    <s v="77 Farm to Market Rd Hybrid"/>
    <s v="MA"/>
    <n v="65055"/>
    <s v="77FPV"/>
    <n v="5"/>
    <x v="0"/>
    <s v="SUN"/>
    <s v="PV"/>
    <x v="1"/>
    <n v="5"/>
  </r>
  <r>
    <x v="1"/>
    <n v="4"/>
    <n v="64144"/>
    <s v="Arlington Energy Center II"/>
    <x v="0"/>
    <s v="Arlington Energy Center II"/>
    <s v="CA"/>
    <n v="64481"/>
    <s v="AEC1"/>
    <n v="100"/>
    <x v="0"/>
    <s v="SUN"/>
    <s v="PV"/>
    <x v="0"/>
    <n v="100"/>
  </r>
  <r>
    <x v="1"/>
    <n v="4"/>
    <n v="15399"/>
    <s v="Avangrid Renewables LLC"/>
    <x v="0"/>
    <s v="Montague Solar"/>
    <s v="OR"/>
    <n v="63441"/>
    <s v="S1"/>
    <n v="162"/>
    <x v="0"/>
    <s v="SUN"/>
    <s v="PV"/>
    <x v="2"/>
    <n v="162"/>
  </r>
  <r>
    <x v="1"/>
    <n v="4"/>
    <n v="64424"/>
    <s v="Big Beau Solar, LLC  "/>
    <x v="0"/>
    <s v="BigBeau Solar, LLC"/>
    <s v="CA"/>
    <n v="64993"/>
    <s v="BB1BA"/>
    <n v="40"/>
    <x v="1"/>
    <s v="MWH"/>
    <s v="BA"/>
    <x v="0"/>
    <n v="40"/>
  </r>
  <r>
    <x v="1"/>
    <n v="4"/>
    <n v="3989"/>
    <s v="City of Colorado Springs - (CO)"/>
    <x v="2"/>
    <s v="Martin Drake"/>
    <s v="CO"/>
    <n v="492"/>
    <s v="A1"/>
    <n v="27.3"/>
    <x v="4"/>
    <s v="NG"/>
    <s v="GT"/>
    <x v="2"/>
    <n v="40.6"/>
  </r>
  <r>
    <x v="1"/>
    <n v="4"/>
    <n v="3989"/>
    <s v="City of Colorado Springs - (CO)"/>
    <x v="2"/>
    <s v="Martin Drake"/>
    <s v="CO"/>
    <n v="492"/>
    <s v="A2"/>
    <n v="27.3"/>
    <x v="4"/>
    <s v="NG"/>
    <s v="GT"/>
    <x v="2"/>
    <n v="40.6"/>
  </r>
  <r>
    <x v="1"/>
    <n v="4"/>
    <n v="57365"/>
    <s v="Consolidated Edison Solutions Inc"/>
    <x v="0"/>
    <s v="Mt Pleasant Community Center"/>
    <s v="NY"/>
    <n v="64442"/>
    <s v="MPES"/>
    <n v="0.7"/>
    <x v="1"/>
    <s v="MWH"/>
    <s v="BA"/>
    <x v="0"/>
    <n v="0.7"/>
  </r>
  <r>
    <x v="1"/>
    <n v="4"/>
    <n v="57365"/>
    <s v="Consolidated Edison Solutions Inc"/>
    <x v="0"/>
    <s v="Mt Pleasant Community Center"/>
    <s v="NY"/>
    <n v="64442"/>
    <s v="MPPV"/>
    <n v="0.5"/>
    <x v="0"/>
    <s v="SUN"/>
    <s v="PV"/>
    <x v="0"/>
    <n v="0.5"/>
  </r>
  <r>
    <x v="1"/>
    <n v="4"/>
    <n v="63523"/>
    <s v="DePue Holdings, LLC"/>
    <x v="0"/>
    <s v="DePue Holdings, LLC"/>
    <s v="IL"/>
    <n v="63845"/>
    <s v="DEPUE"/>
    <n v="20"/>
    <x v="0"/>
    <s v="SUN"/>
    <s v="PV"/>
    <x v="0"/>
    <n v="20"/>
  </r>
  <r>
    <x v="1"/>
    <n v="4"/>
    <n v="5248"/>
    <s v="Dominion Energy Inc"/>
    <x v="2"/>
    <s v="Grassfield Solar"/>
    <s v="VA"/>
    <n v="64135"/>
    <s v="GFSO"/>
    <n v="20"/>
    <x v="0"/>
    <s v="SUN"/>
    <s v="PV"/>
    <x v="0"/>
    <n v="20"/>
  </r>
  <r>
    <x v="1"/>
    <n v="4"/>
    <n v="58468"/>
    <s v="Dominion Renewable Energy"/>
    <x v="0"/>
    <s v="Meherrin Solar"/>
    <s v="VA"/>
    <n v="62758"/>
    <s v="MEHER"/>
    <n v="59.6"/>
    <x v="0"/>
    <s v="SUN"/>
    <s v="PV"/>
    <x v="2"/>
    <n v="59.6"/>
  </r>
  <r>
    <x v="1"/>
    <n v="4"/>
    <n v="6455"/>
    <s v="Duke Energy Florida, LLC"/>
    <x v="2"/>
    <s v="Sandy Creek Solar Power Plant"/>
    <s v="FL"/>
    <n v="64146"/>
    <s v="PV1"/>
    <n v="42.7"/>
    <x v="0"/>
    <s v="SUN"/>
    <s v="PV"/>
    <x v="2"/>
    <n v="74.90000000000001"/>
  </r>
  <r>
    <x v="1"/>
    <n v="4"/>
    <n v="64209"/>
    <s v="El Algodon Alto Wind Farm, LLC"/>
    <x v="0"/>
    <s v="El Algodon Alto Wind Farm, LLC"/>
    <s v="TX"/>
    <n v="64591"/>
    <s v="EEA"/>
    <n v="200.2"/>
    <x v="2"/>
    <s v="WND"/>
    <s v="WT"/>
    <x v="0"/>
    <n v="200.2"/>
  </r>
  <r>
    <x v="1"/>
    <n v="4"/>
    <n v="63237"/>
    <s v="Emerald Hills Holding I, LLC"/>
    <x v="0"/>
    <s v="Depot Solar Center, LLC"/>
    <s v="VA"/>
    <n v="61691"/>
    <s v="DEPOT"/>
    <n v="15"/>
    <x v="0"/>
    <s v="SUN"/>
    <s v="PV"/>
    <x v="6"/>
    <n v="15"/>
  </r>
  <r>
    <x v="1"/>
    <n v="4"/>
    <n v="64482"/>
    <s v="Everson Garden LLC"/>
    <x v="0"/>
    <s v="Everson Garden"/>
    <s v="MN"/>
    <n v="65075"/>
    <s v="CGS"/>
    <n v="1"/>
    <x v="0"/>
    <s v="SUN"/>
    <s v="PV"/>
    <x v="0"/>
    <n v="1"/>
  </r>
  <r>
    <x v="1"/>
    <n v="4"/>
    <n v="59497"/>
    <s v="Eversource"/>
    <x v="0"/>
    <s v="Outer Cape Community Battery"/>
    <s v="MA"/>
    <n v="62604"/>
    <s v="OCESS"/>
    <n v="25"/>
    <x v="1"/>
    <s v="MWH"/>
    <s v="BA"/>
    <x v="0"/>
    <n v="25"/>
  </r>
  <r>
    <x v="1"/>
    <n v="4"/>
    <n v="6541"/>
    <s v="Formosa Plastics Corp"/>
    <x v="3"/>
    <s v="Formosa Utility Venture Ltd"/>
    <s v="TX"/>
    <n v="10554"/>
    <s v="3ST1"/>
    <n v="38"/>
    <x v="7"/>
    <s v="NG"/>
    <s v="CA"/>
    <x v="0"/>
    <n v="40"/>
  </r>
  <r>
    <x v="1"/>
    <n v="4"/>
    <n v="6541"/>
    <s v="Formosa Plastics Corp"/>
    <x v="3"/>
    <s v="Formosa Utility Venture Ltd"/>
    <s v="TX"/>
    <n v="10554"/>
    <s v="3TBG1"/>
    <n v="97"/>
    <x v="7"/>
    <s v="NG"/>
    <s v="CT"/>
    <x v="1"/>
    <n v="102"/>
  </r>
  <r>
    <x v="1"/>
    <n v="4"/>
    <n v="6541"/>
    <s v="Formosa Plastics Corp"/>
    <x v="3"/>
    <s v="Formosa Utility Venture Ltd"/>
    <s v="TX"/>
    <n v="10554"/>
    <s v="3TBG2"/>
    <n v="97"/>
    <x v="7"/>
    <s v="NG"/>
    <s v="CT"/>
    <x v="1"/>
    <n v="102"/>
  </r>
  <r>
    <x v="1"/>
    <n v="4"/>
    <n v="49893"/>
    <s v="Invenergy Services LLC"/>
    <x v="0"/>
    <s v="Thunderhead Wind Energy LLC"/>
    <s v="NE"/>
    <n v="62956"/>
    <s v="GEN1"/>
    <n v="300"/>
    <x v="2"/>
    <s v="WND"/>
    <s v="WT"/>
    <x v="0"/>
    <n v="300"/>
  </r>
  <r>
    <x v="1"/>
    <n v="4"/>
    <n v="49893"/>
    <s v="Invenergy Services LLC"/>
    <x v="0"/>
    <s v="Traverse Wind Project, LLC"/>
    <s v="OK"/>
    <n v="63479"/>
    <s v="GEN1"/>
    <n v="999"/>
    <x v="2"/>
    <s v="WND"/>
    <s v="WT"/>
    <x v="0"/>
    <n v="999"/>
  </r>
  <r>
    <x v="1"/>
    <n v="4"/>
    <n v="62787"/>
    <s v="Jackson Generation, LLC"/>
    <x v="0"/>
    <s v="Jackson Generation, LLC"/>
    <s v="IL"/>
    <n v="62926"/>
    <s v="01"/>
    <n v="600"/>
    <x v="7"/>
    <s v="NG"/>
    <s v="CS"/>
    <x v="0"/>
    <n v="600"/>
  </r>
  <r>
    <x v="1"/>
    <n v="4"/>
    <n v="62787"/>
    <s v="Jackson Generation, LLC"/>
    <x v="0"/>
    <s v="Jackson Generation, LLC"/>
    <s v="IL"/>
    <n v="62926"/>
    <s v="02"/>
    <n v="600"/>
    <x v="7"/>
    <s v="NG"/>
    <s v="CS"/>
    <x v="0"/>
    <n v="600"/>
  </r>
  <r>
    <x v="1"/>
    <n v="4"/>
    <n v="63522"/>
    <s v="Johanna Energy Center, LLC"/>
    <x v="0"/>
    <s v="Santa Ana Storage 2"/>
    <s v="CA"/>
    <n v="64921"/>
    <s v="SAP2"/>
    <n v="20"/>
    <x v="1"/>
    <s v="MWH"/>
    <s v="BA"/>
    <x v="2"/>
    <n v="20"/>
  </r>
  <r>
    <x v="1"/>
    <n v="4"/>
    <n v="64282"/>
    <s v="LeConte Energy Storage, LLC"/>
    <x v="0"/>
    <s v="LeConte Energy Storage"/>
    <s v="CA"/>
    <n v="64701"/>
    <s v="LCES"/>
    <n v="125"/>
    <x v="1"/>
    <s v="MWH"/>
    <s v="BA"/>
    <x v="2"/>
    <n v="125"/>
  </r>
  <r>
    <x v="1"/>
    <n v="4"/>
    <n v="50123"/>
    <s v="Leeward Asset Management, LLC"/>
    <x v="0"/>
    <s v="Panorama Wind, LLC"/>
    <s v="CO"/>
    <n v="64872"/>
    <s v="PANWD"/>
    <n v="145"/>
    <x v="2"/>
    <s v="WND"/>
    <s v="WT"/>
    <x v="0"/>
    <n v="145"/>
  </r>
  <r>
    <x v="1"/>
    <n v="4"/>
    <n v="63658"/>
    <s v="Long Beach Trigen, LLC"/>
    <x v="0"/>
    <s v="Toyota Long Beach Trigen"/>
    <s v="CA"/>
    <n v="64005"/>
    <s v="MMR-1"/>
    <n v="2.2"/>
    <x v="8"/>
    <s v="OBG"/>
    <s v="FC"/>
    <x v="2"/>
    <n v="2.8"/>
  </r>
  <r>
    <x v="1"/>
    <n v="4"/>
    <n v="63403"/>
    <s v="Luna Storage, LLC"/>
    <x v="0"/>
    <s v="Luna Storage"/>
    <s v="CA"/>
    <n v="63685"/>
    <s v="LUNA"/>
    <n v="100"/>
    <x v="1"/>
    <s v="MWH"/>
    <s v="BA"/>
    <x v="0"/>
    <n v="100"/>
  </r>
  <r>
    <x v="1"/>
    <n v="4"/>
    <n v="64509"/>
    <s v="MN CSG 2019-23 LLC"/>
    <x v="0"/>
    <s v="Eichten 3 CSG"/>
    <s v="MN"/>
    <n v="65115"/>
    <s v="ECHT3"/>
    <n v="1"/>
    <x v="0"/>
    <s v="SUN"/>
    <s v="PV"/>
    <x v="2"/>
    <n v="1"/>
  </r>
  <r>
    <x v="1"/>
    <n v="4"/>
    <n v="59254"/>
    <s v="NuGen Capital Management"/>
    <x v="0"/>
    <s v="Bristol Landfill Solar"/>
    <s v="RI"/>
    <n v="65142"/>
    <s v="BL1"/>
    <n v="5"/>
    <x v="0"/>
    <s v="SUN"/>
    <s v="PV"/>
    <x v="6"/>
    <n v="5"/>
  </r>
  <r>
    <x v="1"/>
    <n v="4"/>
    <n v="56215"/>
    <s v="RWE Renewables Americas LLC"/>
    <x v="0"/>
    <s v="Big Star Solar, LLC (Hybrid)"/>
    <s v="TX"/>
    <n v="64202"/>
    <s v="BGSTB"/>
    <n v="80"/>
    <x v="1"/>
    <s v="MWH"/>
    <s v="BA"/>
    <x v="2"/>
    <n v="80"/>
  </r>
  <r>
    <x v="1"/>
    <n v="4"/>
    <n v="56215"/>
    <s v="RWE Renewables Americas LLC"/>
    <x v="0"/>
    <s v="Big Star Solar, LLC (Hybrid)"/>
    <s v="TX"/>
    <n v="64202"/>
    <s v="BGSTS"/>
    <n v="200"/>
    <x v="0"/>
    <s v="SUN"/>
    <s v="PV"/>
    <x v="2"/>
    <n v="200"/>
  </r>
  <r>
    <x v="1"/>
    <n v="4"/>
    <n v="56215"/>
    <s v="RWE Renewables Americas LLC"/>
    <x v="0"/>
    <s v="Blackjack Creek Wind Farm"/>
    <s v="TX"/>
    <n v="62783"/>
    <s v="BLKJK"/>
    <n v="239.6"/>
    <x v="2"/>
    <s v="WND"/>
    <s v="WT"/>
    <x v="0"/>
    <n v="239.6"/>
  </r>
  <r>
    <x v="1"/>
    <n v="4"/>
    <n v="63432"/>
    <s v="SkyHigh 2 Solar"/>
    <x v="1"/>
    <s v="EMWD - San Jacinto RES BCT"/>
    <s v="CA"/>
    <n v="64399"/>
    <s v="EMRES"/>
    <n v="4.2"/>
    <x v="0"/>
    <s v="SUN"/>
    <s v="PV"/>
    <x v="1"/>
    <n v="4.2"/>
  </r>
  <r>
    <x v="1"/>
    <n v="4"/>
    <n v="61516"/>
    <s v="Stratford Solar Center, LLC"/>
    <x v="0"/>
    <s v="Stratford Solar Center, LLC"/>
    <s v="VA"/>
    <n v="61908"/>
    <s v="STRAT"/>
    <n v="15"/>
    <x v="0"/>
    <s v="SUN"/>
    <s v="PV"/>
    <x v="3"/>
    <n v="15"/>
  </r>
  <r>
    <x v="1"/>
    <n v="4"/>
    <n v="63718"/>
    <s v="Sunflower County Solar Project, LLC"/>
    <x v="0"/>
    <s v="Sunflower County"/>
    <s v="MS"/>
    <n v="64081"/>
    <s v="SUNFL"/>
    <n v="100"/>
    <x v="0"/>
    <s v="SUN"/>
    <s v="PV"/>
    <x v="0"/>
    <n v="100"/>
  </r>
  <r>
    <x v="1"/>
    <n v="4"/>
    <n v="62935"/>
    <s v="TREX US Green Holly LLC"/>
    <x v="0"/>
    <s v="TREX US Green Holly"/>
    <s v="TX"/>
    <n v="63201"/>
    <s v="705-S"/>
    <n v="5"/>
    <x v="1"/>
    <s v="MWH"/>
    <s v="BA"/>
    <x v="5"/>
    <n v="5"/>
  </r>
  <r>
    <x v="1"/>
    <n v="4"/>
    <n v="64396"/>
    <s v="USS Foley Solar LLC"/>
    <x v="0"/>
    <s v="USS Foley Solar LLC"/>
    <s v="MN"/>
    <n v="64987"/>
    <s v="USSFS"/>
    <n v="1"/>
    <x v="0"/>
    <s v="SUN"/>
    <s v="PV"/>
    <x v="2"/>
    <n v="1"/>
  </r>
  <r>
    <x v="1"/>
    <n v="4"/>
    <n v="62977"/>
    <s v="USS Water Fowl Solar LLC"/>
    <x v="0"/>
    <s v="USS Water Fowl Solar LLC CSG"/>
    <s v="MN"/>
    <n v="63219"/>
    <s v="WTRFL"/>
    <n v="1"/>
    <x v="0"/>
    <s v="SUN"/>
    <s v="PV"/>
    <x v="3"/>
    <n v="1"/>
  </r>
  <r>
    <x v="1"/>
    <n v="5"/>
    <n v="61012"/>
    <s v="AES Distributed Energy"/>
    <x v="0"/>
    <s v="Skipjack Solar Center"/>
    <s v="VA"/>
    <n v="62675"/>
    <s v="SKIPJ"/>
    <n v="175"/>
    <x v="0"/>
    <s v="SUN"/>
    <s v="PV"/>
    <x v="2"/>
    <n v="175"/>
  </r>
  <r>
    <x v="1"/>
    <n v="5"/>
    <n v="61514"/>
    <s v="Agilitas Energy, LLC"/>
    <x v="0"/>
    <s v="Auburn Solar Project"/>
    <s v="MA"/>
    <n v="64213"/>
    <s v="AUB"/>
    <n v="4.9"/>
    <x v="0"/>
    <s v="SUN"/>
    <s v="PV"/>
    <x v="0"/>
    <n v="4.9"/>
  </r>
  <r>
    <x v="1"/>
    <n v="5"/>
    <n v="61514"/>
    <s v="Agilitas Energy, LLC"/>
    <x v="0"/>
    <s v="Auburn Solar Project"/>
    <s v="MA"/>
    <n v="64213"/>
    <s v="BEAUB"/>
    <n v="3.8"/>
    <x v="1"/>
    <s v="MWH"/>
    <s v="BA"/>
    <x v="0"/>
    <n v="3.8"/>
  </r>
  <r>
    <x v="1"/>
    <n v="5"/>
    <n v="61514"/>
    <s v="Agilitas Energy, LLC"/>
    <x v="0"/>
    <s v="Ocean State BTM"/>
    <s v="RI"/>
    <n v="64760"/>
    <s v="MESS"/>
    <n v="3"/>
    <x v="1"/>
    <s v="MWH"/>
    <s v="BA"/>
    <x v="3"/>
    <n v="3"/>
  </r>
  <r>
    <x v="1"/>
    <n v="5"/>
    <n v="64285"/>
    <s v="BCD Project Holdings 1, LLC"/>
    <x v="0"/>
    <s v="CL-Viaduct LLC"/>
    <s v="PA"/>
    <n v="64709"/>
    <s v="GSF01"/>
    <n v="20"/>
    <x v="0"/>
    <s v="SUN"/>
    <s v="PV"/>
    <x v="3"/>
    <n v="20"/>
  </r>
  <r>
    <x v="1"/>
    <n v="5"/>
    <n v="64285"/>
    <s v="BCD Project Holdings 1, LLC"/>
    <x v="0"/>
    <s v="UN-School House LLC"/>
    <s v="PA"/>
    <n v="64711"/>
    <s v="GSF01"/>
    <n v="20"/>
    <x v="0"/>
    <s v="SUN"/>
    <s v="PV"/>
    <x v="3"/>
    <n v="20"/>
  </r>
  <r>
    <x v="1"/>
    <n v="5"/>
    <n v="59474"/>
    <s v="BQ Energy LLC"/>
    <x v="0"/>
    <s v="Yeoman Creek"/>
    <s v="IL"/>
    <n v="61910"/>
    <s v="YEOM"/>
    <n v="8.800000000000001"/>
    <x v="0"/>
    <s v="SUN"/>
    <s v="PV"/>
    <x v="5"/>
    <n v="8.800000000000001"/>
  </r>
  <r>
    <x v="1"/>
    <n v="5"/>
    <n v="64249"/>
    <s v="Big River Solar, LLC"/>
    <x v="0"/>
    <s v="Big River Solar"/>
    <s v="IL"/>
    <n v="64637"/>
    <s v="BRS"/>
    <n v="149"/>
    <x v="0"/>
    <s v="SUN"/>
    <s v="PV"/>
    <x v="2"/>
    <n v="149"/>
  </r>
  <r>
    <x v="1"/>
    <n v="5"/>
    <n v="63827"/>
    <s v="Bioenergy DevCo"/>
    <x v="3"/>
    <s v="Maryland Food Center Authority AD"/>
    <s v="MD"/>
    <n v="64241"/>
    <s v="CHP1"/>
    <n v="1.1"/>
    <x v="4"/>
    <s v="NG"/>
    <s v="GT"/>
    <x v="2"/>
    <n v="1.1"/>
  </r>
  <r>
    <x v="1"/>
    <n v="5"/>
    <n v="3989"/>
    <s v="City of Colorado Springs - (CO)"/>
    <x v="2"/>
    <s v="Martin Drake"/>
    <s v="CO"/>
    <n v="492"/>
    <s v="A3"/>
    <n v="27.3"/>
    <x v="4"/>
    <s v="NG"/>
    <s v="GT"/>
    <x v="2"/>
    <n v="40.6"/>
  </r>
  <r>
    <x v="1"/>
    <n v="5"/>
    <n v="3989"/>
    <s v="City of Colorado Springs - (CO)"/>
    <x v="2"/>
    <s v="Martin Drake"/>
    <s v="CO"/>
    <n v="492"/>
    <s v="A4"/>
    <n v="27.3"/>
    <x v="4"/>
    <s v="NG"/>
    <s v="GT"/>
    <x v="2"/>
    <n v="40.6"/>
  </r>
  <r>
    <x v="1"/>
    <n v="5"/>
    <n v="6455"/>
    <s v="Duke Energy Florida, LLC"/>
    <x v="2"/>
    <s v="John Hopkins Middle School Microgrid"/>
    <s v="FL"/>
    <n v="64752"/>
    <s v="ES1"/>
    <n v="2.5"/>
    <x v="1"/>
    <s v="MWH"/>
    <s v="BA"/>
    <x v="2"/>
    <n v="2.5"/>
  </r>
  <r>
    <x v="1"/>
    <n v="5"/>
    <n v="6455"/>
    <s v="Duke Energy Florida, LLC"/>
    <x v="2"/>
    <s v="John Hopkins Middle School Microgrid"/>
    <s v="FL"/>
    <n v="64752"/>
    <s v="PV1"/>
    <n v="1"/>
    <x v="0"/>
    <s v="SUN"/>
    <s v="PV"/>
    <x v="2"/>
    <n v="1"/>
  </r>
  <r>
    <x v="1"/>
    <n v="5"/>
    <n v="61944"/>
    <s v="Goldman Sachs Renewable Power Group"/>
    <x v="0"/>
    <s v="Chevron - Lost Hills Hybrid"/>
    <s v="CA"/>
    <n v="63545"/>
    <s v="BESS1"/>
    <n v="10"/>
    <x v="1"/>
    <s v="MWH"/>
    <s v="BA"/>
    <x v="5"/>
    <n v="10"/>
  </r>
  <r>
    <x v="1"/>
    <n v="5"/>
    <n v="60025"/>
    <s v="Greenbacker Renewable Energy Corporation"/>
    <x v="0"/>
    <s v="Graphite Solar I"/>
    <s v="UT"/>
    <n v="64186"/>
    <s v="394"/>
    <n v="81.90000000000001"/>
    <x v="0"/>
    <s v="SUN"/>
    <s v="PV"/>
    <x v="0"/>
    <n v="81.90000000000001"/>
  </r>
  <r>
    <x v="1"/>
    <n v="5"/>
    <n v="9234"/>
    <s v="Indiana Municipal Power Agency"/>
    <x v="2"/>
    <s v="Walkerton"/>
    <s v="IN"/>
    <n v="65068"/>
    <s v="WALK"/>
    <n v="1.1"/>
    <x v="0"/>
    <s v="SUN"/>
    <s v="PV"/>
    <x v="2"/>
    <n v="1.1"/>
  </r>
  <r>
    <x v="1"/>
    <n v="5"/>
    <n v="50123"/>
    <s v="Leeward Asset Management, LLC"/>
    <x v="0"/>
    <s v="Oak Trail Solar, LLC"/>
    <s v="NC"/>
    <n v="64683"/>
    <s v="GEN01"/>
    <n v="100"/>
    <x v="0"/>
    <s v="SUN"/>
    <s v="PV"/>
    <x v="2"/>
    <n v="103.7"/>
  </r>
  <r>
    <x v="1"/>
    <n v="5"/>
    <n v="55983"/>
    <s v="Luminant Generation Company LLC"/>
    <x v="0"/>
    <s v="DeCordova Steam Electric Station"/>
    <s v="TX"/>
    <n v="8063"/>
    <s v="BESS"/>
    <n v="260"/>
    <x v="1"/>
    <s v="MWH"/>
    <s v="BA"/>
    <x v="0"/>
    <n v="269.1"/>
  </r>
  <r>
    <x v="1"/>
    <n v="5"/>
    <n v="63733"/>
    <s v="Maverick Solar 6, LLC"/>
    <x v="0"/>
    <s v="Maverick Solar 6, LLC"/>
    <s v="CA"/>
    <n v="64105"/>
    <s v="MAV04"/>
    <n v="50"/>
    <x v="1"/>
    <s v="MWH"/>
    <s v="BA"/>
    <x v="0"/>
    <n v="50"/>
  </r>
  <r>
    <x v="1"/>
    <n v="5"/>
    <n v="64293"/>
    <s v="Novel Froehle Solar LLC"/>
    <x v="0"/>
    <s v="Novel Froehle Solar LLC"/>
    <s v="MN"/>
    <n v="64728"/>
    <s v="FROLE"/>
    <n v="1"/>
    <x v="0"/>
    <s v="SUN"/>
    <s v="PV"/>
    <x v="3"/>
    <n v="1"/>
  </r>
  <r>
    <x v="1"/>
    <n v="5"/>
    <n v="64130"/>
    <s v="Novel Schroeder Solar LLC"/>
    <x v="0"/>
    <s v="Novel Schroeder Solar LLC CSG"/>
    <s v="MN"/>
    <n v="64484"/>
    <s v="SCRDR"/>
    <n v="1"/>
    <x v="0"/>
    <s v="SUN"/>
    <s v="PV"/>
    <x v="1"/>
    <n v="1"/>
  </r>
  <r>
    <x v="1"/>
    <n v="5"/>
    <n v="15248"/>
    <s v="Portland General Electric Co"/>
    <x v="2"/>
    <s v="Faraday"/>
    <s v="OR"/>
    <n v="3045"/>
    <s v="7"/>
    <n v="9"/>
    <x v="12"/>
    <s v="WAT"/>
    <s v="HY"/>
    <x v="0"/>
    <n v="9"/>
  </r>
  <r>
    <x v="1"/>
    <n v="5"/>
    <n v="15248"/>
    <s v="Portland General Electric Co"/>
    <x v="2"/>
    <s v="Faraday"/>
    <s v="OR"/>
    <n v="3045"/>
    <s v="8"/>
    <n v="9"/>
    <x v="12"/>
    <s v="WAT"/>
    <s v="HY"/>
    <x v="0"/>
    <n v="9"/>
  </r>
  <r>
    <x v="1"/>
    <n v="5"/>
    <n v="62047"/>
    <s v="Roadrunner Solar, LLC"/>
    <x v="0"/>
    <s v="Roadrunner, LLC Hybrid"/>
    <s v="TX"/>
    <n v="62561"/>
    <s v="BA"/>
    <n v="50"/>
    <x v="1"/>
    <s v="MWH"/>
    <s v="BA"/>
    <x v="2"/>
    <n v="50"/>
  </r>
  <r>
    <x v="1"/>
    <n v="5"/>
    <n v="63714"/>
    <s v="Route 66 Energy Center, LLC"/>
    <x v="0"/>
    <s v="Route 66 Energy Center, LLC"/>
    <s v="NM"/>
    <n v="64076"/>
    <s v="RTE66"/>
    <n v="49.5"/>
    <x v="0"/>
    <s v="SUN"/>
    <s v="PV"/>
    <x v="2"/>
    <n v="49.5"/>
  </r>
  <r>
    <x v="1"/>
    <n v="5"/>
    <n v="62983"/>
    <s v="SE Athos I, LLC"/>
    <x v="0"/>
    <s v="Athos Solar Project"/>
    <s v="CA"/>
    <n v="63300"/>
    <s v="IPAT1"/>
    <n v="250"/>
    <x v="0"/>
    <s v="SUN"/>
    <s v="PV"/>
    <x v="2"/>
    <n v="250"/>
  </r>
  <r>
    <x v="1"/>
    <n v="5"/>
    <n v="61668"/>
    <s v="Strauss Wind LLC"/>
    <x v="0"/>
    <s v="Strauss Wind Farm"/>
    <s v="CA"/>
    <n v="62113"/>
    <s v="ST-CA"/>
    <n v="98.8"/>
    <x v="2"/>
    <s v="WND"/>
    <s v="WT"/>
    <x v="2"/>
    <n v="98.8"/>
  </r>
  <r>
    <x v="1"/>
    <n v="5"/>
    <n v="62936"/>
    <s v="TREX US Red Holly LLC"/>
    <x v="0"/>
    <s v="TREX US Red Holly"/>
    <s v="TX"/>
    <n v="63202"/>
    <s v="701-S"/>
    <n v="50"/>
    <x v="1"/>
    <s v="MWH"/>
    <s v="BA"/>
    <x v="5"/>
    <n v="50"/>
  </r>
  <r>
    <x v="1"/>
    <n v="5"/>
    <n v="64366"/>
    <s v="Terra-Gen Operating Co-Hybrid"/>
    <x v="0"/>
    <s v="Edwards Sanborn E1A"/>
    <s v="CA"/>
    <n v="64878"/>
    <s v="BESS"/>
    <n v="72.90000000000001"/>
    <x v="1"/>
    <s v="MWH"/>
    <s v="BA"/>
    <x v="2"/>
    <n v="72.90000000000001"/>
  </r>
  <r>
    <x v="1"/>
    <n v="5"/>
    <n v="64366"/>
    <s v="Terra-Gen Operating Co-Hybrid"/>
    <x v="0"/>
    <s v="Edwards Sanborn E1A"/>
    <s v="CA"/>
    <n v="64878"/>
    <s v="PV"/>
    <n v="130"/>
    <x v="0"/>
    <s v="SUN"/>
    <s v="PV"/>
    <x v="2"/>
    <n v="130"/>
  </r>
  <r>
    <x v="1"/>
    <n v="5"/>
    <n v="64397"/>
    <s v="USS Prokosch Solar LLC"/>
    <x v="0"/>
    <s v="USS Prokosch Solar LLC "/>
    <s v="MN"/>
    <n v="64988"/>
    <s v="USPKS"/>
    <n v="1"/>
    <x v="0"/>
    <s v="SUN"/>
    <s v="PV"/>
    <x v="2"/>
    <n v="1"/>
  </r>
  <r>
    <x v="1"/>
    <n v="5"/>
    <n v="62048"/>
    <s v="Westlands Almond LLC"/>
    <x v="0"/>
    <s v="Almond"/>
    <s v="CA"/>
    <n v="62546"/>
    <s v="ALMND"/>
    <n v="19.9"/>
    <x v="0"/>
    <s v="SUN"/>
    <s v="PV"/>
    <x v="3"/>
    <n v="19.9"/>
  </r>
  <r>
    <x v="1"/>
    <n v="6"/>
    <n v="61222"/>
    <s v="174 Power Global Corp."/>
    <x v="0"/>
    <s v="Gerdau"/>
    <s v="TX"/>
    <n v="63797"/>
    <s v="GER01"/>
    <n v="80"/>
    <x v="0"/>
    <s v="SUN"/>
    <s v="PV"/>
    <x v="6"/>
    <n v="80"/>
  </r>
  <r>
    <x v="1"/>
    <n v="6"/>
    <n v="61222"/>
    <s v="174 Power Global Corp."/>
    <x v="0"/>
    <s v="Kupehau"/>
    <s v="HI"/>
    <n v="63799"/>
    <s v="KUP01"/>
    <n v="60"/>
    <x v="0"/>
    <s v="SUN"/>
    <s v="PV"/>
    <x v="6"/>
    <n v="60"/>
  </r>
  <r>
    <x v="1"/>
    <n v="6"/>
    <n v="61222"/>
    <s v="174 Power Global Corp."/>
    <x v="0"/>
    <s v="Kupehau"/>
    <s v="HI"/>
    <n v="63799"/>
    <s v="KUPB1"/>
    <n v="60"/>
    <x v="1"/>
    <s v="MWH"/>
    <s v="BA"/>
    <x v="6"/>
    <n v="60"/>
  </r>
  <r>
    <x v="1"/>
    <n v="6"/>
    <n v="61222"/>
    <s v="174 Power Global Corp."/>
    <x v="0"/>
    <s v="Pigeon Run Solar Project"/>
    <s v="VA"/>
    <n v="64767"/>
    <s v="TC001"/>
    <n v="60"/>
    <x v="0"/>
    <s v="SUN"/>
    <s v="PV"/>
    <x v="6"/>
    <n v="60"/>
  </r>
  <r>
    <x v="1"/>
    <n v="6"/>
    <n v="61222"/>
    <s v="174 Power Global Corp."/>
    <x v="0"/>
    <s v="Rayos Del Sol Solar Project"/>
    <s v="TX"/>
    <n v="64737"/>
    <s v="RDS01"/>
    <n v="135"/>
    <x v="0"/>
    <s v="SUN"/>
    <s v="PV"/>
    <x v="6"/>
    <n v="135"/>
  </r>
  <r>
    <x v="1"/>
    <n v="6"/>
    <n v="61222"/>
    <s v="174 Power Global Corp."/>
    <x v="0"/>
    <s v="Shockoe Solar Project"/>
    <s v="VA"/>
    <n v="64768"/>
    <s v="TC001"/>
    <n v="60"/>
    <x v="0"/>
    <s v="SUN"/>
    <s v="PV"/>
    <x v="6"/>
    <n v="60"/>
  </r>
  <r>
    <x v="1"/>
    <n v="6"/>
    <n v="62006"/>
    <s v="7X Energy, Inc."/>
    <x v="0"/>
    <s v="Taygete II Energy Project"/>
    <s v="TX"/>
    <n v="64075"/>
    <s v="TAYG2"/>
    <n v="203.8"/>
    <x v="0"/>
    <s v="SUN"/>
    <s v="PV"/>
    <x v="2"/>
    <n v="203.8"/>
  </r>
  <r>
    <x v="1"/>
    <n v="6"/>
    <n v="61012"/>
    <s v="AES Distributed Energy"/>
    <x v="0"/>
    <s v="Cement City Solar, LLC"/>
    <s v="MI"/>
    <n v="64567"/>
    <s v="CMCTY"/>
    <n v="20"/>
    <x v="0"/>
    <s v="SUN"/>
    <s v="PV"/>
    <x v="5"/>
    <n v="20"/>
  </r>
  <r>
    <x v="1"/>
    <n v="6"/>
    <n v="61012"/>
    <s v="AES Distributed Energy"/>
    <x v="0"/>
    <s v="Pullman Solar, LLC"/>
    <s v="MI"/>
    <n v="64581"/>
    <s v="PULMN"/>
    <n v="20"/>
    <x v="0"/>
    <s v="SUN"/>
    <s v="PV"/>
    <x v="2"/>
    <n v="20"/>
  </r>
  <r>
    <x v="1"/>
    <n v="6"/>
    <n v="64532"/>
    <s v="ASA Clayton NY Solar I LLC"/>
    <x v="0"/>
    <s v="ASA Clayton NY Solar I LLC"/>
    <s v="NY"/>
    <n v="65161"/>
    <s v="CLA1"/>
    <n v="1.3"/>
    <x v="0"/>
    <s v="SUN"/>
    <s v="PV"/>
    <x v="5"/>
    <n v="1.3"/>
  </r>
  <r>
    <x v="1"/>
    <n v="6"/>
    <n v="64527"/>
    <s v="ASA DeKalb NY Solar I LLC"/>
    <x v="0"/>
    <s v="ASA DeKalb NY Solar I LLC"/>
    <s v="NY"/>
    <n v="65156"/>
    <s v="DEK1"/>
    <n v="5"/>
    <x v="0"/>
    <s v="SUN"/>
    <s v="PV"/>
    <x v="5"/>
    <n v="5"/>
  </r>
  <r>
    <x v="1"/>
    <n v="6"/>
    <n v="64526"/>
    <s v="ASA DeKalb NY Solar II LLC"/>
    <x v="0"/>
    <s v="ASA DeKalb NY Solar II LLC"/>
    <s v="NY"/>
    <n v="65155"/>
    <s v="DEK2"/>
    <n v="3"/>
    <x v="0"/>
    <s v="SUN"/>
    <s v="PV"/>
    <x v="5"/>
    <n v="3"/>
  </r>
  <r>
    <x v="1"/>
    <n v="6"/>
    <n v="64484"/>
    <s v="ASA DeKalb NY Solar III LLC"/>
    <x v="0"/>
    <s v="ASA DeKalb NY Solar III LLC"/>
    <s v="NY"/>
    <n v="65067"/>
    <s v="DEK3"/>
    <n v="3.3"/>
    <x v="0"/>
    <s v="SUN"/>
    <s v="PV"/>
    <x v="5"/>
    <n v="3.3"/>
  </r>
  <r>
    <x v="1"/>
    <n v="6"/>
    <n v="64529"/>
    <s v="ASA Gouverneur NY Solar I LLC"/>
    <x v="0"/>
    <s v="ASA Gouverneur NY Solar I LLC"/>
    <s v="NY"/>
    <n v="65157"/>
    <s v="GOV1"/>
    <n v="1.5"/>
    <x v="0"/>
    <s v="SUN"/>
    <s v="PV"/>
    <x v="5"/>
    <n v="1.5"/>
  </r>
  <r>
    <x v="1"/>
    <n v="6"/>
    <n v="64530"/>
    <s v="ASA Gouverneur NY Solar II LLC"/>
    <x v="0"/>
    <s v="ASA Gouverneur NY Solar II LLC"/>
    <s v="NY"/>
    <n v="65158"/>
    <s v="GOV2"/>
    <n v="4"/>
    <x v="0"/>
    <s v="SUN"/>
    <s v="PV"/>
    <x v="5"/>
    <n v="4"/>
  </r>
  <r>
    <x v="1"/>
    <n v="6"/>
    <n v="64531"/>
    <s v="ASA Volney NY Solar I LLC"/>
    <x v="0"/>
    <s v="ASA Volney NY Solar I LLC"/>
    <s v="NY"/>
    <n v="65159"/>
    <s v="VOL1"/>
    <n v="5"/>
    <x v="0"/>
    <s v="SUN"/>
    <s v="PV"/>
    <x v="5"/>
    <n v="5"/>
  </r>
  <r>
    <x v="1"/>
    <n v="6"/>
    <n v="61514"/>
    <s v="Agilitas Energy, LLC"/>
    <x v="0"/>
    <s v="Old Middleboro Road Solar"/>
    <s v="MA"/>
    <n v="64759"/>
    <s v="OLD"/>
    <n v="5"/>
    <x v="0"/>
    <s v="SUN"/>
    <s v="PV"/>
    <x v="0"/>
    <n v="5"/>
  </r>
  <r>
    <x v="1"/>
    <n v="6"/>
    <n v="61514"/>
    <s v="Agilitas Energy, LLC"/>
    <x v="0"/>
    <s v="Old Middleboro Road Solar"/>
    <s v="MA"/>
    <n v="64759"/>
    <s v="OLDBA"/>
    <n v="4.5"/>
    <x v="1"/>
    <s v="MWH"/>
    <s v="BA"/>
    <x v="0"/>
    <n v="4.5"/>
  </r>
  <r>
    <x v="1"/>
    <n v="6"/>
    <n v="803"/>
    <s v="Arizona Public Service Co"/>
    <x v="2"/>
    <s v="Desert Star Hybrid"/>
    <s v="AZ"/>
    <n v="59444"/>
    <s v="DS10M"/>
    <n v="10"/>
    <x v="1"/>
    <s v="MWH"/>
    <s v="BA"/>
    <x v="6"/>
    <n v="10"/>
  </r>
  <r>
    <x v="1"/>
    <n v="6"/>
    <n v="60368"/>
    <s v="BRE NC Solar 4, LLC"/>
    <x v="0"/>
    <s v="BRE NC Solar 4"/>
    <s v="NC"/>
    <n v="60628"/>
    <s v="BEAM4"/>
    <n v="5"/>
    <x v="0"/>
    <s v="SUN"/>
    <s v="PV"/>
    <x v="5"/>
    <n v="5"/>
  </r>
  <r>
    <x v="1"/>
    <n v="6"/>
    <n v="63767"/>
    <s v="Beam Renewable Energy, LLC"/>
    <x v="0"/>
    <s v="BRE NC Solar 2"/>
    <s v="NC"/>
    <n v="60626"/>
    <s v="BEAM2"/>
    <n v="5"/>
    <x v="0"/>
    <s v="SUN"/>
    <s v="PV"/>
    <x v="3"/>
    <n v="5"/>
  </r>
  <r>
    <x v="1"/>
    <n v="6"/>
    <n v="61715"/>
    <s v="Bell Solar"/>
    <x v="0"/>
    <s v="Bell Solar"/>
    <s v="SC"/>
    <n v="62183"/>
    <s v="25"/>
    <n v="6.1"/>
    <x v="0"/>
    <s v="SUN"/>
    <s v="PV"/>
    <x v="6"/>
    <n v="6.1"/>
  </r>
  <r>
    <x v="1"/>
    <n v="6"/>
    <n v="63575"/>
    <s v="Bluegrass Solar, LLC"/>
    <x v="0"/>
    <s v="Bluegrass Solar"/>
    <s v="MD"/>
    <n v="63910"/>
    <s v="BGS"/>
    <n v="80"/>
    <x v="0"/>
    <s v="SUN"/>
    <s v="PV"/>
    <x v="5"/>
    <n v="80"/>
  </r>
  <r>
    <x v="1"/>
    <n v="6"/>
    <n v="64307"/>
    <s v="Castle Solar, LLC"/>
    <x v="0"/>
    <s v="Castle Solar, LLC"/>
    <s v="UT"/>
    <n v="64740"/>
    <s v="CS"/>
    <n v="40"/>
    <x v="0"/>
    <s v="SUN"/>
    <s v="PV"/>
    <x v="2"/>
    <n v="40"/>
  </r>
  <r>
    <x v="1"/>
    <n v="6"/>
    <n v="62050"/>
    <s v="Castleman Power Development LLC"/>
    <x v="0"/>
    <s v="Palestine Power Peaking Facility"/>
    <s v="TX"/>
    <n v="62684"/>
    <s v="PP-1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2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3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4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1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2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3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4"/>
    <n v="43"/>
    <x v="4"/>
    <s v="NG"/>
    <s v="GT"/>
    <x v="6"/>
    <n v="50"/>
  </r>
  <r>
    <x v="1"/>
    <n v="6"/>
    <n v="1871"/>
    <s v="City of Blooming Prairie - (MN)"/>
    <x v="2"/>
    <s v="Blooming Prairie"/>
    <s v="MN"/>
    <n v="1966"/>
    <s v="8"/>
    <n v="1.8"/>
    <x v="11"/>
    <s v="DFO"/>
    <s v="IC"/>
    <x v="6"/>
    <n v="1.8"/>
  </r>
  <r>
    <x v="1"/>
    <n v="6"/>
    <n v="3989"/>
    <s v="City of Colorado Springs - (CO)"/>
    <x v="2"/>
    <s v="Martin Drake"/>
    <s v="CO"/>
    <n v="492"/>
    <s v="A5"/>
    <n v="27.3"/>
    <x v="4"/>
    <s v="NG"/>
    <s v="GT"/>
    <x v="2"/>
    <n v="40.6"/>
  </r>
  <r>
    <x v="1"/>
    <n v="6"/>
    <n v="3989"/>
    <s v="City of Colorado Springs - (CO)"/>
    <x v="2"/>
    <s v="Martin Drake"/>
    <s v="CO"/>
    <n v="492"/>
    <s v="A6"/>
    <n v="27.3"/>
    <x v="4"/>
    <s v="NG"/>
    <s v="GT"/>
    <x v="2"/>
    <n v="40.6"/>
  </r>
  <r>
    <x v="1"/>
    <n v="6"/>
    <n v="16295"/>
    <s v="City of Roseville - (CA)"/>
    <x v="2"/>
    <s v="Roseville Energy Park"/>
    <s v="CA"/>
    <n v="56298"/>
    <s v="0004"/>
    <n v="30"/>
    <x v="4"/>
    <s v="NG"/>
    <s v="GT"/>
    <x v="6"/>
    <n v="30"/>
  </r>
  <r>
    <x v="1"/>
    <n v="6"/>
    <n v="16295"/>
    <s v="City of Roseville - (CA)"/>
    <x v="2"/>
    <s v="Roseville Energy Park"/>
    <s v="CA"/>
    <n v="56298"/>
    <s v="0005"/>
    <n v="30"/>
    <x v="4"/>
    <s v="NG"/>
    <s v="GT"/>
    <x v="6"/>
    <n v="30"/>
  </r>
  <r>
    <x v="1"/>
    <n v="6"/>
    <n v="18137"/>
    <s v="City of Stockton - (KS)"/>
    <x v="2"/>
    <s v="Stockton"/>
    <s v="KS"/>
    <n v="1327"/>
    <s v="6"/>
    <n v="2.8"/>
    <x v="11"/>
    <s v="DFO"/>
    <s v="IC"/>
    <x v="2"/>
    <n v="3.1"/>
  </r>
  <r>
    <x v="1"/>
    <n v="6"/>
    <n v="5109"/>
    <s v="DTE Electric Company"/>
    <x v="2"/>
    <s v="Blue Water Energy Center"/>
    <s v="MI"/>
    <n v="62192"/>
    <s v="11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2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S"/>
    <n v="428"/>
    <x v="7"/>
    <s v="NG"/>
    <s v="CA"/>
    <x v="0"/>
    <n v="478.6"/>
  </r>
  <r>
    <x v="1"/>
    <n v="6"/>
    <n v="58970"/>
    <s v="Ecoplexus, Inc"/>
    <x v="0"/>
    <s v="E Nash PV3"/>
    <s v="NC"/>
    <n v="64369"/>
    <s v="ENSH3"/>
    <n v="26"/>
    <x v="0"/>
    <s v="SUN"/>
    <s v="PV"/>
    <x v="5"/>
    <n v="26"/>
  </r>
  <r>
    <x v="1"/>
    <n v="6"/>
    <n v="58135"/>
    <s v="Ecos Energy LLC"/>
    <x v="0"/>
    <s v="Apple Hill Solar"/>
    <s v="VT"/>
    <n v="61037"/>
    <s v="APPL"/>
    <n v="2"/>
    <x v="0"/>
    <s v="SUN"/>
    <s v="PV"/>
    <x v="2"/>
    <n v="2"/>
  </r>
  <r>
    <x v="1"/>
    <n v="6"/>
    <n v="64438"/>
    <s v="Enel Green Power Roseland Solar, LLC"/>
    <x v="0"/>
    <s v="Roseland Solar Project, LLC"/>
    <s v="TX"/>
    <n v="65028"/>
    <s v="ROSES"/>
    <n v="500"/>
    <x v="0"/>
    <s v="SUN"/>
    <s v="PV"/>
    <x v="2"/>
    <n v="500"/>
  </r>
  <r>
    <x v="1"/>
    <n v="6"/>
    <n v="61732"/>
    <s v="Fairfield Solar"/>
    <x v="0"/>
    <s v="Fairfield Solar"/>
    <s v="SC"/>
    <n v="62212"/>
    <s v="36"/>
    <n v="10"/>
    <x v="0"/>
    <s v="SUN"/>
    <s v="PV"/>
    <x v="6"/>
    <n v="10"/>
  </r>
  <r>
    <x v="1"/>
    <n v="6"/>
    <n v="6395"/>
    <s v="Flathead Electric Coop Inc"/>
    <x v="2"/>
    <s v="Flathead Landfill to Gas Energy Facility"/>
    <s v="MT"/>
    <n v="64505"/>
    <s v="LFGE2"/>
    <n v="1.6"/>
    <x v="9"/>
    <s v="LFG"/>
    <s v="IC"/>
    <x v="6"/>
    <n v="1.6"/>
  </r>
  <r>
    <x v="1"/>
    <n v="6"/>
    <n v="6452"/>
    <s v="Florida Power &amp; Light Co"/>
    <x v="2"/>
    <s v="Lauderdale"/>
    <s v="FL"/>
    <n v="613"/>
    <s v="7GT1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7GT2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ST7"/>
    <n v="391.8"/>
    <x v="7"/>
    <s v="NG"/>
    <s v="CA"/>
    <x v="0"/>
    <n v="391.8"/>
  </r>
  <r>
    <x v="1"/>
    <n v="6"/>
    <n v="62856"/>
    <s v="Forefront Power, LLC"/>
    <x v="0"/>
    <s v="Amazon - Stockton - Roof (SCK1) - (CA)"/>
    <s v="CA"/>
    <n v="64429"/>
    <s v="19001"/>
    <n v="2.6"/>
    <x v="0"/>
    <s v="SUN"/>
    <s v="PV"/>
    <x v="0"/>
    <n v="2.6"/>
  </r>
  <r>
    <x v="1"/>
    <n v="6"/>
    <n v="62130"/>
    <s v="Foundation CA Fund X Manager LLC"/>
    <x v="0"/>
    <s v="Foundation Dole Fresh Vegetables"/>
    <s v="CA"/>
    <n v="62654"/>
    <s v="WTG1"/>
    <n v="2.8"/>
    <x v="2"/>
    <s v="WND"/>
    <s v="WT"/>
    <x v="2"/>
    <n v="2.8"/>
  </r>
  <r>
    <x v="1"/>
    <n v="6"/>
    <n v="62130"/>
    <s v="Foundation CA Fund X Manager LLC"/>
    <x v="0"/>
    <s v="Foundation Dole Fresh Vegetables"/>
    <s v="CA"/>
    <n v="62654"/>
    <s v="WTG2"/>
    <n v="2.8"/>
    <x v="2"/>
    <s v="WND"/>
    <s v="WT"/>
    <x v="2"/>
    <n v="2.8"/>
  </r>
  <r>
    <x v="1"/>
    <n v="6"/>
    <n v="7140"/>
    <s v="Georgia Power Co"/>
    <x v="2"/>
    <s v="Kings Bay Solar Facility"/>
    <s v="GA"/>
    <n v="59864"/>
    <s v="BESS"/>
    <n v="1.5"/>
    <x v="1"/>
    <s v="MWH"/>
    <s v="BA"/>
    <x v="4"/>
    <n v="1.5"/>
  </r>
  <r>
    <x v="1"/>
    <n v="6"/>
    <n v="63499"/>
    <s v="Gunsight Solar, LLC"/>
    <x v="0"/>
    <s v="Gunsight Solar, LLC"/>
    <s v="SC"/>
    <n v="63813"/>
    <s v="PGR26"/>
    <n v="75"/>
    <x v="0"/>
    <s v="SUN"/>
    <s v="PV"/>
    <x v="2"/>
    <n v="75"/>
  </r>
  <r>
    <x v="1"/>
    <n v="6"/>
    <n v="63841"/>
    <s v="Hadley 3 Solar, LLC (North)"/>
    <x v="0"/>
    <s v="Hadley 3 Solar (North)"/>
    <s v="MA"/>
    <n v="64231"/>
    <s v="09170"/>
    <n v="1"/>
    <x v="1"/>
    <s v="MWH"/>
    <s v="BA"/>
    <x v="3"/>
    <n v="1"/>
  </r>
  <r>
    <x v="1"/>
    <n v="6"/>
    <n v="63437"/>
    <s v="Helena Wind, LLC"/>
    <x v="0"/>
    <s v="Helena Wind"/>
    <s v="TX"/>
    <n v="63738"/>
    <s v="HEL"/>
    <n v="250"/>
    <x v="2"/>
    <s v="WND"/>
    <s v="WT"/>
    <x v="2"/>
    <n v="250"/>
  </r>
  <r>
    <x v="1"/>
    <n v="6"/>
    <n v="61001"/>
    <s v="Hu Honua Bioenergy, LLC"/>
    <x v="0"/>
    <s v="Hu Honua Bioenergy Facility"/>
    <s v="HI"/>
    <n v="61364"/>
    <s v="HHB"/>
    <n v="32"/>
    <x v="8"/>
    <s v="OBS"/>
    <s v="ST"/>
    <x v="0"/>
    <n v="36"/>
  </r>
  <r>
    <x v="1"/>
    <n v="6"/>
    <n v="64559"/>
    <s v="Hunter Solar, LLC"/>
    <x v="0"/>
    <s v="Hunter Solar, LLC (CO)"/>
    <s v="CO"/>
    <n v="65231"/>
    <s v="HCO"/>
    <n v="75"/>
    <x v="0"/>
    <s v="SUN"/>
    <s v="PV"/>
    <x v="2"/>
    <n v="75"/>
  </r>
  <r>
    <x v="1"/>
    <n v="6"/>
    <n v="63723"/>
    <s v="Ignacio Grid, LLC"/>
    <x v="0"/>
    <s v="Ignacio Grid Energy Storage System"/>
    <s v="TX"/>
    <n v="64089"/>
    <s v="IGN01"/>
    <n v="100"/>
    <x v="1"/>
    <s v="MWH"/>
    <s v="BA"/>
    <x v="2"/>
    <n v="100"/>
  </r>
  <r>
    <x v="1"/>
    <n v="6"/>
    <n v="9234"/>
    <s v="Indiana Municipal Power Agency"/>
    <x v="2"/>
    <s v="Linton"/>
    <s v="IN"/>
    <n v="65069"/>
    <s v="LINT"/>
    <n v="5.4"/>
    <x v="0"/>
    <s v="SUN"/>
    <s v="PV"/>
    <x v="2"/>
    <n v="5.4"/>
  </r>
  <r>
    <x v="1"/>
    <n v="6"/>
    <n v="9234"/>
    <s v="Indiana Municipal Power Agency"/>
    <x v="2"/>
    <s v="Peru 3"/>
    <s v="IN"/>
    <n v="64250"/>
    <s v="PERU3"/>
    <n v="2.9"/>
    <x v="0"/>
    <s v="SUN"/>
    <s v="PV"/>
    <x v="2"/>
    <n v="2.9"/>
  </r>
  <r>
    <x v="1"/>
    <n v="6"/>
    <n v="62912"/>
    <s v="Iris Solar LLC"/>
    <x v="0"/>
    <s v="Iris Solar LLC"/>
    <s v="LA"/>
    <n v="63128"/>
    <s v="ISLLC"/>
    <n v="50"/>
    <x v="0"/>
    <s v="SUN"/>
    <s v="PV"/>
    <x v="1"/>
    <n v="50"/>
  </r>
  <r>
    <x v="1"/>
    <n v="6"/>
    <n v="61750"/>
    <s v="Jefferson Solar"/>
    <x v="0"/>
    <s v="Jefferson Solar"/>
    <s v="SC"/>
    <n v="62233"/>
    <s v="47"/>
    <n v="8.199999999999999"/>
    <x v="0"/>
    <s v="SUN"/>
    <s v="PV"/>
    <x v="3"/>
    <n v="8.199999999999999"/>
  </r>
  <r>
    <x v="1"/>
    <n v="6"/>
    <n v="64236"/>
    <s v="Kearsarge Upper Union LLC"/>
    <x v="0"/>
    <s v="Kearsarge Upper Union"/>
    <s v="MA"/>
    <n v="64619"/>
    <s v="FUU"/>
    <n v="1"/>
    <x v="0"/>
    <s v="SUN"/>
    <s v="PV"/>
    <x v="2"/>
    <n v="1"/>
  </r>
  <r>
    <x v="1"/>
    <n v="6"/>
    <n v="64236"/>
    <s v="Kearsarge Upper Union LLC"/>
    <x v="0"/>
    <s v="Kearsarge Upper Union"/>
    <s v="MA"/>
    <n v="64619"/>
    <s v="UUBAT"/>
    <n v="0.8"/>
    <x v="1"/>
    <s v="MWH"/>
    <s v="BA"/>
    <x v="2"/>
    <n v="0.8"/>
  </r>
  <r>
    <x v="1"/>
    <n v="6"/>
    <n v="50123"/>
    <s v="Leeward Asset Management, LLC"/>
    <x v="0"/>
    <s v="Rabbitbrush Solar, LLC"/>
    <s v="CA"/>
    <n v="64630"/>
    <s v="GEN01"/>
    <n v="100"/>
    <x v="0"/>
    <s v="SUN"/>
    <s v="PV"/>
    <x v="2"/>
    <n v="100"/>
  </r>
  <r>
    <x v="1"/>
    <n v="6"/>
    <n v="63756"/>
    <s v="Lily Pond Solar, LLC"/>
    <x v="0"/>
    <s v="Lily Pond Solar, LLC"/>
    <s v="VA"/>
    <n v="64134"/>
    <s v="ENX09"/>
    <n v="80"/>
    <x v="0"/>
    <s v="SUN"/>
    <s v="PV"/>
    <x v="5"/>
    <n v="80"/>
  </r>
  <r>
    <x v="1"/>
    <n v="6"/>
    <n v="64441"/>
    <s v="MN CSG 2019-16 LLC"/>
    <x v="0"/>
    <s v="MN CSG 2019-16 LLC"/>
    <s v="MN"/>
    <n v="65003"/>
    <s v="WOLFE"/>
    <n v="1"/>
    <x v="0"/>
    <s v="SUN"/>
    <s v="PV"/>
    <x v="3"/>
    <n v="1"/>
  </r>
  <r>
    <x v="1"/>
    <n v="6"/>
    <n v="63451"/>
    <s v="Madero Grid, LLC"/>
    <x v="0"/>
    <s v="Madero Grid"/>
    <s v="TX"/>
    <n v="63757"/>
    <s v="MAD01"/>
    <n v="100"/>
    <x v="1"/>
    <s v="MWH"/>
    <s v="BA"/>
    <x v="2"/>
    <n v="100"/>
  </r>
  <r>
    <x v="1"/>
    <n v="6"/>
    <n v="61755"/>
    <s v="Marshall Solar"/>
    <x v="0"/>
    <s v="Marshall Solar"/>
    <s v="SC"/>
    <n v="62238"/>
    <s v="52"/>
    <n v="2"/>
    <x v="0"/>
    <s v="SUN"/>
    <s v="PV"/>
    <x v="0"/>
    <n v="2"/>
  </r>
  <r>
    <x v="1"/>
    <n v="6"/>
    <n v="64445"/>
    <s v="Mazeppa CSG 1 LLC"/>
    <x v="0"/>
    <s v="Mazeppa CSG"/>
    <s v="MN"/>
    <n v="65017"/>
    <s v="MZPA"/>
    <n v="0.4"/>
    <x v="0"/>
    <s v="SUN"/>
    <s v="PV"/>
    <x v="3"/>
    <n v="1"/>
  </r>
  <r>
    <x v="1"/>
    <n v="6"/>
    <n v="13402"/>
    <s v="Nevada Irrigation District"/>
    <x v="0"/>
    <s v="Loma Rica Hydroelectric Powerhouse"/>
    <s v="CA"/>
    <n v="60988"/>
    <s v="HY1"/>
    <n v="1.4"/>
    <x v="12"/>
    <s v="WAT"/>
    <s v="HY"/>
    <x v="6"/>
    <n v="1.4"/>
  </r>
  <r>
    <x v="1"/>
    <n v="6"/>
    <n v="13683"/>
    <s v="North Carolina El Member Corp"/>
    <x v="2"/>
    <s v="Collier BESS"/>
    <s v="NC"/>
    <n v="65248"/>
    <s v="BAT1"/>
    <n v="5"/>
    <x v="1"/>
    <s v="MWH"/>
    <s v="BA"/>
    <x v="6"/>
    <n v="5"/>
  </r>
  <r>
    <x v="1"/>
    <n v="6"/>
    <n v="13683"/>
    <s v="North Carolina El Member Corp"/>
    <x v="2"/>
    <s v="Docs Road BESS"/>
    <s v="NC"/>
    <n v="65249"/>
    <s v="BAT1"/>
    <n v="5"/>
    <x v="1"/>
    <s v="MWH"/>
    <s v="BA"/>
    <x v="6"/>
    <n v="5"/>
  </r>
  <r>
    <x v="1"/>
    <n v="6"/>
    <n v="13683"/>
    <s v="North Carolina El Member Corp"/>
    <x v="2"/>
    <s v="Five Points BESS"/>
    <s v="NC"/>
    <n v="65250"/>
    <s v="BAT1"/>
    <n v="2.5"/>
    <x v="1"/>
    <s v="MWH"/>
    <s v="BA"/>
    <x v="6"/>
    <n v="2.5"/>
  </r>
  <r>
    <x v="1"/>
    <n v="6"/>
    <n v="13683"/>
    <s v="North Carolina El Member Corp"/>
    <x v="2"/>
    <s v="McKinney BESS"/>
    <s v="NC"/>
    <n v="65241"/>
    <s v="BAT1"/>
    <n v="5"/>
    <x v="1"/>
    <s v="MWH"/>
    <s v="BA"/>
    <x v="6"/>
    <n v="5"/>
  </r>
  <r>
    <x v="1"/>
    <n v="6"/>
    <n v="13683"/>
    <s v="North Carolina El Member Corp"/>
    <x v="2"/>
    <s v="New Rosewood BESS"/>
    <s v="NC"/>
    <n v="65243"/>
    <s v="BAT1"/>
    <n v="2.5"/>
    <x v="1"/>
    <s v="MWH"/>
    <s v="BA"/>
    <x v="6"/>
    <n v="2.5"/>
  </r>
  <r>
    <x v="1"/>
    <n v="6"/>
    <n v="13683"/>
    <s v="North Carolina El Member Corp"/>
    <x v="2"/>
    <s v="Queens Creek BESS"/>
    <s v="NC"/>
    <n v="65244"/>
    <s v="BAT1"/>
    <n v="2.5"/>
    <x v="1"/>
    <s v="MWH"/>
    <s v="BA"/>
    <x v="6"/>
    <n v="2.5"/>
  </r>
  <r>
    <x v="1"/>
    <n v="6"/>
    <n v="13683"/>
    <s v="North Carolina El Member Corp"/>
    <x v="2"/>
    <s v="Rocky Point BESS"/>
    <s v="NC"/>
    <n v="65245"/>
    <s v="BAT1"/>
    <n v="5"/>
    <x v="1"/>
    <s v="MWH"/>
    <s v="BA"/>
    <x v="6"/>
    <n v="5"/>
  </r>
  <r>
    <x v="1"/>
    <n v="6"/>
    <n v="13683"/>
    <s v="North Carolina El Member Corp"/>
    <x v="2"/>
    <s v="Walkers Crossroads BESS"/>
    <s v="NC"/>
    <n v="65246"/>
    <s v="BAT1"/>
    <n v="5"/>
    <x v="1"/>
    <s v="MWH"/>
    <s v="BA"/>
    <x v="6"/>
    <n v="5"/>
  </r>
  <r>
    <x v="1"/>
    <n v="6"/>
    <n v="13683"/>
    <s v="North Carolina El Member Corp"/>
    <x v="2"/>
    <s v="Zion Hill BESS"/>
    <s v="NC"/>
    <n v="65247"/>
    <s v="BAT1"/>
    <n v="2.5"/>
    <x v="1"/>
    <s v="MWH"/>
    <s v="BA"/>
    <x v="6"/>
    <n v="2.5"/>
  </r>
  <r>
    <x v="1"/>
    <n v="6"/>
    <n v="64377"/>
    <s v="Novel Blilie Solar LLC"/>
    <x v="0"/>
    <s v="Novel Blilie Solar LLC"/>
    <s v="MN"/>
    <n v="64865"/>
    <s v="BLILE"/>
    <n v="1"/>
    <x v="0"/>
    <s v="SUN"/>
    <s v="PV"/>
    <x v="3"/>
    <n v="1"/>
  </r>
  <r>
    <x v="1"/>
    <n v="6"/>
    <n v="64294"/>
    <s v="Novel Milbradt Solar LLC"/>
    <x v="0"/>
    <s v="Novel Milbradt Solar LLC"/>
    <s v="MN"/>
    <n v="64729"/>
    <s v="MLBRT"/>
    <n v="1"/>
    <x v="0"/>
    <s v="SUN"/>
    <s v="PV"/>
    <x v="3"/>
    <n v="1"/>
  </r>
  <r>
    <x v="1"/>
    <n v="6"/>
    <n v="63082"/>
    <s v="ProEnergy Services"/>
    <x v="0"/>
    <s v="Braes Bayou Plant"/>
    <s v="TX"/>
    <n v="64383"/>
    <s v="CTG-1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2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3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4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5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6"/>
    <n v="44.5"/>
    <x v="4"/>
    <s v="NG"/>
    <s v="GT"/>
    <x v="0"/>
    <n v="60.5"/>
  </r>
  <r>
    <x v="1"/>
    <n v="6"/>
    <n v="59010"/>
    <s v="Rhubarb One LLC"/>
    <x v="0"/>
    <s v="Rhubarb One SC"/>
    <s v="SC"/>
    <n v="59596"/>
    <s v="PV1"/>
    <n v="20"/>
    <x v="0"/>
    <s v="SUN"/>
    <s v="PV"/>
    <x v="5"/>
    <n v="20"/>
  </r>
  <r>
    <x v="1"/>
    <n v="6"/>
    <n v="63778"/>
    <s v="SR Litchfield, LLC"/>
    <x v="0"/>
    <s v="SR Litchfield"/>
    <s v="CT"/>
    <n v="64161"/>
    <s v="LITCH"/>
    <n v="19.8"/>
    <x v="0"/>
    <s v="SUN"/>
    <s v="PV"/>
    <x v="3"/>
    <n v="19.8"/>
  </r>
  <r>
    <x v="1"/>
    <n v="6"/>
    <n v="63781"/>
    <s v="SR North Stonington, LLC"/>
    <x v="0"/>
    <s v="SR North Stonington"/>
    <s v="CT"/>
    <n v="64160"/>
    <s v="STONE"/>
    <n v="9.9"/>
    <x v="0"/>
    <s v="SUN"/>
    <s v="PV"/>
    <x v="5"/>
    <n v="9.9"/>
  </r>
  <r>
    <x v="1"/>
    <n v="6"/>
    <n v="16609"/>
    <s v="San Diego Gas &amp; Electric Co"/>
    <x v="2"/>
    <s v="Fallbrook Energy Storage"/>
    <s v="CA"/>
    <n v="61365"/>
    <s v="FBES"/>
    <n v="40"/>
    <x v="1"/>
    <s v="MWH"/>
    <s v="BA"/>
    <x v="2"/>
    <n v="40"/>
  </r>
  <r>
    <x v="1"/>
    <n v="6"/>
    <n v="61828"/>
    <s v="Scarlet Solar"/>
    <x v="0"/>
    <s v="Scarlet Solar"/>
    <s v="SC"/>
    <n v="62307"/>
    <s v="71"/>
    <n v="2"/>
    <x v="0"/>
    <s v="SUN"/>
    <s v="PV"/>
    <x v="5"/>
    <n v="2"/>
  </r>
  <r>
    <x v="1"/>
    <n v="6"/>
    <n v="63515"/>
    <s v="Sparta Solar, LLC"/>
    <x v="0"/>
    <s v="Sparta Solar"/>
    <s v="TX"/>
    <n v="63840"/>
    <s v="1111"/>
    <n v="250"/>
    <x v="0"/>
    <s v="SUN"/>
    <s v="PV"/>
    <x v="2"/>
    <n v="250"/>
  </r>
  <r>
    <x v="1"/>
    <n v="6"/>
    <n v="62820"/>
    <s v="Syncarpha Millbury, LLC"/>
    <x v="0"/>
    <s v="Syncarpha Millbury Hybrid"/>
    <s v="MA"/>
    <n v="62974"/>
    <s v="SYMIB"/>
    <n v="3.8"/>
    <x v="1"/>
    <s v="MWH"/>
    <s v="BA"/>
    <x v="2"/>
    <n v="3.8"/>
  </r>
  <r>
    <x v="1"/>
    <n v="6"/>
    <n v="62820"/>
    <s v="Syncarpha Millbury, LLC"/>
    <x v="0"/>
    <s v="Syncarpha Millbury Hybrid"/>
    <s v="MA"/>
    <n v="62974"/>
    <s v="SYMIS"/>
    <n v="5"/>
    <x v="0"/>
    <s v="SUN"/>
    <s v="PV"/>
    <x v="0"/>
    <n v="5"/>
  </r>
  <r>
    <x v="1"/>
    <n v="6"/>
    <n v="62813"/>
    <s v="Syncarpha Westminster, LLC"/>
    <x v="0"/>
    <s v="Syncarpha Westminster Hybrid"/>
    <s v="MA"/>
    <n v="62971"/>
    <s v="SYWEB"/>
    <n v="2.9"/>
    <x v="1"/>
    <s v="MWH"/>
    <s v="BA"/>
    <x v="2"/>
    <n v="2.9"/>
  </r>
  <r>
    <x v="1"/>
    <n v="6"/>
    <n v="62813"/>
    <s v="Syncarpha Westminster, LLC"/>
    <x v="0"/>
    <s v="Syncarpha Westminster Hybrid"/>
    <s v="MA"/>
    <n v="62971"/>
    <s v="SYWES"/>
    <n v="4.7"/>
    <x v="0"/>
    <s v="SUN"/>
    <s v="PV"/>
    <x v="0"/>
    <n v="4.7"/>
  </r>
  <r>
    <x v="1"/>
    <n v="6"/>
    <n v="64481"/>
    <s v="TC Solar RCE LLC"/>
    <x v="0"/>
    <s v="TC Solar RCE"/>
    <s v="MN"/>
    <n v="65065"/>
    <s v="CGS"/>
    <n v="1"/>
    <x v="0"/>
    <s v="SUN"/>
    <s v="PV"/>
    <x v="0"/>
    <n v="1"/>
  </r>
  <r>
    <x v="1"/>
    <n v="6"/>
    <n v="62935"/>
    <s v="TREX US Green Holly LLC"/>
    <x v="0"/>
    <s v="TREX US Green Holly"/>
    <s v="TX"/>
    <n v="63201"/>
    <s v="705"/>
    <n v="400"/>
    <x v="0"/>
    <s v="SUN"/>
    <s v="PV"/>
    <x v="5"/>
    <n v="400"/>
  </r>
  <r>
    <x v="1"/>
    <n v="6"/>
    <n v="61836"/>
    <s v="Tedder Solar"/>
    <x v="0"/>
    <s v="Tedder Solar"/>
    <s v="SC"/>
    <n v="62315"/>
    <s v="79"/>
    <n v="2"/>
    <x v="0"/>
    <s v="SUN"/>
    <s v="PV"/>
    <x v="0"/>
    <n v="2"/>
  </r>
  <r>
    <x v="1"/>
    <n v="6"/>
    <n v="60947"/>
    <s v="Tesla Inc."/>
    <x v="3"/>
    <s v="Buffalo NY GigaFactory"/>
    <s v="NY"/>
    <n v="65071"/>
    <s v="PV1"/>
    <n v="2"/>
    <x v="0"/>
    <s v="SUN"/>
    <s v="PV"/>
    <x v="0"/>
    <n v="2"/>
  </r>
  <r>
    <x v="1"/>
    <n v="6"/>
    <n v="60947"/>
    <s v="Tesla Inc."/>
    <x v="3"/>
    <s v="Fremont CA AutoFactory"/>
    <s v="CA"/>
    <n v="65072"/>
    <s v="GA3"/>
    <n v="1.3"/>
    <x v="0"/>
    <s v="SUN"/>
    <s v="PV"/>
    <x v="2"/>
    <n v="1.3"/>
  </r>
  <r>
    <x v="1"/>
    <n v="6"/>
    <n v="60947"/>
    <s v="Tesla Inc."/>
    <x v="3"/>
    <s v="Fremont CA AutoFactory"/>
    <s v="CA"/>
    <n v="65072"/>
    <s v="GVSRS"/>
    <n v="0.4"/>
    <x v="0"/>
    <s v="SUN"/>
    <s v="PV"/>
    <x v="5"/>
    <n v="0.4"/>
  </r>
  <r>
    <x v="1"/>
    <n v="6"/>
    <n v="60947"/>
    <s v="Tesla Inc."/>
    <x v="3"/>
    <s v="Fremont CA AutoFactory"/>
    <s v="CA"/>
    <n v="65072"/>
    <s v="RF67"/>
    <n v="0.3"/>
    <x v="0"/>
    <s v="SUN"/>
    <s v="PV"/>
    <x v="2"/>
    <n v="0.3"/>
  </r>
  <r>
    <x v="1"/>
    <n v="6"/>
    <n v="60947"/>
    <s v="Tesla Inc."/>
    <x v="3"/>
    <s v="Fremont CA AutoFactory"/>
    <s v="CA"/>
    <n v="65072"/>
    <s v="STAMP"/>
    <n v="1.2"/>
    <x v="0"/>
    <s v="SUN"/>
    <s v="PV"/>
    <x v="2"/>
    <n v="1.2"/>
  </r>
  <r>
    <x v="1"/>
    <n v="6"/>
    <n v="60947"/>
    <s v="Tesla Inc."/>
    <x v="3"/>
    <s v="Fremont CA AutoFactory"/>
    <s v="CA"/>
    <n v="65072"/>
    <s v="VSRS"/>
    <n v="0.4"/>
    <x v="0"/>
    <s v="SUN"/>
    <s v="PV"/>
    <x v="5"/>
    <n v="0.4"/>
  </r>
  <r>
    <x v="1"/>
    <n v="6"/>
    <n v="64398"/>
    <s v="USS Rosebud Solar LLC"/>
    <x v="0"/>
    <s v="USS Rosebud Solar LLC"/>
    <s v="MN"/>
    <n v="64989"/>
    <s v="USRBS"/>
    <n v="1"/>
    <x v="0"/>
    <s v="SUN"/>
    <s v="PV"/>
    <x v="2"/>
    <n v="1"/>
  </r>
  <r>
    <x v="1"/>
    <n v="6"/>
    <n v="57281"/>
    <s v="University of Cincinnati"/>
    <x v="1"/>
    <s v="East Campus Utility Plant"/>
    <s v="OH"/>
    <n v="57929"/>
    <s v="P058"/>
    <n v="2.5"/>
    <x v="11"/>
    <s v="DFO"/>
    <s v="IC"/>
    <x v="1"/>
    <n v="2.5"/>
  </r>
  <r>
    <x v="1"/>
    <n v="6"/>
    <n v="64303"/>
    <s v="VESI 10 LLC"/>
    <x v="0"/>
    <s v="Tierra Buena Energy Storage"/>
    <s v="CA"/>
    <n v="64743"/>
    <s v="TB1"/>
    <n v="2.5"/>
    <x v="1"/>
    <s v="MWH"/>
    <s v="BA"/>
    <x v="5"/>
    <n v="2.5"/>
  </r>
  <r>
    <x v="1"/>
    <n v="6"/>
    <n v="64303"/>
    <s v="VESI 10 LLC"/>
    <x v="0"/>
    <s v="Tierra Buena Energy Storage"/>
    <s v="CA"/>
    <n v="64743"/>
    <s v="TB2"/>
    <n v="2.5"/>
    <x v="1"/>
    <s v="MWH"/>
    <s v="BA"/>
    <x v="5"/>
    <n v="2.5"/>
  </r>
  <r>
    <x v="1"/>
    <n v="6"/>
    <n v="64545"/>
    <s v="Vesper Energy Development LLC"/>
    <x v="0"/>
    <s v="Gaucho Solar"/>
    <s v="PA"/>
    <n v="65214"/>
    <s v="GCHOS"/>
    <n v="20"/>
    <x v="0"/>
    <s v="SUN"/>
    <s v="PV"/>
    <x v="3"/>
    <n v="20"/>
  </r>
  <r>
    <x v="1"/>
    <n v="6"/>
    <n v="64315"/>
    <s v="Walmart Stores Texas, LLC"/>
    <x v="1"/>
    <s v="WAL504"/>
    <s v="TX"/>
    <n v="64792"/>
    <s v="GEN1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2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3"/>
    <n v="0.4"/>
    <x v="3"/>
    <s v="NG"/>
    <s v="IC"/>
    <x v="5"/>
    <n v="0.4"/>
  </r>
  <r>
    <x v="1"/>
    <n v="6"/>
    <n v="61866"/>
    <s v="Weaver Solar"/>
    <x v="0"/>
    <s v="Weaver Solar"/>
    <s v="SC"/>
    <n v="62347"/>
    <s v="90"/>
    <n v="2"/>
    <x v="0"/>
    <s v="SUN"/>
    <s v="PV"/>
    <x v="0"/>
    <n v="2"/>
  </r>
  <r>
    <x v="1"/>
    <n v="7"/>
    <n v="60146"/>
    <s v="Ameresco Federal Solutions"/>
    <x v="0"/>
    <s v="Fort Bragg - Camp Mackall PV BESS System"/>
    <s v="NC"/>
    <n v="64050"/>
    <s v="CMABS"/>
    <n v="2"/>
    <x v="1"/>
    <s v="MWH"/>
    <s v="BA"/>
    <x v="6"/>
    <n v="2"/>
  </r>
  <r>
    <x v="1"/>
    <n v="7"/>
    <n v="60146"/>
    <s v="Ameresco Federal Solutions"/>
    <x v="0"/>
    <s v="Fort Bragg - Camp Mackall PV BESS System"/>
    <s v="NC"/>
    <n v="64050"/>
    <s v="CMAPV"/>
    <n v="1"/>
    <x v="0"/>
    <s v="SUN"/>
    <s v="PV"/>
    <x v="6"/>
    <n v="1"/>
  </r>
  <r>
    <x v="1"/>
    <n v="7"/>
    <n v="6455"/>
    <s v="Duke Energy Florida, LLC"/>
    <x v="2"/>
    <s v="Charlie Creek Solar Power Plant"/>
    <s v="FL"/>
    <n v="63982"/>
    <s v="PV1"/>
    <n v="74.90000000000001"/>
    <x v="0"/>
    <s v="SUN"/>
    <s v="PV"/>
    <x v="2"/>
    <n v="74.90000000000001"/>
  </r>
  <r>
    <x v="1"/>
    <n v="7"/>
    <n v="6455"/>
    <s v="Duke Energy Florida, LLC"/>
    <x v="2"/>
    <s v="Fort Green Solar Power Plant"/>
    <s v="FL"/>
    <n v="64533"/>
    <s v="PV1"/>
    <n v="74.90000000000001"/>
    <x v="0"/>
    <s v="SUN"/>
    <s v="PV"/>
    <x v="2"/>
    <n v="74.90000000000001"/>
  </r>
  <r>
    <x v="1"/>
    <n v="7"/>
    <n v="61122"/>
    <s v="Great River Hydro, LLC"/>
    <x v="0"/>
    <s v="S C Moore"/>
    <s v="NH"/>
    <n v="2351"/>
    <s v="GEN5"/>
    <n v="4.6"/>
    <x v="12"/>
    <s v="WAT"/>
    <s v="HY"/>
    <x v="5"/>
    <n v="4.6"/>
  </r>
  <r>
    <x v="1"/>
    <n v="7"/>
    <n v="62046"/>
    <s v="High Lonesome Wind Power, LLC"/>
    <x v="0"/>
    <s v="High Lonesome Wind Power, LLC Hybrid"/>
    <s v="TX"/>
    <n v="62562"/>
    <s v="BA"/>
    <n v="50"/>
    <x v="1"/>
    <s v="MWH"/>
    <s v="BA"/>
    <x v="2"/>
    <n v="50"/>
  </r>
  <r>
    <x v="1"/>
    <n v="7"/>
    <n v="9234"/>
    <s v="Indiana Municipal Power Agency"/>
    <x v="2"/>
    <s v="Bremen"/>
    <s v="IN"/>
    <n v="65086"/>
    <s v="BREM"/>
    <n v="6.8"/>
    <x v="0"/>
    <s v="SUN"/>
    <s v="PV"/>
    <x v="2"/>
    <n v="6.8"/>
  </r>
  <r>
    <x v="1"/>
    <n v="7"/>
    <n v="49893"/>
    <s v="Invenergy Services LLC"/>
    <x v="0"/>
    <s v="Delilah Solar Energy LLC"/>
    <s v="TX"/>
    <n v="63194"/>
    <s v="GEN1"/>
    <n v="300"/>
    <x v="0"/>
    <s v="SUN"/>
    <s v="PV"/>
    <x v="2"/>
    <n v="300"/>
  </r>
  <r>
    <x v="1"/>
    <n v="7"/>
    <n v="62842"/>
    <s v="Lightsource Renewable Energy Asset Management, LLC"/>
    <x v="0"/>
    <s v="Sun Mountain Solar 1"/>
    <s v="CO"/>
    <n v="65032"/>
    <s v="COSM1"/>
    <n v="200"/>
    <x v="0"/>
    <s v="SUN"/>
    <s v="PV"/>
    <x v="3"/>
    <n v="200"/>
  </r>
  <r>
    <x v="1"/>
    <n v="7"/>
    <n v="64511"/>
    <s v="MN CSG 2019-21 LLC"/>
    <x v="0"/>
    <s v="Hultman CSG"/>
    <s v="MN"/>
    <n v="65101"/>
    <s v="HLTMN"/>
    <n v="1"/>
    <x v="0"/>
    <s v="SUN"/>
    <s v="PV"/>
    <x v="3"/>
    <n v="1"/>
  </r>
  <r>
    <x v="1"/>
    <n v="7"/>
    <n v="64512"/>
    <s v="MN CSG 2019-41 LLC"/>
    <x v="0"/>
    <s v="Lindgren 1 CSG"/>
    <s v="MN"/>
    <n v="65102"/>
    <s v="LNDGR"/>
    <n v="1"/>
    <x v="0"/>
    <s v="SUN"/>
    <s v="PV"/>
    <x v="3"/>
    <n v="1"/>
  </r>
  <r>
    <x v="1"/>
    <n v="7"/>
    <n v="64510"/>
    <s v="MN CSG 2019-53 LLC"/>
    <x v="0"/>
    <s v="Eikmeier CSG"/>
    <s v="MN"/>
    <n v="65100"/>
    <s v="EIKMR"/>
    <n v="1"/>
    <x v="0"/>
    <s v="SUN"/>
    <s v="PV"/>
    <x v="3"/>
    <n v="1"/>
  </r>
  <r>
    <x v="1"/>
    <n v="7"/>
    <n v="11806"/>
    <s v="Massachusetts Mun Wholes Electric Co"/>
    <x v="2"/>
    <s v="MMWEC Simple Cycle Gas Turbine"/>
    <s v="MA"/>
    <n v="63559"/>
    <s v="1"/>
    <n v="55"/>
    <x v="4"/>
    <s v="NG"/>
    <s v="GT"/>
    <x v="3"/>
    <n v="70"/>
  </r>
  <r>
    <x v="1"/>
    <n v="7"/>
    <n v="11806"/>
    <s v="Massachusetts Mun Wholes Electric Co"/>
    <x v="2"/>
    <s v="MMWEC Simple Cycle Gas Turbine"/>
    <s v="MA"/>
    <n v="63559"/>
    <s v="GT1"/>
    <n v="57"/>
    <x v="4"/>
    <s v="NG"/>
    <s v="GT"/>
    <x v="3"/>
    <n v="65"/>
  </r>
  <r>
    <x v="1"/>
    <n v="7"/>
    <n v="62936"/>
    <s v="TREX US Red Holly LLC"/>
    <x v="0"/>
    <s v="TREX US Red Holly"/>
    <s v="TX"/>
    <n v="63202"/>
    <s v="701"/>
    <n v="250"/>
    <x v="0"/>
    <s v="SUN"/>
    <s v="PV"/>
    <x v="5"/>
    <n v="250"/>
  </r>
  <r>
    <x v="1"/>
    <n v="7"/>
    <n v="18642"/>
    <s v="Tennessee Valley Authority"/>
    <x v="2"/>
    <s v="Vonore Battery Energy Storage System"/>
    <s v="TN"/>
    <n v="64255"/>
    <s v="VBESS"/>
    <n v="20"/>
    <x v="1"/>
    <s v="MWH"/>
    <s v="BA"/>
    <x v="6"/>
    <n v="20"/>
  </r>
  <r>
    <x v="1"/>
    <n v="7"/>
    <n v="64366"/>
    <s v="Terra-Gen Operating Co-Hybrid"/>
    <x v="0"/>
    <s v="Edwards Sanborn S3"/>
    <s v="CA"/>
    <n v="64928"/>
    <s v="BESS"/>
    <n v="9"/>
    <x v="1"/>
    <s v="MWH"/>
    <s v="BA"/>
    <x v="2"/>
    <n v="9"/>
  </r>
  <r>
    <x v="1"/>
    <n v="7"/>
    <n v="64366"/>
    <s v="Terra-Gen Operating Co-Hybrid"/>
    <x v="0"/>
    <s v="Edwards Sanborn S3"/>
    <s v="CA"/>
    <n v="64928"/>
    <s v="PV"/>
    <n v="33"/>
    <x v="0"/>
    <s v="SUN"/>
    <s v="PV"/>
    <x v="2"/>
    <n v="33"/>
  </r>
  <r>
    <x v="1"/>
    <n v="7"/>
    <n v="64399"/>
    <s v="Trona Solar III LLC"/>
    <x v="0"/>
    <s v="Trona Solar III"/>
    <s v="CA"/>
    <n v="64914"/>
    <s v="71466"/>
    <n v="2"/>
    <x v="0"/>
    <s v="SUN"/>
    <s v="PV"/>
    <x v="2"/>
    <n v="2"/>
  </r>
  <r>
    <x v="1"/>
    <n v="7"/>
    <n v="64566"/>
    <s v="USS Peach Solar LLC"/>
    <x v="0"/>
    <s v="USS Peach Solar LLC"/>
    <s v="MN"/>
    <n v="65276"/>
    <s v="USSPS"/>
    <n v="1"/>
    <x v="0"/>
    <s v="SUN"/>
    <s v="PV"/>
    <x v="3"/>
    <n v="1"/>
  </r>
  <r>
    <x v="1"/>
    <n v="8"/>
    <n v="64144"/>
    <s v="Arlington Energy Center II"/>
    <x v="0"/>
    <s v="Arlington Energy Center II"/>
    <s v="CA"/>
    <n v="64481"/>
    <s v="AEC2B"/>
    <n v="132"/>
    <x v="1"/>
    <s v="MWH"/>
    <s v="BA"/>
    <x v="2"/>
    <n v="132"/>
  </r>
  <r>
    <x v="1"/>
    <n v="8"/>
    <n v="62921"/>
    <s v="Arroyo Solar LLC"/>
    <x v="0"/>
    <s v="Arroyo Solar Energy Storage Hybrid"/>
    <s v="NM"/>
    <n v="63172"/>
    <s v="ARESS"/>
    <n v="150"/>
    <x v="1"/>
    <s v="MWH"/>
    <s v="BA"/>
    <x v="2"/>
    <n v="150"/>
  </r>
  <r>
    <x v="1"/>
    <n v="8"/>
    <n v="59474"/>
    <s v="BQ Energy LLC"/>
    <x v="0"/>
    <s v="West Valley West"/>
    <s v="NY"/>
    <n v="62737"/>
    <s v="WVW"/>
    <n v="5"/>
    <x v="0"/>
    <s v="SUN"/>
    <s v="PV"/>
    <x v="5"/>
    <n v="5"/>
  </r>
  <r>
    <x v="1"/>
    <n v="8"/>
    <n v="62856"/>
    <s v="Forefront Power, LLC"/>
    <x v="0"/>
    <s v="IL - SMHEC - Moraine Valley"/>
    <s v="IL"/>
    <n v="64181"/>
    <s v="18017"/>
    <n v="1.3"/>
    <x v="0"/>
    <s v="SUN"/>
    <s v="PV"/>
    <x v="2"/>
    <n v="1.3"/>
  </r>
  <r>
    <x v="1"/>
    <n v="8"/>
    <n v="49893"/>
    <s v="Invenergy Services LLC"/>
    <x v="0"/>
    <s v="Calhoun Solar"/>
    <s v="MI"/>
    <n v="64856"/>
    <s v="65009"/>
    <n v="200"/>
    <x v="0"/>
    <s v="SUN"/>
    <s v="PV"/>
    <x v="0"/>
    <n v="200"/>
  </r>
  <r>
    <x v="1"/>
    <n v="8"/>
    <n v="50123"/>
    <s v="Leeward Asset Management, LLC"/>
    <x v="0"/>
    <s v="Rabbitbrush Solar, LLC"/>
    <s v="CA"/>
    <n v="64630"/>
    <s v="RBBAT"/>
    <n v="20"/>
    <x v="1"/>
    <s v="MWH"/>
    <s v="BA"/>
    <x v="2"/>
    <n v="20"/>
  </r>
  <r>
    <x v="1"/>
    <n v="8"/>
    <n v="64207"/>
    <s v="Letts Creek Solar, LLC"/>
    <x v="0"/>
    <s v="Letts Creek Solar, LLC"/>
    <s v="MI"/>
    <n v="64568"/>
    <s v="LETTS"/>
    <n v="15"/>
    <x v="0"/>
    <s v="SUN"/>
    <s v="PV"/>
    <x v="6"/>
    <n v="15"/>
  </r>
  <r>
    <x v="1"/>
    <n v="8"/>
    <n v="62842"/>
    <s v="Lightsource Renewable Energy Asset Management, LLC"/>
    <x v="0"/>
    <s v="Black Bear Solar 1"/>
    <s v="AL"/>
    <n v="63765"/>
    <s v="ALBB1"/>
    <n v="100"/>
    <x v="0"/>
    <s v="SUN"/>
    <s v="PV"/>
    <x v="2"/>
    <n v="100"/>
  </r>
  <r>
    <x v="1"/>
    <n v="8"/>
    <n v="62842"/>
    <s v="Lightsource Renewable Energy Asset Management, LLC"/>
    <x v="0"/>
    <s v="Walker"/>
    <s v="PA"/>
    <n v="65080"/>
    <s v="PACT5"/>
    <n v="20"/>
    <x v="0"/>
    <s v="SUN"/>
    <s v="PV"/>
    <x v="5"/>
    <n v="20"/>
  </r>
  <r>
    <x v="1"/>
    <n v="8"/>
    <n v="12341"/>
    <s v="MidAmerican Energy Co"/>
    <x v="0"/>
    <s v="Holliday Creek Solar"/>
    <s v="IA"/>
    <n v="64738"/>
    <s v="HCS"/>
    <n v="100"/>
    <x v="0"/>
    <s v="SUN"/>
    <s v="PV"/>
    <x v="2"/>
    <n v="100"/>
  </r>
  <r>
    <x v="1"/>
    <n v="8"/>
    <n v="64513"/>
    <s v="RE Crimson LLC"/>
    <x v="0"/>
    <s v="Crimson"/>
    <s v="CA"/>
    <n v="65140"/>
    <s v="SWSH1"/>
    <n v="200"/>
    <x v="1"/>
    <s v="MWH"/>
    <s v="BA"/>
    <x v="2"/>
    <n v="200"/>
  </r>
  <r>
    <x v="1"/>
    <n v="8"/>
    <n v="60947"/>
    <s v="Tesla Inc."/>
    <x v="0"/>
    <s v="University of the Pacific"/>
    <s v="CA"/>
    <n v="65132"/>
    <s v="PV1"/>
    <n v="4.5"/>
    <x v="0"/>
    <s v="SUN"/>
    <s v="PV"/>
    <x v="2"/>
    <n v="4.5"/>
  </r>
  <r>
    <x v="1"/>
    <n v="9"/>
    <n v="61012"/>
    <s v="AES Distributed Energy"/>
    <x v="0"/>
    <s v="AES West Oahu Solar Hybrid"/>
    <s v="HI"/>
    <n v="64656"/>
    <s v="UHBES"/>
    <n v="12.5"/>
    <x v="1"/>
    <s v="MWH"/>
    <s v="BA"/>
    <x v="3"/>
    <n v="12.5"/>
  </r>
  <r>
    <x v="1"/>
    <n v="9"/>
    <n v="61012"/>
    <s v="AES Distributed Energy"/>
    <x v="0"/>
    <s v="AES West Oahu Solar Hybrid"/>
    <s v="HI"/>
    <n v="64656"/>
    <s v="UHWO"/>
    <n v="12.5"/>
    <x v="0"/>
    <s v="SUN"/>
    <s v="PV"/>
    <x v="3"/>
    <n v="12.5"/>
  </r>
  <r>
    <x v="1"/>
    <n v="9"/>
    <n v="64108"/>
    <s v="Brazoria West Solar Project, LLC"/>
    <x v="0"/>
    <s v="Brazoria West"/>
    <s v="TX"/>
    <n v="64447"/>
    <s v="GEN1"/>
    <n v="200"/>
    <x v="0"/>
    <s v="SUN"/>
    <s v="PV"/>
    <x v="2"/>
    <n v="200"/>
  </r>
  <r>
    <x v="1"/>
    <n v="9"/>
    <n v="62050"/>
    <s v="Castleman Power Development LLC"/>
    <x v="0"/>
    <s v="SJRR Power LLC"/>
    <s v="TX"/>
    <n v="62548"/>
    <s v="SJ-3"/>
    <n v="43"/>
    <x v="4"/>
    <s v="NG"/>
    <s v="GT"/>
    <x v="6"/>
    <n v="50"/>
  </r>
  <r>
    <x v="1"/>
    <n v="9"/>
    <n v="62050"/>
    <s v="Castleman Power Development LLC"/>
    <x v="0"/>
    <s v="SJRR Power LLC"/>
    <s v="TX"/>
    <n v="62548"/>
    <s v="SJ-4"/>
    <n v="43"/>
    <x v="4"/>
    <s v="NG"/>
    <s v="GT"/>
    <x v="6"/>
    <n v="50"/>
  </r>
  <r>
    <x v="1"/>
    <n v="9"/>
    <n v="5248"/>
    <s v="Dominion Energy Inc"/>
    <x v="0"/>
    <s v="Norge Solar Farm"/>
    <s v="VA"/>
    <n v="64086"/>
    <s v="NORG"/>
    <n v="20"/>
    <x v="0"/>
    <s v="SUN"/>
    <s v="PV"/>
    <x v="5"/>
    <n v="20"/>
  </r>
  <r>
    <x v="1"/>
    <n v="9"/>
    <n v="5248"/>
    <s v="Dominion Energy Inc"/>
    <x v="2"/>
    <s v="Sycamore Solar"/>
    <s v="VA"/>
    <n v="64136"/>
    <s v="SYSO"/>
    <n v="42"/>
    <x v="0"/>
    <s v="SUN"/>
    <s v="PV"/>
    <x v="5"/>
    <n v="42"/>
  </r>
  <r>
    <x v="1"/>
    <n v="9"/>
    <n v="64306"/>
    <s v="Elektron Solar, LLC"/>
    <x v="0"/>
    <s v="Elektron Solar, LLC"/>
    <s v="UT"/>
    <n v="64739"/>
    <s v="ELKS"/>
    <n v="80"/>
    <x v="0"/>
    <s v="SUN"/>
    <s v="PV"/>
    <x v="2"/>
    <n v="80"/>
  </r>
  <r>
    <x v="1"/>
    <n v="9"/>
    <n v="63828"/>
    <s v="Empire Community Solar LLC"/>
    <x v="0"/>
    <s v="Holley Road Solar"/>
    <s v="NY"/>
    <n v="64240"/>
    <s v="#0879"/>
    <n v="20"/>
    <x v="0"/>
    <s v="SUN"/>
    <s v="PV"/>
    <x v="6"/>
    <n v="20"/>
  </r>
  <r>
    <x v="1"/>
    <n v="9"/>
    <n v="7140"/>
    <s v="Georgia Power Co"/>
    <x v="2"/>
    <s v="Vogtle"/>
    <s v="GA"/>
    <n v="649"/>
    <s v="3"/>
    <n v="1114"/>
    <x v="13"/>
    <s v="NUC"/>
    <s v="ST"/>
    <x v="0"/>
    <n v="1114"/>
  </r>
  <r>
    <x v="1"/>
    <n v="9"/>
    <n v="63715"/>
    <s v="Hecate Energy Albany 1 LLC"/>
    <x v="0"/>
    <s v="Hecate Energy Albany County 1"/>
    <s v="NY"/>
    <n v="64077"/>
    <s v="ALBNY"/>
    <n v="20"/>
    <x v="0"/>
    <s v="SUN"/>
    <s v="PV"/>
    <x v="6"/>
    <n v="20"/>
  </r>
  <r>
    <x v="1"/>
    <n v="9"/>
    <n v="64409"/>
    <s v="Hecate Energy Ramsey , LLC"/>
    <x v="0"/>
    <s v="Aktina Solar"/>
    <s v="TX"/>
    <n v="64927"/>
    <s v="AKS01"/>
    <n v="500"/>
    <x v="0"/>
    <s v="SUN"/>
    <s v="PV"/>
    <x v="2"/>
    <n v="500"/>
  </r>
  <r>
    <x v="1"/>
    <n v="9"/>
    <n v="63636"/>
    <s v="Homestead Fuel Cell 1, LLC"/>
    <x v="0"/>
    <s v="Homestead Fuel Cell"/>
    <s v="CT"/>
    <n v="63980"/>
    <s v="MM50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1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2"/>
    <n v="2.8"/>
    <x v="5"/>
    <s v="NG"/>
    <s v="FC"/>
    <x v="5"/>
    <n v="2.8"/>
  </r>
  <r>
    <x v="1"/>
    <n v="9"/>
    <n v="49805"/>
    <s v="Kennecott Utah Copper"/>
    <x v="3"/>
    <s v="Copperton Solar Plant No. 1"/>
    <s v="UT"/>
    <n v="64427"/>
    <s v="CSP1"/>
    <n v="2.3"/>
    <x v="0"/>
    <s v="SUN"/>
    <s v="PV"/>
    <x v="6"/>
    <n v="5"/>
  </r>
  <r>
    <x v="1"/>
    <n v="9"/>
    <n v="62842"/>
    <s v="Lightsource Renewable Energy Asset Management, LLC"/>
    <x v="0"/>
    <s v="East Chili"/>
    <s v="PA"/>
    <n v="65079"/>
    <s v="PACT4"/>
    <n v="20"/>
    <x v="0"/>
    <s v="SUN"/>
    <s v="PV"/>
    <x v="5"/>
    <n v="20"/>
  </r>
  <r>
    <x v="1"/>
    <n v="9"/>
    <n v="62842"/>
    <s v="Lightsource Renewable Energy Asset Management, LLC"/>
    <x v="0"/>
    <s v="Hokes 1"/>
    <s v="PA"/>
    <n v="65077"/>
    <s v="PACT2"/>
    <n v="20"/>
    <x v="0"/>
    <s v="SUN"/>
    <s v="PV"/>
    <x v="2"/>
    <n v="20"/>
  </r>
  <r>
    <x v="1"/>
    <n v="9"/>
    <n v="62893"/>
    <s v="Mililani I Solar LLC"/>
    <x v="0"/>
    <s v="Mililani South Solar Farm"/>
    <s v="HI"/>
    <n v="57242"/>
    <s v="1"/>
    <n v="39"/>
    <x v="0"/>
    <s v="SUN"/>
    <s v="PV"/>
    <x v="0"/>
    <n v="39"/>
  </r>
  <r>
    <x v="1"/>
    <n v="9"/>
    <n v="64433"/>
    <s v="Novel Bo Hu 1 Solar LLC"/>
    <x v="0"/>
    <s v="Novel Bo Hu 1 Solar LLC"/>
    <s v="MN"/>
    <n v="65006"/>
    <s v="BOHU1"/>
    <n v="1"/>
    <x v="0"/>
    <s v="SUN"/>
    <s v="PV"/>
    <x v="3"/>
    <n v="1"/>
  </r>
  <r>
    <x v="1"/>
    <n v="9"/>
    <n v="62646"/>
    <s v="Painter Energy Storage, LLC"/>
    <x v="0"/>
    <s v="Painter Energy Storage"/>
    <s v="CA"/>
    <n v="62729"/>
    <s v="PAIN1"/>
    <n v="40"/>
    <x v="1"/>
    <s v="MWH"/>
    <s v="BA"/>
    <x v="3"/>
    <n v="40"/>
  </r>
  <r>
    <x v="1"/>
    <n v="9"/>
    <n v="59967"/>
    <s v="Phoenix Energy"/>
    <x v="4"/>
    <s v="North Fork Community Power"/>
    <s v="CA"/>
    <n v="60192"/>
    <s v="NFCP1"/>
    <n v="2"/>
    <x v="8"/>
    <s v="OBG"/>
    <s v="IC"/>
    <x v="2"/>
    <n v="2"/>
  </r>
  <r>
    <x v="1"/>
    <n v="9"/>
    <n v="64371"/>
    <s v="RPNY Solar 3, LLC"/>
    <x v="0"/>
    <s v="Slayton Settlement Road Solar"/>
    <s v="NY"/>
    <n v="64867"/>
    <s v="SLYTA"/>
    <n v="5"/>
    <x v="0"/>
    <s v="SUN"/>
    <s v="PV"/>
    <x v="3"/>
    <n v="5"/>
  </r>
  <r>
    <x v="1"/>
    <n v="9"/>
    <n v="64371"/>
    <s v="RPNY Solar 3, LLC"/>
    <x v="0"/>
    <s v="Slayton Settlement Road Solar"/>
    <s v="NY"/>
    <n v="64867"/>
    <s v="SLYTB"/>
    <n v="2"/>
    <x v="0"/>
    <s v="SUN"/>
    <s v="PV"/>
    <x v="3"/>
    <n v="2"/>
  </r>
  <r>
    <x v="1"/>
    <n v="9"/>
    <n v="63257"/>
    <s v="Solar Carver 1, LLC"/>
    <x v="0"/>
    <s v="Solar Carver 1 Hybrid"/>
    <s v="MA"/>
    <n v="63541"/>
    <s v="BCRV1"/>
    <n v="2"/>
    <x v="1"/>
    <s v="MWH"/>
    <s v="BA"/>
    <x v="2"/>
    <n v="2"/>
  </r>
  <r>
    <x v="1"/>
    <n v="9"/>
    <n v="63243"/>
    <s v="Solar Carver 3, LLC"/>
    <x v="0"/>
    <s v="Solar Carver 3 Hybrid"/>
    <s v="MA"/>
    <n v="63506"/>
    <s v="BCRV3"/>
    <n v="1"/>
    <x v="1"/>
    <s v="MWH"/>
    <s v="BA"/>
    <x v="2"/>
    <n v="1"/>
  </r>
  <r>
    <x v="1"/>
    <n v="9"/>
    <n v="63243"/>
    <s v="Solar Carver 3, LLC"/>
    <x v="0"/>
    <s v="Solar Carver 3 Hybrid"/>
    <s v="MA"/>
    <n v="63506"/>
    <s v="SCRV3"/>
    <n v="1"/>
    <x v="0"/>
    <s v="SUN"/>
    <s v="PV"/>
    <x v="2"/>
    <n v="1"/>
  </r>
  <r>
    <x v="1"/>
    <n v="9"/>
    <n v="62744"/>
    <s v="St. James Solar, LLC"/>
    <x v="0"/>
    <s v="St. James Solar (LA)"/>
    <s v="LA"/>
    <n v="62854"/>
    <s v="SJS"/>
    <n v="20"/>
    <x v="0"/>
    <s v="SUN"/>
    <s v="PV"/>
    <x v="1"/>
    <n v="20"/>
  </r>
  <r>
    <x v="1"/>
    <n v="9"/>
    <n v="64474"/>
    <s v="Waiawa Solar Power LLC"/>
    <x v="0"/>
    <s v="Waiawa Solar Power Hybrid"/>
    <s v="HI"/>
    <n v="65058"/>
    <s v="WAIBA"/>
    <n v="36"/>
    <x v="1"/>
    <s v="MWH"/>
    <s v="BA"/>
    <x v="2"/>
    <n v="36"/>
  </r>
  <r>
    <x v="1"/>
    <n v="9"/>
    <n v="64474"/>
    <s v="Waiawa Solar Power LLC"/>
    <x v="0"/>
    <s v="Waiawa Solar Power Hybrid"/>
    <s v="HI"/>
    <n v="65058"/>
    <s v="WAIPV"/>
    <n v="36"/>
    <x v="0"/>
    <s v="SUN"/>
    <s v="PV"/>
    <x v="2"/>
    <n v="36"/>
  </r>
  <r>
    <x v="1"/>
    <n v="9"/>
    <n v="20856"/>
    <s v="Wisconsin Power &amp; Light Co"/>
    <x v="2"/>
    <s v="Bear Creek"/>
    <s v="WI"/>
    <n v="65009"/>
    <s v="PV1"/>
    <n v="50"/>
    <x v="0"/>
    <s v="SUN"/>
    <s v="PV"/>
    <x v="2"/>
    <n v="50"/>
  </r>
  <r>
    <x v="1"/>
    <n v="9"/>
    <n v="20856"/>
    <s v="Wisconsin Power &amp; Light Co"/>
    <x v="2"/>
    <s v="Wood County"/>
    <s v="WI"/>
    <n v="65011"/>
    <s v="PV1"/>
    <n v="150"/>
    <x v="0"/>
    <s v="SUN"/>
    <s v="PV"/>
    <x v="2"/>
    <n v="150"/>
  </r>
  <r>
    <x v="1"/>
    <n v="10"/>
    <n v="61477"/>
    <s v="325MK 8me LLC"/>
    <x v="0"/>
    <s v="Eagle Shadow Mountain Solar Farm"/>
    <s v="NV"/>
    <n v="61852"/>
    <s v="ESMSF"/>
    <n v="300"/>
    <x v="0"/>
    <s v="SUN"/>
    <s v="PV"/>
    <x v="0"/>
    <n v="300"/>
  </r>
  <r>
    <x v="1"/>
    <n v="10"/>
    <n v="64446"/>
    <s v="ASD Cotuit MA Solar LLC"/>
    <x v="0"/>
    <s v="ASD Cotuit MA Solar LLC"/>
    <s v="MA"/>
    <n v="65014"/>
    <s v="COT1"/>
    <n v="3.1"/>
    <x v="0"/>
    <s v="SUN"/>
    <s v="PV"/>
    <x v="5"/>
    <n v="3.1"/>
  </r>
  <r>
    <x v="1"/>
    <n v="10"/>
    <n v="64446"/>
    <s v="ASD Cotuit MA Solar LLC"/>
    <x v="0"/>
    <s v="ASD Cotuit MA Solar LLC"/>
    <s v="MA"/>
    <n v="65014"/>
    <s v="COT1B"/>
    <n v="2.5"/>
    <x v="1"/>
    <s v="MWH"/>
    <s v="BA"/>
    <x v="5"/>
    <n v="2.5"/>
  </r>
  <r>
    <x v="1"/>
    <n v="10"/>
    <n v="64144"/>
    <s v="Arlington Energy Center II"/>
    <x v="0"/>
    <s v="Arlington Energy Center II"/>
    <s v="CA"/>
    <n v="64481"/>
    <s v="AEC2"/>
    <n v="133"/>
    <x v="0"/>
    <s v="SUN"/>
    <s v="PV"/>
    <x v="2"/>
    <n v="133"/>
  </r>
  <r>
    <x v="1"/>
    <n v="10"/>
    <n v="63697"/>
    <s v="BD Solar Auburn LLC"/>
    <x v="0"/>
    <s v="Auburn PV - BD Solar Auburn LLC"/>
    <s v="ME"/>
    <n v="64067"/>
    <s v="AUBPV"/>
    <n v="5"/>
    <x v="0"/>
    <s v="SUN"/>
    <s v="PV"/>
    <x v="5"/>
    <n v="5"/>
  </r>
  <r>
    <x v="1"/>
    <n v="10"/>
    <n v="63701"/>
    <s v="BD Solar Lewiston Junction LLC"/>
    <x v="0"/>
    <s v="Lewiston Jn PV - BD Solar Lewiston Jn LLC"/>
    <s v="ME"/>
    <n v="64071"/>
    <s v="LJNPV"/>
    <n v="5"/>
    <x v="0"/>
    <s v="SUN"/>
    <s v="PV"/>
    <x v="5"/>
    <n v="5"/>
  </r>
  <r>
    <x v="1"/>
    <n v="10"/>
    <n v="58939"/>
    <s v="Cameron Wind 1 LLC"/>
    <x v="0"/>
    <s v="Cameron Wind 1 LLC"/>
    <s v="TX"/>
    <n v="59118"/>
    <s v="SABAL"/>
    <n v="24"/>
    <x v="1"/>
    <s v="MWH"/>
    <s v="BA"/>
    <x v="5"/>
    <n v="24"/>
  </r>
  <r>
    <x v="1"/>
    <n v="10"/>
    <n v="56769"/>
    <s v="Consolidated Edison Development Inc."/>
    <x v="0"/>
    <s v="CED Denmark Solar Hybrid"/>
    <s v="ME"/>
    <n v="63898"/>
    <s v="DSBS"/>
    <n v="2.3"/>
    <x v="1"/>
    <s v="MWH"/>
    <s v="BA"/>
    <x v="5"/>
    <n v="2.3"/>
  </r>
  <r>
    <x v="1"/>
    <n v="10"/>
    <n v="56769"/>
    <s v="Consolidated Edison Development Inc."/>
    <x v="0"/>
    <s v="CED Denmark Solar Hybrid"/>
    <s v="ME"/>
    <n v="63898"/>
    <s v="DSPV"/>
    <n v="2.5"/>
    <x v="0"/>
    <s v="SUN"/>
    <s v="PV"/>
    <x v="5"/>
    <n v="2.5"/>
  </r>
  <r>
    <x v="1"/>
    <n v="10"/>
    <n v="59319"/>
    <s v="Cotton Solar, LLC"/>
    <x v="0"/>
    <s v="Cotton Solar"/>
    <s v="SC"/>
    <n v="59572"/>
    <s v="PV1"/>
    <n v="16"/>
    <x v="0"/>
    <s v="SUN"/>
    <s v="PV"/>
    <x v="5"/>
    <n v="16"/>
  </r>
  <r>
    <x v="1"/>
    <n v="10"/>
    <n v="58970"/>
    <s v="Ecoplexus, Inc"/>
    <x v="0"/>
    <s v="Pleasant Hill PV1"/>
    <s v="NC"/>
    <n v="63787"/>
    <s v="PHILL"/>
    <n v="20"/>
    <x v="0"/>
    <s v="SUN"/>
    <s v="PV"/>
    <x v="5"/>
    <n v="20"/>
  </r>
  <r>
    <x v="1"/>
    <n v="10"/>
    <n v="61194"/>
    <s v="Generate Capital"/>
    <x v="0"/>
    <s v="Yellow Mills Rd #1 Community Solar Farm"/>
    <s v="NY"/>
    <n v="62517"/>
    <s v="1142"/>
    <n v="2.3"/>
    <x v="0"/>
    <s v="SUN"/>
    <s v="PV"/>
    <x v="3"/>
    <n v="2.3"/>
  </r>
  <r>
    <x v="1"/>
    <n v="10"/>
    <n v="61194"/>
    <s v="Generate Capital"/>
    <x v="0"/>
    <s v="Yellow Mills Rd #2 Community Solar Farm"/>
    <s v="NY"/>
    <n v="62518"/>
    <s v="1181"/>
    <n v="2.3"/>
    <x v="0"/>
    <s v="SUN"/>
    <s v="PV"/>
    <x v="3"/>
    <n v="2.3"/>
  </r>
  <r>
    <x v="1"/>
    <n v="10"/>
    <n v="61194"/>
    <s v="Generate Capital"/>
    <x v="0"/>
    <s v="Yellow Mills Rd #3 Community Solar Farm"/>
    <s v="NY"/>
    <n v="62519"/>
    <s v="1244"/>
    <n v="2.3"/>
    <x v="0"/>
    <s v="SUN"/>
    <s v="PV"/>
    <x v="3"/>
    <n v="2.3"/>
  </r>
  <r>
    <x v="1"/>
    <n v="10"/>
    <n v="62806"/>
    <s v="Guernsey Power Station LLC"/>
    <x v="0"/>
    <s v="Guernsey Power Station"/>
    <s v="OH"/>
    <n v="62949"/>
    <s v="GPS1"/>
    <n v="612"/>
    <x v="7"/>
    <s v="NG"/>
    <s v="CS"/>
    <x v="2"/>
    <n v="685"/>
  </r>
  <r>
    <x v="1"/>
    <n v="10"/>
    <n v="63638"/>
    <s v="Horseshoe Solar, LLC"/>
    <x v="0"/>
    <s v="Horseshoe Solar, LLC"/>
    <s v="UT"/>
    <n v="63984"/>
    <s v="HSS"/>
    <n v="75"/>
    <x v="0"/>
    <s v="SUN"/>
    <s v="PV"/>
    <x v="2"/>
    <n v="75"/>
  </r>
  <r>
    <x v="1"/>
    <n v="10"/>
    <n v="62842"/>
    <s v="Lightsource Renewable Energy Asset Management, LLC"/>
    <x v="0"/>
    <s v="Bair"/>
    <s v="PA"/>
    <n v="65076"/>
    <s v="PACT1"/>
    <n v="20"/>
    <x v="0"/>
    <s v="SUN"/>
    <s v="PV"/>
    <x v="2"/>
    <n v="20"/>
  </r>
  <r>
    <x v="1"/>
    <n v="10"/>
    <n v="62842"/>
    <s v="Lightsource Renewable Energy Asset Management, LLC"/>
    <x v="0"/>
    <s v="Hokes 2"/>
    <s v="PA"/>
    <n v="65082"/>
    <s v="PACT8"/>
    <n v="20"/>
    <x v="0"/>
    <s v="SUN"/>
    <s v="PV"/>
    <x v="2"/>
    <n v="20"/>
  </r>
  <r>
    <x v="1"/>
    <n v="10"/>
    <n v="59761"/>
    <s v="McLean Homestead, LLC"/>
    <x v="0"/>
    <s v="McLean Homestead"/>
    <s v="NC"/>
    <n v="60020"/>
    <s v="PV1"/>
    <n v="4.9"/>
    <x v="0"/>
    <s v="SUN"/>
    <s v="PV"/>
    <x v="5"/>
    <n v="4.9"/>
  </r>
  <r>
    <x v="1"/>
    <n v="10"/>
    <n v="63216"/>
    <s v="North Valley"/>
    <x v="0"/>
    <s v="North Valley"/>
    <s v="NV"/>
    <n v="63491"/>
    <s v="OEC1"/>
    <n v="25"/>
    <x v="10"/>
    <s v="GEO"/>
    <s v="BT"/>
    <x v="5"/>
    <n v="37"/>
  </r>
  <r>
    <x v="1"/>
    <n v="10"/>
    <n v="64443"/>
    <s v="Novel Brock Solar LLC"/>
    <x v="0"/>
    <s v="Novel Brock Solar LLC"/>
    <s v="MN"/>
    <n v="65024"/>
    <s v="BROCK"/>
    <n v="1"/>
    <x v="0"/>
    <s v="SUN"/>
    <s v="PV"/>
    <x v="3"/>
    <n v="1"/>
  </r>
  <r>
    <x v="1"/>
    <n v="10"/>
    <n v="64444"/>
    <s v="Novel Swenson Solar LLC"/>
    <x v="0"/>
    <s v="Novel Swenson Solar LLC"/>
    <s v="MN"/>
    <n v="65025"/>
    <s v="SWNSN"/>
    <n v="1"/>
    <x v="0"/>
    <s v="SUN"/>
    <s v="PV"/>
    <x v="3"/>
    <n v="1"/>
  </r>
  <r>
    <x v="1"/>
    <n v="10"/>
    <n v="64513"/>
    <s v="RE Crimson LLC"/>
    <x v="0"/>
    <s v="Crimson"/>
    <s v="CA"/>
    <n v="65140"/>
    <s v="SWSH2"/>
    <n v="150"/>
    <x v="1"/>
    <s v="MWH"/>
    <s v="BA"/>
    <x v="2"/>
    <n v="150"/>
  </r>
  <r>
    <x v="1"/>
    <n v="10"/>
    <n v="63639"/>
    <s v="Rocket Solar, LLC"/>
    <x v="0"/>
    <s v="Rocket Solar, LLC"/>
    <s v="UT"/>
    <n v="63983"/>
    <s v="RS"/>
    <n v="80"/>
    <x v="0"/>
    <s v="SUN"/>
    <s v="PV"/>
    <x v="2"/>
    <n v="80"/>
  </r>
  <r>
    <x v="1"/>
    <n v="10"/>
    <n v="64360"/>
    <s v="SR Clay, LLC"/>
    <x v="0"/>
    <s v="SR Clay, LLC"/>
    <s v="GA"/>
    <n v="64838"/>
    <s v="CLAY"/>
    <n v="106"/>
    <x v="0"/>
    <s v="SUN"/>
    <s v="PV"/>
    <x v="6"/>
    <n v="106"/>
  </r>
  <r>
    <x v="1"/>
    <n v="10"/>
    <n v="64363"/>
    <s v="SR Turkey Creek, LLC"/>
    <x v="0"/>
    <s v="SR Turkey Creek, LLC"/>
    <s v="KY"/>
    <n v="64842"/>
    <s v="SRTC"/>
    <n v="50"/>
    <x v="0"/>
    <s v="SUN"/>
    <s v="PV"/>
    <x v="6"/>
    <n v="50"/>
  </r>
  <r>
    <x v="1"/>
    <n v="10"/>
    <n v="21554"/>
    <s v="Seminole Electric Cooperative Inc"/>
    <x v="2"/>
    <s v="Seminole (FL)"/>
    <s v="FL"/>
    <n v="136"/>
    <s v="CT1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CT2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ST"/>
    <n v="397.4"/>
    <x v="7"/>
    <s v="NG"/>
    <s v="CA"/>
    <x v="0"/>
    <n v="414.8"/>
  </r>
  <r>
    <x v="1"/>
    <n v="10"/>
    <n v="64281"/>
    <s v="Thigpen Solar, LLC"/>
    <x v="0"/>
    <s v="Thigpen Farms Solar, LLC"/>
    <s v="NC"/>
    <n v="60850"/>
    <s v="PV1"/>
    <n v="5"/>
    <x v="0"/>
    <s v="SUN"/>
    <s v="PV"/>
    <x v="5"/>
    <n v="5"/>
  </r>
  <r>
    <x v="1"/>
    <n v="10"/>
    <n v="59056"/>
    <s v="Tri Global Energy, LLC"/>
    <x v="0"/>
    <s v="Canyon Wind Project, LLC"/>
    <s v="TX"/>
    <n v="60271"/>
    <s v="WT1"/>
    <n v="201.8"/>
    <x v="2"/>
    <s v="WND"/>
    <s v="WT"/>
    <x v="6"/>
    <n v="201.8"/>
  </r>
  <r>
    <x v="1"/>
    <n v="10"/>
    <n v="20856"/>
    <s v="Wisconsin Power &amp; Light Co"/>
    <x v="2"/>
    <s v="Crawfish River"/>
    <s v="WI"/>
    <n v="65012"/>
    <s v="PV1"/>
    <n v="75"/>
    <x v="0"/>
    <s v="SUN"/>
    <s v="PV"/>
    <x v="3"/>
    <n v="75"/>
  </r>
  <r>
    <x v="1"/>
    <n v="11"/>
    <n v="61012"/>
    <s v="AES Distributed Energy"/>
    <x v="0"/>
    <s v="AES Waikoloa Solar Hybrid"/>
    <s v="HI"/>
    <n v="63900"/>
    <s v="KLOAB"/>
    <n v="30"/>
    <x v="1"/>
    <s v="MWH"/>
    <s v="BA"/>
    <x v="5"/>
    <n v="30"/>
  </r>
  <r>
    <x v="1"/>
    <n v="11"/>
    <n v="61012"/>
    <s v="AES Distributed Energy"/>
    <x v="0"/>
    <s v="AES Waikoloa Solar Hybrid"/>
    <s v="HI"/>
    <n v="63900"/>
    <s v="YKLOA"/>
    <n v="30"/>
    <x v="0"/>
    <s v="SUN"/>
    <s v="PV"/>
    <x v="5"/>
    <n v="30"/>
  </r>
  <r>
    <x v="1"/>
    <n v="11"/>
    <n v="62921"/>
    <s v="Arroyo Solar LLC"/>
    <x v="0"/>
    <s v="Arroyo Solar Energy Storage Hybrid"/>
    <s v="NM"/>
    <n v="63172"/>
    <s v="ARSOL"/>
    <n v="300"/>
    <x v="0"/>
    <s v="SUN"/>
    <s v="PV"/>
    <x v="2"/>
    <n v="300"/>
  </r>
  <r>
    <x v="1"/>
    <n v="11"/>
    <n v="15399"/>
    <s v="Avangrid Renewables LLC"/>
    <x v="0"/>
    <s v="Bakeoven Solar"/>
    <s v="OR"/>
    <n v="63507"/>
    <s v="BOS1"/>
    <n v="60"/>
    <x v="0"/>
    <s v="SUN"/>
    <s v="PV"/>
    <x v="2"/>
    <n v="60"/>
  </r>
  <r>
    <x v="1"/>
    <n v="11"/>
    <n v="15399"/>
    <s v="Avangrid Renewables LLC"/>
    <x v="0"/>
    <s v="Mohawk Solar"/>
    <s v="NY"/>
    <n v="64253"/>
    <s v="S1"/>
    <n v="90.5"/>
    <x v="0"/>
    <s v="SUN"/>
    <s v="PV"/>
    <x v="3"/>
    <n v="90.5"/>
  </r>
  <r>
    <x v="1"/>
    <n v="11"/>
    <n v="63965"/>
    <s v="Badger Wind , LLC"/>
    <x v="0"/>
    <s v="Badger Wind, LLC"/>
    <s v="ND"/>
    <n v="64342"/>
    <s v="5555"/>
    <n v="252"/>
    <x v="2"/>
    <s v="WND"/>
    <s v="WT"/>
    <x v="6"/>
    <n v="252"/>
  </r>
  <r>
    <x v="1"/>
    <n v="11"/>
    <n v="62734"/>
    <s v="Blue Marmot IX LLC"/>
    <x v="0"/>
    <s v="Blue Marmot IX"/>
    <s v="OR"/>
    <n v="62867"/>
    <s v="DVRO"/>
    <n v="9.800000000000001"/>
    <x v="0"/>
    <s v="SUN"/>
    <s v="PV"/>
    <x v="5"/>
    <n v="10"/>
  </r>
  <r>
    <x v="1"/>
    <n v="11"/>
    <n v="62735"/>
    <s v="Blue Marmot V LLC"/>
    <x v="0"/>
    <s v="Blue Marmot V"/>
    <s v="OR"/>
    <n v="62866"/>
    <s v="DNZE"/>
    <n v="9.800000000000001"/>
    <x v="0"/>
    <s v="SUN"/>
    <s v="PV"/>
    <x v="5"/>
    <n v="10"/>
  </r>
  <r>
    <x v="1"/>
    <n v="11"/>
    <n v="62736"/>
    <s v="Blue Marmot VI LLC"/>
    <x v="0"/>
    <s v="Blue Marmot VI"/>
    <s v="OR"/>
    <n v="62865"/>
    <s v="DNZW"/>
    <n v="9.800000000000001"/>
    <x v="0"/>
    <s v="SUN"/>
    <s v="PV"/>
    <x v="5"/>
    <n v="10"/>
  </r>
  <r>
    <x v="1"/>
    <n v="11"/>
    <n v="62737"/>
    <s v="Blue Marmot VII LLC"/>
    <x v="0"/>
    <s v="Blue Marmot VII"/>
    <s v="OR"/>
    <n v="62864"/>
    <s v="RSHEI"/>
    <n v="9.800000000000001"/>
    <x v="0"/>
    <s v="SUN"/>
    <s v="PV"/>
    <x v="5"/>
    <n v="10"/>
  </r>
  <r>
    <x v="1"/>
    <n v="11"/>
    <n v="62738"/>
    <s v="Blue Marmot VIII LLC"/>
    <x v="0"/>
    <s v="Blue Marmot VIII"/>
    <s v="OR"/>
    <n v="62863"/>
    <s v="PRMLE"/>
    <n v="9.800000000000001"/>
    <x v="0"/>
    <s v="SUN"/>
    <s v="PV"/>
    <x v="5"/>
    <n v="10"/>
  </r>
  <r>
    <x v="1"/>
    <n v="11"/>
    <n v="64459"/>
    <s v="Blythe Mesa Solar II, LLC"/>
    <x v="0"/>
    <s v="Blythe Mesa Solar II"/>
    <s v="CA"/>
    <n v="65053"/>
    <s v="BMSES"/>
    <n v="112"/>
    <x v="1"/>
    <s v="MWH"/>
    <s v="BA"/>
    <x v="2"/>
    <n v="112"/>
  </r>
  <r>
    <x v="1"/>
    <n v="11"/>
    <n v="64459"/>
    <s v="Blythe Mesa Solar II, LLC"/>
    <x v="0"/>
    <s v="Blythe Mesa Solar II"/>
    <s v="CA"/>
    <n v="65053"/>
    <s v="IPBMS"/>
    <n v="223.6"/>
    <x v="0"/>
    <s v="SUN"/>
    <s v="PV"/>
    <x v="2"/>
    <n v="223.6"/>
  </r>
  <r>
    <x v="1"/>
    <n v="11"/>
    <n v="60025"/>
    <s v="Greenbacker Renewable Energy Corporation"/>
    <x v="0"/>
    <s v="Fall River Solar, LLC"/>
    <s v="SD"/>
    <n v="64968"/>
    <s v="452"/>
    <n v="80"/>
    <x v="0"/>
    <s v="SUN"/>
    <s v="PV"/>
    <x v="2"/>
    <n v="80"/>
  </r>
  <r>
    <x v="1"/>
    <n v="11"/>
    <n v="62806"/>
    <s v="Guernsey Power Station LLC"/>
    <x v="0"/>
    <s v="Guernsey Power Station"/>
    <s v="OH"/>
    <n v="62949"/>
    <s v="GPS2"/>
    <n v="612"/>
    <x v="7"/>
    <s v="NG"/>
    <s v="CS"/>
    <x v="2"/>
    <n v="685"/>
  </r>
  <r>
    <x v="1"/>
    <n v="11"/>
    <n v="64370"/>
    <s v="IP Radian, LLC"/>
    <x v="0"/>
    <s v="IP Radian, LLC"/>
    <s v="TX"/>
    <n v="64859"/>
    <s v="IPRAD"/>
    <n v="300"/>
    <x v="0"/>
    <s v="SUN"/>
    <s v="PV"/>
    <x v="2"/>
    <n v="300"/>
  </r>
  <r>
    <x v="1"/>
    <n v="11"/>
    <n v="9234"/>
    <s v="Indiana Municipal Power Agency"/>
    <x v="2"/>
    <s v="Richmond 6"/>
    <s v="IN"/>
    <n v="64252"/>
    <s v="RICH6"/>
    <n v="5.1"/>
    <x v="0"/>
    <s v="SUN"/>
    <s v="PV"/>
    <x v="3"/>
    <n v="5.1"/>
  </r>
  <r>
    <x v="1"/>
    <n v="11"/>
    <n v="63776"/>
    <s v="JSD Flatwood PV-1, LLC"/>
    <x v="0"/>
    <s v="Davis Road Solar"/>
    <s v="SC"/>
    <n v="64156"/>
    <s v="2002"/>
    <n v="2"/>
    <x v="0"/>
    <s v="SUN"/>
    <s v="PV"/>
    <x v="3"/>
    <n v="2"/>
  </r>
  <r>
    <x v="1"/>
    <n v="11"/>
    <n v="63776"/>
    <s v="JSD Flatwood PV-1, LLC"/>
    <x v="0"/>
    <s v="Fairview Solar"/>
    <s v="SC"/>
    <n v="64205"/>
    <s v="2003"/>
    <n v="2"/>
    <x v="0"/>
    <s v="SUN"/>
    <s v="PV"/>
    <x v="3"/>
    <n v="2"/>
  </r>
  <r>
    <x v="1"/>
    <n v="11"/>
    <n v="63289"/>
    <s v="Key Capture Energy"/>
    <x v="0"/>
    <s v="NY2 Battery"/>
    <s v="NY"/>
    <n v="63584"/>
    <s v="NY2"/>
    <n v="200"/>
    <x v="1"/>
    <s v="MWH"/>
    <s v="BA"/>
    <x v="6"/>
    <n v="200"/>
  </r>
  <r>
    <x v="1"/>
    <n v="11"/>
    <n v="62842"/>
    <s v="Lightsource Renewable Energy Asset Management, LLC"/>
    <x v="0"/>
    <s v="Happy Solar 1"/>
    <s v="AR"/>
    <n v="63766"/>
    <s v="ARHA1"/>
    <n v="95"/>
    <x v="0"/>
    <s v="SUN"/>
    <s v="PV"/>
    <x v="5"/>
    <n v="95"/>
  </r>
  <r>
    <x v="1"/>
    <n v="11"/>
    <n v="64549"/>
    <s v="Phare Garden LLC"/>
    <x v="0"/>
    <s v="Phare Garden"/>
    <s v="MN"/>
    <n v="65223"/>
    <s v="CGS"/>
    <n v="1"/>
    <x v="0"/>
    <s v="SUN"/>
    <s v="PV"/>
    <x v="0"/>
    <n v="1"/>
  </r>
  <r>
    <x v="1"/>
    <n v="12"/>
    <n v="61222"/>
    <s v="174 Power Global Corp."/>
    <x v="0"/>
    <s v="Atlas"/>
    <s v="AZ"/>
    <n v="63798"/>
    <s v="ATL01"/>
    <n v="300"/>
    <x v="0"/>
    <s v="SUN"/>
    <s v="PV"/>
    <x v="6"/>
    <n v="300"/>
  </r>
  <r>
    <x v="1"/>
    <n v="12"/>
    <n v="61222"/>
    <s v="174 Power Global Corp."/>
    <x v="0"/>
    <s v="Atlas"/>
    <s v="AZ"/>
    <n v="63798"/>
    <s v="ATLB1"/>
    <n v="300"/>
    <x v="1"/>
    <s v="MWH"/>
    <s v="BA"/>
    <x v="6"/>
    <n v="300"/>
  </r>
  <r>
    <x v="1"/>
    <n v="12"/>
    <n v="64244"/>
    <s v="92JT 8me, LLC"/>
    <x v="0"/>
    <s v="Big Rock Solar Farm"/>
    <s v="CA"/>
    <n v="64636"/>
    <s v="92JTB"/>
    <n v="200"/>
    <x v="1"/>
    <s v="MWH"/>
    <s v="BA"/>
    <x v="6"/>
    <n v="200"/>
  </r>
  <r>
    <x v="1"/>
    <n v="12"/>
    <n v="61012"/>
    <s v="AES Distributed Energy"/>
    <x v="0"/>
    <s v="AES Maui Kuihelani Solar Hybrid"/>
    <s v="HI"/>
    <n v="64256"/>
    <s v="KLNIB"/>
    <n v="60"/>
    <x v="1"/>
    <s v="MWH"/>
    <s v="BA"/>
    <x v="3"/>
    <n v="60"/>
  </r>
  <r>
    <x v="1"/>
    <n v="12"/>
    <n v="61012"/>
    <s v="AES Distributed Energy"/>
    <x v="0"/>
    <s v="AES Maui Kuihelani Solar Hybrid"/>
    <s v="HI"/>
    <n v="64256"/>
    <s v="KULNI"/>
    <n v="60"/>
    <x v="0"/>
    <s v="SUN"/>
    <s v="PV"/>
    <x v="3"/>
    <n v="60"/>
  </r>
  <r>
    <x v="1"/>
    <n v="12"/>
    <n v="61012"/>
    <s v="AES Distributed Energy"/>
    <x v="0"/>
    <s v="Rooney Ranch"/>
    <s v="CA"/>
    <n v="63088"/>
    <s v="ROONR"/>
    <n v="21"/>
    <x v="2"/>
    <s v="WND"/>
    <s v="WT"/>
    <x v="6"/>
    <n v="21"/>
  </r>
  <r>
    <x v="1"/>
    <n v="12"/>
    <n v="61012"/>
    <s v="AES Distributed Energy"/>
    <x v="0"/>
    <s v="Sand Hill A"/>
    <s v="CA"/>
    <n v="63126"/>
    <s v="SNDHA"/>
    <n v="13.5"/>
    <x v="2"/>
    <s v="WND"/>
    <s v="WT"/>
    <x v="6"/>
    <n v="13.5"/>
  </r>
  <r>
    <x v="1"/>
    <n v="12"/>
    <n v="61012"/>
    <s v="AES Distributed Energy"/>
    <x v="0"/>
    <s v="Sand Hill B"/>
    <s v="CA"/>
    <n v="63652"/>
    <s v="SNDHB"/>
    <n v="17"/>
    <x v="2"/>
    <s v="WND"/>
    <s v="WT"/>
    <x v="6"/>
    <n v="17"/>
  </r>
  <r>
    <x v="1"/>
    <n v="12"/>
    <n v="61012"/>
    <s v="AES Distributed Energy"/>
    <x v="0"/>
    <s v="Sand Hill C"/>
    <s v="CA"/>
    <n v="63653"/>
    <s v="SNDHC"/>
    <n v="80"/>
    <x v="2"/>
    <s v="WND"/>
    <s v="WT"/>
    <x v="6"/>
    <n v="80"/>
  </r>
  <r>
    <x v="1"/>
    <n v="12"/>
    <n v="64348"/>
    <s v="ASD Three Rivers Road MA Solar LLC"/>
    <x v="0"/>
    <s v="Three Rivers Solar LLC"/>
    <s v="MA"/>
    <n v="64844"/>
    <s v="TRB"/>
    <n v="1.4"/>
    <x v="1"/>
    <s v="MWH"/>
    <s v="BA"/>
    <x v="2"/>
    <n v="1.4"/>
  </r>
  <r>
    <x v="1"/>
    <n v="12"/>
    <n v="64348"/>
    <s v="ASD Three Rivers Road MA Solar LLC"/>
    <x v="0"/>
    <s v="Three Rivers Solar LLC"/>
    <s v="MA"/>
    <n v="64844"/>
    <s v="TRS"/>
    <n v="4"/>
    <x v="0"/>
    <s v="SUN"/>
    <s v="PV"/>
    <x v="2"/>
    <n v="4"/>
  </r>
  <r>
    <x v="1"/>
    <n v="12"/>
    <n v="63004"/>
    <s v="Abundant Solar Power Inc."/>
    <x v="0"/>
    <s v="Deiter-STEU"/>
    <s v="NY"/>
    <n v="63226"/>
    <s v="2078"/>
    <n v="2.2"/>
    <x v="0"/>
    <s v="SUN"/>
    <s v="PV"/>
    <x v="6"/>
    <n v="2.2"/>
  </r>
  <r>
    <x v="1"/>
    <n v="12"/>
    <n v="63004"/>
    <s v="Abundant Solar Power Inc."/>
    <x v="0"/>
    <s v="Gibson-STEU"/>
    <s v="NY"/>
    <n v="63227"/>
    <s v="8675"/>
    <n v="11.5"/>
    <x v="0"/>
    <s v="SUN"/>
    <s v="PV"/>
    <x v="6"/>
    <n v="11.5"/>
  </r>
  <r>
    <x v="1"/>
    <n v="12"/>
    <n v="63004"/>
    <s v="Abundant Solar Power Inc."/>
    <x v="0"/>
    <s v="Wheaton-STEU"/>
    <s v="NY"/>
    <n v="63228"/>
    <s v="11410"/>
    <n v="5"/>
    <x v="0"/>
    <s v="SUN"/>
    <s v="PV"/>
    <x v="6"/>
    <n v="5"/>
  </r>
  <r>
    <x v="1"/>
    <n v="12"/>
    <n v="57416"/>
    <s v="Acciona Energy USA Global, LLC"/>
    <x v="0"/>
    <s v="High Point Solar LLC"/>
    <s v="IL"/>
    <n v="63838"/>
    <s v="HPS"/>
    <n v="100"/>
    <x v="0"/>
    <s v="SUN"/>
    <s v="PV"/>
    <x v="5"/>
    <n v="100"/>
  </r>
  <r>
    <x v="1"/>
    <n v="12"/>
    <n v="60776"/>
    <s v="Aksamit Resource Management"/>
    <x v="0"/>
    <s v="Milligan III Wind Farm"/>
    <s v="NE"/>
    <n v="61159"/>
    <s v="M3001"/>
    <n v="73.40000000000001"/>
    <x v="2"/>
    <s v="WND"/>
    <s v="WT"/>
    <x v="3"/>
    <n v="73.40000000000001"/>
  </r>
  <r>
    <x v="1"/>
    <n v="12"/>
    <n v="63494"/>
    <s v="Allora Solar, LLC"/>
    <x v="0"/>
    <s v="Allora Solar, LLC"/>
    <s v="SC"/>
    <n v="63808"/>
    <s v="PGR30"/>
    <n v="75"/>
    <x v="0"/>
    <s v="SUN"/>
    <s v="PV"/>
    <x v="5"/>
    <n v="75"/>
  </r>
  <r>
    <x v="1"/>
    <n v="12"/>
    <n v="63803"/>
    <s v="Apex Solar LLC"/>
    <x v="0"/>
    <s v="Rattlesnake Solar"/>
    <s v="MT"/>
    <n v="64189"/>
    <s v="RSNAK"/>
    <n v="80"/>
    <x v="0"/>
    <s v="SUN"/>
    <s v="PV"/>
    <x v="6"/>
    <n v="80"/>
  </r>
  <r>
    <x v="1"/>
    <n v="12"/>
    <n v="803"/>
    <s v="Arizona Public Service Co"/>
    <x v="2"/>
    <s v="Cotton Center Solar Hybrid"/>
    <s v="AZ"/>
    <n v="57561"/>
    <s v="CC17M"/>
    <n v="17"/>
    <x v="1"/>
    <s v="MWH"/>
    <s v="BA"/>
    <x v="6"/>
    <n v="17"/>
  </r>
  <r>
    <x v="1"/>
    <n v="12"/>
    <n v="803"/>
    <s v="Arizona Public Service Co"/>
    <x v="2"/>
    <s v="El Sol BESS"/>
    <s v="AZ"/>
    <n v="62964"/>
    <s v="EL50M"/>
    <n v="50"/>
    <x v="1"/>
    <s v="MWH"/>
    <s v="BA"/>
    <x v="6"/>
    <n v="50"/>
  </r>
  <r>
    <x v="1"/>
    <n v="12"/>
    <n v="803"/>
    <s v="Arizona Public Service Co"/>
    <x v="2"/>
    <s v="Foothills Solar Plant Hybrid"/>
    <s v="AZ"/>
    <n v="57997"/>
    <s v="FH38M"/>
    <n v="38"/>
    <x v="1"/>
    <s v="MWH"/>
    <s v="BA"/>
    <x v="6"/>
    <n v="38"/>
  </r>
  <r>
    <x v="1"/>
    <n v="12"/>
    <n v="803"/>
    <s v="Arizona Public Service Co"/>
    <x v="2"/>
    <s v="Gila Bend Hybrid"/>
    <s v="AZ"/>
    <n v="59020"/>
    <s v="GB36M"/>
    <n v="36"/>
    <x v="1"/>
    <s v="MWH"/>
    <s v="BA"/>
    <x v="6"/>
    <n v="36"/>
  </r>
  <r>
    <x v="1"/>
    <n v="12"/>
    <n v="803"/>
    <s v="Arizona Public Service Co"/>
    <x v="2"/>
    <s v="Hyder II Hybrid"/>
    <s v="AZ"/>
    <n v="58383"/>
    <s v="H214M"/>
    <n v="14"/>
    <x v="1"/>
    <s v="MWH"/>
    <s v="BA"/>
    <x v="6"/>
    <n v="14"/>
  </r>
  <r>
    <x v="1"/>
    <n v="12"/>
    <n v="803"/>
    <s v="Arizona Public Service Co"/>
    <x v="2"/>
    <s v="Hyder Solar Hybrid"/>
    <s v="AZ"/>
    <n v="57563"/>
    <s v="H116M"/>
    <n v="16"/>
    <x v="1"/>
    <s v="MWH"/>
    <s v="BA"/>
    <x v="6"/>
    <n v="16"/>
  </r>
  <r>
    <x v="1"/>
    <n v="12"/>
    <n v="803"/>
    <s v="Arizona Public Service Co"/>
    <x v="2"/>
    <s v="Paloma Solar Hybrid"/>
    <s v="AZ"/>
    <n v="57562"/>
    <s v="PA17M"/>
    <n v="17"/>
    <x v="1"/>
    <s v="MWH"/>
    <s v="BA"/>
    <x v="6"/>
    <n v="17"/>
  </r>
  <r>
    <x v="1"/>
    <n v="12"/>
    <n v="64199"/>
    <s v="Arlington Energy Center III"/>
    <x v="0"/>
    <s v="Arlington Energy Center III"/>
    <s v="CA"/>
    <n v="64564"/>
    <s v="AEC3"/>
    <n v="131"/>
    <x v="0"/>
    <s v="SUN"/>
    <s v="PV"/>
    <x v="2"/>
    <n v="131"/>
  </r>
  <r>
    <x v="1"/>
    <n v="12"/>
    <n v="64199"/>
    <s v="Arlington Energy Center III"/>
    <x v="0"/>
    <s v="Arlington Energy Center III"/>
    <s v="CA"/>
    <n v="64564"/>
    <s v="AEC3B"/>
    <n v="47"/>
    <x v="1"/>
    <s v="MWH"/>
    <s v="BA"/>
    <x v="2"/>
    <n v="47"/>
  </r>
  <r>
    <x v="1"/>
    <n v="12"/>
    <n v="63964"/>
    <s v="Armadillo Solar Center, LLC"/>
    <x v="0"/>
    <s v="Armadillo Solar Center"/>
    <s v="TX"/>
    <n v="64349"/>
    <s v="6666"/>
    <n v="175"/>
    <x v="0"/>
    <s v="SUN"/>
    <s v="PV"/>
    <x v="5"/>
    <n v="175"/>
  </r>
  <r>
    <x v="1"/>
    <n v="12"/>
    <n v="61768"/>
    <s v="Arrow Canyon Solar LLC"/>
    <x v="0"/>
    <s v="Arrow Canyon Solar Hybrid"/>
    <s v="NV"/>
    <n v="62248"/>
    <s v="1"/>
    <n v="200"/>
    <x v="0"/>
    <s v="SUN"/>
    <s v="PV"/>
    <x v="6"/>
    <n v="200"/>
  </r>
  <r>
    <x v="1"/>
    <n v="12"/>
    <n v="61768"/>
    <s v="Arrow Canyon Solar LLC"/>
    <x v="0"/>
    <s v="Arrow Canyon Solar Hybrid"/>
    <s v="NV"/>
    <n v="62248"/>
    <s v="2"/>
    <n v="75"/>
    <x v="1"/>
    <s v="MWH"/>
    <s v="BA"/>
    <x v="6"/>
    <n v="75"/>
  </r>
  <r>
    <x v="1"/>
    <n v="12"/>
    <n v="61711"/>
    <s v="Ashley Solar (SC)"/>
    <x v="0"/>
    <s v="Ashley Solar (SC)"/>
    <s v="SC"/>
    <n v="62179"/>
    <s v="21"/>
    <n v="2"/>
    <x v="0"/>
    <s v="SUN"/>
    <s v="PV"/>
    <x v="3"/>
    <n v="2"/>
  </r>
  <r>
    <x v="1"/>
    <n v="12"/>
    <n v="15399"/>
    <s v="Avangrid Renewables LLC"/>
    <x v="0"/>
    <s v="Daybreak Solar"/>
    <s v="OR"/>
    <n v="64974"/>
    <s v="DBS1"/>
    <n v="140"/>
    <x v="0"/>
    <s v="SUN"/>
    <s v="PV"/>
    <x v="6"/>
    <n v="140"/>
  </r>
  <r>
    <x v="1"/>
    <n v="12"/>
    <n v="15399"/>
    <s v="Avangrid Renewables LLC"/>
    <x v="0"/>
    <s v="Midland Wind"/>
    <s v="IL"/>
    <n v="63003"/>
    <s v="1"/>
    <n v="115"/>
    <x v="2"/>
    <s v="WND"/>
    <s v="WT"/>
    <x v="6"/>
    <n v="115"/>
  </r>
  <r>
    <x v="1"/>
    <n v="12"/>
    <n v="64217"/>
    <s v="Bald Mountain Solar LLC"/>
    <x v="0"/>
    <s v="Bald Mountain Solar"/>
    <s v="NY"/>
    <n v="64598"/>
    <s v="GEN1"/>
    <n v="20"/>
    <x v="0"/>
    <s v="SUN"/>
    <s v="PV"/>
    <x v="6"/>
    <n v="20"/>
  </r>
  <r>
    <x v="1"/>
    <n v="12"/>
    <n v="61714"/>
    <s v="Battle Solar"/>
    <x v="0"/>
    <s v="Battle Solar"/>
    <s v="SC"/>
    <n v="62182"/>
    <s v="24"/>
    <n v="2"/>
    <x v="0"/>
    <s v="SUN"/>
    <s v="PV"/>
    <x v="3"/>
    <n v="2"/>
  </r>
  <r>
    <x v="1"/>
    <n v="12"/>
    <n v="63421"/>
    <s v="Biggs Ford Solar Center, LLC"/>
    <x v="0"/>
    <s v="Biggs Ford Solar Center"/>
    <s v="MD"/>
    <n v="61321"/>
    <s v="BFSC"/>
    <n v="15"/>
    <x v="0"/>
    <s v="SUN"/>
    <s v="PV"/>
    <x v="6"/>
    <n v="15"/>
  </r>
  <r>
    <x v="1"/>
    <n v="12"/>
    <n v="64138"/>
    <s v="Birch Creek Development, LLC (NC)"/>
    <x v="0"/>
    <s v="Friesian Holdings"/>
    <s v="NC"/>
    <n v="60692"/>
    <s v="PV1"/>
    <n v="75"/>
    <x v="0"/>
    <s v="SUN"/>
    <s v="PV"/>
    <x v="5"/>
    <n v="75"/>
  </r>
  <r>
    <x v="1"/>
    <n v="12"/>
    <n v="61717"/>
    <s v="Birch Solar"/>
    <x v="0"/>
    <s v="Birch Solar"/>
    <s v="SC"/>
    <n v="62185"/>
    <s v="27"/>
    <n v="2"/>
    <x v="0"/>
    <s v="SUN"/>
    <s v="PV"/>
    <x v="3"/>
    <n v="2"/>
  </r>
  <r>
    <x v="1"/>
    <n v="12"/>
    <n v="63883"/>
    <s v="Broad Reach Power"/>
    <x v="0"/>
    <s v="Cascade Energy Storage, LLC"/>
    <s v="CA"/>
    <n v="61801"/>
    <s v="10002"/>
    <n v="25"/>
    <x v="1"/>
    <s v="MWH"/>
    <s v="BA"/>
    <x v="5"/>
    <n v="25"/>
  </r>
  <r>
    <x v="1"/>
    <n v="12"/>
    <n v="64505"/>
    <s v="Cabin Creek Solar, LLC"/>
    <x v="0"/>
    <s v="Cabin Creek Solar, LLC"/>
    <s v="NC"/>
    <n v="65107"/>
    <s v="PGR34"/>
    <n v="70.2"/>
    <x v="0"/>
    <s v="SUN"/>
    <s v="PV"/>
    <x v="2"/>
    <n v="70.2"/>
  </r>
  <r>
    <x v="1"/>
    <n v="12"/>
    <n v="64542"/>
    <s v="Caden Energix Endless Caverns, LLC"/>
    <x v="0"/>
    <s v="Caden Energix Endless Caverns, LLC"/>
    <s v="VA"/>
    <n v="65219"/>
    <s v="ENX16"/>
    <n v="31.4"/>
    <x v="0"/>
    <s v="SUN"/>
    <s v="PV"/>
    <x v="3"/>
    <n v="31.4"/>
  </r>
  <r>
    <x v="1"/>
    <n v="12"/>
    <n v="64110"/>
    <s v="Calhoun County Solar Project, LLC"/>
    <x v="0"/>
    <s v="Calhoun County Solar Project"/>
    <s v="MI"/>
    <n v="64452"/>
    <s v="GEN1"/>
    <n v="125"/>
    <x v="0"/>
    <s v="SUN"/>
    <s v="PV"/>
    <x v="6"/>
    <n v="125"/>
  </r>
  <r>
    <x v="1"/>
    <n v="12"/>
    <n v="58416"/>
    <s v="California State University, Northridge"/>
    <x v="1"/>
    <s v="CSU Northridge Plant"/>
    <s v="CA"/>
    <n v="58422"/>
    <s v="G6PV"/>
    <n v="0.7"/>
    <x v="0"/>
    <s v="SUN"/>
    <s v="PV"/>
    <x v="6"/>
    <n v="0.8"/>
  </r>
  <r>
    <x v="1"/>
    <n v="12"/>
    <n v="59365"/>
    <s v="Capital Power Corporation"/>
    <x v="0"/>
    <s v="Bear Branch Solar"/>
    <s v="NC"/>
    <n v="64168"/>
    <s v="GEN"/>
    <n v="35"/>
    <x v="0"/>
    <s v="SUN"/>
    <s v="PV"/>
    <x v="5"/>
    <n v="35"/>
  </r>
  <r>
    <x v="1"/>
    <n v="12"/>
    <n v="59365"/>
    <s v="Capital Power Corporation"/>
    <x v="0"/>
    <s v="Hornet Solar"/>
    <s v="NC"/>
    <n v="64167"/>
    <s v="GEN"/>
    <n v="75"/>
    <x v="0"/>
    <s v="SUN"/>
    <s v="PV"/>
    <x v="5"/>
    <n v="75"/>
  </r>
  <r>
    <x v="1"/>
    <n v="12"/>
    <n v="59365"/>
    <s v="Capital Power Corporation"/>
    <x v="0"/>
    <s v="Hunters Cove Solar"/>
    <s v="NC"/>
    <n v="64166"/>
    <s v="GEN"/>
    <n v="50"/>
    <x v="0"/>
    <s v="SUN"/>
    <s v="PV"/>
    <x v="5"/>
    <n v="50"/>
  </r>
  <r>
    <x v="1"/>
    <n v="12"/>
    <n v="58508"/>
    <s v="Carolina Solar Energy LLC"/>
    <x v="0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x v="0"/>
    <s v="Sellers Farm Solar"/>
    <s v="NC"/>
    <n v="60439"/>
    <s v="PV1"/>
    <n v="5"/>
    <x v="0"/>
    <s v="SUN"/>
    <s v="PV"/>
    <x v="3"/>
    <n v="5"/>
  </r>
  <r>
    <x v="1"/>
    <n v="12"/>
    <n v="63526"/>
    <s v="Chestnut Westside, LLC"/>
    <x v="0"/>
    <s v="Chestnut"/>
    <s v="CA"/>
    <n v="63849"/>
    <s v="CHNUT"/>
    <n v="150.6"/>
    <x v="0"/>
    <s v="SUN"/>
    <s v="PV"/>
    <x v="3"/>
    <n v="150.6"/>
  </r>
  <r>
    <x v="1"/>
    <n v="12"/>
    <n v="14605"/>
    <s v="City of Peabody - (MA)"/>
    <x v="2"/>
    <s v="Waters River"/>
    <s v="MA"/>
    <n v="1678"/>
    <s v="3"/>
    <n v="55"/>
    <x v="4"/>
    <s v="NG"/>
    <s v="GT"/>
    <x v="6"/>
    <n v="60"/>
  </r>
  <r>
    <x v="1"/>
    <n v="12"/>
    <n v="60609"/>
    <s v="Clean Focus Renewables, Inc."/>
    <x v="0"/>
    <s v="Rugged Solar LLC"/>
    <s v="CA"/>
    <n v="57960"/>
    <s v="1"/>
    <n v="80"/>
    <x v="0"/>
    <s v="SUN"/>
    <s v="PV"/>
    <x v="0"/>
    <n v="80"/>
  </r>
  <r>
    <x v="1"/>
    <n v="12"/>
    <n v="59432"/>
    <s v="Clear Creek Power"/>
    <x v="0"/>
    <s v="Highland Park Project"/>
    <s v="CO"/>
    <n v="59659"/>
    <s v="HPWT"/>
    <n v="181"/>
    <x v="2"/>
    <s v="WND"/>
    <s v="WT"/>
    <x v="6"/>
    <n v="181"/>
  </r>
  <r>
    <x v="1"/>
    <n v="12"/>
    <n v="61817"/>
    <s v="Collard Holdings, LLC"/>
    <x v="0"/>
    <s v="Collard Holdings Solar"/>
    <s v="NC"/>
    <n v="62317"/>
    <s v="PV"/>
    <n v="10"/>
    <x v="0"/>
    <s v="SUN"/>
    <s v="PV"/>
    <x v="5"/>
    <n v="10"/>
  </r>
  <r>
    <x v="1"/>
    <n v="12"/>
    <n v="4226"/>
    <s v="Consolidated Edison Co-NY Inc"/>
    <x v="2"/>
    <s v="Fox Hills Battery Station"/>
    <s v="NY"/>
    <n v="65035"/>
    <s v="ESSFH"/>
    <n v="7.5"/>
    <x v="1"/>
    <s v="MWH"/>
    <s v="BA"/>
    <x v="6"/>
    <n v="7.5"/>
  </r>
  <r>
    <x v="1"/>
    <n v="12"/>
    <n v="56769"/>
    <s v="Consolidated Edison Development Inc."/>
    <x v="0"/>
    <s v="Acushnet MA 1"/>
    <s v="MA"/>
    <n v="64706"/>
    <s v="ACNT1"/>
    <n v="1"/>
    <x v="0"/>
    <s v="SUN"/>
    <s v="PV"/>
    <x v="3"/>
    <n v="1"/>
  </r>
  <r>
    <x v="1"/>
    <n v="12"/>
    <n v="56769"/>
    <s v="Consolidated Edison Development Inc."/>
    <x v="0"/>
    <s v="Acushnet MA 2"/>
    <s v="MA"/>
    <n v="64707"/>
    <s v="ACNT2"/>
    <n v="1"/>
    <x v="0"/>
    <s v="SUN"/>
    <s v="PV"/>
    <x v="3"/>
    <n v="1"/>
  </r>
  <r>
    <x v="1"/>
    <n v="12"/>
    <n v="56769"/>
    <s v="Consolidated Edison Development Inc."/>
    <x v="0"/>
    <s v="Burt County Wind"/>
    <s v="NE"/>
    <n v="61511"/>
    <s v="BCNE"/>
    <n v="75"/>
    <x v="2"/>
    <s v="WND"/>
    <s v="WT"/>
    <x v="5"/>
    <n v="75"/>
  </r>
  <r>
    <x v="1"/>
    <n v="12"/>
    <n v="56769"/>
    <s v="Consolidated Edison Development Inc."/>
    <x v="0"/>
    <s v="Gorham ME 1"/>
    <s v="ME"/>
    <n v="64703"/>
    <s v="GOR1"/>
    <n v="4.8"/>
    <x v="0"/>
    <s v="SUN"/>
    <s v="PV"/>
    <x v="3"/>
    <n v="4.8"/>
  </r>
  <r>
    <x v="1"/>
    <n v="12"/>
    <n v="56769"/>
    <s v="Consolidated Edison Development Inc."/>
    <x v="0"/>
    <s v="Lincoln ME 1"/>
    <s v="ME"/>
    <n v="64704"/>
    <s v="LIN1"/>
    <n v="4.9"/>
    <x v="0"/>
    <s v="SUN"/>
    <s v="PV"/>
    <x v="3"/>
    <n v="4.9"/>
  </r>
  <r>
    <x v="1"/>
    <n v="12"/>
    <n v="64167"/>
    <s v="Corazon Energy LLC"/>
    <x v="0"/>
    <s v="Corazon Energy LLC"/>
    <s v="TX"/>
    <n v="64538"/>
    <s v="KOV4A"/>
    <n v="200"/>
    <x v="0"/>
    <s v="SUN"/>
    <s v="PV"/>
    <x v="3"/>
    <n v="200"/>
  </r>
  <r>
    <x v="1"/>
    <n v="12"/>
    <n v="64365"/>
    <s v="Daggett Solar Power 3 LLC"/>
    <x v="0"/>
    <s v="Daggett 3"/>
    <s v="CA"/>
    <n v="64852"/>
    <s v="DAGGB"/>
    <n v="144"/>
    <x v="1"/>
    <s v="MWH"/>
    <s v="BA"/>
    <x v="3"/>
    <n v="144"/>
  </r>
  <r>
    <x v="1"/>
    <n v="12"/>
    <n v="64365"/>
    <s v="Daggett Solar Power 3 LLC"/>
    <x v="0"/>
    <s v="Daggett 3"/>
    <s v="CA"/>
    <n v="64852"/>
    <s v="DAGGP"/>
    <n v="300"/>
    <x v="0"/>
    <s v="SUN"/>
    <s v="PV"/>
    <x v="3"/>
    <n v="300"/>
  </r>
  <r>
    <x v="1"/>
    <n v="12"/>
    <n v="64523"/>
    <s v="Deptford Solar One, LLC"/>
    <x v="0"/>
    <s v="Deptford Solar One"/>
    <s v="NJ"/>
    <n v="65147"/>
    <s v="VCP01"/>
    <n v="3"/>
    <x v="0"/>
    <s v="SUN"/>
    <s v="PV"/>
    <x v="6"/>
    <n v="3"/>
  </r>
  <r>
    <x v="1"/>
    <n v="12"/>
    <n v="5248"/>
    <s v="Dominion Energy Inc"/>
    <x v="2"/>
    <s v="Dry Bridge Storage"/>
    <s v="VA"/>
    <n v="65044"/>
    <s v="DBES"/>
    <n v="20"/>
    <x v="1"/>
    <s v="MWH"/>
    <s v="BA"/>
    <x v="5"/>
    <n v="20"/>
  </r>
  <r>
    <x v="1"/>
    <n v="12"/>
    <n v="58468"/>
    <s v="Dominion Renewable Energy"/>
    <x v="0"/>
    <s v="Otter Creek Solar"/>
    <s v="VA"/>
    <n v="63909"/>
    <s v="OTTER"/>
    <n v="60"/>
    <x v="0"/>
    <s v="SUN"/>
    <s v="PV"/>
    <x v="5"/>
    <n v="60"/>
  </r>
  <r>
    <x v="1"/>
    <n v="12"/>
    <n v="3046"/>
    <s v="Duke Energy Progress - (NC)"/>
    <x v="2"/>
    <s v="Riverside BESS"/>
    <s v="NC"/>
    <n v="65126"/>
    <s v="ES1"/>
    <n v="5"/>
    <x v="1"/>
    <s v="MWH"/>
    <s v="BA"/>
    <x v="6"/>
    <n v="5"/>
  </r>
  <r>
    <x v="1"/>
    <n v="12"/>
    <n v="54803"/>
    <s v="Dynegy Oakland, LLC"/>
    <x v="0"/>
    <s v="Dynegy Oakland Power Plant"/>
    <s v="CA"/>
    <n v="6211"/>
    <s v="GEN4"/>
    <n v="36.3"/>
    <x v="1"/>
    <s v="MWH"/>
    <s v="BA"/>
    <x v="6"/>
    <n v="36.3"/>
  </r>
  <r>
    <x v="1"/>
    <n v="12"/>
    <n v="61785"/>
    <s v="EDP Renewables North America LLC"/>
    <x v="0"/>
    <s v="Saddle Mountain East Wind Farm"/>
    <s v="WA"/>
    <n v="62263"/>
    <s v="GEN1"/>
    <n v="126"/>
    <x v="2"/>
    <s v="WND"/>
    <s v="WT"/>
    <x v="6"/>
    <n v="126"/>
  </r>
  <r>
    <x v="1"/>
    <n v="12"/>
    <n v="61785"/>
    <s v="EDP Renewables North America LLC"/>
    <x v="0"/>
    <s v="Scarlet Solar (CA)"/>
    <s v="CA"/>
    <n v="64908"/>
    <s v="GEN01"/>
    <n v="200"/>
    <x v="0"/>
    <s v="SUN"/>
    <s v="PV"/>
    <x v="6"/>
    <n v="400"/>
  </r>
  <r>
    <x v="1"/>
    <n v="12"/>
    <n v="61785"/>
    <s v="EDP Renewables North America LLC"/>
    <x v="0"/>
    <s v="Scarlet Solar (CA)"/>
    <s v="CA"/>
    <n v="64908"/>
    <s v="GEN02"/>
    <n v="40"/>
    <x v="1"/>
    <s v="MWH"/>
    <s v="BA"/>
    <x v="6"/>
    <n v="40"/>
  </r>
  <r>
    <x v="1"/>
    <n v="12"/>
    <n v="62760"/>
    <s v="EDPR CA Solar Park VI LLC"/>
    <x v="0"/>
    <s v="EDPR CA Solar Park VI LLC (CA) Hybrid"/>
    <s v="CA"/>
    <n v="62892"/>
    <s v="SONR2"/>
    <n v="40"/>
    <x v="1"/>
    <s v="MWH"/>
    <s v="BA"/>
    <x v="3"/>
    <n v="40"/>
  </r>
  <r>
    <x v="1"/>
    <n v="12"/>
    <n v="62760"/>
    <s v="EDPR CA Solar Park VI LLC"/>
    <x v="0"/>
    <s v="EDPR CA Solar Park VI LLC (CA) Hybrid"/>
    <s v="CA"/>
    <n v="62892"/>
    <s v="SONRI"/>
    <n v="200"/>
    <x v="0"/>
    <s v="SUN"/>
    <s v="PV"/>
    <x v="3"/>
    <n v="201"/>
  </r>
  <r>
    <x v="1"/>
    <n v="12"/>
    <n v="58970"/>
    <s v="Ecoplexus, Inc"/>
    <x v="0"/>
    <s v="E Nash PV1"/>
    <s v="NC"/>
    <n v="60002"/>
    <s v="NASH1"/>
    <n v="20"/>
    <x v="0"/>
    <s v="SUN"/>
    <s v="PV"/>
    <x v="5"/>
    <n v="20"/>
  </r>
  <r>
    <x v="1"/>
    <n v="12"/>
    <n v="58970"/>
    <s v="Ecoplexus, Inc"/>
    <x v="0"/>
    <s v="East Nash PV2"/>
    <s v="NC"/>
    <n v="63789"/>
    <s v="ENSH2"/>
    <n v="26"/>
    <x v="0"/>
    <s v="SUN"/>
    <s v="PV"/>
    <x v="5"/>
    <n v="26"/>
  </r>
  <r>
    <x v="1"/>
    <n v="12"/>
    <n v="58970"/>
    <s v="Ecoplexus, Inc"/>
    <x v="0"/>
    <s v="OAKBORO PV1"/>
    <s v="NC"/>
    <n v="63162"/>
    <s v="OAKPV"/>
    <n v="40"/>
    <x v="0"/>
    <s v="SUN"/>
    <s v="PV"/>
    <x v="6"/>
    <n v="40"/>
  </r>
  <r>
    <x v="1"/>
    <n v="12"/>
    <n v="58970"/>
    <s v="Ecoplexus, Inc"/>
    <x v="0"/>
    <s v="Olin Creek Farm Solar"/>
    <s v="NC"/>
    <n v="64626"/>
    <s v="OLINC"/>
    <n v="35"/>
    <x v="0"/>
    <s v="SUN"/>
    <s v="PV"/>
    <x v="3"/>
    <n v="35"/>
  </r>
  <r>
    <x v="1"/>
    <n v="12"/>
    <n v="58970"/>
    <s v="Ecoplexus, Inc"/>
    <x v="0"/>
    <s v="Westminister NC"/>
    <s v="NC"/>
    <n v="63567"/>
    <s v="WSMTR"/>
    <n v="75"/>
    <x v="0"/>
    <s v="SUN"/>
    <s v="PV"/>
    <x v="3"/>
    <n v="75"/>
  </r>
  <r>
    <x v="1"/>
    <n v="12"/>
    <n v="58135"/>
    <s v="Ecos Energy LLC"/>
    <x v="0"/>
    <s v="Weybridge 1 Solar"/>
    <s v="VT"/>
    <n v="61038"/>
    <s v="WEY1"/>
    <n v="3"/>
    <x v="0"/>
    <s v="SUN"/>
    <s v="PV"/>
    <x v="6"/>
    <n v="3"/>
  </r>
  <r>
    <x v="1"/>
    <n v="12"/>
    <n v="63559"/>
    <s v="Edmondson Ranch Wind, LLC"/>
    <x v="0"/>
    <s v="Edmondson Ranch Wind, LLC"/>
    <s v="TX"/>
    <n v="63890"/>
    <s v="ERWE"/>
    <n v="293.3"/>
    <x v="2"/>
    <s v="WND"/>
    <s v="WT"/>
    <x v="5"/>
    <n v="293.3"/>
  </r>
  <r>
    <x v="1"/>
    <n v="12"/>
    <n v="59380"/>
    <s v="Enel Green Power NA, Inc."/>
    <x v="0"/>
    <s v="Sierra Energy Storage, LLC"/>
    <s v="CA"/>
    <n v="61803"/>
    <s v="10003"/>
    <n v="10"/>
    <x v="1"/>
    <s v="MWH"/>
    <s v="BA"/>
    <x v="5"/>
    <n v="10"/>
  </r>
  <r>
    <x v="1"/>
    <n v="12"/>
    <n v="64458"/>
    <s v="Enfield Solar One, LLC"/>
    <x v="0"/>
    <s v="Enfield Solar One"/>
    <s v="CT"/>
    <n v="65047"/>
    <s v="VCP07"/>
    <n v="4"/>
    <x v="0"/>
    <s v="SUN"/>
    <s v="PV"/>
    <x v="6"/>
    <n v="4"/>
  </r>
  <r>
    <x v="1"/>
    <n v="12"/>
    <n v="64175"/>
    <s v="FPS Coxsackie Solar LLC"/>
    <x v="0"/>
    <s v="Coxsackie Solar"/>
    <s v="NY"/>
    <n v="64542"/>
    <s v="1"/>
    <n v="4.9"/>
    <x v="0"/>
    <s v="SUN"/>
    <s v="PV"/>
    <x v="6"/>
    <n v="4.9"/>
  </r>
  <r>
    <x v="1"/>
    <n v="12"/>
    <n v="56615"/>
    <s v="First Solar Project Development"/>
    <x v="0"/>
    <s v="Portal Ridge Solar A, LLC"/>
    <s v="CA"/>
    <n v="60309"/>
    <s v="GEN01"/>
    <n v="18.5"/>
    <x v="0"/>
    <s v="SUN"/>
    <s v="PV"/>
    <x v="5"/>
    <n v="18.5"/>
  </r>
  <r>
    <x v="1"/>
    <n v="12"/>
    <n v="56615"/>
    <s v="First Solar Project Development"/>
    <x v="0"/>
    <s v="Willow Spring Solar 3, LLC"/>
    <s v="CA"/>
    <n v="60325"/>
    <s v="GEN01"/>
    <n v="75"/>
    <x v="0"/>
    <s v="SUN"/>
    <s v="PV"/>
    <x v="3"/>
    <n v="75"/>
  </r>
  <r>
    <x v="1"/>
    <n v="12"/>
    <n v="56615"/>
    <s v="First Solar Project Development"/>
    <x v="0"/>
    <s v="Windhub Solar B, LLC"/>
    <s v="CA"/>
    <n v="59969"/>
    <s v="GEN01"/>
    <n v="20"/>
    <x v="0"/>
    <s v="SUN"/>
    <s v="PV"/>
    <x v="5"/>
    <n v="20"/>
  </r>
  <r>
    <x v="1"/>
    <n v="12"/>
    <n v="64074"/>
    <s v="Freepoint Solar LLC"/>
    <x v="0"/>
    <s v="Woodville Solar"/>
    <s v="RI"/>
    <n v="64530"/>
    <s v="1"/>
    <n v="4.5"/>
    <x v="0"/>
    <s v="SUN"/>
    <s v="PV"/>
    <x v="6"/>
    <n v="4.5"/>
  </r>
  <r>
    <x v="1"/>
    <n v="12"/>
    <n v="61166"/>
    <s v="Green Power Energy LLC"/>
    <x v="0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2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5"/>
    <n v="2.4"/>
    <x v="2"/>
    <s v="WND"/>
    <s v="WT"/>
    <x v="2"/>
    <n v="2.4"/>
  </r>
  <r>
    <x v="1"/>
    <n v="12"/>
    <n v="60025"/>
    <s v="Greenbacker Renewable Energy Corporation"/>
    <x v="0"/>
    <s v="MTSun LLC"/>
    <s v="MT"/>
    <n v="64966"/>
    <s v="366"/>
    <n v="80"/>
    <x v="0"/>
    <s v="SUN"/>
    <s v="PV"/>
    <x v="2"/>
    <n v="80"/>
  </r>
  <r>
    <x v="1"/>
    <n v="12"/>
    <n v="62806"/>
    <s v="Guernsey Power Station LLC"/>
    <x v="0"/>
    <s v="Guernsey Power Station"/>
    <s v="OH"/>
    <n v="62949"/>
    <s v="GPS3"/>
    <n v="612"/>
    <x v="7"/>
    <s v="NG"/>
    <s v="CS"/>
    <x v="2"/>
    <n v="685"/>
  </r>
  <r>
    <x v="1"/>
    <n v="12"/>
    <n v="62008"/>
    <s v="Hale Kuawehi Solar LLC"/>
    <x v="0"/>
    <s v="Hale Kuawehi Solar Hybrid"/>
    <s v="HI"/>
    <n v="62529"/>
    <s v="HKBA"/>
    <n v="30"/>
    <x v="1"/>
    <s v="MWH"/>
    <s v="BA"/>
    <x v="6"/>
    <n v="30"/>
  </r>
  <r>
    <x v="1"/>
    <n v="12"/>
    <n v="62008"/>
    <s v="Hale Kuawehi Solar LLC"/>
    <x v="0"/>
    <s v="Hale Kuawehi Solar Hybrid"/>
    <s v="HI"/>
    <n v="62529"/>
    <s v="HKSOL"/>
    <n v="30"/>
    <x v="0"/>
    <s v="SUN"/>
    <s v="PV"/>
    <x v="6"/>
    <n v="30"/>
  </r>
  <r>
    <x v="1"/>
    <n v="12"/>
    <n v="61638"/>
    <s v="Harrison Power LLC"/>
    <x v="0"/>
    <s v="Cadiz Power Plant"/>
    <s v="OH"/>
    <n v="62153"/>
    <s v="GEN 2"/>
    <n v="550"/>
    <x v="7"/>
    <s v="NG"/>
    <s v="CS"/>
    <x v="6"/>
    <n v="660"/>
  </r>
  <r>
    <x v="1"/>
    <n v="12"/>
    <n v="63553"/>
    <s v="Haymaker Energy Project LLC"/>
    <x v="0"/>
    <s v="Haymaker Hybrid"/>
    <s v="MT"/>
    <n v="63878"/>
    <s v="HBESS"/>
    <n v="200"/>
    <x v="1"/>
    <s v="MWH"/>
    <s v="BA"/>
    <x v="6"/>
    <n v="200"/>
  </r>
  <r>
    <x v="1"/>
    <n v="12"/>
    <n v="63837"/>
    <s v="Hecate Energy Frye Solar LLC"/>
    <x v="0"/>
    <s v="Hecate Energy Frye Solar LLC"/>
    <s v="TX"/>
    <n v="64233"/>
    <s v="80995"/>
    <n v="500"/>
    <x v="0"/>
    <s v="SUN"/>
    <s v="PV"/>
    <x v="6"/>
    <n v="500"/>
  </r>
  <r>
    <x v="1"/>
    <n v="12"/>
    <n v="62153"/>
    <s v="Hecate Energy Highland LLC"/>
    <x v="0"/>
    <s v="Hecate Energy Highland LLC"/>
    <s v="OH"/>
    <n v="62670"/>
    <s v="HIGHL"/>
    <n v="300"/>
    <x v="0"/>
    <s v="SUN"/>
    <s v="PV"/>
    <x v="2"/>
    <n v="300"/>
  </r>
  <r>
    <x v="1"/>
    <n v="12"/>
    <n v="49893"/>
    <s v="Invenergy Services LLC"/>
    <x v="0"/>
    <s v="Invenergy Nelson Expansion LLC"/>
    <s v="IL"/>
    <n v="60387"/>
    <s v="GEN3"/>
    <n v="157"/>
    <x v="4"/>
    <s v="NG"/>
    <s v="GT"/>
    <x v="6"/>
    <n v="190"/>
  </r>
  <r>
    <x v="1"/>
    <n v="12"/>
    <n v="49893"/>
    <s v="Invenergy Services LLC"/>
    <x v="0"/>
    <s v="Invenergy Nelson Expansion LLC"/>
    <s v="IL"/>
    <n v="60387"/>
    <s v="GEN4"/>
    <n v="157"/>
    <x v="4"/>
    <s v="NG"/>
    <s v="GT"/>
    <x v="6"/>
    <n v="190"/>
  </r>
  <r>
    <x v="1"/>
    <n v="12"/>
    <n v="49893"/>
    <s v="Invenergy Services LLC"/>
    <x v="0"/>
    <s v="Tip Top Solar Energy Center LLC"/>
    <s v="NM"/>
    <n v="63028"/>
    <s v="GEN1"/>
    <n v="220"/>
    <x v="0"/>
    <s v="SUN"/>
    <s v="PV"/>
    <x v="6"/>
    <n v="220"/>
  </r>
  <r>
    <x v="1"/>
    <n v="12"/>
    <n v="49893"/>
    <s v="Invenergy Services LLC"/>
    <x v="0"/>
    <s v="Yum Yum Solar LLC"/>
    <s v="TN"/>
    <n v="63026"/>
    <s v="GEN1"/>
    <n v="147"/>
    <x v="0"/>
    <s v="SUN"/>
    <s v="PV"/>
    <x v="2"/>
    <n v="147"/>
  </r>
  <r>
    <x v="1"/>
    <n v="12"/>
    <n v="64077"/>
    <s v="JVR Energy Park LLC"/>
    <x v="0"/>
    <s v="JVR Energy Park LLC"/>
    <s v="CA"/>
    <n v="64428"/>
    <s v="JVR1A"/>
    <n v="90"/>
    <x v="0"/>
    <s v="SUN"/>
    <s v="PV"/>
    <x v="3"/>
    <n v="90"/>
  </r>
  <r>
    <x v="1"/>
    <n v="12"/>
    <n v="64077"/>
    <s v="JVR Energy Park LLC"/>
    <x v="0"/>
    <s v="JVR Energy Park LLC"/>
    <s v="CA"/>
    <n v="64428"/>
    <s v="JVR1B"/>
    <n v="70"/>
    <x v="1"/>
    <s v="MWH"/>
    <s v="BA"/>
    <x v="3"/>
    <n v="70"/>
  </r>
  <r>
    <x v="1"/>
    <n v="12"/>
    <n v="58378"/>
    <s v="Jordan Hydroelectric LTD PTP"/>
    <x v="0"/>
    <s v="Flannagan Hydroelectric Project"/>
    <s v="VA"/>
    <n v="58827"/>
    <s v="LEFT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1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2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RGHT"/>
    <n v="0.4"/>
    <x v="12"/>
    <s v="WAT"/>
    <s v="HY"/>
    <x v="5"/>
    <n v="0.4"/>
  </r>
  <r>
    <x v="1"/>
    <n v="12"/>
    <n v="63289"/>
    <s v="Key Capture Energy"/>
    <x v="0"/>
    <s v="TX17 Nickel Prairie Storage"/>
    <s v="TX"/>
    <n v="63880"/>
    <s v="TX17"/>
    <n v="100"/>
    <x v="1"/>
    <s v="MWH"/>
    <s v="BA"/>
    <x v="6"/>
    <n v="100"/>
  </r>
  <r>
    <x v="1"/>
    <n v="12"/>
    <n v="64533"/>
    <s v="Lacy Creek Windpower, LLC"/>
    <x v="0"/>
    <s v="Lacy Creek Wind Energy Center"/>
    <s v="TX"/>
    <n v="65162"/>
    <s v="LCW1"/>
    <n v="301.3"/>
    <x v="2"/>
    <s v="WND"/>
    <s v="WT"/>
    <x v="2"/>
    <n v="301.3"/>
  </r>
  <r>
    <x v="1"/>
    <n v="12"/>
    <n v="61421"/>
    <s v="LeGore Bridge Solar Center, LLC"/>
    <x v="0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x v="0"/>
    <s v="Chaparral Springs"/>
    <s v="CA"/>
    <n v="64864"/>
    <s v="CHAPB"/>
    <n v="50"/>
    <x v="1"/>
    <s v="MWH"/>
    <s v="BA"/>
    <x v="3"/>
    <n v="50"/>
  </r>
  <r>
    <x v="1"/>
    <n v="12"/>
    <n v="50123"/>
    <s v="Leeward Asset Management, LLC"/>
    <x v="0"/>
    <s v="Chaparral Springs"/>
    <s v="CA"/>
    <n v="64864"/>
    <s v="CHAPS"/>
    <n v="250"/>
    <x v="0"/>
    <s v="SUN"/>
    <s v="PV"/>
    <x v="3"/>
    <n v="250"/>
  </r>
  <r>
    <x v="1"/>
    <n v="12"/>
    <n v="50123"/>
    <s v="Leeward Asset Management, LLC"/>
    <x v="0"/>
    <s v="White Wing Solar"/>
    <s v="AZ"/>
    <n v="60572"/>
    <s v="GEN01"/>
    <n v="200"/>
    <x v="0"/>
    <s v="SUN"/>
    <s v="PV"/>
    <x v="3"/>
    <n v="200"/>
  </r>
  <r>
    <x v="1"/>
    <n v="12"/>
    <n v="62842"/>
    <s v="Lightsource Renewable Energy Asset Management, LLC"/>
    <x v="0"/>
    <s v="Liberty"/>
    <s v="PA"/>
    <n v="65078"/>
    <s v="PACT3"/>
    <n v="20"/>
    <x v="0"/>
    <s v="SUN"/>
    <s v="PV"/>
    <x v="6"/>
    <n v="20"/>
  </r>
  <r>
    <x v="1"/>
    <n v="12"/>
    <n v="62842"/>
    <s v="Lightsource Renewable Energy Asset Management, LLC"/>
    <x v="0"/>
    <s v="Penn"/>
    <s v="PA"/>
    <n v="65081"/>
    <s v="PACT6"/>
    <n v="20"/>
    <x v="0"/>
    <s v="SUN"/>
    <s v="PV"/>
    <x v="6"/>
    <n v="20"/>
  </r>
  <r>
    <x v="1"/>
    <n v="12"/>
    <n v="63672"/>
    <s v="MTSUN LLC"/>
    <x v="0"/>
    <s v="MTSUN"/>
    <s v="MT"/>
    <n v="64032"/>
    <s v="MTSUN"/>
    <n v="80"/>
    <x v="0"/>
    <s v="SUN"/>
    <s v="PV"/>
    <x v="3"/>
    <n v="80"/>
  </r>
  <r>
    <x v="1"/>
    <n v="12"/>
    <n v="61422"/>
    <s v="Mason Dixon Solar Center, LLC"/>
    <x v="0"/>
    <s v="Mason Dixon Solar Center"/>
    <s v="MD"/>
    <n v="61797"/>
    <s v="PV"/>
    <n v="20"/>
    <x v="0"/>
    <s v="SUN"/>
    <s v="PV"/>
    <x v="6"/>
    <n v="20"/>
  </r>
  <r>
    <x v="1"/>
    <n v="12"/>
    <n v="64477"/>
    <s v="Meriden Solar One, LLC"/>
    <x v="0"/>
    <s v="Meriden Solar One"/>
    <s v="CT"/>
    <n v="65061"/>
    <s v="VCP08"/>
    <n v="1"/>
    <x v="0"/>
    <s v="SUN"/>
    <s v="PV"/>
    <x v="6"/>
    <n v="1"/>
  </r>
  <r>
    <x v="1"/>
    <n v="12"/>
    <n v="64480"/>
    <s v="Millstone Solar One, LLC"/>
    <x v="0"/>
    <s v="Millstone Solar One"/>
    <s v="NJ"/>
    <n v="65064"/>
    <s v="VCP03"/>
    <n v="2.8"/>
    <x v="0"/>
    <s v="SUN"/>
    <s v="PV"/>
    <x v="6"/>
    <n v="2.8"/>
  </r>
  <r>
    <x v="1"/>
    <n v="12"/>
    <n v="63427"/>
    <s v="Neptune Energy Center, LLC"/>
    <x v="0"/>
    <s v="Neptune Energy Center Hybrid"/>
    <s v="CO"/>
    <n v="63731"/>
    <s v="NT125"/>
    <n v="125"/>
    <x v="1"/>
    <s v="MWH"/>
    <s v="BA"/>
    <x v="6"/>
    <n v="125"/>
  </r>
  <r>
    <x v="1"/>
    <n v="12"/>
    <n v="63427"/>
    <s v="Neptune Energy Center, LLC"/>
    <x v="0"/>
    <s v="Neptune Energy Center Hybrid"/>
    <s v="CO"/>
    <n v="63731"/>
    <s v="NT325"/>
    <n v="250"/>
    <x v="0"/>
    <s v="SUN"/>
    <s v="PV"/>
    <x v="6"/>
    <n v="250"/>
  </r>
  <r>
    <x v="1"/>
    <n v="12"/>
    <n v="64358"/>
    <s v="New Market Solar"/>
    <x v="0"/>
    <s v="New Market Solar"/>
    <s v="OH"/>
    <n v="64853"/>
    <s v="NMS1"/>
    <n v="65"/>
    <x v="0"/>
    <s v="SUN"/>
    <s v="PV"/>
    <x v="2"/>
    <n v="65"/>
  </r>
  <r>
    <x v="1"/>
    <n v="12"/>
    <n v="64260"/>
    <s v="Nextera Energy Resources"/>
    <x v="0"/>
    <s v="Great Prairie  Wind"/>
    <s v="TX"/>
    <n v="64665"/>
    <s v="GR01"/>
    <n v="358"/>
    <x v="2"/>
    <s v="WND"/>
    <s v="WT"/>
    <x v="5"/>
    <n v="358"/>
  </r>
  <r>
    <x v="1"/>
    <n v="12"/>
    <n v="64260"/>
    <s v="Nextera Energy Resources"/>
    <x v="0"/>
    <s v="Great Prairie Wind 2"/>
    <s v="TX"/>
    <n v="64666"/>
    <s v="GP03"/>
    <n v="210"/>
    <x v="2"/>
    <s v="WND"/>
    <s v="WT"/>
    <x v="3"/>
    <n v="210"/>
  </r>
  <r>
    <x v="1"/>
    <n v="12"/>
    <n v="64260"/>
    <s v="Nextera Energy Resources"/>
    <x v="0"/>
    <s v="Great Prairie Wind 3"/>
    <s v="TX"/>
    <n v="64667"/>
    <s v="GP03"/>
    <n v="299"/>
    <x v="2"/>
    <s v="WND"/>
    <s v="WT"/>
    <x v="5"/>
    <n v="299"/>
  </r>
  <r>
    <x v="1"/>
    <n v="12"/>
    <n v="63238"/>
    <s v="OE_ALC"/>
    <x v="0"/>
    <s v="AL Solar C LLC"/>
    <s v="AL"/>
    <n v="63513"/>
    <s v="OEALC"/>
    <n v="80"/>
    <x v="0"/>
    <s v="SUN"/>
    <s v="PV"/>
    <x v="3"/>
    <n v="80"/>
  </r>
  <r>
    <x v="1"/>
    <n v="12"/>
    <n v="64086"/>
    <s v="OE_ALD"/>
    <x v="0"/>
    <s v="OE_ALD"/>
    <s v="AL"/>
    <n v="64469"/>
    <s v="OEALD"/>
    <n v="80"/>
    <x v="0"/>
    <s v="SUN"/>
    <s v="PV"/>
    <x v="3"/>
    <n v="80"/>
  </r>
  <r>
    <x v="1"/>
    <n v="12"/>
    <n v="64087"/>
    <s v="OE_MS5"/>
    <x v="0"/>
    <s v="OE_MS5"/>
    <s v="MS"/>
    <n v="64529"/>
    <s v="MS5_S"/>
    <n v="50"/>
    <x v="1"/>
    <s v="MWH"/>
    <s v="BA"/>
    <x v="3"/>
    <n v="50"/>
  </r>
  <r>
    <x v="1"/>
    <n v="12"/>
    <n v="64087"/>
    <s v="OE_MS5"/>
    <x v="0"/>
    <s v="OE_MS5"/>
    <s v="MS"/>
    <n v="64529"/>
    <s v="OEMS5"/>
    <n v="200"/>
    <x v="0"/>
    <s v="SUN"/>
    <s v="PV"/>
    <x v="3"/>
    <n v="200"/>
  </r>
  <r>
    <x v="1"/>
    <n v="12"/>
    <n v="64084"/>
    <s v="OE_TN1"/>
    <x v="0"/>
    <s v="OETN1"/>
    <s v="TN"/>
    <n v="64507"/>
    <s v="OEALD"/>
    <n v="100"/>
    <x v="0"/>
    <s v="SUN"/>
    <s v="PV"/>
    <x v="3"/>
    <n v="100"/>
  </r>
  <r>
    <x v="1"/>
    <n v="12"/>
    <n v="63501"/>
    <s v="Panther Grove Wind, LLC"/>
    <x v="0"/>
    <s v="Panther Grove Wind, LLC"/>
    <s v="IL"/>
    <n v="63818"/>
    <s v="78787"/>
    <n v="400"/>
    <x v="2"/>
    <s v="WND"/>
    <s v="WT"/>
    <x v="6"/>
    <n v="400"/>
  </r>
  <r>
    <x v="1"/>
    <n v="12"/>
    <n v="64504"/>
    <s v="Phobos Solar, LLC"/>
    <x v="0"/>
    <s v="Phobos Solar, LLC"/>
    <s v="NC"/>
    <n v="65106"/>
    <s v="PGR33"/>
    <n v="78.8"/>
    <x v="0"/>
    <s v="SUN"/>
    <s v="PV"/>
    <x v="2"/>
    <n v="78.8"/>
  </r>
  <r>
    <x v="1"/>
    <n v="12"/>
    <n v="63969"/>
    <s v="Placid Solar, LLC"/>
    <x v="0"/>
    <s v="Highland Solar North"/>
    <s v="FL"/>
    <n v="64345"/>
    <s v="1112"/>
    <n v="74.90000000000001"/>
    <x v="0"/>
    <s v="SUN"/>
    <s v="PV"/>
    <x v="5"/>
    <n v="74.90000000000001"/>
  </r>
  <r>
    <x v="1"/>
    <n v="12"/>
    <n v="63969"/>
    <s v="Placid Solar, LLC"/>
    <x v="0"/>
    <s v="Highland Solar South"/>
    <s v="FL"/>
    <n v="64346"/>
    <s v="9999"/>
    <n v="74.90000000000001"/>
    <x v="0"/>
    <s v="SUN"/>
    <s v="PV"/>
    <x v="5"/>
    <n v="74.90000000000001"/>
  </r>
  <r>
    <x v="1"/>
    <n v="12"/>
    <n v="61069"/>
    <s v="RE Gaskell West LLC"/>
    <x v="0"/>
    <s v="RE Gaskell West 2 LLC"/>
    <s v="CA"/>
    <n v="61446"/>
    <s v="PV2"/>
    <n v="45"/>
    <x v="0"/>
    <s v="SUN"/>
    <s v="PV"/>
    <x v="6"/>
    <n v="45"/>
  </r>
  <r>
    <x v="1"/>
    <n v="12"/>
    <n v="61069"/>
    <s v="RE Gaskell West LLC"/>
    <x v="0"/>
    <s v="RE Gaskell West 3 LLC"/>
    <s v="CA"/>
    <n v="61447"/>
    <s v="PV3"/>
    <n v="20"/>
    <x v="0"/>
    <s v="SUN"/>
    <s v="PV"/>
    <x v="6"/>
    <n v="20"/>
  </r>
  <r>
    <x v="1"/>
    <n v="12"/>
    <n v="61069"/>
    <s v="RE Gaskell West LLC"/>
    <x v="0"/>
    <s v="RE Gaskell West 4 LLC"/>
    <s v="CA"/>
    <n v="61448"/>
    <s v="PV4"/>
    <n v="20"/>
    <x v="0"/>
    <s v="SUN"/>
    <s v="PV"/>
    <x v="6"/>
    <n v="20"/>
  </r>
  <r>
    <x v="1"/>
    <n v="12"/>
    <n v="61069"/>
    <s v="RE Gaskell West LLC"/>
    <x v="0"/>
    <s v="RE Gaskell West 5 LLC"/>
    <s v="CA"/>
    <n v="61449"/>
    <s v="PV5"/>
    <n v="20"/>
    <x v="0"/>
    <s v="SUN"/>
    <s v="PV"/>
    <x v="6"/>
    <n v="20"/>
  </r>
  <r>
    <x v="1"/>
    <n v="12"/>
    <n v="56215"/>
    <s v="RWE Renewables Americas LLC"/>
    <x v="0"/>
    <s v="Baron Winds Farm"/>
    <s v="NY"/>
    <n v="60596"/>
    <s v="1"/>
    <n v="130"/>
    <x v="2"/>
    <s v="WND"/>
    <s v="WT"/>
    <x v="6"/>
    <n v="130"/>
  </r>
  <r>
    <x v="1"/>
    <n v="12"/>
    <n v="56215"/>
    <s v="RWE Renewables Americas LLC"/>
    <x v="0"/>
    <s v="Fifth Standard Solar PV, LLC (Hybrid)"/>
    <s v="CA"/>
    <n v="64197"/>
    <s v="FTHSB"/>
    <n v="117"/>
    <x v="1"/>
    <s v="MWH"/>
    <s v="BA"/>
    <x v="5"/>
    <n v="117"/>
  </r>
  <r>
    <x v="1"/>
    <n v="12"/>
    <n v="56215"/>
    <s v="RWE Renewables Americas LLC"/>
    <x v="0"/>
    <s v="Fifth Standard Solar PV, LLC (Hybrid)"/>
    <s v="CA"/>
    <n v="64197"/>
    <s v="FTHSS"/>
    <n v="150"/>
    <x v="0"/>
    <s v="SUN"/>
    <s v="PV"/>
    <x v="5"/>
    <n v="150"/>
  </r>
  <r>
    <x v="1"/>
    <n v="12"/>
    <n v="56215"/>
    <s v="RWE Renewables Americas LLC"/>
    <x v="0"/>
    <s v="Mason Dixon Wind Farm"/>
    <s v="PA"/>
    <n v="60212"/>
    <s v="1"/>
    <n v="79.90000000000001"/>
    <x v="2"/>
    <s v="WND"/>
    <s v="WT"/>
    <x v="6"/>
    <n v="79.90000000000001"/>
  </r>
  <r>
    <x v="1"/>
    <n v="12"/>
    <n v="56215"/>
    <s v="RWE Renewables Americas LLC"/>
    <x v="0"/>
    <s v="Willowbrook Solar I, LLC"/>
    <s v="OH"/>
    <n v="63877"/>
    <s v="WBS"/>
    <n v="150"/>
    <x v="0"/>
    <s v="SUN"/>
    <s v="PV"/>
    <x v="5"/>
    <n v="150"/>
  </r>
  <r>
    <x v="1"/>
    <n v="12"/>
    <n v="64135"/>
    <s v="Resurgence Solar"/>
    <x v="0"/>
    <s v="Resurgence Solar"/>
    <s v="CA"/>
    <n v="64489"/>
    <s v="GEN1"/>
    <n v="138"/>
    <x v="0"/>
    <s v="SUN"/>
    <s v="PV"/>
    <x v="5"/>
    <n v="138"/>
  </r>
  <r>
    <x v="1"/>
    <n v="12"/>
    <n v="64135"/>
    <s v="Resurgence Solar"/>
    <x v="0"/>
    <s v="Resurgence Solar"/>
    <s v="CA"/>
    <n v="64489"/>
    <s v="GEN2"/>
    <n v="115"/>
    <x v="1"/>
    <s v="MWH"/>
    <s v="BA"/>
    <x v="5"/>
    <n v="115"/>
  </r>
  <r>
    <x v="1"/>
    <n v="12"/>
    <n v="64361"/>
    <s v="SR Cedar Springs, LLC"/>
    <x v="0"/>
    <s v="SR Cedar Springs, LLC"/>
    <s v="GA"/>
    <n v="64840"/>
    <s v="SRCS"/>
    <n v="70"/>
    <x v="0"/>
    <s v="SUN"/>
    <s v="PV"/>
    <x v="6"/>
    <n v="70"/>
  </r>
  <r>
    <x v="1"/>
    <n v="12"/>
    <n v="64362"/>
    <s v="SR DeSoto I, LLC"/>
    <x v="0"/>
    <s v="SR DeSoto I, LLC"/>
    <s v="GA"/>
    <n v="64841"/>
    <s v="SOTOI"/>
    <n v="165"/>
    <x v="0"/>
    <s v="SUN"/>
    <s v="PV"/>
    <x v="6"/>
    <n v="165"/>
  </r>
  <r>
    <x v="1"/>
    <n v="12"/>
    <n v="60897"/>
    <s v="Salinas Valley Solid Waste Authority"/>
    <x v="0"/>
    <s v="Crazy Horse Solar Project"/>
    <s v="CA"/>
    <n v="61285"/>
    <s v="PV1"/>
    <n v="2"/>
    <x v="0"/>
    <s v="SUN"/>
    <s v="PV"/>
    <x v="6"/>
    <n v="2"/>
  </r>
  <r>
    <x v="1"/>
    <n v="12"/>
    <n v="27075"/>
    <s v="San Diego County Water Auth"/>
    <x v="0"/>
    <s v="Alvarado Hydro Facility"/>
    <s v="CA"/>
    <n v="54242"/>
    <s v="SD28H"/>
    <n v="1.4"/>
    <x v="12"/>
    <s v="WAT"/>
    <s v="HY"/>
    <x v="3"/>
    <n v="1.4"/>
  </r>
  <r>
    <x v="1"/>
    <n v="12"/>
    <n v="59770"/>
    <s v="Shorthorn Holdings, LLC"/>
    <x v="0"/>
    <s v="Shorthorn Holdings"/>
    <s v="SC"/>
    <n v="60028"/>
    <s v="PV1"/>
    <n v="8.9"/>
    <x v="0"/>
    <s v="SUN"/>
    <s v="PV"/>
    <x v="3"/>
    <n v="8.9"/>
  </r>
  <r>
    <x v="1"/>
    <n v="12"/>
    <n v="17543"/>
    <s v="South Carolina Public Service Authority"/>
    <x v="2"/>
    <s v="Horry Land Fill Gas Site"/>
    <s v="SC"/>
    <n v="7958"/>
    <s v="1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2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3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4"/>
    <n v="5.2"/>
    <x v="11"/>
    <s v="DFO"/>
    <s v="IC"/>
    <x v="6"/>
    <n v="5.2"/>
  </r>
  <r>
    <x v="1"/>
    <n v="12"/>
    <n v="17609"/>
    <s v="Southern California Edison Co"/>
    <x v="2"/>
    <s v="DESI-1 Battery Energy Storage Facility"/>
    <s v="CA"/>
    <n v="60699"/>
    <s v="DESI1"/>
    <n v="2.4"/>
    <x v="1"/>
    <s v="MWH"/>
    <s v="BA"/>
    <x v="1"/>
    <n v="2.4"/>
  </r>
  <r>
    <x v="1"/>
    <n v="12"/>
    <n v="63395"/>
    <s v="Spencer Solar Farm, LLC"/>
    <x v="0"/>
    <s v="Spencer Solar"/>
    <s v="MA"/>
    <n v="63676"/>
    <s v="SPENC"/>
    <n v="2.3"/>
    <x v="0"/>
    <s v="SUN"/>
    <s v="PV"/>
    <x v="2"/>
    <n v="2.3"/>
  </r>
  <r>
    <x v="1"/>
    <n v="12"/>
    <n v="63396"/>
    <s v="Sturbridge Road Solar Farm, LLC"/>
    <x v="0"/>
    <s v="Sturbridge Road Solar"/>
    <s v="MA"/>
    <n v="63677"/>
    <s v="STURB"/>
    <n v="5"/>
    <x v="0"/>
    <s v="SUN"/>
    <s v="PV"/>
    <x v="2"/>
    <n v="5"/>
  </r>
  <r>
    <x v="1"/>
    <n v="12"/>
    <n v="62700"/>
    <s v="SunEast Clay Solar LLC"/>
    <x v="0"/>
    <s v="SunEast Clay Solar Project"/>
    <s v="NY"/>
    <n v="62819"/>
    <s v="Q669"/>
    <n v="20"/>
    <x v="0"/>
    <s v="SUN"/>
    <s v="PV"/>
    <x v="6"/>
    <n v="50"/>
  </r>
  <r>
    <x v="1"/>
    <n v="12"/>
    <n v="62699"/>
    <s v="SunEast Dog Corners Solar LLC"/>
    <x v="0"/>
    <s v="SunEast Dog Corners Solar Project"/>
    <s v="NY"/>
    <n v="62823"/>
    <s v="Q584"/>
    <n v="20"/>
    <x v="0"/>
    <s v="SUN"/>
    <s v="PV"/>
    <x v="3"/>
    <n v="20"/>
  </r>
  <r>
    <x v="1"/>
    <n v="12"/>
    <n v="63539"/>
    <s v="SunEast Fairway Solar LLC"/>
    <x v="0"/>
    <s v="SunEast Fariway Solar Project"/>
    <s v="NY"/>
    <n v="63865"/>
    <s v="Q#848"/>
    <n v="20"/>
    <x v="0"/>
    <s v="SUN"/>
    <s v="PV"/>
    <x v="6"/>
    <n v="20"/>
  </r>
  <r>
    <x v="1"/>
    <n v="12"/>
    <n v="63551"/>
    <s v="SunEast Flat Hill Solar LLC"/>
    <x v="0"/>
    <s v="SunEast Flat Hill Solar Project"/>
    <s v="NY"/>
    <n v="63901"/>
    <s v="Q#865"/>
    <n v="20"/>
    <x v="0"/>
    <s v="SUN"/>
    <s v="PV"/>
    <x v="6"/>
    <n v="20"/>
  </r>
  <r>
    <x v="1"/>
    <n v="12"/>
    <n v="63537"/>
    <s v="SunEast Grassy Knoll Solar LLC"/>
    <x v="0"/>
    <s v="SunEast Grassy Knoll Solar Project"/>
    <s v="NY"/>
    <n v="63863"/>
    <s v="Q#885"/>
    <n v="20"/>
    <x v="0"/>
    <s v="SUN"/>
    <s v="PV"/>
    <x v="6"/>
    <n v="20"/>
  </r>
  <r>
    <x v="1"/>
    <n v="12"/>
    <n v="63540"/>
    <s v="SunEast Highview Solar LLC"/>
    <x v="0"/>
    <s v="SunEast Highview Solar Project"/>
    <s v="NY"/>
    <n v="63866"/>
    <s v="Q#591"/>
    <n v="20"/>
    <x v="0"/>
    <s v="SUN"/>
    <s v="PV"/>
    <x v="6"/>
    <n v="20"/>
  </r>
  <r>
    <x v="1"/>
    <n v="12"/>
    <n v="62757"/>
    <s v="SunEast Hills Solar LLC"/>
    <x v="0"/>
    <s v="SunEast Hills Solar Project"/>
    <s v="NY"/>
    <n v="62895"/>
    <s v="Q581"/>
    <n v="20"/>
    <x v="0"/>
    <s v="SUN"/>
    <s v="PV"/>
    <x v="3"/>
    <n v="20"/>
  </r>
  <r>
    <x v="1"/>
    <n v="12"/>
    <n v="63543"/>
    <s v="SunEast Hilltop Solar LLC"/>
    <x v="0"/>
    <s v="SunEast Hilltop Solar Project"/>
    <s v="NY"/>
    <n v="63868"/>
    <s v="Q#807"/>
    <n v="20"/>
    <x v="0"/>
    <s v="SUN"/>
    <s v="PV"/>
    <x v="6"/>
    <n v="20"/>
  </r>
  <r>
    <x v="1"/>
    <n v="12"/>
    <n v="63538"/>
    <s v="SunEast Limestone Solar LLC"/>
    <x v="0"/>
    <s v="SunEast Limestone Solar Project"/>
    <s v="NY"/>
    <n v="63864"/>
    <s v="Q#806"/>
    <n v="20"/>
    <x v="0"/>
    <s v="SUN"/>
    <s v="PV"/>
    <x v="6"/>
    <n v="20"/>
  </r>
  <r>
    <x v="1"/>
    <n v="12"/>
    <n v="63678"/>
    <s v="SunEast Manchester Solar LLC"/>
    <x v="0"/>
    <s v="SunEast Manchester Solar Project"/>
    <s v="NY"/>
    <n v="64037"/>
    <s v="Q#913"/>
    <n v="20"/>
    <x v="0"/>
    <s v="SUN"/>
    <s v="PV"/>
    <x v="6"/>
    <n v="20"/>
  </r>
  <r>
    <x v="1"/>
    <n v="12"/>
    <n v="62698"/>
    <s v="SunEast Skyline Solar LLC"/>
    <x v="0"/>
    <s v="SunEast Skyline Solar Project"/>
    <s v="NY"/>
    <n v="62816"/>
    <s v="Q670"/>
    <n v="20"/>
    <x v="0"/>
    <s v="SUN"/>
    <s v="PV"/>
    <x v="6"/>
    <n v="20"/>
  </r>
  <r>
    <x v="1"/>
    <n v="12"/>
    <n v="63541"/>
    <s v="SunEast Tabletop Solar LLC"/>
    <x v="0"/>
    <s v="SunEast Tabletop Solar Project"/>
    <s v="NY"/>
    <n v="63867"/>
    <s v="Q#869"/>
    <n v="80"/>
    <x v="0"/>
    <s v="SUN"/>
    <s v="PV"/>
    <x v="6"/>
    <n v="80"/>
  </r>
  <r>
    <x v="1"/>
    <n v="12"/>
    <n v="63536"/>
    <s v="SunEast Valley Solar LLC"/>
    <x v="0"/>
    <s v="SunEast Valley Solar Project"/>
    <s v="NY"/>
    <n v="63862"/>
    <s v="Q#828"/>
    <n v="20"/>
    <x v="0"/>
    <s v="SUN"/>
    <s v="PV"/>
    <x v="6"/>
    <n v="20"/>
  </r>
  <r>
    <x v="1"/>
    <n v="12"/>
    <n v="62756"/>
    <s v="SunEast Watkins Road Solar LLC"/>
    <x v="0"/>
    <s v="SunEast Watkins Road Solar Project"/>
    <s v="NY"/>
    <n v="62896"/>
    <s v="Q586"/>
    <n v="20"/>
    <x v="0"/>
    <s v="SUN"/>
    <s v="PV"/>
    <x v="4"/>
    <n v="20"/>
  </r>
  <r>
    <x v="1"/>
    <n v="12"/>
    <n v="61950"/>
    <s v="Terra-Gen Operating Co-Solar"/>
    <x v="0"/>
    <s v="SEGS VIII"/>
    <s v="CA"/>
    <n v="10444"/>
    <s v="LOC1"/>
    <n v="80"/>
    <x v="0"/>
    <s v="SUN"/>
    <s v="PV"/>
    <x v="6"/>
    <n v="80"/>
  </r>
  <r>
    <x v="1"/>
    <n v="12"/>
    <n v="60947"/>
    <s v="Tesla Inc."/>
    <x v="3"/>
    <s v="Austin TX GigaFactory"/>
    <s v="TX"/>
    <n v="65070"/>
    <s v="A04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5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7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1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2"/>
    <n v="1.6"/>
    <x v="0"/>
    <s v="SUN"/>
    <s v="PV"/>
    <x v="6"/>
    <n v="1.6"/>
  </r>
  <r>
    <x v="1"/>
    <n v="12"/>
    <n v="60947"/>
    <s v="Tesla Inc."/>
    <x v="3"/>
    <s v="Tesla Reno GigaFactory"/>
    <s v="NV"/>
    <n v="64098"/>
    <s v="RD"/>
    <n v="2.4"/>
    <x v="0"/>
    <s v="SUN"/>
    <s v="PV"/>
    <x v="5"/>
    <n v="2.4"/>
  </r>
  <r>
    <x v="1"/>
    <n v="12"/>
    <n v="60947"/>
    <s v="Tesla Inc."/>
    <x v="3"/>
    <s v="Tesla Reno GigaFactory"/>
    <s v="NV"/>
    <n v="64098"/>
    <s v="RE"/>
    <n v="2.4"/>
    <x v="0"/>
    <s v="SUN"/>
    <s v="PV"/>
    <x v="5"/>
    <n v="2.4"/>
  </r>
  <r>
    <x v="1"/>
    <n v="12"/>
    <n v="63454"/>
    <s v="Thunder Wolf Energy Center, LLC"/>
    <x v="0"/>
    <s v="Thunder Wolf Energy Center Hybrid"/>
    <s v="CO"/>
    <n v="63776"/>
    <s v="TW100"/>
    <n v="100"/>
    <x v="1"/>
    <s v="MWH"/>
    <s v="BA"/>
    <x v="6"/>
    <n v="100"/>
  </r>
  <r>
    <x v="1"/>
    <n v="12"/>
    <n v="63454"/>
    <s v="Thunder Wolf Energy Center, LLC"/>
    <x v="0"/>
    <s v="Thunder Wolf Energy Center Hybrid"/>
    <s v="CO"/>
    <n v="63776"/>
    <s v="TW300"/>
    <n v="200"/>
    <x v="0"/>
    <s v="SUN"/>
    <s v="PV"/>
    <x v="2"/>
    <n v="200"/>
  </r>
  <r>
    <x v="1"/>
    <n v="12"/>
    <n v="61861"/>
    <s v="Topaz Solar"/>
    <x v="0"/>
    <s v="Topaz Solar (SC)"/>
    <s v="SC"/>
    <n v="62349"/>
    <s v="82"/>
    <n v="2"/>
    <x v="0"/>
    <s v="SUN"/>
    <s v="PV"/>
    <x v="3"/>
    <n v="2"/>
  </r>
  <r>
    <x v="1"/>
    <n v="12"/>
    <n v="64457"/>
    <s v="VCP, LLC d/b/a Verogy"/>
    <x v="0"/>
    <s v="Dollar Tree Solar One"/>
    <s v="CT"/>
    <n v="65148"/>
    <s v="VCP13"/>
    <n v="2"/>
    <x v="0"/>
    <s v="SUN"/>
    <s v="PV"/>
    <x v="6"/>
    <n v="2"/>
  </r>
  <r>
    <x v="1"/>
    <n v="12"/>
    <n v="64457"/>
    <s v="VCP, LLC d/b/a Verogy"/>
    <x v="0"/>
    <s v="FedEx Middletown"/>
    <s v="CT"/>
    <n v="65046"/>
    <s v="VCP15"/>
    <n v="2"/>
    <x v="0"/>
    <s v="SUN"/>
    <s v="PV"/>
    <x v="6"/>
    <n v="2"/>
  </r>
  <r>
    <x v="1"/>
    <n v="12"/>
    <n v="64545"/>
    <s v="Vesper Energy Development LLC"/>
    <x v="0"/>
    <s v="Nestlewood Solar"/>
    <s v="OH"/>
    <n v="65215"/>
    <s v="NSTLW"/>
    <n v="80"/>
    <x v="0"/>
    <s v="SUN"/>
    <s v="PV"/>
    <x v="3"/>
    <n v="80"/>
  </r>
  <r>
    <x v="1"/>
    <n v="12"/>
    <n v="61863"/>
    <s v="Washington Solar (SC)"/>
    <x v="0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x v="0"/>
    <s v="Washington Solar II (SC)"/>
    <s v="SC"/>
    <n v="62344"/>
    <s v="88"/>
    <n v="2"/>
    <x v="0"/>
    <s v="SUN"/>
    <s v="PV"/>
    <x v="3"/>
    <n v="2"/>
  </r>
  <r>
    <x v="1"/>
    <n v="12"/>
    <n v="64547"/>
    <s v="Waverly Solar, LLC"/>
    <x v="0"/>
    <s v="Waverly Solar, LLC"/>
    <s v="VA"/>
    <n v="65225"/>
    <s v="ENX17"/>
    <n v="118"/>
    <x v="0"/>
    <s v="SUN"/>
    <s v="PV"/>
    <x v="3"/>
    <n v="118"/>
  </r>
  <r>
    <x v="1"/>
    <n v="12"/>
    <n v="61865"/>
    <s v="Wayfair Solar"/>
    <x v="0"/>
    <s v="Wayfair Solar"/>
    <s v="SC"/>
    <n v="62345"/>
    <s v="89"/>
    <n v="2"/>
    <x v="0"/>
    <s v="SUN"/>
    <s v="PV"/>
    <x v="3"/>
    <n v="2"/>
  </r>
  <r>
    <x v="1"/>
    <n v="12"/>
    <n v="60847"/>
    <s v="West Fork Wind, LLC"/>
    <x v="0"/>
    <s v="West Fork Wind"/>
    <s v="IN"/>
    <n v="61214"/>
    <s v="WT1"/>
    <n v="150"/>
    <x v="2"/>
    <s v="WND"/>
    <s v="WT"/>
    <x v="5"/>
    <n v="150"/>
  </r>
  <r>
    <x v="1"/>
    <n v="12"/>
    <n v="63525"/>
    <s v="Westlands Solar Blue, LLC"/>
    <x v="0"/>
    <s v="Solar Blue"/>
    <s v="CA"/>
    <n v="63848"/>
    <s v="SBLUE"/>
    <n v="250"/>
    <x v="0"/>
    <s v="SUN"/>
    <s v="PV"/>
    <x v="3"/>
    <n v="250"/>
  </r>
  <r>
    <x v="1"/>
    <n v="12"/>
    <n v="20847"/>
    <s v="Wisconsin Electric Power Co"/>
    <x v="2"/>
    <s v="Badger Hollow II"/>
    <s v="WI"/>
    <n v="64393"/>
    <s v="GEN2"/>
    <n v="150"/>
    <x v="0"/>
    <s v="SUN"/>
    <s v="PV"/>
    <x v="3"/>
    <n v="150"/>
  </r>
  <r>
    <x v="1"/>
    <n v="12"/>
    <n v="64109"/>
    <s v="Wythe County Solar Project, LLC"/>
    <x v="0"/>
    <s v="Wythe County Solar"/>
    <s v="VA"/>
    <n v="64448"/>
    <s v="GEN1"/>
    <n v="75"/>
    <x v="0"/>
    <s v="SUN"/>
    <s v="PV"/>
    <x v="6"/>
    <n v="75"/>
  </r>
  <r>
    <x v="1"/>
    <n v="12"/>
    <n v="64349"/>
    <s v="Yellowbud Solar LLC"/>
    <x v="0"/>
    <s v="Yellowbud Solar, LLC"/>
    <s v="OH"/>
    <n v="64832"/>
    <s v="YELLO"/>
    <n v="274"/>
    <x v="0"/>
    <s v="SUN"/>
    <s v="PV"/>
    <x v="5"/>
    <n v="274"/>
  </r>
  <r>
    <x v="2"/>
    <n v="1"/>
    <n v="57416"/>
    <s v="Acciona Energy USA Global, LLC"/>
    <x v="0"/>
    <s v="Fort Bend Solar LLC"/>
    <s v="TX"/>
    <n v="63985"/>
    <s v="FBS"/>
    <n v="240"/>
    <x v="0"/>
    <s v="SUN"/>
    <s v="PV"/>
    <x v="2"/>
    <n v="240"/>
  </r>
  <r>
    <x v="2"/>
    <n v="1"/>
    <n v="56769"/>
    <s v="Consolidated Edison Development Inc."/>
    <x v="0"/>
    <s v="Pleasant Hill Solar"/>
    <s v="VA"/>
    <n v="65220"/>
    <s v="PHSPV"/>
    <n v="20"/>
    <x v="0"/>
    <s v="SUN"/>
    <s v="PV"/>
    <x v="6"/>
    <n v="20"/>
  </r>
  <r>
    <x v="2"/>
    <n v="1"/>
    <n v="56769"/>
    <s v="Consolidated Edison Development Inc."/>
    <x v="0"/>
    <s v="Watlington Solar"/>
    <s v="VA"/>
    <n v="65221"/>
    <s v="WSPV"/>
    <n v="20"/>
    <x v="0"/>
    <s v="SUN"/>
    <s v="PV"/>
    <x v="6"/>
    <n v="20"/>
  </r>
  <r>
    <x v="2"/>
    <n v="1"/>
    <n v="6455"/>
    <s v="Duke Energy Florida, LLC"/>
    <x v="2"/>
    <s v="Hardeetown Solar Power Plant"/>
    <s v="FL"/>
    <n v="65173"/>
    <s v="PV1"/>
    <n v="42.7"/>
    <x v="0"/>
    <s v="SUN"/>
    <s v="PV"/>
    <x v="5"/>
    <n v="74.90000000000001"/>
  </r>
  <r>
    <x v="2"/>
    <n v="1"/>
    <n v="6455"/>
    <s v="Duke Energy Florida, LLC"/>
    <x v="2"/>
    <s v="High Springs Solar Power Plant"/>
    <s v="FL"/>
    <n v="65172"/>
    <s v="PV1"/>
    <n v="42.7"/>
    <x v="0"/>
    <s v="SUN"/>
    <s v="PV"/>
    <x v="5"/>
    <n v="74.90000000000001"/>
  </r>
  <r>
    <x v="2"/>
    <n v="1"/>
    <n v="6455"/>
    <s v="Duke Energy Florida, LLC"/>
    <x v="2"/>
    <s v="Hildreth Solar Power Plant"/>
    <s v="FL"/>
    <n v="65170"/>
    <s v="PV1"/>
    <n v="42.7"/>
    <x v="0"/>
    <s v="SUN"/>
    <s v="PV"/>
    <x v="5"/>
    <n v="74.90000000000001"/>
  </r>
  <r>
    <x v="2"/>
    <n v="1"/>
    <n v="62759"/>
    <s v="National Grid Renewables"/>
    <x v="0"/>
    <s v="Elk Creek Solar"/>
    <s v="MN"/>
    <n v="63250"/>
    <s v="ELKCR"/>
    <n v="80"/>
    <x v="0"/>
    <s v="SUN"/>
    <s v="PV"/>
    <x v="3"/>
    <n v="80"/>
  </r>
  <r>
    <x v="2"/>
    <n v="1"/>
    <n v="63599"/>
    <s v="Pure Hedge LLC"/>
    <x v="0"/>
    <s v="Pure Hedge LLC"/>
    <s v="CT"/>
    <n v="50736"/>
    <s v="FSS13"/>
    <n v="20"/>
    <x v="1"/>
    <s v="MWH"/>
    <s v="BA"/>
    <x v="2"/>
    <n v="20"/>
  </r>
  <r>
    <x v="2"/>
    <n v="1"/>
    <n v="63599"/>
    <s v="Pure Hedge LLC"/>
    <x v="0"/>
    <s v="Pure Hedge LLC"/>
    <s v="CT"/>
    <n v="50736"/>
    <s v="FSS17"/>
    <n v="70"/>
    <x v="0"/>
    <s v="SUN"/>
    <s v="PV"/>
    <x v="2"/>
    <n v="70"/>
  </r>
  <r>
    <x v="2"/>
    <n v="1"/>
    <n v="64230"/>
    <s v="Sanford ESS, LLC"/>
    <x v="0"/>
    <s v="Sanford ESS, LLC"/>
    <s v="ME"/>
    <n v="64615"/>
    <s v="1"/>
    <n v="5"/>
    <x v="1"/>
    <s v="MWH"/>
    <s v="BA"/>
    <x v="3"/>
    <n v="5"/>
  </r>
  <r>
    <x v="2"/>
    <n v="1"/>
    <n v="64233"/>
    <s v="South Portland ESS, LLC"/>
    <x v="0"/>
    <s v="South Portland ESS, LLC"/>
    <s v="ME"/>
    <n v="64616"/>
    <s v="1"/>
    <n v="10"/>
    <x v="1"/>
    <s v="MWH"/>
    <s v="BA"/>
    <x v="3"/>
    <n v="10"/>
  </r>
  <r>
    <x v="2"/>
    <n v="1"/>
    <n v="18454"/>
    <s v="Tampa Electric Co"/>
    <x v="2"/>
    <s v="Big Bend"/>
    <s v="FL"/>
    <n v="645"/>
    <s v="BBST1"/>
    <n v="335"/>
    <x v="6"/>
    <s v="NG"/>
    <s v="ST"/>
    <x v="6"/>
    <n v="445.5"/>
  </r>
  <r>
    <x v="2"/>
    <n v="1"/>
    <n v="60947"/>
    <s v="Tesla Inc."/>
    <x v="0"/>
    <s v="Berrenda Mesa Water District"/>
    <s v="CA"/>
    <n v="65073"/>
    <s v="PV1"/>
    <n v="6.5"/>
    <x v="0"/>
    <s v="SUN"/>
    <s v="PV"/>
    <x v="2"/>
    <n v="6.5"/>
  </r>
  <r>
    <x v="2"/>
    <n v="1"/>
    <n v="20856"/>
    <s v="Wisconsin Power &amp; Light Co"/>
    <x v="2"/>
    <s v="North Rock"/>
    <s v="WI"/>
    <n v="65010"/>
    <s v="PV1"/>
    <n v="50"/>
    <x v="0"/>
    <s v="SUN"/>
    <s v="PV"/>
    <x v="6"/>
    <n v="50"/>
  </r>
  <r>
    <x v="2"/>
    <n v="2"/>
    <n v="59966"/>
    <s v="ESC Harrison County Power"/>
    <x v="0"/>
    <s v="ESC Harrison County Power"/>
    <s v="WV"/>
    <n v="60206"/>
    <s v="HCCA1"/>
    <n v="205.4"/>
    <x v="7"/>
    <s v="NG"/>
    <s v="CA"/>
    <x v="6"/>
    <n v="207.4"/>
  </r>
  <r>
    <x v="2"/>
    <n v="2"/>
    <n v="59966"/>
    <s v="ESC Harrison County Power"/>
    <x v="0"/>
    <s v="ESC Harrison County Power"/>
    <s v="WV"/>
    <n v="60206"/>
    <s v="HCCT1"/>
    <n v="319.1"/>
    <x v="7"/>
    <s v="NG"/>
    <s v="CT"/>
    <x v="6"/>
    <n v="371.5"/>
  </r>
  <r>
    <x v="2"/>
    <n v="2"/>
    <n v="62842"/>
    <s v="Lightsource Renewable Energy Asset Management, LLC"/>
    <x v="0"/>
    <s v="Bellflower Solar 1"/>
    <s v="IN"/>
    <n v="65031"/>
    <s v="INBF1"/>
    <n v="152.5"/>
    <x v="0"/>
    <s v="SUN"/>
    <s v="PV"/>
    <x v="6"/>
    <n v="152.5"/>
  </r>
  <r>
    <x v="2"/>
    <n v="2"/>
    <n v="58489"/>
    <s v="OCI Solar Power"/>
    <x v="0"/>
    <s v="Golinda Solar"/>
    <s v="TX"/>
    <n v="64260"/>
    <s v="OCISO"/>
    <n v="100"/>
    <x v="0"/>
    <s v="SUN"/>
    <s v="PV"/>
    <x v="6"/>
    <n v="100"/>
  </r>
  <r>
    <x v="2"/>
    <n v="2"/>
    <n v="58489"/>
    <s v="OCI Solar Power"/>
    <x v="0"/>
    <s v="Spanish Crown"/>
    <s v="TX"/>
    <n v="64259"/>
    <s v="OCICR"/>
    <n v="100"/>
    <x v="0"/>
    <s v="SUN"/>
    <s v="PV"/>
    <x v="6"/>
    <n v="100"/>
  </r>
  <r>
    <x v="2"/>
    <n v="3"/>
    <n v="15399"/>
    <s v="Avangrid Renewables LLC"/>
    <x v="0"/>
    <s v="Camino Solar Hybrid"/>
    <s v="CA"/>
    <n v="63508"/>
    <s v="CSBA1"/>
    <n v="11"/>
    <x v="1"/>
    <s v="MWH"/>
    <s v="BA"/>
    <x v="6"/>
    <n v="11"/>
  </r>
  <r>
    <x v="2"/>
    <n v="3"/>
    <n v="15399"/>
    <s v="Avangrid Renewables LLC"/>
    <x v="0"/>
    <s v="Camino Solar Hybrid"/>
    <s v="CA"/>
    <n v="63508"/>
    <s v="CSPV1"/>
    <n v="44"/>
    <x v="0"/>
    <s v="SUN"/>
    <s v="PV"/>
    <x v="6"/>
    <n v="44"/>
  </r>
  <r>
    <x v="2"/>
    <n v="3"/>
    <n v="15399"/>
    <s v="Avangrid Renewables LLC"/>
    <x v="0"/>
    <s v="Great Bear Solar, LLC"/>
    <s v="OH"/>
    <n v="64073"/>
    <s v="GBS"/>
    <n v="46"/>
    <x v="0"/>
    <s v="SUN"/>
    <s v="PV"/>
    <x v="6"/>
    <n v="46"/>
  </r>
  <r>
    <x v="2"/>
    <n v="3"/>
    <n v="59656"/>
    <s v="Desert Quartzite LLC"/>
    <x v="0"/>
    <s v="Desert Quartzite"/>
    <s v="CA"/>
    <n v="59871"/>
    <s v="GEN01"/>
    <n v="480"/>
    <x v="0"/>
    <s v="SUN"/>
    <s v="PV"/>
    <x v="3"/>
    <n v="480"/>
  </r>
  <r>
    <x v="2"/>
    <n v="3"/>
    <n v="63524"/>
    <s v="Freepoint Commodities LLC"/>
    <x v="0"/>
    <s v="Raceway Solar"/>
    <s v="DE"/>
    <n v="63846"/>
    <s v="RACE"/>
    <n v="50"/>
    <x v="0"/>
    <s v="SUN"/>
    <s v="PV"/>
    <x v="6"/>
    <n v="50"/>
  </r>
  <r>
    <x v="2"/>
    <n v="3"/>
    <n v="61130"/>
    <s v="Helix Ravenswood, LLC"/>
    <x v="0"/>
    <s v="Ravenswood"/>
    <s v="NY"/>
    <n v="2500"/>
    <s v="RWES1"/>
    <n v="129"/>
    <x v="1"/>
    <s v="MWH"/>
    <s v="BA"/>
    <x v="5"/>
    <n v="129"/>
  </r>
  <r>
    <x v="2"/>
    <n v="3"/>
    <n v="61130"/>
    <s v="Helix Ravenswood, LLC"/>
    <x v="0"/>
    <s v="Ravenswood"/>
    <s v="NY"/>
    <n v="2500"/>
    <s v="RWES2"/>
    <n v="98"/>
    <x v="1"/>
    <s v="MWH"/>
    <s v="BA"/>
    <x v="5"/>
    <n v="98"/>
  </r>
  <r>
    <x v="2"/>
    <n v="3"/>
    <n v="61130"/>
    <s v="Helix Ravenswood, LLC"/>
    <x v="0"/>
    <s v="Ravenswood"/>
    <s v="NY"/>
    <n v="2500"/>
    <s v="RWES3"/>
    <n v="89"/>
    <x v="1"/>
    <s v="MWH"/>
    <s v="BA"/>
    <x v="5"/>
    <n v="89"/>
  </r>
  <r>
    <x v="2"/>
    <n v="3"/>
    <n v="61752"/>
    <s v="Lone Star Solar"/>
    <x v="0"/>
    <s v="Lone Star Solar"/>
    <s v="SC"/>
    <n v="62235"/>
    <s v="49"/>
    <n v="66"/>
    <x v="0"/>
    <s v="SUN"/>
    <s v="PV"/>
    <x v="3"/>
    <n v="66"/>
  </r>
  <r>
    <x v="2"/>
    <n v="3"/>
    <n v="55983"/>
    <s v="Luminant Generation Company LLC"/>
    <x v="0"/>
    <s v="Jayhawk"/>
    <s v="TX"/>
    <n v="59806"/>
    <s v="SOLAR"/>
    <n v="101"/>
    <x v="0"/>
    <s v="SUN"/>
    <s v="PV"/>
    <x v="5"/>
    <n v="101"/>
  </r>
  <r>
    <x v="2"/>
    <n v="3"/>
    <n v="64406"/>
    <s v="NextEra Energy Garrison Butte Wind, LLC"/>
    <x v="0"/>
    <s v="Garrison Butte Wind, LLC"/>
    <s v="ND"/>
    <n v="60066"/>
    <s v="GEN"/>
    <n v="150"/>
    <x v="2"/>
    <s v="WND"/>
    <s v="WT"/>
    <x v="6"/>
    <n v="150"/>
  </r>
  <r>
    <x v="2"/>
    <n v="3"/>
    <n v="14232"/>
    <s v="Otter Tail Power Co"/>
    <x v="0"/>
    <s v="Hoot Lake Solar"/>
    <s v="MN"/>
    <n v="65066"/>
    <s v="1"/>
    <n v="49.9"/>
    <x v="0"/>
    <s v="SUN"/>
    <s v="PV"/>
    <x v="5"/>
    <n v="49.9"/>
  </r>
  <r>
    <x v="2"/>
    <n v="3"/>
    <n v="17609"/>
    <s v="Southern California Edison Co"/>
    <x v="2"/>
    <s v="Cadillac Battery Energy Storage Facility"/>
    <s v="CA"/>
    <n v="63326"/>
    <s v="CAD1"/>
    <n v="3.5"/>
    <x v="1"/>
    <s v="MWH"/>
    <s v="BA"/>
    <x v="3"/>
    <n v="3.5"/>
  </r>
  <r>
    <x v="2"/>
    <n v="3"/>
    <n v="17609"/>
    <s v="Southern California Edison Co"/>
    <x v="2"/>
    <s v="Yorktown Battery Energy Storage Facility"/>
    <s v="CA"/>
    <n v="63325"/>
    <s v="YORK1"/>
    <n v="3"/>
    <x v="1"/>
    <s v="MWH"/>
    <s v="BA"/>
    <x v="3"/>
    <n v="3"/>
  </r>
  <r>
    <x v="2"/>
    <n v="3"/>
    <n v="63420"/>
    <s v="Taos Mesa Energy Facility, LLC"/>
    <x v="0"/>
    <s v="Taos Mesa Energy Facility Hybrid"/>
    <s v="NM"/>
    <n v="63728"/>
    <s v="BESS"/>
    <n v="12"/>
    <x v="1"/>
    <s v="MWH"/>
    <s v="BA"/>
    <x v="5"/>
    <n v="12"/>
  </r>
  <r>
    <x v="2"/>
    <n v="3"/>
    <n v="63420"/>
    <s v="Taos Mesa Energy Facility, LLC"/>
    <x v="0"/>
    <s v="Taos Mesa Energy Facility Hybrid"/>
    <s v="NM"/>
    <n v="63728"/>
    <s v="TMEF1"/>
    <n v="15"/>
    <x v="0"/>
    <s v="SUN"/>
    <s v="PV"/>
    <x v="5"/>
    <n v="15"/>
  </r>
  <r>
    <x v="2"/>
    <n v="3"/>
    <n v="64354"/>
    <s v="Wilkes Solar, LLC"/>
    <x v="0"/>
    <s v="Wilkes Solar, LLC"/>
    <s v="NC"/>
    <n v="64850"/>
    <s v="WS"/>
    <n v="75"/>
    <x v="0"/>
    <s v="SUN"/>
    <s v="PV"/>
    <x v="6"/>
    <n v="75"/>
  </r>
  <r>
    <x v="2"/>
    <n v="4"/>
    <n v="64247"/>
    <s v="20SD 8me LLC"/>
    <x v="0"/>
    <s v="Rexford Solar Farm"/>
    <s v="CA"/>
    <n v="64633"/>
    <s v="20SD8"/>
    <n v="300"/>
    <x v="0"/>
    <s v="SUN"/>
    <s v="PV"/>
    <x v="6"/>
    <n v="300"/>
  </r>
  <r>
    <x v="2"/>
    <n v="4"/>
    <n v="64247"/>
    <s v="20SD 8me LLC"/>
    <x v="0"/>
    <s v="Rexford Solar Farm"/>
    <s v="CA"/>
    <n v="64633"/>
    <s v="20SDB"/>
    <n v="300"/>
    <x v="1"/>
    <s v="MWH"/>
    <s v="BA"/>
    <x v="6"/>
    <n v="300"/>
  </r>
  <r>
    <x v="2"/>
    <n v="4"/>
    <n v="57416"/>
    <s v="Acciona Energy USA Global, LLC"/>
    <x v="0"/>
    <s v="AEUG Madison Solar, LLC"/>
    <s v="KY"/>
    <n v="64659"/>
    <s v="AMS"/>
    <n v="100"/>
    <x v="0"/>
    <s v="SUN"/>
    <s v="PV"/>
    <x v="5"/>
    <n v="100"/>
  </r>
  <r>
    <x v="2"/>
    <n v="4"/>
    <n v="17568"/>
    <s v="Cooperative Energy"/>
    <x v="2"/>
    <s v="R D Morrow"/>
    <s v="MS"/>
    <n v="6061"/>
    <s v="MOR1"/>
    <n v="514"/>
    <x v="7"/>
    <s v="NG"/>
    <s v="CC"/>
    <x v="5"/>
    <n v="550"/>
  </r>
  <r>
    <x v="2"/>
    <n v="4"/>
    <n v="64520"/>
    <s v="Energix Aditya, LLC"/>
    <x v="0"/>
    <s v="Energix Aditya, LLC"/>
    <s v="VA"/>
    <n v="65151"/>
    <s v="ENX13"/>
    <n v="11.5"/>
    <x v="0"/>
    <s v="SUN"/>
    <s v="PV"/>
    <x v="5"/>
    <n v="11.5"/>
  </r>
  <r>
    <x v="2"/>
    <n v="4"/>
    <n v="49893"/>
    <s v="Invenergy Services LLC"/>
    <x v="0"/>
    <s v="Canisteo Wind Farm"/>
    <s v="NY"/>
    <n v="62947"/>
    <s v="GEN1"/>
    <n v="290.7"/>
    <x v="2"/>
    <s v="WND"/>
    <s v="WT"/>
    <x v="2"/>
    <n v="290.7"/>
  </r>
  <r>
    <x v="2"/>
    <n v="4"/>
    <n v="62036"/>
    <s v="Paeahu Solar LLC"/>
    <x v="0"/>
    <s v="Paeahu Solar Hybrid"/>
    <s v="HI"/>
    <n v="62534"/>
    <s v="PHBA"/>
    <n v="15"/>
    <x v="1"/>
    <s v="MWH"/>
    <s v="BA"/>
    <x v="6"/>
    <n v="15"/>
  </r>
  <r>
    <x v="2"/>
    <n v="4"/>
    <n v="62036"/>
    <s v="Paeahu Solar LLC"/>
    <x v="0"/>
    <s v="Paeahu Solar Hybrid"/>
    <s v="HI"/>
    <n v="62534"/>
    <s v="PHSOL"/>
    <n v="15"/>
    <x v="0"/>
    <s v="SUN"/>
    <s v="PV"/>
    <x v="6"/>
    <n v="15"/>
  </r>
  <r>
    <x v="2"/>
    <n v="4"/>
    <n v="58901"/>
    <s v="Sustainable Hydro, Braddock, LLC"/>
    <x v="0"/>
    <s v="Braddock Lock and Dam"/>
    <s v="PA"/>
    <n v="59091"/>
    <s v="GEN1"/>
    <n v="5.3"/>
    <x v="12"/>
    <s v="WAT"/>
    <s v="HY"/>
    <x v="5"/>
    <n v="5.3"/>
  </r>
  <r>
    <x v="2"/>
    <n v="5"/>
    <n v="64475"/>
    <s v="CG Leon County II LLC"/>
    <x v="0"/>
    <s v="Pecan Prairie North Solar"/>
    <s v="TX"/>
    <n v="64999"/>
    <s v="CPNS1"/>
    <n v="360"/>
    <x v="0"/>
    <s v="SUN"/>
    <s v="PV"/>
    <x v="5"/>
    <n v="360"/>
  </r>
  <r>
    <x v="2"/>
    <n v="5"/>
    <n v="63601"/>
    <s v="CPV Three Rivers, LLC"/>
    <x v="0"/>
    <s v="CPV Three Rivers Energy Center"/>
    <s v="IL"/>
    <n v="63931"/>
    <s v="GEN1"/>
    <n v="607"/>
    <x v="7"/>
    <s v="NG"/>
    <s v="CS"/>
    <x v="2"/>
    <n v="650"/>
  </r>
  <r>
    <x v="2"/>
    <n v="5"/>
    <n v="63601"/>
    <s v="CPV Three Rivers, LLC"/>
    <x v="0"/>
    <s v="CPV Three Rivers Energy Center"/>
    <s v="IL"/>
    <n v="63931"/>
    <s v="GEN2"/>
    <n v="607"/>
    <x v="7"/>
    <s v="NG"/>
    <s v="CS"/>
    <x v="2"/>
    <n v="650"/>
  </r>
  <r>
    <x v="2"/>
    <n v="5"/>
    <n v="5701"/>
    <s v="El Paso Electric Co"/>
    <x v="2"/>
    <s v="Newman"/>
    <s v="TX"/>
    <n v="3456"/>
    <s v="6"/>
    <n v="227.8"/>
    <x v="4"/>
    <s v="NG"/>
    <s v="GT"/>
    <x v="5"/>
    <n v="227.8"/>
  </r>
  <r>
    <x v="2"/>
    <n v="5"/>
    <n v="55983"/>
    <s v="Luminant Generation Company LLC"/>
    <x v="0"/>
    <s v="Hallmark"/>
    <s v="TX"/>
    <n v="63234"/>
    <s v="UNIT1"/>
    <n v="42"/>
    <x v="0"/>
    <s v="SUN"/>
    <s v="PV"/>
    <x v="5"/>
    <n v="42"/>
  </r>
  <r>
    <x v="2"/>
    <n v="5"/>
    <n v="12199"/>
    <s v="Montana-Dakota Utilities Co"/>
    <x v="2"/>
    <s v="R M Heskett"/>
    <s v="ND"/>
    <n v="2790"/>
    <s v="4"/>
    <n v="88"/>
    <x v="4"/>
    <s v="NG"/>
    <s v="GT"/>
    <x v="6"/>
    <n v="88"/>
  </r>
  <r>
    <x v="2"/>
    <n v="5"/>
    <n v="14127"/>
    <s v="Omaha Public Power District"/>
    <x v="2"/>
    <s v="Standing Bear Lake"/>
    <s v="NE"/>
    <n v="64548"/>
    <s v="1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2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3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4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5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6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7"/>
    <n v="17.9"/>
    <x v="3"/>
    <s v="NG"/>
    <s v="IC"/>
    <x v="3"/>
    <n v="17.9"/>
  </r>
  <r>
    <x v="2"/>
    <n v="5"/>
    <n v="14328"/>
    <s v="Pacific Gas &amp; Electric Co."/>
    <x v="2"/>
    <s v="Renz Energy Storage"/>
    <s v="CA"/>
    <n v="63529"/>
    <s v="LLAGS"/>
    <n v="20"/>
    <x v="1"/>
    <s v="MWH"/>
    <s v="BA"/>
    <x v="5"/>
    <n v="20"/>
  </r>
  <r>
    <x v="2"/>
    <n v="5"/>
    <n v="189"/>
    <s v="PowerSouth Energy Cooperative"/>
    <x v="2"/>
    <s v="Lowman Energy Center"/>
    <s v="AL"/>
    <n v="56"/>
    <s v="LEC1"/>
    <n v="385"/>
    <x v="7"/>
    <s v="NG"/>
    <s v="CT"/>
    <x v="2"/>
    <n v="454.5"/>
  </r>
  <r>
    <x v="2"/>
    <n v="5"/>
    <n v="189"/>
    <s v="PowerSouth Energy Cooperative"/>
    <x v="2"/>
    <s v="Lowman Energy Center"/>
    <s v="AL"/>
    <n v="56"/>
    <s v="LEC2"/>
    <n v="245"/>
    <x v="7"/>
    <s v="NG"/>
    <s v="CA"/>
    <x v="2"/>
    <n v="272.2"/>
  </r>
  <r>
    <x v="2"/>
    <n v="5"/>
    <n v="63426"/>
    <s v="RE Bravepost LLC"/>
    <x v="0"/>
    <s v="RE Bravepost LLC"/>
    <s v="TX"/>
    <n v="63730"/>
    <s v="BVPST"/>
    <n v="200"/>
    <x v="0"/>
    <s v="SUN"/>
    <s v="PV"/>
    <x v="6"/>
    <n v="200"/>
  </r>
  <r>
    <x v="2"/>
    <n v="5"/>
    <n v="58846"/>
    <s v="Southeast Renewable Fuels, LLC"/>
    <x v="3"/>
    <s v="SRF Pulp Processing Facility"/>
    <s v="FL"/>
    <n v="58997"/>
    <s v="G1001"/>
    <n v="12"/>
    <x v="14"/>
    <s v="WDS"/>
    <s v="ST"/>
    <x v="2"/>
    <n v="20"/>
  </r>
  <r>
    <x v="2"/>
    <n v="6"/>
    <n v="63826"/>
    <s v="201LC 8me LLC"/>
    <x v="0"/>
    <s v="Rockmont Solar and Storage Project"/>
    <s v="NM"/>
    <n v="64216"/>
    <s v="201LC"/>
    <n v="100"/>
    <x v="0"/>
    <s v="SUN"/>
    <s v="PV"/>
    <x v="6"/>
    <n v="100"/>
  </r>
  <r>
    <x v="2"/>
    <n v="6"/>
    <n v="63826"/>
    <s v="201LC 8me LLC"/>
    <x v="0"/>
    <s v="Rockmont Solar and Storage Project"/>
    <s v="NM"/>
    <n v="64216"/>
    <s v="309SJ"/>
    <n v="30"/>
    <x v="1"/>
    <s v="MWH"/>
    <s v="BA"/>
    <x v="6"/>
    <n v="30"/>
  </r>
  <r>
    <x v="2"/>
    <n v="6"/>
    <n v="63118"/>
    <s v="224WB 8me LLC"/>
    <x v="0"/>
    <s v="Galloway 2 Solar Farm"/>
    <s v="TX"/>
    <n v="63343"/>
    <s v="GS2SF"/>
    <n v="110"/>
    <x v="0"/>
    <s v="SUN"/>
    <s v="PV"/>
    <x v="6"/>
    <n v="110"/>
  </r>
  <r>
    <x v="2"/>
    <n v="6"/>
    <n v="61525"/>
    <s v="231RC 8me LLC"/>
    <x v="0"/>
    <s v="Norton Solar Farm"/>
    <s v="TX"/>
    <n v="61967"/>
    <s v="NSM01"/>
    <n v="125"/>
    <x v="0"/>
    <s v="SUN"/>
    <s v="PV"/>
    <x v="6"/>
    <n v="125"/>
  </r>
  <r>
    <x v="2"/>
    <n v="6"/>
    <n v="63806"/>
    <s v="26SB 8me LLC"/>
    <x v="0"/>
    <s v="Bellefield 2 Solar &amp; Energy Storage Farm"/>
    <s v="CA"/>
    <n v="64209"/>
    <s v="26SBA"/>
    <n v="500"/>
    <x v="0"/>
    <s v="SUN"/>
    <s v="PV"/>
    <x v="6"/>
    <n v="500"/>
  </r>
  <r>
    <x v="2"/>
    <n v="6"/>
    <n v="63806"/>
    <s v="26SB 8me LLC"/>
    <x v="0"/>
    <s v="Bellefield 2 Solar &amp; Energy Storage Farm"/>
    <s v="CA"/>
    <n v="64209"/>
    <s v="26SBB"/>
    <n v="500"/>
    <x v="1"/>
    <s v="MWH"/>
    <s v="BA"/>
    <x v="6"/>
    <n v="500"/>
  </r>
  <r>
    <x v="2"/>
    <n v="6"/>
    <n v="63807"/>
    <s v="302PN 8me LLC"/>
    <x v="0"/>
    <s v="Red Antelope Solar &amp; Energy Storage Farm"/>
    <s v="AZ"/>
    <n v="64208"/>
    <s v="30PNA"/>
    <n v="500"/>
    <x v="0"/>
    <s v="SUN"/>
    <s v="PV"/>
    <x v="6"/>
    <n v="500"/>
  </r>
  <r>
    <x v="2"/>
    <n v="6"/>
    <n v="63807"/>
    <s v="302PN 8me LLC"/>
    <x v="0"/>
    <s v="Red Antelope Solar &amp; Energy Storage Farm"/>
    <s v="AZ"/>
    <n v="64208"/>
    <s v="30PNB"/>
    <n v="500"/>
    <x v="1"/>
    <s v="MWH"/>
    <s v="BA"/>
    <x v="6"/>
    <n v="500"/>
  </r>
  <r>
    <x v="2"/>
    <n v="6"/>
    <n v="63825"/>
    <s v="45MG 8me LLC"/>
    <x v="0"/>
    <s v="Aratina Solar Center 2"/>
    <s v="CA"/>
    <n v="64215"/>
    <s v="45MGA"/>
    <n v="200"/>
    <x v="0"/>
    <s v="SUN"/>
    <s v="PV"/>
    <x v="6"/>
    <n v="200"/>
  </r>
  <r>
    <x v="2"/>
    <n v="6"/>
    <n v="63825"/>
    <s v="45MG 8me LLC"/>
    <x v="0"/>
    <s v="Aratina Solar Center 2"/>
    <s v="CA"/>
    <n v="64215"/>
    <s v="45MGB"/>
    <n v="200"/>
    <x v="1"/>
    <s v="MWH"/>
    <s v="BA"/>
    <x v="6"/>
    <n v="200"/>
  </r>
  <r>
    <x v="2"/>
    <n v="6"/>
    <n v="63805"/>
    <s v="50LW 8me LLC"/>
    <x v="0"/>
    <s v="Bellefield Solar and Energy Storage Farm"/>
    <s v="CA"/>
    <n v="64210"/>
    <s v="50LWA"/>
    <n v="500"/>
    <x v="0"/>
    <s v="SUN"/>
    <s v="PV"/>
    <x v="6"/>
    <n v="500"/>
  </r>
  <r>
    <x v="2"/>
    <n v="6"/>
    <n v="63805"/>
    <s v="50LW 8me LLC"/>
    <x v="0"/>
    <s v="Bellefield Solar and Energy Storage Farm"/>
    <s v="CA"/>
    <n v="64210"/>
    <s v="50LWB"/>
    <n v="500"/>
    <x v="1"/>
    <s v="MWH"/>
    <s v="BA"/>
    <x v="6"/>
    <n v="500"/>
  </r>
  <r>
    <x v="2"/>
    <n v="6"/>
    <n v="63830"/>
    <s v="7V Solar Ranch, LLC"/>
    <x v="0"/>
    <s v="7V Solar Ranch"/>
    <s v="TX"/>
    <n v="64239"/>
    <s v="7V1"/>
    <n v="240"/>
    <x v="0"/>
    <s v="SUN"/>
    <s v="PV"/>
    <x v="5"/>
    <n v="240"/>
  </r>
  <r>
    <x v="2"/>
    <n v="6"/>
    <n v="64244"/>
    <s v="92JT 8me, LLC"/>
    <x v="0"/>
    <s v="Big Rock Solar Farm"/>
    <s v="CA"/>
    <n v="64636"/>
    <s v="92JT8"/>
    <n v="200"/>
    <x v="0"/>
    <s v="SUN"/>
    <s v="PV"/>
    <x v="6"/>
    <n v="200"/>
  </r>
  <r>
    <x v="2"/>
    <n v="6"/>
    <n v="57416"/>
    <s v="Acciona Energy USA Global, LLC"/>
    <x v="0"/>
    <s v="AEUG Fleming Solar, LLC"/>
    <s v="KY"/>
    <n v="64658"/>
    <s v="AFS"/>
    <n v="188.5"/>
    <x v="0"/>
    <s v="SUN"/>
    <s v="PV"/>
    <x v="6"/>
    <n v="188.5"/>
  </r>
  <r>
    <x v="2"/>
    <n v="6"/>
    <n v="61514"/>
    <s v="Agilitas Energy, LLC"/>
    <x v="0"/>
    <s v="AE-ESS NWS 1, LLC"/>
    <s v="NY"/>
    <n v="65239"/>
    <s v="NWS"/>
    <n v="4.9"/>
    <x v="1"/>
    <s v="MWH"/>
    <s v="BA"/>
    <x v="5"/>
    <n v="5"/>
  </r>
  <r>
    <x v="2"/>
    <n v="6"/>
    <n v="64172"/>
    <s v="Arevon Asset Management"/>
    <x v="0"/>
    <s v="Elliot Solar LLC"/>
    <s v="IN"/>
    <n v="64904"/>
    <s v="1"/>
    <n v="200"/>
    <x v="0"/>
    <s v="SUN"/>
    <s v="PV"/>
    <x v="2"/>
    <n v="200"/>
  </r>
  <r>
    <x v="2"/>
    <n v="6"/>
    <n v="64434"/>
    <s v="Beaver Creek Wind I, LLC"/>
    <x v="0"/>
    <s v="Beaver Creek I"/>
    <s v="MT"/>
    <n v="65019"/>
    <s v="BCW1"/>
    <n v="50"/>
    <x v="2"/>
    <s v="WND"/>
    <s v="WT"/>
    <x v="2"/>
    <n v="50"/>
  </r>
  <r>
    <x v="2"/>
    <n v="6"/>
    <n v="64434"/>
    <s v="Beaver Creek Wind I, LLC"/>
    <x v="0"/>
    <s v="Beaver Creek I"/>
    <s v="MT"/>
    <n v="65019"/>
    <s v="BCW1B"/>
    <n v="30"/>
    <x v="1"/>
    <s v="MWH"/>
    <s v="BA"/>
    <x v="2"/>
    <n v="30"/>
  </r>
  <r>
    <x v="2"/>
    <n v="6"/>
    <n v="64435"/>
    <s v="Beaver Creek Wind II, LLC"/>
    <x v="0"/>
    <s v="Beaver Creek II"/>
    <s v="MT"/>
    <n v="65020"/>
    <s v="BCW2"/>
    <n v="60"/>
    <x v="2"/>
    <s v="WND"/>
    <s v="WT"/>
    <x v="2"/>
    <n v="60"/>
  </r>
  <r>
    <x v="2"/>
    <n v="6"/>
    <n v="64435"/>
    <s v="Beaver Creek Wind II, LLC"/>
    <x v="0"/>
    <s v="Beaver Creek II"/>
    <s v="MT"/>
    <n v="65020"/>
    <s v="BCW2B"/>
    <n v="20"/>
    <x v="1"/>
    <s v="MWH"/>
    <s v="BA"/>
    <x v="2"/>
    <n v="20"/>
  </r>
  <r>
    <x v="2"/>
    <n v="6"/>
    <n v="64436"/>
    <s v="Beaver Creek Wind III, LLC"/>
    <x v="0"/>
    <s v="Beaver Creek III"/>
    <s v="MT"/>
    <n v="65021"/>
    <s v="BCW3"/>
    <n v="60"/>
    <x v="2"/>
    <s v="WND"/>
    <s v="WT"/>
    <x v="2"/>
    <n v="60"/>
  </r>
  <r>
    <x v="2"/>
    <n v="6"/>
    <n v="64436"/>
    <s v="Beaver Creek Wind III, LLC"/>
    <x v="0"/>
    <s v="Beaver Creek III"/>
    <s v="MT"/>
    <n v="65021"/>
    <s v="BCW3B"/>
    <n v="20"/>
    <x v="1"/>
    <s v="MWH"/>
    <s v="BA"/>
    <x v="2"/>
    <n v="20"/>
  </r>
  <r>
    <x v="2"/>
    <n v="6"/>
    <n v="64437"/>
    <s v="Beaver Creek Wind IV, LLC"/>
    <x v="0"/>
    <s v="Beaver Creek IV"/>
    <s v="MT"/>
    <n v="65023"/>
    <s v="BCW4"/>
    <n v="50"/>
    <x v="2"/>
    <s v="WND"/>
    <s v="WT"/>
    <x v="2"/>
    <n v="50"/>
  </r>
  <r>
    <x v="2"/>
    <n v="6"/>
    <n v="64437"/>
    <s v="Beaver Creek Wind IV, LLC"/>
    <x v="0"/>
    <s v="Beaver Creek IV"/>
    <s v="MT"/>
    <n v="65023"/>
    <s v="BCW4B"/>
    <n v="30"/>
    <x v="1"/>
    <s v="MWH"/>
    <s v="BA"/>
    <x v="2"/>
    <n v="30"/>
  </r>
  <r>
    <x v="2"/>
    <n v="6"/>
    <n v="64455"/>
    <s v="CG Wharton County LLC"/>
    <x v="0"/>
    <s v="Sandy Branch Solar"/>
    <s v="TX"/>
    <n v="65034"/>
    <s v="CSBS1"/>
    <n v="230"/>
    <x v="0"/>
    <s v="SUN"/>
    <s v="PV"/>
    <x v="2"/>
    <n v="230"/>
  </r>
  <r>
    <x v="2"/>
    <n v="6"/>
    <n v="60395"/>
    <s v="California Ethanol Power, LLC"/>
    <x v="3"/>
    <s v="CE&amp;P Imperial Valley 1"/>
    <s v="CA"/>
    <n v="60670"/>
    <s v="1"/>
    <n v="50"/>
    <x v="15"/>
    <s v="OTH"/>
    <s v="CC"/>
    <x v="3"/>
    <n v="50"/>
  </r>
  <r>
    <x v="2"/>
    <n v="6"/>
    <n v="60270"/>
    <s v="Clark Canyon Hydro, LLC"/>
    <x v="0"/>
    <s v="Clark Canyon Hydro-Electric Facility"/>
    <s v="MT"/>
    <n v="60483"/>
    <s v="FRNS1"/>
    <n v="2.4"/>
    <x v="12"/>
    <s v="WAT"/>
    <s v="HY"/>
    <x v="6"/>
    <n v="2.4"/>
  </r>
  <r>
    <x v="2"/>
    <n v="6"/>
    <n v="60270"/>
    <s v="Clark Canyon Hydro, LLC"/>
    <x v="0"/>
    <s v="Clark Canyon Hydro-Electric Facility"/>
    <s v="MT"/>
    <n v="60483"/>
    <s v="FRNS2"/>
    <n v="2.4"/>
    <x v="12"/>
    <s v="WAT"/>
    <s v="HY"/>
    <x v="6"/>
    <n v="2.4"/>
  </r>
  <r>
    <x v="2"/>
    <n v="6"/>
    <n v="64364"/>
    <s v="Daggett Solar Power 2 LLC"/>
    <x v="0"/>
    <s v="Daggett 2"/>
    <s v="CA"/>
    <n v="64851"/>
    <s v="DAGGB"/>
    <n v="131"/>
    <x v="1"/>
    <s v="MWH"/>
    <s v="BA"/>
    <x v="6"/>
    <n v="131"/>
  </r>
  <r>
    <x v="2"/>
    <n v="6"/>
    <n v="64364"/>
    <s v="Daggett Solar Power 2 LLC"/>
    <x v="0"/>
    <s v="Daggett 2"/>
    <s v="CA"/>
    <n v="64851"/>
    <s v="DAGGP"/>
    <n v="182"/>
    <x v="0"/>
    <s v="SUN"/>
    <s v="PV"/>
    <x v="6"/>
    <n v="182"/>
  </r>
  <r>
    <x v="2"/>
    <n v="6"/>
    <n v="60688"/>
    <s v="FGE Goodnight, LLC"/>
    <x v="0"/>
    <s v="Goodnight"/>
    <s v="TX"/>
    <n v="59246"/>
    <s v="GOOD1"/>
    <n v="500"/>
    <x v="2"/>
    <s v="WND"/>
    <s v="WT"/>
    <x v="2"/>
    <n v="500"/>
  </r>
  <r>
    <x v="2"/>
    <n v="6"/>
    <n v="7140"/>
    <s v="Georgia Power Co"/>
    <x v="2"/>
    <s v="Vogtle"/>
    <s v="GA"/>
    <n v="649"/>
    <s v="4"/>
    <n v="1114"/>
    <x v="13"/>
    <s v="NUC"/>
    <s v="ST"/>
    <x v="0"/>
    <n v="1114"/>
  </r>
  <r>
    <x v="2"/>
    <n v="6"/>
    <n v="63474"/>
    <s v="Hecate Energy Gedney Hill LLC"/>
    <x v="0"/>
    <s v="Hecate Energy Gedney Hill"/>
    <s v="NY"/>
    <n v="63815"/>
    <s v="GEDNY"/>
    <n v="20"/>
    <x v="0"/>
    <s v="SUN"/>
    <s v="PV"/>
    <x v="6"/>
    <n v="20"/>
  </r>
  <r>
    <x v="2"/>
    <n v="6"/>
    <n v="63832"/>
    <s v="Hecate Energy Harley Hand Solar LLC"/>
    <x v="0"/>
    <s v="Hecate Energy Harley Hand Solar LLC"/>
    <s v="TX"/>
    <n v="64234"/>
    <s v="19936"/>
    <n v="500"/>
    <x v="0"/>
    <s v="SUN"/>
    <s v="PV"/>
    <x v="6"/>
    <n v="500"/>
  </r>
  <r>
    <x v="2"/>
    <n v="6"/>
    <n v="49893"/>
    <s v="Invenergy Services LLC"/>
    <x v="0"/>
    <s v="Delilah Solar Energy II LLC"/>
    <s v="TX"/>
    <n v="63884"/>
    <s v="GEN1"/>
    <n v="310"/>
    <x v="0"/>
    <s v="SUN"/>
    <s v="PV"/>
    <x v="2"/>
    <n v="310"/>
  </r>
  <r>
    <x v="2"/>
    <n v="6"/>
    <n v="49893"/>
    <s v="Invenergy Services LLC"/>
    <x v="0"/>
    <s v="Hardin Solar Energy II LLC"/>
    <s v="OH"/>
    <n v="63828"/>
    <s v="GEN1"/>
    <n v="170"/>
    <x v="0"/>
    <s v="SUN"/>
    <s v="PV"/>
    <x v="2"/>
    <n v="170"/>
  </r>
  <r>
    <x v="2"/>
    <n v="6"/>
    <n v="49893"/>
    <s v="Invenergy Services LLC"/>
    <x v="0"/>
    <s v="Samson Solar Energy II LLC"/>
    <s v="TX"/>
    <n v="63882"/>
    <s v="GEN1"/>
    <n v="200"/>
    <x v="0"/>
    <s v="SUN"/>
    <s v="PV"/>
    <x v="2"/>
    <n v="200"/>
  </r>
  <r>
    <x v="2"/>
    <n v="6"/>
    <n v="63968"/>
    <s v="Mockingbird Solar Center, LLC"/>
    <x v="0"/>
    <s v="Mockingbird Solar Center"/>
    <s v="TX"/>
    <n v="64347"/>
    <s v="7777"/>
    <n v="400"/>
    <x v="0"/>
    <s v="SUN"/>
    <s v="PV"/>
    <x v="5"/>
    <n v="400"/>
  </r>
  <r>
    <x v="2"/>
    <n v="6"/>
    <n v="13582"/>
    <s v="NRG Astoria Gas Turbine Operations Inc"/>
    <x v="0"/>
    <s v="Astoria Gas Turbines"/>
    <s v="NY"/>
    <n v="55243"/>
    <s v="CTG01"/>
    <n v="431"/>
    <x v="4"/>
    <s v="NG"/>
    <s v="GT"/>
    <x v="5"/>
    <n v="431"/>
  </r>
  <r>
    <x v="2"/>
    <n v="6"/>
    <n v="56789"/>
    <s v="TBE Montgomery LLC"/>
    <x v="0"/>
    <s v="TBE-Montgomery LLC"/>
    <s v="NY"/>
    <n v="57472"/>
    <s v="CTG"/>
    <n v="11.6"/>
    <x v="8"/>
    <s v="OBG"/>
    <s v="CT"/>
    <x v="2"/>
    <n v="12"/>
  </r>
  <r>
    <x v="2"/>
    <n v="6"/>
    <n v="56789"/>
    <s v="TBE Montgomery LLC"/>
    <x v="0"/>
    <s v="TBE-Montgomery LLC"/>
    <s v="NY"/>
    <n v="57472"/>
    <s v="STG"/>
    <n v="7.4"/>
    <x v="8"/>
    <s v="OBG"/>
    <s v="CA"/>
    <x v="2"/>
    <n v="9"/>
  </r>
  <r>
    <x v="2"/>
    <n v="6"/>
    <n v="20856"/>
    <s v="Wisconsin Power &amp; Light Co"/>
    <x v="2"/>
    <s v="Onion River"/>
    <s v="WI"/>
    <n v="65008"/>
    <s v="PV1"/>
    <n v="150"/>
    <x v="0"/>
    <s v="SUN"/>
    <s v="PV"/>
    <x v="6"/>
    <n v="150"/>
  </r>
  <r>
    <x v="2"/>
    <n v="7"/>
    <n v="60797"/>
    <s v="68SF 8me LLC"/>
    <x v="0"/>
    <s v="Eland Solar &amp; Storage Center, Phase 1 Hybrid"/>
    <s v="CA"/>
    <n v="61168"/>
    <s v="61168"/>
    <n v="150"/>
    <x v="1"/>
    <s v="MWH"/>
    <s v="BA"/>
    <x v="2"/>
    <n v="150"/>
  </r>
  <r>
    <x v="2"/>
    <n v="7"/>
    <n v="60797"/>
    <s v="68SF 8me LLC"/>
    <x v="0"/>
    <s v="Eland Solar &amp; Storage Center, Phase 1 Hybrid"/>
    <s v="CA"/>
    <n v="61168"/>
    <s v="68SF8"/>
    <n v="200"/>
    <x v="0"/>
    <s v="SUN"/>
    <s v="PV"/>
    <x v="2"/>
    <n v="200"/>
  </r>
  <r>
    <x v="2"/>
    <n v="7"/>
    <n v="64410"/>
    <s v="CG Leon County LLC"/>
    <x v="0"/>
    <s v="Pecan Prairie South Solar"/>
    <s v="TX"/>
    <n v="64981"/>
    <s v="CPSS1"/>
    <n v="135"/>
    <x v="0"/>
    <s v="SUN"/>
    <s v="PV"/>
    <x v="5"/>
    <n v="135"/>
  </r>
  <r>
    <x v="2"/>
    <n v="7"/>
    <n v="58489"/>
    <s v="OCI Solar Power"/>
    <x v="0"/>
    <s v="OCI SunRay"/>
    <s v="TX"/>
    <n v="64258"/>
    <s v="OCISR"/>
    <n v="200"/>
    <x v="0"/>
    <s v="SUN"/>
    <s v="PV"/>
    <x v="6"/>
    <n v="200"/>
  </r>
  <r>
    <x v="2"/>
    <n v="8"/>
    <n v="63416"/>
    <s v="Ho'Ohana Solar 1 LLC"/>
    <x v="0"/>
    <s v="Ho'Ohana Solar 1"/>
    <s v="HI"/>
    <n v="63723"/>
    <s v="H0001"/>
    <n v="52"/>
    <x v="0"/>
    <s v="SUN"/>
    <s v="PV"/>
    <x v="6"/>
    <n v="52"/>
  </r>
  <r>
    <x v="2"/>
    <n v="8"/>
    <n v="63416"/>
    <s v="Ho'Ohana Solar 1 LLC"/>
    <x v="0"/>
    <s v="Ho'Ohana Solar 1"/>
    <s v="HI"/>
    <n v="63723"/>
    <s v="HESS1"/>
    <n v="52"/>
    <x v="1"/>
    <s v="MWH"/>
    <s v="BA"/>
    <x v="6"/>
    <n v="52"/>
  </r>
  <r>
    <x v="2"/>
    <n v="9"/>
    <n v="60796"/>
    <s v="91MC 8me LLC"/>
    <x v="0"/>
    <s v="Aratina Solar Center 1 Hybrid"/>
    <s v="CA"/>
    <n v="61167"/>
    <s v="91MC8"/>
    <n v="200"/>
    <x v="0"/>
    <s v="SUN"/>
    <s v="PV"/>
    <x v="6"/>
    <n v="200"/>
  </r>
  <r>
    <x v="2"/>
    <n v="9"/>
    <n v="60796"/>
    <s v="91MC 8me LLC"/>
    <x v="0"/>
    <s v="Aratina Solar Center 1 Hybrid"/>
    <s v="CA"/>
    <n v="61167"/>
    <s v="BESS"/>
    <n v="50"/>
    <x v="1"/>
    <s v="MWH"/>
    <s v="BA"/>
    <x v="6"/>
    <n v="50"/>
  </r>
  <r>
    <x v="2"/>
    <n v="9"/>
    <n v="57416"/>
    <s v="Acciona Energy USA Global, LLC"/>
    <x v="0"/>
    <s v="AEUG Union Solar, LLC"/>
    <s v="OH"/>
    <n v="64660"/>
    <s v="AUS"/>
    <n v="325"/>
    <x v="0"/>
    <s v="SUN"/>
    <s v="PV"/>
    <x v="6"/>
    <n v="325"/>
  </r>
  <r>
    <x v="2"/>
    <n v="9"/>
    <n v="58881"/>
    <s v="Apex Bethel Energy Center"/>
    <x v="0"/>
    <s v="Apex Bethel Energy Center"/>
    <s v="TX"/>
    <n v="59048"/>
    <s v="ABEC2"/>
    <n v="158.5"/>
    <x v="16"/>
    <s v="NG"/>
    <s v="CE"/>
    <x v="3"/>
    <n v="158.5"/>
  </r>
  <r>
    <x v="2"/>
    <n v="9"/>
    <n v="64496"/>
    <s v="Atlanta Farms Solar Project, LLC"/>
    <x v="0"/>
    <s v="Atlanta Farms Solar"/>
    <s v="OH"/>
    <n v="65128"/>
    <s v="43164"/>
    <n v="199.6"/>
    <x v="0"/>
    <s v="SUN"/>
    <s v="PV"/>
    <x v="6"/>
    <n v="199.6"/>
  </r>
  <r>
    <x v="2"/>
    <n v="9"/>
    <n v="64356"/>
    <s v="Bedington Energy Facility, LLC"/>
    <x v="0"/>
    <s v="Bedington Energy Facility, LLC"/>
    <s v="WV"/>
    <n v="64848"/>
    <s v="BEF1"/>
    <n v="50"/>
    <x v="0"/>
    <s v="SUN"/>
    <s v="PV"/>
    <x v="5"/>
    <n v="50"/>
  </r>
  <r>
    <x v="2"/>
    <n v="9"/>
    <n v="61818"/>
    <s v="CC Polymers LLC"/>
    <x v="3"/>
    <s v="M&amp;G Resins USA"/>
    <s v="TX"/>
    <n v="60642"/>
    <s v="1"/>
    <n v="11.7"/>
    <x v="15"/>
    <s v="WH"/>
    <s v="OT"/>
    <x v="6"/>
    <n v="14.3"/>
  </r>
  <r>
    <x v="2"/>
    <n v="9"/>
    <n v="61818"/>
    <s v="CC Polymers LLC"/>
    <x v="3"/>
    <s v="M&amp;G Resins USA"/>
    <s v="TX"/>
    <n v="60642"/>
    <s v="2"/>
    <n v="11.7"/>
    <x v="15"/>
    <s v="WH"/>
    <s v="OT"/>
    <x v="6"/>
    <n v="14.3"/>
  </r>
  <r>
    <x v="2"/>
    <n v="9"/>
    <n v="58765"/>
    <s v="FGE Texas I LLC"/>
    <x v="0"/>
    <s v="FGE Texas I"/>
    <s v="TX"/>
    <n v="58931"/>
    <s v="CA1"/>
    <n v="249.9"/>
    <x v="7"/>
    <s v="NG"/>
    <s v="CA"/>
    <x v="3"/>
    <n v="265.2"/>
  </r>
  <r>
    <x v="2"/>
    <n v="9"/>
    <n v="58765"/>
    <s v="FGE Texas I LLC"/>
    <x v="0"/>
    <s v="FGE Texas I"/>
    <s v="TX"/>
    <n v="58931"/>
    <s v="GT1"/>
    <n v="226.7"/>
    <x v="7"/>
    <s v="NG"/>
    <s v="CT"/>
    <x v="3"/>
    <n v="238.9"/>
  </r>
  <r>
    <x v="2"/>
    <n v="9"/>
    <n v="58765"/>
    <s v="FGE Texas I LLC"/>
    <x v="0"/>
    <s v="FGE Texas I"/>
    <s v="TX"/>
    <n v="58931"/>
    <s v="GT2"/>
    <n v="226.7"/>
    <x v="7"/>
    <s v="NG"/>
    <s v="CT"/>
    <x v="3"/>
    <n v="238.9"/>
  </r>
  <r>
    <x v="2"/>
    <n v="9"/>
    <n v="7570"/>
    <s v="Great River Energy"/>
    <x v="2"/>
    <s v="Cambridge CT Hybrid"/>
    <s v="MN"/>
    <n v="2038"/>
    <s v="BA1"/>
    <n v="0.8"/>
    <x v="1"/>
    <s v="MWH"/>
    <s v="BA"/>
    <x v="6"/>
    <n v="1"/>
  </r>
  <r>
    <x v="2"/>
    <n v="9"/>
    <n v="14127"/>
    <s v="Omaha Public Power District"/>
    <x v="2"/>
    <s v="Turtle Creek"/>
    <s v="NE"/>
    <n v="64547"/>
    <s v="1"/>
    <n v="237.5"/>
    <x v="4"/>
    <s v="NG"/>
    <s v="GT"/>
    <x v="3"/>
    <n v="237.5"/>
  </r>
  <r>
    <x v="2"/>
    <n v="9"/>
    <n v="14127"/>
    <s v="Omaha Public Power District"/>
    <x v="2"/>
    <s v="Turtle Creek"/>
    <s v="NE"/>
    <n v="64547"/>
    <s v="2"/>
    <n v="237.5"/>
    <x v="4"/>
    <s v="NG"/>
    <s v="GT"/>
    <x v="3"/>
    <n v="237.5"/>
  </r>
  <r>
    <x v="2"/>
    <n v="9"/>
    <n v="59489"/>
    <s v="Perennial-Wind Chaser LLC"/>
    <x v="0"/>
    <s v="Perennial Wind Chaser Station"/>
    <s v="OR"/>
    <n v="59721"/>
    <s v="GT1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2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3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4"/>
    <n v="98.7"/>
    <x v="4"/>
    <s v="NG"/>
    <s v="GT"/>
    <x v="2"/>
    <n v="106"/>
  </r>
  <r>
    <x v="2"/>
    <n v="10"/>
    <n v="61514"/>
    <s v="Agilitas Energy, LLC"/>
    <x v="0"/>
    <s v="Manorville II"/>
    <s v="NY"/>
    <n v="64758"/>
    <s v="MAN"/>
    <n v="0.6"/>
    <x v="0"/>
    <s v="SUN"/>
    <s v="PV"/>
    <x v="5"/>
    <n v="0.6"/>
  </r>
  <r>
    <x v="2"/>
    <n v="10"/>
    <n v="61514"/>
    <s v="Agilitas Energy, LLC"/>
    <x v="0"/>
    <s v="Manorville II"/>
    <s v="NY"/>
    <n v="64758"/>
    <s v="MANB"/>
    <n v="0.8"/>
    <x v="1"/>
    <s v="MWH"/>
    <s v="BA"/>
    <x v="5"/>
    <n v="0.8"/>
  </r>
  <r>
    <x v="2"/>
    <n v="10"/>
    <n v="61514"/>
    <s v="Agilitas Energy, LLC"/>
    <x v="0"/>
    <s v="Patchogue ESS"/>
    <s v="NY"/>
    <n v="64761"/>
    <s v="PAT"/>
    <n v="2"/>
    <x v="1"/>
    <s v="MWH"/>
    <s v="BA"/>
    <x v="5"/>
    <n v="2"/>
  </r>
  <r>
    <x v="2"/>
    <n v="10"/>
    <n v="62709"/>
    <s v="Bakerstand Solar LLC"/>
    <x v="0"/>
    <s v="Bakerstand Solar (NY)"/>
    <s v="NY"/>
    <n v="62811"/>
    <s v="BKSTD"/>
    <n v="20"/>
    <x v="0"/>
    <s v="SUN"/>
    <s v="PV"/>
    <x v="6"/>
    <n v="20"/>
  </r>
  <r>
    <x v="2"/>
    <n v="10"/>
    <n v="58391"/>
    <s v="Chilocco Wind Farm LLC"/>
    <x v="0"/>
    <s v="Chilocco Wind Farm"/>
    <s v="OK"/>
    <n v="58406"/>
    <s v="1"/>
    <n v="200"/>
    <x v="2"/>
    <s v="WND"/>
    <s v="WT"/>
    <x v="3"/>
    <n v="200"/>
  </r>
  <r>
    <x v="2"/>
    <n v="10"/>
    <n v="5248"/>
    <s v="Dominion Energy Inc"/>
    <x v="2"/>
    <s v="Dulles Solar and Storage"/>
    <s v="VA"/>
    <n v="65043"/>
    <s v="DUST"/>
    <n v="50"/>
    <x v="1"/>
    <s v="MWH"/>
    <s v="BA"/>
    <x v="5"/>
    <n v="50"/>
  </r>
  <r>
    <x v="2"/>
    <n v="10"/>
    <n v="7140"/>
    <s v="Georgia Power Co"/>
    <x v="2"/>
    <s v="Mossy Branch Battery Facility"/>
    <s v="GA"/>
    <n v="65018"/>
    <s v="BESS"/>
    <n v="65"/>
    <x v="1"/>
    <s v="MWH"/>
    <s v="BA"/>
    <x v="3"/>
    <n v="65"/>
  </r>
  <r>
    <x v="2"/>
    <n v="10"/>
    <n v="63579"/>
    <s v="Illinois Winds LLC"/>
    <x v="0"/>
    <s v="Panther Creek Wind Project"/>
    <s v="IL"/>
    <n v="63907"/>
    <s v="WTGE"/>
    <n v="44.5"/>
    <x v="2"/>
    <s v="WND"/>
    <s v="WT"/>
    <x v="3"/>
    <n v="46.3"/>
  </r>
  <r>
    <x v="2"/>
    <n v="10"/>
    <n v="61914"/>
    <s v="Juwi Inc"/>
    <x v="0"/>
    <s v="Spanish Peaks Solar"/>
    <s v="CO"/>
    <n v="62379"/>
    <s v="47301"/>
    <n v="140"/>
    <x v="0"/>
    <s v="SUN"/>
    <s v="PV"/>
    <x v="6"/>
    <n v="140"/>
  </r>
  <r>
    <x v="2"/>
    <n v="10"/>
    <n v="60720"/>
    <s v="Martinsdale Wind Farm LLC"/>
    <x v="0"/>
    <s v="Martinsdale Wind Farm"/>
    <s v="MT"/>
    <n v="61108"/>
    <s v="MTD"/>
    <n v="80"/>
    <x v="2"/>
    <s v="WND"/>
    <s v="WT"/>
    <x v="6"/>
    <n v="80"/>
  </r>
  <r>
    <x v="2"/>
    <n v="10"/>
    <n v="64164"/>
    <s v="Noosa Energy Storage LLC"/>
    <x v="0"/>
    <s v="Noosa Energy Storage LLC"/>
    <s v="CA"/>
    <n v="64531"/>
    <s v="KOV4A"/>
    <n v="99"/>
    <x v="1"/>
    <s v="MWH"/>
    <s v="BA"/>
    <x v="3"/>
    <n v="99"/>
  </r>
  <r>
    <x v="2"/>
    <n v="10"/>
    <n v="64351"/>
    <s v="Roxbury Solar, LLC"/>
    <x v="0"/>
    <s v="Roxbury Solar, LLC"/>
    <s v="ME"/>
    <n v="64834"/>
    <s v="ROX"/>
    <n v="55"/>
    <x v="0"/>
    <s v="SUN"/>
    <s v="PV"/>
    <x v="6"/>
    <n v="55"/>
  </r>
  <r>
    <x v="2"/>
    <n v="10"/>
    <n v="61906"/>
    <s v="Rye Development"/>
    <x v="0"/>
    <s v="Emsworth L&amp;D Hydroelectric Project"/>
    <s v="PA"/>
    <n v="62433"/>
    <s v="NA1"/>
    <n v="5"/>
    <x v="12"/>
    <s v="WAT"/>
    <s v="HY"/>
    <x v="6"/>
    <n v="6.8"/>
  </r>
  <r>
    <x v="2"/>
    <n v="10"/>
    <n v="61906"/>
    <s v="Rye Development"/>
    <x v="0"/>
    <s v="KY No. 11 L&amp;D Hydroelectric Project"/>
    <s v="KY"/>
    <n v="62390"/>
    <s v="NA1"/>
    <n v="0.3"/>
    <x v="12"/>
    <s v="WAT"/>
    <s v="HY"/>
    <x v="6"/>
    <n v="0.5"/>
  </r>
  <r>
    <x v="2"/>
    <n v="10"/>
    <n v="61906"/>
    <s v="Rye Development"/>
    <x v="0"/>
    <s v="Montgomery L&amp;D Hydroelectric Project"/>
    <s v="PA"/>
    <n v="62400"/>
    <s v="NA1"/>
    <n v="5.5"/>
    <x v="12"/>
    <s v="WAT"/>
    <s v="HY"/>
    <x v="6"/>
    <n v="6.8"/>
  </r>
  <r>
    <x v="2"/>
    <n v="10"/>
    <n v="59056"/>
    <s v="Tri Global Energy, LLC"/>
    <x v="0"/>
    <s v="Water Valley Wind Energy"/>
    <s v="TX"/>
    <n v="62846"/>
    <s v="WWE1"/>
    <n v="150"/>
    <x v="2"/>
    <s v="WND"/>
    <s v="WT"/>
    <x v="6"/>
    <n v="150"/>
  </r>
  <r>
    <x v="2"/>
    <n v="10"/>
    <n v="20856"/>
    <s v="Wisconsin Power &amp; Light Co"/>
    <x v="2"/>
    <s v="Albany Solar (WI)"/>
    <s v="WI"/>
    <n v="64997"/>
    <s v="PV1"/>
    <n v="50"/>
    <x v="0"/>
    <s v="SUN"/>
    <s v="PV"/>
    <x v="5"/>
    <n v="50"/>
  </r>
  <r>
    <x v="2"/>
    <n v="10"/>
    <n v="20856"/>
    <s v="Wisconsin Power &amp; Light Co"/>
    <x v="2"/>
    <s v="Beaver Dam Solar"/>
    <s v="WI"/>
    <n v="65001"/>
    <s v="PV1"/>
    <n v="50"/>
    <x v="0"/>
    <s v="SUN"/>
    <s v="PV"/>
    <x v="5"/>
    <n v="50"/>
  </r>
  <r>
    <x v="2"/>
    <n v="10"/>
    <n v="20856"/>
    <s v="Wisconsin Power &amp; Light Co"/>
    <x v="2"/>
    <s v="Cassville Solar"/>
    <s v="WI"/>
    <n v="64995"/>
    <s v="PV1"/>
    <n v="50"/>
    <x v="0"/>
    <s v="SUN"/>
    <s v="PV"/>
    <x v="5"/>
    <n v="50"/>
  </r>
  <r>
    <x v="2"/>
    <n v="10"/>
    <n v="20856"/>
    <s v="Wisconsin Power &amp; Light Co"/>
    <x v="2"/>
    <s v="Paddock Solar"/>
    <s v="WI"/>
    <n v="64998"/>
    <s v="PV1"/>
    <n v="65"/>
    <x v="0"/>
    <s v="SUN"/>
    <s v="PV"/>
    <x v="5"/>
    <n v="65"/>
  </r>
  <r>
    <x v="2"/>
    <n v="10"/>
    <n v="20856"/>
    <s v="Wisconsin Power &amp; Light Co"/>
    <x v="2"/>
    <s v="Springfield Solar (WI)"/>
    <s v="WI"/>
    <n v="64996"/>
    <s v="PV1"/>
    <n v="100"/>
    <x v="0"/>
    <s v="SUN"/>
    <s v="PV"/>
    <x v="5"/>
    <n v="100"/>
  </r>
  <r>
    <x v="2"/>
    <n v="10"/>
    <n v="20856"/>
    <s v="Wisconsin Power &amp; Light Co"/>
    <x v="2"/>
    <s v="Wautoma Solar"/>
    <s v="WI"/>
    <n v="65000"/>
    <s v="PV1"/>
    <n v="99"/>
    <x v="0"/>
    <s v="SUN"/>
    <s v="PV"/>
    <x v="5"/>
    <n v="99"/>
  </r>
  <r>
    <x v="2"/>
    <n v="11"/>
    <n v="60798"/>
    <s v="69SV 8me LLC"/>
    <x v="0"/>
    <s v="Eland Solar &amp; Storage Center, Phase 2 Hybrid"/>
    <s v="CA"/>
    <n v="61169"/>
    <s v="61169"/>
    <n v="150"/>
    <x v="1"/>
    <s v="MWH"/>
    <s v="BA"/>
    <x v="3"/>
    <n v="150"/>
  </r>
  <r>
    <x v="2"/>
    <n v="11"/>
    <n v="60798"/>
    <s v="69SV 8me LLC"/>
    <x v="0"/>
    <s v="Eland Solar &amp; Storage Center, Phase 2 Hybrid"/>
    <s v="CA"/>
    <n v="61169"/>
    <s v="69SV8"/>
    <n v="200"/>
    <x v="0"/>
    <s v="SUN"/>
    <s v="PV"/>
    <x v="3"/>
    <n v="200"/>
  </r>
  <r>
    <x v="2"/>
    <n v="11"/>
    <n v="195"/>
    <s v="Alabama Power Co"/>
    <x v="2"/>
    <s v="Barry"/>
    <s v="AL"/>
    <n v="3"/>
    <s v="A3C1"/>
    <n v="385"/>
    <x v="7"/>
    <s v="NG"/>
    <s v="CT"/>
    <x v="3"/>
    <n v="464"/>
  </r>
  <r>
    <x v="2"/>
    <n v="11"/>
    <n v="195"/>
    <s v="Alabama Power Co"/>
    <x v="2"/>
    <s v="Barry"/>
    <s v="AL"/>
    <n v="3"/>
    <s v="A3ST"/>
    <n v="300"/>
    <x v="7"/>
    <s v="NG"/>
    <s v="CA"/>
    <x v="3"/>
    <n v="310"/>
  </r>
  <r>
    <x v="2"/>
    <n v="11"/>
    <n v="64248"/>
    <s v="Big Plain Solar, LLC"/>
    <x v="0"/>
    <s v="Big Plain Solar, LLC"/>
    <s v="OH"/>
    <n v="64635"/>
    <s v="GEN01"/>
    <n v="196"/>
    <x v="0"/>
    <s v="SUN"/>
    <s v="PV"/>
    <x v="3"/>
    <n v="196"/>
  </r>
  <r>
    <x v="2"/>
    <n v="11"/>
    <n v="64452"/>
    <s v="EDF Renewables Development, Inc."/>
    <x v="0"/>
    <s v="Homer Solar Energy Center"/>
    <s v="NY"/>
    <n v="65052"/>
    <s v="HSEC"/>
    <n v="90"/>
    <x v="0"/>
    <s v="SUN"/>
    <s v="PV"/>
    <x v="5"/>
    <n v="90"/>
  </r>
  <r>
    <x v="2"/>
    <n v="11"/>
    <n v="64452"/>
    <s v="EDF Renewables Development, Inc."/>
    <x v="0"/>
    <s v="Tracy Solar Energy Center"/>
    <s v="NY"/>
    <n v="65051"/>
    <s v="TSEC"/>
    <n v="119"/>
    <x v="0"/>
    <s v="SUN"/>
    <s v="PV"/>
    <x v="5"/>
    <n v="119"/>
  </r>
  <r>
    <x v="2"/>
    <n v="11"/>
    <n v="63117"/>
    <s v="Gemini Solar"/>
    <x v="0"/>
    <s v="Gemini Solar"/>
    <s v="NV"/>
    <n v="63352"/>
    <s v="ARBE1"/>
    <n v="690"/>
    <x v="0"/>
    <s v="SUN"/>
    <s v="PV"/>
    <x v="2"/>
    <n v="690"/>
  </r>
  <r>
    <x v="2"/>
    <n v="11"/>
    <n v="63117"/>
    <s v="Gemini Solar"/>
    <x v="0"/>
    <s v="Gemini Solar"/>
    <s v="NV"/>
    <n v="63352"/>
    <s v="ARPV1"/>
    <n v="280"/>
    <x v="1"/>
    <s v="MWH"/>
    <s v="BA"/>
    <x v="2"/>
    <n v="380"/>
  </r>
  <r>
    <x v="2"/>
    <n v="11"/>
    <n v="61797"/>
    <s v="Hecate Energy LLC"/>
    <x v="0"/>
    <s v="Hecate Energy Columbia County Solar"/>
    <s v="NY"/>
    <n v="62273"/>
    <s v="HECC1"/>
    <n v="60"/>
    <x v="0"/>
    <s v="SUN"/>
    <s v="PV"/>
    <x v="6"/>
    <n v="60"/>
  </r>
  <r>
    <x v="2"/>
    <n v="11"/>
    <n v="49893"/>
    <s v="Invenergy Services LLC"/>
    <x v="0"/>
    <s v="Crescent Valley Solar"/>
    <s v="NV"/>
    <n v="62888"/>
    <s v="GEN1"/>
    <n v="149"/>
    <x v="0"/>
    <s v="SUN"/>
    <s v="PV"/>
    <x v="2"/>
    <n v="149"/>
  </r>
  <r>
    <x v="2"/>
    <n v="11"/>
    <n v="49893"/>
    <s v="Invenergy Services LLC"/>
    <x v="0"/>
    <s v="Lovelock Solar"/>
    <s v="NV"/>
    <n v="62934"/>
    <s v="GEN1"/>
    <n v="190"/>
    <x v="0"/>
    <s v="SUN"/>
    <s v="PV"/>
    <x v="2"/>
    <n v="190"/>
  </r>
  <r>
    <x v="2"/>
    <n v="11"/>
    <n v="62842"/>
    <s v="Lightsource Renewable Energy Asset Management, LLC"/>
    <x v="0"/>
    <s v="Ventress Solar 1"/>
    <s v="LA"/>
    <n v="65030"/>
    <s v="LAVE1"/>
    <n v="300"/>
    <x v="0"/>
    <s v="SUN"/>
    <s v="PV"/>
    <x v="6"/>
    <n v="300"/>
  </r>
  <r>
    <x v="2"/>
    <n v="11"/>
    <n v="60971"/>
    <s v="NYC ENERGY LLC"/>
    <x v="0"/>
    <s v="NISA Electric Generation Project"/>
    <s v="NY"/>
    <n v="61331"/>
    <s v="BA1"/>
    <n v="300"/>
    <x v="1"/>
    <s v="MWH"/>
    <s v="BA"/>
    <x v="3"/>
    <n v="300"/>
  </r>
  <r>
    <x v="2"/>
    <n v="11"/>
    <n v="61906"/>
    <s v="Rye Development"/>
    <x v="0"/>
    <s v="Allegheny L&amp;D2 Hydroelectric Project"/>
    <s v="PA"/>
    <n v="62401"/>
    <s v="NA1"/>
    <n v="2.5"/>
    <x v="12"/>
    <s v="WAT"/>
    <s v="HY"/>
    <x v="6"/>
    <n v="4.5"/>
  </r>
  <r>
    <x v="2"/>
    <n v="11"/>
    <n v="61906"/>
    <s v="Rye Development"/>
    <x v="0"/>
    <s v="Emsworth L&amp;D Hydroelectric Project"/>
    <s v="PA"/>
    <n v="62433"/>
    <s v="NA2"/>
    <n v="5"/>
    <x v="12"/>
    <s v="WAT"/>
    <s v="HY"/>
    <x v="6"/>
    <n v="6.8"/>
  </r>
  <r>
    <x v="2"/>
    <n v="11"/>
    <n v="61906"/>
    <s v="Rye Development"/>
    <x v="0"/>
    <s v="KY No. 11 L&amp;D Hydroelectric Project"/>
    <s v="KY"/>
    <n v="62390"/>
    <s v="NA2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3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4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5"/>
    <n v="0.3"/>
    <x v="12"/>
    <s v="WAT"/>
    <s v="HY"/>
    <x v="6"/>
    <n v="0.5"/>
  </r>
  <r>
    <x v="2"/>
    <n v="11"/>
    <n v="61906"/>
    <s v="Rye Development"/>
    <x v="0"/>
    <s v="Montgomery L&amp;D Hydroelectric Project"/>
    <s v="PA"/>
    <n v="62400"/>
    <s v="NA2"/>
    <n v="5.5"/>
    <x v="12"/>
    <s v="WAT"/>
    <s v="HY"/>
    <x v="6"/>
    <n v="6.8"/>
  </r>
  <r>
    <x v="2"/>
    <n v="11"/>
    <n v="64168"/>
    <s v="Tyre Bridge Solar LLC"/>
    <x v="0"/>
    <s v="Tyre Bridge Solar LLC"/>
    <s v="GA"/>
    <n v="64537"/>
    <s v="KOV4A"/>
    <n v="118"/>
    <x v="0"/>
    <s v="SUN"/>
    <s v="PV"/>
    <x v="3"/>
    <n v="118"/>
  </r>
  <r>
    <x v="2"/>
    <n v="11"/>
    <n v="63492"/>
    <s v="West River Solar, LLC"/>
    <x v="0"/>
    <s v="West River Solar, LLC"/>
    <s v="NC"/>
    <n v="63806"/>
    <s v="PGR28"/>
    <n v="40"/>
    <x v="0"/>
    <s v="SUN"/>
    <s v="PV"/>
    <x v="6"/>
    <n v="40"/>
  </r>
  <r>
    <x v="2"/>
    <n v="11"/>
    <n v="20856"/>
    <s v="Wisconsin Power &amp; Light Co"/>
    <x v="2"/>
    <s v="Grant County"/>
    <s v="WI"/>
    <n v="65007"/>
    <s v="PV1"/>
    <n v="200"/>
    <x v="0"/>
    <s v="SUN"/>
    <s v="PV"/>
    <x v="6"/>
    <n v="200"/>
  </r>
  <r>
    <x v="2"/>
    <n v="12"/>
    <n v="61222"/>
    <s v="174 Power Global Corp."/>
    <x v="0"/>
    <s v="Black Hollow Sun, LLC"/>
    <s v="CO"/>
    <n v="64745"/>
    <s v="BHS01"/>
    <n v="150"/>
    <x v="0"/>
    <s v="SUN"/>
    <s v="PV"/>
    <x v="6"/>
    <n v="150"/>
  </r>
  <r>
    <x v="2"/>
    <n v="12"/>
    <n v="61222"/>
    <s v="174 Power Global Corp."/>
    <x v="0"/>
    <s v="Boulder Solar III LLC"/>
    <s v="NV"/>
    <n v="65141"/>
    <s v="BS301"/>
    <n v="127.9"/>
    <x v="0"/>
    <s v="SUN"/>
    <s v="PV"/>
    <x v="6"/>
    <n v="127.9"/>
  </r>
  <r>
    <x v="2"/>
    <n v="12"/>
    <n v="61222"/>
    <s v="174 Power Global Corp."/>
    <x v="0"/>
    <s v="Boulder Solar III LLC"/>
    <s v="NV"/>
    <n v="65141"/>
    <s v="BS3ES"/>
    <n v="58"/>
    <x v="1"/>
    <s v="MWH"/>
    <s v="BA"/>
    <x v="6"/>
    <n v="58"/>
  </r>
  <r>
    <x v="2"/>
    <n v="12"/>
    <n v="61222"/>
    <s v="174 Power Global Corp."/>
    <x v="0"/>
    <s v="Turkey Creek Solar Project"/>
    <s v="CO"/>
    <n v="64744"/>
    <s v="TC001"/>
    <n v="200"/>
    <x v="0"/>
    <s v="SUN"/>
    <s v="PV"/>
    <x v="6"/>
    <n v="200"/>
  </r>
  <r>
    <x v="2"/>
    <n v="12"/>
    <n v="63448"/>
    <s v="Aiya Solar CEI, LLC"/>
    <x v="0"/>
    <s v="Aiya Solar Project"/>
    <s v="NV"/>
    <n v="59869"/>
    <s v="GEN01"/>
    <n v="100"/>
    <x v="0"/>
    <s v="SUN"/>
    <s v="PV"/>
    <x v="6"/>
    <n v="100"/>
  </r>
  <r>
    <x v="2"/>
    <n v="12"/>
    <n v="59495"/>
    <s v="Ameren Missouri"/>
    <x v="2"/>
    <s v="Green City Renewable Energy Center Hybrid"/>
    <s v="MO"/>
    <n v="63065"/>
    <s v="GBESS"/>
    <n v="2.5"/>
    <x v="1"/>
    <s v="MWH"/>
    <s v="BA"/>
    <x v="5"/>
    <n v="2.5"/>
  </r>
  <r>
    <x v="2"/>
    <n v="12"/>
    <n v="59495"/>
    <s v="Ameren Missouri"/>
    <x v="2"/>
    <s v="Green City Renewable Energy Center Hybrid"/>
    <s v="MO"/>
    <n v="63065"/>
    <s v="GCREC"/>
    <n v="10"/>
    <x v="0"/>
    <s v="SUN"/>
    <s v="PV"/>
    <x v="5"/>
    <n v="10"/>
  </r>
  <r>
    <x v="2"/>
    <n v="12"/>
    <n v="59495"/>
    <s v="Ameren Missouri"/>
    <x v="2"/>
    <s v="Richwoods Renewable Energy Center Hybrid"/>
    <s v="MO"/>
    <n v="63066"/>
    <s v="RBESS"/>
    <n v="4"/>
    <x v="1"/>
    <s v="MWH"/>
    <s v="BA"/>
    <x v="5"/>
    <n v="4"/>
  </r>
  <r>
    <x v="2"/>
    <n v="12"/>
    <n v="59495"/>
    <s v="Ameren Missouri"/>
    <x v="2"/>
    <s v="Richwoods Renewable Energy Center Hybrid"/>
    <s v="MO"/>
    <n v="63066"/>
    <s v="RREC"/>
    <n v="10"/>
    <x v="0"/>
    <s v="SUN"/>
    <s v="PV"/>
    <x v="5"/>
    <n v="10"/>
  </r>
  <r>
    <x v="2"/>
    <n v="12"/>
    <n v="59495"/>
    <s v="Ameren Missouri"/>
    <x v="2"/>
    <s v="Utica Renewable Energy Center Hybrid"/>
    <s v="MO"/>
    <n v="63067"/>
    <s v="UBESS"/>
    <n v="2"/>
    <x v="1"/>
    <s v="MWH"/>
    <s v="BA"/>
    <x v="5"/>
    <n v="2"/>
  </r>
  <r>
    <x v="2"/>
    <n v="12"/>
    <n v="59495"/>
    <s v="Ameren Missouri"/>
    <x v="2"/>
    <s v="Utica Renewable Energy Center Hybrid"/>
    <s v="MO"/>
    <n v="63067"/>
    <s v="UREC"/>
    <n v="10"/>
    <x v="0"/>
    <s v="SUN"/>
    <s v="PV"/>
    <x v="5"/>
    <n v="10"/>
  </r>
  <r>
    <x v="2"/>
    <n v="12"/>
    <n v="63702"/>
    <s v="Barbers Point Solar, LLC"/>
    <x v="0"/>
    <s v="Barbers Point Solar, LLC"/>
    <s v="HI"/>
    <n v="64094"/>
    <s v="BPBA"/>
    <n v="15"/>
    <x v="1"/>
    <s v="MWH"/>
    <s v="BA"/>
    <x v="6"/>
    <n v="15"/>
  </r>
  <r>
    <x v="2"/>
    <n v="12"/>
    <n v="63702"/>
    <s v="Barbers Point Solar, LLC"/>
    <x v="0"/>
    <s v="Barbers Point Solar, LLC"/>
    <s v="HI"/>
    <n v="64094"/>
    <s v="BPSOL"/>
    <n v="15"/>
    <x v="0"/>
    <s v="SUN"/>
    <s v="PV"/>
    <x v="6"/>
    <n v="15"/>
  </r>
  <r>
    <x v="2"/>
    <n v="12"/>
    <n v="64522"/>
    <s v="CAA CT Solar One, LLC"/>
    <x v="0"/>
    <s v="CT Airport Authority Solar One"/>
    <s v="CT"/>
    <n v="65146"/>
    <s v="VCP16"/>
    <n v="4"/>
    <x v="0"/>
    <s v="SUN"/>
    <s v="PV"/>
    <x v="6"/>
    <n v="4"/>
  </r>
  <r>
    <x v="2"/>
    <n v="12"/>
    <n v="63799"/>
    <s v="Cabin Creek Solar I LLC"/>
    <x v="0"/>
    <s v="Cabin Creek Solar"/>
    <s v="MT"/>
    <n v="64199"/>
    <s v="CBCK1"/>
    <n v="75"/>
    <x v="0"/>
    <s v="SUN"/>
    <s v="PV"/>
    <x v="6"/>
    <n v="75"/>
  </r>
  <r>
    <x v="2"/>
    <n v="12"/>
    <n v="63819"/>
    <s v="Cabin Creek Solar II LLC"/>
    <x v="0"/>
    <s v="Cabin Creek Solar II"/>
    <s v="MT"/>
    <n v="64203"/>
    <s v="CBCK2"/>
    <n v="75"/>
    <x v="0"/>
    <s v="SUN"/>
    <s v="PV"/>
    <x v="6"/>
    <n v="75"/>
  </r>
  <r>
    <x v="2"/>
    <n v="12"/>
    <n v="64186"/>
    <s v="Chuckwalla Solar, LLC"/>
    <x v="0"/>
    <s v="Chuckwalla Solar, LLC"/>
    <s v="NV"/>
    <n v="64558"/>
    <s v="CHW"/>
    <n v="200"/>
    <x v="0"/>
    <s v="SUN"/>
    <s v="PV"/>
    <x v="6"/>
    <n v="200"/>
  </r>
  <r>
    <x v="2"/>
    <n v="12"/>
    <n v="64186"/>
    <s v="Chuckwalla Solar, LLC"/>
    <x v="0"/>
    <s v="Chuckwalla Solar, LLC"/>
    <s v="NV"/>
    <n v="64558"/>
    <s v="CHW1"/>
    <n v="180"/>
    <x v="1"/>
    <s v="MWH"/>
    <s v="BA"/>
    <x v="6"/>
    <n v="180"/>
  </r>
  <r>
    <x v="2"/>
    <n v="12"/>
    <n v="60064"/>
    <s v="Clean Path Energy Center, LLC"/>
    <x v="0"/>
    <s v="Clean Path Energy Center"/>
    <s v="NM"/>
    <n v="60289"/>
    <s v="PVGEN"/>
    <n v="55"/>
    <x v="0"/>
    <s v="SUN"/>
    <s v="PV"/>
    <x v="6"/>
    <n v="55"/>
  </r>
  <r>
    <x v="2"/>
    <n v="12"/>
    <n v="64389"/>
    <s v="ConnectGen Chautauqua County LLC"/>
    <x v="0"/>
    <s v="South Ripley Solar"/>
    <s v="NY"/>
    <n v="64911"/>
    <s v="CSRB1"/>
    <n v="20"/>
    <x v="1"/>
    <s v="MWH"/>
    <s v="BA"/>
    <x v="5"/>
    <n v="20"/>
  </r>
  <r>
    <x v="2"/>
    <n v="12"/>
    <n v="64389"/>
    <s v="ConnectGen Chautauqua County LLC"/>
    <x v="0"/>
    <s v="South Ripley Solar"/>
    <s v="NY"/>
    <n v="64911"/>
    <s v="CSRS1"/>
    <n v="270"/>
    <x v="0"/>
    <s v="SUN"/>
    <s v="PV"/>
    <x v="5"/>
    <n v="270"/>
  </r>
  <r>
    <x v="2"/>
    <n v="12"/>
    <n v="63464"/>
    <s v="Crossroads Solar, LLC"/>
    <x v="0"/>
    <s v="Crossroads Solar (PA)"/>
    <s v="PA"/>
    <n v="63785"/>
    <s v="CROSS"/>
    <n v="50"/>
    <x v="0"/>
    <s v="SUN"/>
    <s v="PV"/>
    <x v="6"/>
    <n v="50"/>
  </r>
  <r>
    <x v="2"/>
    <n v="12"/>
    <n v="64368"/>
    <s v="Dolores Canyon Solar LLC"/>
    <x v="0"/>
    <s v="Dolores Canyon Solar"/>
    <s v="CO"/>
    <n v="64858"/>
    <s v="C0497"/>
    <n v="110"/>
    <x v="0"/>
    <s v="SUN"/>
    <s v="PV"/>
    <x v="6"/>
    <n v="110"/>
  </r>
  <r>
    <x v="2"/>
    <n v="12"/>
    <n v="5248"/>
    <s v="Dominion Energy Inc"/>
    <x v="2"/>
    <s v="Dulles Solar and Storage"/>
    <s v="VA"/>
    <n v="65043"/>
    <s v="DUSO"/>
    <n v="100"/>
    <x v="0"/>
    <s v="SUN"/>
    <s v="PV"/>
    <x v="5"/>
    <n v="100"/>
  </r>
  <r>
    <x v="2"/>
    <n v="12"/>
    <n v="5248"/>
    <s v="Dominion Energy Inc"/>
    <x v="0"/>
    <s v="Piney Creek Solar"/>
    <s v="VA"/>
    <n v="62768"/>
    <s v="PCSOL"/>
    <n v="80"/>
    <x v="0"/>
    <s v="SUN"/>
    <s v="PV"/>
    <x v="6"/>
    <n v="80"/>
  </r>
  <r>
    <x v="2"/>
    <n v="12"/>
    <n v="64524"/>
    <s v="East Windsor Solar Two, LLC"/>
    <x v="0"/>
    <s v="East Windsor Solar Two"/>
    <s v="CT"/>
    <n v="65149"/>
    <s v="VCP05"/>
    <n v="4"/>
    <x v="0"/>
    <s v="SUN"/>
    <s v="PV"/>
    <x v="6"/>
    <n v="4"/>
  </r>
  <r>
    <x v="2"/>
    <n v="12"/>
    <n v="64525"/>
    <s v="Ellington Solar One, LLC"/>
    <x v="0"/>
    <s v="Ellington Solar One"/>
    <s v="CT"/>
    <n v="65150"/>
    <s v="VCP06"/>
    <n v="2"/>
    <x v="0"/>
    <s v="SUN"/>
    <s v="PV"/>
    <x v="6"/>
    <n v="2"/>
  </r>
  <r>
    <x v="2"/>
    <n v="12"/>
    <n v="63524"/>
    <s v="Freepoint Commodities LLC"/>
    <x v="0"/>
    <s v="Shaftsbury Solar"/>
    <s v="VT"/>
    <n v="64064"/>
    <s v="SHAFT"/>
    <n v="20"/>
    <x v="0"/>
    <s v="SUN"/>
    <s v="PV"/>
    <x v="6"/>
    <n v="20"/>
  </r>
  <r>
    <x v="2"/>
    <n v="12"/>
    <n v="64074"/>
    <s v="Freepoint Solar LLC"/>
    <x v="0"/>
    <s v="Claremont Solar"/>
    <s v="NH"/>
    <n v="64474"/>
    <s v="1"/>
    <n v="20"/>
    <x v="0"/>
    <s v="SUN"/>
    <s v="PV"/>
    <x v="6"/>
    <n v="20"/>
  </r>
  <r>
    <x v="2"/>
    <n v="12"/>
    <n v="64074"/>
    <s v="Freepoint Solar LLC"/>
    <x v="0"/>
    <s v="Woodriver Solar"/>
    <s v="RI"/>
    <n v="64576"/>
    <s v="1"/>
    <n v="4.5"/>
    <x v="0"/>
    <s v="SUN"/>
    <s v="PV"/>
    <x v="6"/>
    <n v="4.5"/>
  </r>
  <r>
    <x v="2"/>
    <n v="12"/>
    <n v="64218"/>
    <s v="Greens Corners Solar"/>
    <x v="0"/>
    <s v="Greens Corners Solar"/>
    <s v="NY"/>
    <n v="64599"/>
    <s v="GEN1"/>
    <n v="120"/>
    <x v="0"/>
    <s v="SUN"/>
    <s v="PV"/>
    <x v="6"/>
    <n v="120"/>
  </r>
  <r>
    <x v="2"/>
    <n v="12"/>
    <n v="63967"/>
    <s v="Happy Hollow Solar Center,LLC"/>
    <x v="0"/>
    <s v="Happy Hollow Solar Center"/>
    <s v="GA"/>
    <n v="64348"/>
    <s v="8888"/>
    <n v="75"/>
    <x v="0"/>
    <s v="SUN"/>
    <s v="PV"/>
    <x v="5"/>
    <n v="75"/>
  </r>
  <r>
    <x v="2"/>
    <n v="12"/>
    <n v="63553"/>
    <s v="Haymaker Energy Project LLC"/>
    <x v="0"/>
    <s v="Haymaker Hybrid"/>
    <s v="MT"/>
    <n v="63878"/>
    <s v="HAY"/>
    <n v="600"/>
    <x v="2"/>
    <s v="WND"/>
    <s v="WT"/>
    <x v="6"/>
    <n v="600"/>
  </r>
  <r>
    <x v="2"/>
    <n v="12"/>
    <n v="63782"/>
    <s v="Hecate Energy Cider Solar LLC"/>
    <x v="0"/>
    <s v="Hecate Energy Cider Solar LLC"/>
    <s v="NY"/>
    <n v="64163"/>
    <s v="11111"/>
    <n v="500"/>
    <x v="0"/>
    <s v="SUN"/>
    <s v="PV"/>
    <x v="6"/>
    <n v="500"/>
  </r>
  <r>
    <x v="2"/>
    <n v="12"/>
    <n v="63839"/>
    <s v="Hecate Grid Clermont 1 LLC"/>
    <x v="0"/>
    <s v="Clermont"/>
    <s v="NY"/>
    <n v="64236"/>
    <s v="CLRMT"/>
    <n v="100"/>
    <x v="1"/>
    <s v="MWH"/>
    <s v="BA"/>
    <x v="5"/>
    <n v="100"/>
  </r>
  <r>
    <x v="2"/>
    <n v="12"/>
    <n v="63838"/>
    <s v="Hecate Grid Swiftsure LLC"/>
    <x v="0"/>
    <s v="Swiftsure"/>
    <s v="NY"/>
    <n v="64235"/>
    <s v="SWFTS"/>
    <n v="650"/>
    <x v="1"/>
    <s v="MWH"/>
    <s v="BA"/>
    <x v="5"/>
    <n v="650"/>
  </r>
  <r>
    <x v="2"/>
    <n v="12"/>
    <n v="62765"/>
    <s v="High Bridge Wind, LLC"/>
    <x v="0"/>
    <s v="High Bridge Wind Project"/>
    <s v="NY"/>
    <n v="62894"/>
    <s v="WT"/>
    <n v="100"/>
    <x v="2"/>
    <s v="WND"/>
    <s v="WT"/>
    <x v="6"/>
    <n v="100"/>
  </r>
  <r>
    <x v="2"/>
    <n v="12"/>
    <n v="64476"/>
    <s v="Hope Solar One, LLC"/>
    <x v="0"/>
    <s v="Hope Solar One"/>
    <s v="RI"/>
    <n v="65060"/>
    <s v="VCP02"/>
    <n v="3.5"/>
    <x v="0"/>
    <s v="SUN"/>
    <s v="PV"/>
    <x v="6"/>
    <n v="3.5"/>
  </r>
  <r>
    <x v="2"/>
    <n v="12"/>
    <n v="63959"/>
    <s v="Horizon Hill Wind, LLC"/>
    <x v="0"/>
    <s v="Horizon Hill Wind Project"/>
    <s v="OK"/>
    <n v="64339"/>
    <s v="HHILL"/>
    <n v="200"/>
    <x v="2"/>
    <s v="WND"/>
    <s v="WT"/>
    <x v="5"/>
    <n v="200"/>
  </r>
  <r>
    <x v="2"/>
    <n v="12"/>
    <n v="49893"/>
    <s v="Invenergy Services LLC"/>
    <x v="0"/>
    <s v="Alle-Catt Wind Energy LLC"/>
    <s v="NY"/>
    <n v="62954"/>
    <s v="GEN1"/>
    <n v="340"/>
    <x v="2"/>
    <s v="WND"/>
    <s v="WT"/>
    <x v="2"/>
    <n v="340"/>
  </r>
  <r>
    <x v="2"/>
    <n v="12"/>
    <n v="49893"/>
    <s v="Invenergy Services LLC"/>
    <x v="0"/>
    <s v="Horseshoe Solar Energy"/>
    <s v="NY"/>
    <n v="63096"/>
    <s v="GEN1"/>
    <n v="180"/>
    <x v="0"/>
    <s v="SUN"/>
    <s v="PV"/>
    <x v="2"/>
    <n v="180"/>
  </r>
  <r>
    <x v="2"/>
    <n v="12"/>
    <n v="60349"/>
    <s v="Juneau Hydropower, Inc"/>
    <x v="0"/>
    <s v="Sweetheart Lake Hydroelectric Facility"/>
    <s v="AK"/>
    <n v="60588"/>
    <s v="JHI01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2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3"/>
    <n v="6.6"/>
    <x v="12"/>
    <s v="WAT"/>
    <s v="HY"/>
    <x v="6"/>
    <n v="6.6"/>
  </r>
  <r>
    <x v="2"/>
    <n v="12"/>
    <n v="63703"/>
    <s v="Kahana Solar, LLC"/>
    <x v="0"/>
    <s v="Kahana Solar, LLC"/>
    <s v="HI"/>
    <n v="64095"/>
    <s v="KSBA"/>
    <n v="20"/>
    <x v="1"/>
    <s v="MWH"/>
    <s v="BA"/>
    <x v="6"/>
    <n v="20"/>
  </r>
  <r>
    <x v="2"/>
    <n v="12"/>
    <n v="63703"/>
    <s v="Kahana Solar, LLC"/>
    <x v="0"/>
    <s v="Kahana Solar, LLC"/>
    <s v="HI"/>
    <n v="64095"/>
    <s v="KSSOL"/>
    <n v="20"/>
    <x v="0"/>
    <s v="SUN"/>
    <s v="PV"/>
    <x v="6"/>
    <n v="20"/>
  </r>
  <r>
    <x v="2"/>
    <n v="12"/>
    <n v="63504"/>
    <s v="Kruger Energy Mantura Solar, LLC"/>
    <x v="0"/>
    <s v="Kruger Energy Mantura Solar, LLC"/>
    <s v="VA"/>
    <n v="63822"/>
    <s v="KEMS"/>
    <n v="60"/>
    <x v="0"/>
    <s v="SUN"/>
    <s v="PV"/>
    <x v="6"/>
    <n v="60"/>
  </r>
  <r>
    <x v="2"/>
    <n v="12"/>
    <n v="58783"/>
    <s v="Marseilles Land and Water Company"/>
    <x v="0"/>
    <s v="Marseilles Lock and Dam Hydro"/>
    <s v="IL"/>
    <n v="58903"/>
    <s v="UNIT1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2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3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4"/>
    <n v="2.6"/>
    <x v="12"/>
    <s v="WAT"/>
    <s v="HY"/>
    <x v="2"/>
    <n v="2.6"/>
  </r>
  <r>
    <x v="2"/>
    <n v="12"/>
    <n v="64478"/>
    <s v="Middletown Solar One, LLC"/>
    <x v="0"/>
    <s v="Middletown Solar One"/>
    <s v="CT"/>
    <n v="65062"/>
    <s v="VCP09"/>
    <n v="2"/>
    <x v="0"/>
    <s v="SUN"/>
    <s v="PV"/>
    <x v="6"/>
    <n v="2"/>
  </r>
  <r>
    <x v="2"/>
    <n v="12"/>
    <n v="64479"/>
    <s v="Middletown Solar Two, LLC"/>
    <x v="0"/>
    <s v="Middletown Solar Two"/>
    <s v="CT"/>
    <n v="65063"/>
    <s v="VCP10"/>
    <n v="1.9"/>
    <x v="0"/>
    <s v="SUN"/>
    <s v="PV"/>
    <x v="6"/>
    <n v="1.9"/>
  </r>
  <r>
    <x v="2"/>
    <n v="12"/>
    <n v="61459"/>
    <s v="Minco Wind V, LLC"/>
    <x v="0"/>
    <s v="Minco Wind V, LLC"/>
    <s v="OK"/>
    <n v="61837"/>
    <s v="MV"/>
    <n v="220"/>
    <x v="2"/>
    <s v="WND"/>
    <s v="WT"/>
    <x v="6"/>
    <n v="220"/>
  </r>
  <r>
    <x v="2"/>
    <n v="12"/>
    <n v="63467"/>
    <s v="Naturgy Candela DevCo LLC"/>
    <x v="0"/>
    <s v="Mark Center Solar Project"/>
    <s v="OH"/>
    <n v="65050"/>
    <s v="MRC1"/>
    <n v="110"/>
    <x v="0"/>
    <s v="SUN"/>
    <s v="PV"/>
    <x v="3"/>
    <n v="110"/>
  </r>
  <r>
    <x v="2"/>
    <n v="12"/>
    <n v="13407"/>
    <s v="Nevada Power Co"/>
    <x v="2"/>
    <s v="Dry Lake Solar Energy Center"/>
    <s v="NV"/>
    <n v="63933"/>
    <s v="DLES1"/>
    <n v="100"/>
    <x v="1"/>
    <s v="MWH"/>
    <s v="BA"/>
    <x v="5"/>
    <n v="100"/>
  </r>
  <r>
    <x v="2"/>
    <n v="12"/>
    <n v="13407"/>
    <s v="Nevada Power Co"/>
    <x v="2"/>
    <s v="Dry Lake Solar Energy Center"/>
    <s v="NV"/>
    <n v="63933"/>
    <s v="DLPV1"/>
    <n v="150"/>
    <x v="0"/>
    <s v="SUN"/>
    <s v="PV"/>
    <x v="5"/>
    <n v="150"/>
  </r>
  <r>
    <x v="2"/>
    <n v="12"/>
    <n v="64507"/>
    <s v="North Haven Solar One, LLC"/>
    <x v="0"/>
    <s v="North Haven Solar One"/>
    <s v="CT"/>
    <n v="65109"/>
    <s v="VCP11"/>
    <n v="1.6"/>
    <x v="0"/>
    <s v="SUN"/>
    <s v="PV"/>
    <x v="6"/>
    <n v="1.6"/>
  </r>
  <r>
    <x v="2"/>
    <n v="12"/>
    <n v="63217"/>
    <s v="Obsidian Solar Center LLC"/>
    <x v="0"/>
    <s v="Obsidian Solar Center"/>
    <s v="OR"/>
    <n v="63488"/>
    <s v="OBSLR"/>
    <n v="400"/>
    <x v="0"/>
    <s v="SUN"/>
    <s v="PV"/>
    <x v="6"/>
    <n v="400"/>
  </r>
  <r>
    <x v="2"/>
    <n v="12"/>
    <n v="63463"/>
    <s v="Palomino Solar, LLC"/>
    <x v="0"/>
    <s v="Palomino Solar"/>
    <s v="OH"/>
    <n v="63784"/>
    <s v="PLMNO"/>
    <n v="200"/>
    <x v="0"/>
    <s v="SUN"/>
    <s v="PV"/>
    <x v="6"/>
    <n v="200"/>
  </r>
  <r>
    <x v="2"/>
    <n v="12"/>
    <n v="63821"/>
    <s v="Pike Solar LLC"/>
    <x v="0"/>
    <s v="Pike Solar Hybrid"/>
    <s v="CO"/>
    <n v="64212"/>
    <s v="CO465"/>
    <n v="175"/>
    <x v="0"/>
    <s v="SUN"/>
    <s v="PV"/>
    <x v="6"/>
    <n v="175"/>
  </r>
  <r>
    <x v="2"/>
    <n v="12"/>
    <n v="63821"/>
    <s v="Pike Solar LLC"/>
    <x v="0"/>
    <s v="Pike Solar Hybrid"/>
    <s v="CO"/>
    <n v="64212"/>
    <s v="PSBES"/>
    <n v="25"/>
    <x v="1"/>
    <s v="MWH"/>
    <s v="BA"/>
    <x v="6"/>
    <n v="25"/>
  </r>
  <r>
    <x v="2"/>
    <n v="12"/>
    <n v="61331"/>
    <s v="Popular Camp Wind Farm LLC"/>
    <x v="0"/>
    <s v="Poplar Camp Wind Farm"/>
    <s v="VA"/>
    <n v="61111"/>
    <s v="PC1"/>
    <n v="72"/>
    <x v="2"/>
    <s v="WND"/>
    <s v="WT"/>
    <x v="6"/>
    <n v="72"/>
  </r>
  <r>
    <x v="2"/>
    <n v="12"/>
    <n v="60229"/>
    <s v="Quail Holdings, LLC"/>
    <x v="0"/>
    <s v="Quail Holdings"/>
    <s v="NC"/>
    <n v="60434"/>
    <s v="PV1"/>
    <n v="25"/>
    <x v="0"/>
    <s v="SUN"/>
    <s v="PV"/>
    <x v="5"/>
    <n v="25"/>
  </r>
  <r>
    <x v="2"/>
    <n v="12"/>
    <n v="56215"/>
    <s v="RWE Renewables Americas LLC"/>
    <x v="0"/>
    <s v="Pinckard Solar"/>
    <s v="AL"/>
    <n v="62787"/>
    <s v="PCKND"/>
    <n v="79.7"/>
    <x v="0"/>
    <s v="SUN"/>
    <s v="PV"/>
    <x v="6"/>
    <n v="85.09999999999999"/>
  </r>
  <r>
    <x v="2"/>
    <n v="12"/>
    <n v="64514"/>
    <s v="Royalston Solar One, LLC"/>
    <x v="0"/>
    <s v="Royalston Solar One"/>
    <s v="MA"/>
    <n v="65136"/>
    <s v="VCP04"/>
    <n v="5"/>
    <x v="0"/>
    <s v="SUN"/>
    <s v="PV"/>
    <x v="6"/>
    <n v="5"/>
  </r>
  <r>
    <x v="2"/>
    <n v="12"/>
    <n v="64514"/>
    <s v="Royalston Solar One, LLC"/>
    <x v="0"/>
    <s v="Royalston Solar One"/>
    <s v="MA"/>
    <n v="65136"/>
    <s v="VCPS1"/>
    <n v="2.5"/>
    <x v="1"/>
    <s v="MWH"/>
    <s v="BA"/>
    <x v="6"/>
    <n v="2.5"/>
  </r>
  <r>
    <x v="2"/>
    <n v="12"/>
    <n v="61906"/>
    <s v="Rye Development"/>
    <x v="0"/>
    <s v="Allegheny L&amp;D2 Hydroelectric Project"/>
    <s v="PA"/>
    <n v="62401"/>
    <s v="NA2"/>
    <n v="2.5"/>
    <x v="12"/>
    <s v="WAT"/>
    <s v="HY"/>
    <x v="6"/>
    <n v="4.5"/>
  </r>
  <r>
    <x v="2"/>
    <n v="12"/>
    <n v="61906"/>
    <s v="Rye Development"/>
    <x v="0"/>
    <s v="Emsworth L&amp;D Hydroelectric Project"/>
    <s v="PA"/>
    <n v="62433"/>
    <s v="NA3"/>
    <n v="5"/>
    <x v="12"/>
    <s v="WAT"/>
    <s v="HY"/>
    <x v="6"/>
    <n v="6.8"/>
  </r>
  <r>
    <x v="2"/>
    <n v="12"/>
    <n v="61906"/>
    <s v="Rye Development"/>
    <x v="0"/>
    <s v="Montgomery L&amp;D Hydroelectric Project"/>
    <s v="PA"/>
    <n v="62400"/>
    <s v="NA3"/>
    <n v="5.5"/>
    <x v="12"/>
    <s v="WAT"/>
    <s v="HY"/>
    <x v="6"/>
    <n v="6.8"/>
  </r>
  <r>
    <x v="2"/>
    <n v="12"/>
    <n v="64387"/>
    <s v="Sandy Creek Solar LLC"/>
    <x v="0"/>
    <s v="Sandy Creek Solar"/>
    <s v="NY"/>
    <n v="64913"/>
    <s v="GEN1"/>
    <n v="20"/>
    <x v="0"/>
    <s v="SUN"/>
    <s v="PV"/>
    <x v="3"/>
    <n v="20"/>
  </r>
  <r>
    <x v="2"/>
    <n v="12"/>
    <n v="63954"/>
    <s v="Shepherd's Run Solar"/>
    <x v="0"/>
    <s v="Shepherd's Run Solar"/>
    <s v="NY"/>
    <n v="64188"/>
    <s v="PV"/>
    <n v="60"/>
    <x v="0"/>
    <s v="SUN"/>
    <s v="PV"/>
    <x v="6"/>
    <n v="60"/>
  </r>
  <r>
    <x v="2"/>
    <n v="12"/>
    <n v="62023"/>
    <s v="Skeleton Creek Energy Center"/>
    <x v="0"/>
    <s v="Skeleton Creek Energy Center Hybrid"/>
    <s v="OK"/>
    <n v="62494"/>
    <s v="SCBAT"/>
    <n v="200"/>
    <x v="1"/>
    <s v="MWH"/>
    <s v="BA"/>
    <x v="6"/>
    <n v="200"/>
  </r>
  <r>
    <x v="2"/>
    <n v="12"/>
    <n v="62023"/>
    <s v="Skeleton Creek Energy Center"/>
    <x v="0"/>
    <s v="Skeleton Creek Energy Center Hybrid"/>
    <s v="OK"/>
    <n v="62494"/>
    <s v="SCSOL"/>
    <n v="250"/>
    <x v="0"/>
    <s v="SUN"/>
    <s v="PV"/>
    <x v="6"/>
    <n v="250"/>
  </r>
  <r>
    <x v="2"/>
    <n v="12"/>
    <n v="18454"/>
    <s v="Tampa Electric Co"/>
    <x v="2"/>
    <s v="Alafia Solar"/>
    <s v="FL"/>
    <n v="61653"/>
    <s v="PV1"/>
    <n v="50"/>
    <x v="0"/>
    <s v="SUN"/>
    <s v="PV"/>
    <x v="6"/>
    <n v="50"/>
  </r>
  <r>
    <x v="2"/>
    <n v="12"/>
    <n v="63140"/>
    <s v="Three Rivers Solar Power, LLC"/>
    <x v="0"/>
    <s v="Three Rivers Solar Power, LLC"/>
    <s v="ME"/>
    <n v="63386"/>
    <s v="3RIVS"/>
    <n v="100"/>
    <x v="0"/>
    <s v="SUN"/>
    <s v="PV"/>
    <x v="2"/>
    <n v="100"/>
  </r>
  <r>
    <x v="2"/>
    <n v="12"/>
    <n v="59056"/>
    <s v="Tri Global Energy, LLC"/>
    <x v="0"/>
    <s v="Cone Renewable Energy Project, LLC"/>
    <s v="TX"/>
    <n v="60272"/>
    <s v="WT1"/>
    <n v="300"/>
    <x v="2"/>
    <s v="WND"/>
    <s v="WT"/>
    <x v="6"/>
    <n v="300"/>
  </r>
  <r>
    <x v="2"/>
    <n v="12"/>
    <n v="59056"/>
    <s v="Tri Global Energy, LLC"/>
    <x v="0"/>
    <s v="Crosby County Wind Farm, LLC"/>
    <s v="TX"/>
    <n v="60273"/>
    <s v="WT1"/>
    <n v="120"/>
    <x v="2"/>
    <s v="WND"/>
    <s v="WT"/>
    <x v="6"/>
    <n v="120"/>
  </r>
  <r>
    <x v="2"/>
    <n v="12"/>
    <n v="59056"/>
    <s v="Tri Global Energy, LLC"/>
    <x v="0"/>
    <s v="Easter"/>
    <s v="TX"/>
    <n v="59971"/>
    <s v="ESTR1"/>
    <n v="300"/>
    <x v="2"/>
    <s v="WND"/>
    <s v="WT"/>
    <x v="6"/>
    <n v="300"/>
  </r>
  <r>
    <x v="2"/>
    <n v="12"/>
    <n v="63759"/>
    <s v="Triple Oak Power LLC"/>
    <x v="0"/>
    <s v="Jawbone Wind Project"/>
    <s v="MT"/>
    <n v="58175"/>
    <s v="JWPI"/>
    <n v="80"/>
    <x v="2"/>
    <s v="WND"/>
    <s v="WT"/>
    <x v="2"/>
    <n v="80"/>
  </r>
  <r>
    <x v="2"/>
    <n v="12"/>
    <n v="64457"/>
    <s v="VCP, LLC d/b/a Verogy"/>
    <x v="0"/>
    <s v="Emery Shute Solar One"/>
    <s v="ME"/>
    <n v="65045"/>
    <s v="VCP14"/>
    <n v="1.4"/>
    <x v="0"/>
    <s v="SUN"/>
    <s v="PV"/>
    <x v="6"/>
    <n v="1.4"/>
  </r>
  <r>
    <x v="2"/>
    <n v="12"/>
    <n v="64457"/>
    <s v="VCP, LLC d/b/a Verogy"/>
    <x v="0"/>
    <s v="Moodus Solar One"/>
    <s v="CT"/>
    <n v="65108"/>
    <s v="VCP17"/>
    <n v="2"/>
    <x v="0"/>
    <s v="SUN"/>
    <s v="PV"/>
    <x v="6"/>
    <n v="2"/>
  </r>
  <r>
    <x v="2"/>
    <n v="12"/>
    <n v="64457"/>
    <s v="VCP, LLC d/b/a Verogy"/>
    <x v="0"/>
    <s v="Spencer Drive Solar One"/>
    <s v="ME"/>
    <n v="65138"/>
    <s v="VCP18"/>
    <n v="2"/>
    <x v="0"/>
    <s v="SUN"/>
    <s v="PV"/>
    <x v="6"/>
    <n v="2"/>
  </r>
  <r>
    <x v="2"/>
    <n v="12"/>
    <n v="64457"/>
    <s v="VCP, LLC d/b/a Verogy"/>
    <x v="0"/>
    <s v="Woodstock Solar One"/>
    <s v="CT"/>
    <n v="65139"/>
    <s v="VCP19"/>
    <n v="3"/>
    <x v="0"/>
    <s v="SUN"/>
    <s v="PV"/>
    <x v="6"/>
    <n v="3"/>
  </r>
  <r>
    <x v="2"/>
    <n v="12"/>
    <n v="64515"/>
    <s v="Waterbury Solar One, LLC"/>
    <x v="0"/>
    <s v="Waterbury Solar One"/>
    <s v="CT"/>
    <n v="65137"/>
    <s v="VCP12"/>
    <n v="2"/>
    <x v="0"/>
    <s v="SUN"/>
    <s v="PV"/>
    <x v="6"/>
    <n v="2"/>
  </r>
  <r>
    <x v="2"/>
    <n v="12"/>
    <n v="63527"/>
    <s v="Westlands Cherry, LLC"/>
    <x v="0"/>
    <s v="Cherry"/>
    <s v="CA"/>
    <n v="63850"/>
    <s v="CHERY"/>
    <n v="249.7"/>
    <x v="0"/>
    <s v="SUN"/>
    <s v="PV"/>
    <x v="5"/>
    <n v="249.7"/>
  </r>
  <r>
    <x v="2"/>
    <n v="12"/>
    <n v="63528"/>
    <s v="Westlands Grape, LLC"/>
    <x v="0"/>
    <s v="Grape"/>
    <s v="CA"/>
    <n v="63851"/>
    <s v="GRAPE"/>
    <n v="246.4"/>
    <x v="0"/>
    <s v="SUN"/>
    <s v="PV"/>
    <x v="5"/>
    <n v="246.4"/>
  </r>
  <r>
    <x v="2"/>
    <n v="12"/>
    <n v="63961"/>
    <s v="White Rock Wind East, LLC"/>
    <x v="0"/>
    <s v="White Rock East Wind Project"/>
    <s v="OK"/>
    <n v="64341"/>
    <s v="WRE"/>
    <n v="200"/>
    <x v="2"/>
    <s v="WND"/>
    <s v="WT"/>
    <x v="5"/>
    <n v="200"/>
  </r>
  <r>
    <x v="2"/>
    <n v="12"/>
    <n v="63960"/>
    <s v="White Rock Wind West, LLC"/>
    <x v="0"/>
    <s v="White Rock West Wind Project"/>
    <s v="OK"/>
    <n v="64340"/>
    <s v="WRW"/>
    <n v="100"/>
    <x v="2"/>
    <s v="WND"/>
    <s v="WT"/>
    <x v="5"/>
    <n v="100"/>
  </r>
  <r>
    <x v="2"/>
    <n v="12"/>
    <n v="20847"/>
    <s v="Wisconsin Electric Power Co"/>
    <x v="2"/>
    <s v="Darien Solar"/>
    <s v="WI"/>
    <n v="64534"/>
    <s v="1"/>
    <n v="250"/>
    <x v="0"/>
    <s v="SUN"/>
    <s v="PV"/>
    <x v="5"/>
    <n v="250"/>
  </r>
  <r>
    <x v="2"/>
    <n v="12"/>
    <n v="20847"/>
    <s v="Wisconsin Electric Power Co"/>
    <x v="2"/>
    <s v="Darien Solar"/>
    <s v="WI"/>
    <n v="64534"/>
    <s v="2"/>
    <n v="75"/>
    <x v="1"/>
    <s v="MWH"/>
    <s v="BA"/>
    <x v="5"/>
    <n v="75"/>
  </r>
  <r>
    <x v="3"/>
    <n v="1"/>
    <n v="64268"/>
    <s v="Black Rock Solar LLC"/>
    <x v="0"/>
    <s v="Black Rock Solar LLC"/>
    <s v="WA"/>
    <n v="64671"/>
    <s v="KOV4A"/>
    <n v="100"/>
    <x v="0"/>
    <s v="SUN"/>
    <s v="PV"/>
    <x v="3"/>
    <n v="100"/>
  </r>
  <r>
    <x v="3"/>
    <n v="1"/>
    <n v="2719"/>
    <s v="CalWind Resources Inc"/>
    <x v="0"/>
    <s v="Tehachapi Wind Resource II"/>
    <s v="CA"/>
    <n v="54909"/>
    <s v="PLAN"/>
    <n v="15.5"/>
    <x v="2"/>
    <s v="WND"/>
    <s v="WT"/>
    <x v="6"/>
    <n v="15.5"/>
  </r>
  <r>
    <x v="3"/>
    <n v="1"/>
    <n v="10623"/>
    <s v="City of Lakeland - (FL)"/>
    <x v="2"/>
    <s v="C D McIntosh Jr"/>
    <s v="FL"/>
    <n v="676"/>
    <s v="IC3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4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5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6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7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PV6"/>
    <n v="50"/>
    <x v="0"/>
    <s v="SUN"/>
    <s v="PV"/>
    <x v="6"/>
    <n v="50"/>
  </r>
  <r>
    <x v="3"/>
    <n v="1"/>
    <n v="8153"/>
    <s v="Hartford Steam Co"/>
    <x v="1"/>
    <s v="Hartford Hospital Cogeneration"/>
    <s v="CT"/>
    <n v="52061"/>
    <s v="GEN5"/>
    <n v="5.4"/>
    <x v="7"/>
    <s v="NG"/>
    <s v="CC"/>
    <x v="6"/>
    <n v="5.5"/>
  </r>
  <r>
    <x v="3"/>
    <n v="1"/>
    <n v="64169"/>
    <s v="Prairie Solar LLC"/>
    <x v="0"/>
    <s v="Prairie Solar LLC"/>
    <s v="IL"/>
    <n v="64536"/>
    <s v="KOV4A"/>
    <n v="150"/>
    <x v="0"/>
    <s v="SUN"/>
    <s v="PV"/>
    <x v="3"/>
    <n v="150"/>
  </r>
  <r>
    <x v="3"/>
    <n v="1"/>
    <n v="15474"/>
    <s v="Public Service Co of Oklahoma"/>
    <x v="2"/>
    <s v="Ft. Sill Energy Center"/>
    <s v="OK"/>
    <n v="64855"/>
    <s v="1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2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3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4"/>
    <n v="9"/>
    <x v="3"/>
    <s v="NG"/>
    <s v="IC"/>
    <x v="5"/>
    <n v="9"/>
  </r>
  <r>
    <x v="3"/>
    <n v="2"/>
    <n v="59613"/>
    <s v="BayWa r.e. Solar Projects LLC"/>
    <x v="0"/>
    <s v="Bluebird Solar LLC"/>
    <s v="KY"/>
    <n v="62797"/>
    <s v="BBIRD"/>
    <n v="80"/>
    <x v="0"/>
    <s v="SUN"/>
    <s v="PV"/>
    <x v="6"/>
    <n v="80"/>
  </r>
  <r>
    <x v="3"/>
    <n v="2"/>
    <n v="60836"/>
    <s v="NTE Connecticut, LLC"/>
    <x v="0"/>
    <s v="Killingly Energy Center"/>
    <s v="CT"/>
    <n v="61239"/>
    <s v="KEC"/>
    <n v="381.9"/>
    <x v="7"/>
    <s v="NG"/>
    <s v="CT"/>
    <x v="5"/>
    <n v="492"/>
  </r>
  <r>
    <x v="3"/>
    <n v="2"/>
    <n v="60836"/>
    <s v="NTE Connecticut, LLC"/>
    <x v="0"/>
    <s v="Killingly Energy Center"/>
    <s v="CT"/>
    <n v="61239"/>
    <s v="KEC2"/>
    <n v="262.9"/>
    <x v="7"/>
    <s v="NG"/>
    <s v="CA"/>
    <x v="5"/>
    <n v="351"/>
  </r>
  <r>
    <x v="3"/>
    <n v="3"/>
    <n v="63465"/>
    <s v="Candela Renewables, LLC"/>
    <x v="0"/>
    <s v="Rough Hat 2"/>
    <s v="NV"/>
    <n v="63783"/>
    <s v="RH2"/>
    <n v="400"/>
    <x v="0"/>
    <s v="SUN"/>
    <s v="PV"/>
    <x v="6"/>
    <n v="400"/>
  </r>
  <r>
    <x v="3"/>
    <n v="3"/>
    <n v="63726"/>
    <s v="Renewable Energy Ventures LLC"/>
    <x v="0"/>
    <s v="Forest Grove - Dodd"/>
    <s v="TX"/>
    <n v="64131"/>
    <s v="ESS1"/>
    <n v="100"/>
    <x v="1"/>
    <s v="MWH"/>
    <s v="BA"/>
    <x v="6"/>
    <n v="100.2"/>
  </r>
  <r>
    <x v="3"/>
    <n v="3"/>
    <n v="64355"/>
    <s v="Solariant Capital, LLC"/>
    <x v="0"/>
    <s v="Wildcat Solar Power Plant LLC"/>
    <s v="NM"/>
    <n v="64849"/>
    <s v="WILDC"/>
    <n v="90"/>
    <x v="0"/>
    <s v="SUN"/>
    <s v="PV"/>
    <x v="6"/>
    <n v="90"/>
  </r>
  <r>
    <x v="3"/>
    <n v="4"/>
    <n v="62910"/>
    <s v="300MS 8me LLC"/>
    <x v="0"/>
    <s v="Southern Bighorn Solar Hybrid"/>
    <s v="NV"/>
    <n v="63113"/>
    <s v="BESS"/>
    <n v="135"/>
    <x v="1"/>
    <s v="MWH"/>
    <s v="BA"/>
    <x v="6"/>
    <n v="135"/>
  </r>
  <r>
    <x v="3"/>
    <n v="4"/>
    <n v="62910"/>
    <s v="300MS 8me LLC"/>
    <x v="0"/>
    <s v="Southern Bighorn Solar Hybrid"/>
    <s v="NV"/>
    <n v="63113"/>
    <s v="SBS"/>
    <n v="300"/>
    <x v="0"/>
    <s v="SUN"/>
    <s v="PV"/>
    <x v="6"/>
    <n v="300"/>
  </r>
  <r>
    <x v="3"/>
    <n v="4"/>
    <n v="64264"/>
    <s v="Bolthouse Solar LLC"/>
    <x v="0"/>
    <s v="Bolthouse Solar LLC"/>
    <s v="CA"/>
    <n v="64668"/>
    <s v="KOV4A"/>
    <n v="3"/>
    <x v="0"/>
    <s v="SUN"/>
    <s v="PV"/>
    <x v="3"/>
    <n v="3"/>
  </r>
  <r>
    <x v="3"/>
    <n v="4"/>
    <n v="64166"/>
    <s v="Brushy Creek Solar LLC"/>
    <x v="0"/>
    <s v="Brushy Creek Solar LLC"/>
    <s v="TX"/>
    <n v="64539"/>
    <s v="KOV4A"/>
    <n v="177"/>
    <x v="0"/>
    <s v="SUN"/>
    <s v="PV"/>
    <x v="3"/>
    <n v="177"/>
  </r>
  <r>
    <x v="3"/>
    <n v="4"/>
    <n v="62895"/>
    <s v="Vineyard Wind LLC"/>
    <x v="0"/>
    <s v="Vineyard Wind 1"/>
    <s v="MA"/>
    <n v="63093"/>
    <s v="VW01"/>
    <n v="800"/>
    <x v="17"/>
    <s v="WND"/>
    <s v="WS"/>
    <x v="5"/>
    <n v="800"/>
  </r>
  <r>
    <x v="3"/>
    <n v="5"/>
    <n v="64085"/>
    <s v="American Beech Solar LLC"/>
    <x v="0"/>
    <s v="American Beech Solar LLC"/>
    <s v="NC"/>
    <n v="64430"/>
    <s v="KOV4A"/>
    <n v="110"/>
    <x v="0"/>
    <s v="SUN"/>
    <s v="PV"/>
    <x v="3"/>
    <n v="110"/>
  </r>
  <r>
    <x v="3"/>
    <n v="5"/>
    <n v="64165"/>
    <s v="Knickerbocker Solar LLC"/>
    <x v="0"/>
    <s v="Knickerbocker Solar LLC"/>
    <s v="TX"/>
    <n v="64540"/>
    <s v="KOV4A"/>
    <n v="200"/>
    <x v="0"/>
    <s v="SUN"/>
    <s v="PV"/>
    <x v="3"/>
    <n v="200"/>
  </r>
  <r>
    <x v="3"/>
    <n v="5"/>
    <n v="62664"/>
    <s v="Lock 14 Hydro Partners, LLC"/>
    <x v="0"/>
    <s v="Heidelberg Hydroelectric Project"/>
    <s v="KY"/>
    <n v="62749"/>
    <s v="1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2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3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4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5"/>
    <n v="0.2"/>
    <x v="12"/>
    <s v="WAT"/>
    <s v="HY"/>
    <x v="3"/>
    <n v="0.2"/>
  </r>
  <r>
    <x v="3"/>
    <n v="5"/>
    <n v="62664"/>
    <s v="Lock 14 Hydro Partners, LLC"/>
    <x v="0"/>
    <s v="Heidelberg Hydroelectric Project"/>
    <s v="KY"/>
    <n v="62749"/>
    <s v="6"/>
    <n v="0.2"/>
    <x v="12"/>
    <s v="WAT"/>
    <s v="HY"/>
    <x v="3"/>
    <n v="0.2"/>
  </r>
  <r>
    <x v="3"/>
    <n v="5"/>
    <n v="63720"/>
    <s v="Ocean Wind, LLC"/>
    <x v="0"/>
    <s v="Ocean Wind"/>
    <s v="NJ"/>
    <n v="64082"/>
    <s v="OCW01"/>
    <n v="1100"/>
    <x v="17"/>
    <s v="WND"/>
    <s v="WS"/>
    <x v="5"/>
    <n v="1100"/>
  </r>
  <r>
    <x v="3"/>
    <n v="6"/>
    <n v="64245"/>
    <s v="90FI 8me, LLC"/>
    <x v="0"/>
    <s v="Kingsley Solar Farm"/>
    <s v="CA"/>
    <n v="64634"/>
    <s v="90FIB"/>
    <n v="360"/>
    <x v="1"/>
    <s v="MWH"/>
    <s v="BA"/>
    <x v="6"/>
    <n v="360"/>
  </r>
  <r>
    <x v="3"/>
    <n v="6"/>
    <n v="64267"/>
    <s v="Big Creek Solar LLC"/>
    <x v="0"/>
    <s v="Big Creek Solar LLC"/>
    <s v="AR"/>
    <n v="64670"/>
    <s v="KOV4A"/>
    <n v="400"/>
    <x v="0"/>
    <s v="SUN"/>
    <s v="PV"/>
    <x v="3"/>
    <n v="400"/>
  </r>
  <r>
    <x v="3"/>
    <n v="6"/>
    <n v="62733"/>
    <s v="Cranberry Point Energy Storage LLC"/>
    <x v="0"/>
    <s v="Cranberry Point Energy Storage"/>
    <s v="MA"/>
    <n v="62844"/>
    <s v="NA"/>
    <n v="150"/>
    <x v="1"/>
    <s v="MWH"/>
    <s v="BA"/>
    <x v="6"/>
    <n v="150"/>
  </r>
  <r>
    <x v="3"/>
    <n v="6"/>
    <n v="58970"/>
    <s v="Ecoplexus, Inc"/>
    <x v="0"/>
    <s v="Willoughby PV1"/>
    <s v="NC"/>
    <n v="60003"/>
    <s v="WILL1"/>
    <n v="20"/>
    <x v="0"/>
    <s v="SUN"/>
    <s v="PV"/>
    <x v="5"/>
    <n v="20"/>
  </r>
  <r>
    <x v="3"/>
    <n v="6"/>
    <n v="61638"/>
    <s v="Harrison Power LLC"/>
    <x v="0"/>
    <s v="Cadiz Power Plant"/>
    <s v="OH"/>
    <n v="62153"/>
    <s v="GEN 1"/>
    <n v="550"/>
    <x v="7"/>
    <s v="NG"/>
    <s v="CS"/>
    <x v="6"/>
    <n v="660"/>
  </r>
  <r>
    <x v="3"/>
    <n v="6"/>
    <n v="61906"/>
    <s v="Rye Development"/>
    <x v="0"/>
    <s v="Grays Landing L&amp;D Hydroelectric Project"/>
    <s v="PA"/>
    <n v="62388"/>
    <s v="NA1"/>
    <n v="4.5"/>
    <x v="12"/>
    <s v="WAT"/>
    <s v="HY"/>
    <x v="6"/>
    <n v="6"/>
  </r>
  <r>
    <x v="3"/>
    <n v="6"/>
    <n v="61906"/>
    <s v="Rye Development"/>
    <x v="0"/>
    <s v="Overton Hydroelectric Project"/>
    <s v="LA"/>
    <n v="62391"/>
    <s v="NA1"/>
    <n v="5.5"/>
    <x v="12"/>
    <s v="WAT"/>
    <s v="HY"/>
    <x v="6"/>
    <n v="8.1"/>
  </r>
  <r>
    <x v="3"/>
    <n v="6"/>
    <n v="61906"/>
    <s v="Rye Development"/>
    <x v="0"/>
    <s v="Overton Hydroelectric Project"/>
    <s v="LA"/>
    <n v="62391"/>
    <s v="NA2"/>
    <n v="5.5"/>
    <x v="12"/>
    <s v="WAT"/>
    <s v="HY"/>
    <x v="6"/>
    <n v="8.1"/>
  </r>
  <r>
    <x v="3"/>
    <n v="6"/>
    <n v="63488"/>
    <s v="Shady Hills Energy Center, LLC"/>
    <x v="0"/>
    <s v="Shady Hills Combined Cycle Facility"/>
    <s v="FL"/>
    <n v="63802"/>
    <s v="G001"/>
    <n v="546"/>
    <x v="7"/>
    <s v="NG"/>
    <s v="CS"/>
    <x v="2"/>
    <n v="573"/>
  </r>
  <r>
    <x v="3"/>
    <n v="6"/>
    <n v="62650"/>
    <s v="Victorville Energy Center, LLC"/>
    <x v="3"/>
    <s v="Victorville Energy Center, LLC (CA)"/>
    <s v="CA"/>
    <n v="62726"/>
    <s v="1"/>
    <n v="20.1"/>
    <x v="15"/>
    <s v="WH"/>
    <s v="ST"/>
    <x v="6"/>
    <n v="20.1"/>
  </r>
  <r>
    <x v="3"/>
    <n v="7"/>
    <n v="60835"/>
    <s v="NTE Carolinas II, LLC"/>
    <x v="0"/>
    <s v="Reidsville Energy Center"/>
    <s v="NC"/>
    <n v="61240"/>
    <s v="REC"/>
    <n v="259"/>
    <x v="7"/>
    <s v="NG"/>
    <s v="CT"/>
    <x v="3"/>
    <n v="310.2"/>
  </r>
  <r>
    <x v="3"/>
    <n v="7"/>
    <n v="60835"/>
    <s v="NTE Carolinas II, LLC"/>
    <x v="0"/>
    <s v="Reidsville Energy Center"/>
    <s v="NC"/>
    <n v="61240"/>
    <s v="REC2"/>
    <n v="227"/>
    <x v="7"/>
    <s v="NG"/>
    <s v="CA"/>
    <x v="3"/>
    <n v="233.7"/>
  </r>
  <r>
    <x v="3"/>
    <n v="7"/>
    <n v="60473"/>
    <s v="Renovo Energy Center"/>
    <x v="0"/>
    <s v="Renovo Energy Center"/>
    <s v="PA"/>
    <n v="60786"/>
    <s v="RECNY"/>
    <n v="480"/>
    <x v="7"/>
    <s v="NG"/>
    <s v="CS"/>
    <x v="5"/>
    <n v="513"/>
  </r>
  <r>
    <x v="3"/>
    <n v="7"/>
    <n v="60473"/>
    <s v="Renovo Energy Center"/>
    <x v="0"/>
    <s v="Renovo Energy Center"/>
    <s v="PA"/>
    <n v="60786"/>
    <s v="RECPJ"/>
    <n v="480"/>
    <x v="7"/>
    <s v="NG"/>
    <s v="CS"/>
    <x v="5"/>
    <n v="513"/>
  </r>
  <r>
    <x v="3"/>
    <n v="7"/>
    <n v="61906"/>
    <s v="Rye Development"/>
    <x v="0"/>
    <s v="Grays Landing L&amp;D Hydroelectric Project"/>
    <s v="PA"/>
    <n v="62388"/>
    <s v="NA2"/>
    <n v="4.5"/>
    <x v="12"/>
    <s v="WAT"/>
    <s v="HY"/>
    <x v="6"/>
    <n v="6"/>
  </r>
  <r>
    <x v="3"/>
    <n v="7"/>
    <n v="61906"/>
    <s v="Rye Development"/>
    <x v="0"/>
    <s v="Overton Hydroelectric Project"/>
    <s v="LA"/>
    <n v="62391"/>
    <s v="NA3"/>
    <n v="5.5"/>
    <x v="12"/>
    <s v="WAT"/>
    <s v="HY"/>
    <x v="6"/>
    <n v="8.1"/>
  </r>
  <r>
    <x v="3"/>
    <n v="7"/>
    <n v="61906"/>
    <s v="Rye Development"/>
    <x v="0"/>
    <s v="Overton Hydroelectric Project"/>
    <s v="LA"/>
    <n v="62391"/>
    <s v="NA4"/>
    <n v="5.5"/>
    <x v="12"/>
    <s v="WAT"/>
    <s v="HY"/>
    <x v="6"/>
    <n v="8.1"/>
  </r>
  <r>
    <x v="3"/>
    <n v="8"/>
    <n v="61906"/>
    <s v="Rye Development"/>
    <x v="0"/>
    <s v="Morgantown L&amp;D Hydroelectric Project"/>
    <s v="WV"/>
    <n v="62387"/>
    <s v="NA1"/>
    <n v="1.5"/>
    <x v="12"/>
    <s v="WAT"/>
    <s v="HY"/>
    <x v="6"/>
    <n v="2.5"/>
  </r>
  <r>
    <x v="3"/>
    <n v="8"/>
    <n v="61906"/>
    <s v="Rye Development"/>
    <x v="0"/>
    <s v="Opekiska L&amp;D Hydroelectric Project"/>
    <s v="WV"/>
    <n v="62386"/>
    <s v="NA1"/>
    <n v="2"/>
    <x v="12"/>
    <s v="WAT"/>
    <s v="HY"/>
    <x v="6"/>
    <n v="3"/>
  </r>
  <r>
    <x v="3"/>
    <n v="8"/>
    <n v="61906"/>
    <s v="Rye Development"/>
    <x v="0"/>
    <s v="Overton Hydroelectric Project"/>
    <s v="LA"/>
    <n v="62391"/>
    <s v="NA5"/>
    <n v="5.5"/>
    <x v="12"/>
    <s v="WAT"/>
    <s v="HY"/>
    <x v="6"/>
    <n v="8.1"/>
  </r>
  <r>
    <x v="3"/>
    <n v="8"/>
    <n v="61906"/>
    <s v="Rye Development"/>
    <x v="0"/>
    <s v="Overton Hydroelectric Project"/>
    <s v="LA"/>
    <n v="62391"/>
    <s v="NA6"/>
    <n v="5.5"/>
    <x v="12"/>
    <s v="WAT"/>
    <s v="HY"/>
    <x v="6"/>
    <n v="8.1"/>
  </r>
  <r>
    <x v="3"/>
    <n v="9"/>
    <n v="61906"/>
    <s v="Rye Development"/>
    <x v="0"/>
    <s v="Morgantown L&amp;D Hydroelectric Project"/>
    <s v="WV"/>
    <n v="62387"/>
    <s v="NA2"/>
    <n v="1.5"/>
    <x v="12"/>
    <s v="WAT"/>
    <s v="HY"/>
    <x v="6"/>
    <n v="2.5"/>
  </r>
  <r>
    <x v="3"/>
    <n v="9"/>
    <n v="61906"/>
    <s v="Rye Development"/>
    <x v="0"/>
    <s v="Opekiska L&amp;D Hydroelectric Project"/>
    <s v="WV"/>
    <n v="62386"/>
    <s v="NA2"/>
    <n v="2"/>
    <x v="12"/>
    <s v="WAT"/>
    <s v="HY"/>
    <x v="6"/>
    <n v="3"/>
  </r>
  <r>
    <x v="3"/>
    <n v="10"/>
    <n v="63520"/>
    <s v="326FW 8me LLC"/>
    <x v="0"/>
    <s v="Arida Solar (Hybrid)"/>
    <s v="NV"/>
    <n v="63841"/>
    <s v="ARIDA"/>
    <n v="370"/>
    <x v="0"/>
    <s v="SUN"/>
    <s v="PV"/>
    <x v="6"/>
    <n v="370"/>
  </r>
  <r>
    <x v="3"/>
    <n v="10"/>
    <n v="63520"/>
    <s v="326FW 8me LLC"/>
    <x v="0"/>
    <s v="Arida Solar (Hybrid)"/>
    <s v="NV"/>
    <n v="63841"/>
    <s v="BESS"/>
    <n v="185"/>
    <x v="1"/>
    <s v="MWH"/>
    <s v="BA"/>
    <x v="6"/>
    <n v="185"/>
  </r>
  <r>
    <x v="3"/>
    <n v="10"/>
    <n v="63465"/>
    <s v="Candela Renewables, LLC"/>
    <x v="0"/>
    <s v="Rough Hat"/>
    <s v="NV"/>
    <n v="63782"/>
    <s v="RH1"/>
    <n v="400"/>
    <x v="0"/>
    <s v="SUN"/>
    <s v="PV"/>
    <x v="6"/>
    <n v="400"/>
  </r>
  <r>
    <x v="3"/>
    <n v="10"/>
    <n v="5416"/>
    <s v="Duke Energy Carolinas, LLC"/>
    <x v="2"/>
    <s v="Lincoln Combustion"/>
    <s v="NC"/>
    <n v="7277"/>
    <s v="17"/>
    <n v="517"/>
    <x v="4"/>
    <s v="NG"/>
    <s v="GT"/>
    <x v="0"/>
    <n v="536.4"/>
  </r>
  <r>
    <x v="3"/>
    <n v="10"/>
    <n v="60971"/>
    <s v="NYC ENERGY LLC"/>
    <x v="0"/>
    <s v="NISA Electric Generation Project"/>
    <s v="NY"/>
    <n v="61331"/>
    <s v="GEN1"/>
    <n v="59.7"/>
    <x v="7"/>
    <s v="NG"/>
    <s v="CT"/>
    <x v="3"/>
    <n v="70.5"/>
  </r>
  <r>
    <x v="3"/>
    <n v="10"/>
    <n v="60971"/>
    <s v="NYC ENERGY LLC"/>
    <x v="0"/>
    <s v="NISA Electric Generation Project"/>
    <s v="NY"/>
    <n v="61331"/>
    <s v="STG1"/>
    <n v="20.2"/>
    <x v="7"/>
    <s v="NG"/>
    <s v="CA"/>
    <x v="3"/>
    <n v="22"/>
  </r>
  <r>
    <x v="3"/>
    <n v="10"/>
    <n v="61906"/>
    <s v="Rye Development"/>
    <x v="0"/>
    <s v="Beverly L&amp;D Hydroelectric Project"/>
    <s v="OH"/>
    <n v="62403"/>
    <s v="NA1"/>
    <n v="1.2"/>
    <x v="12"/>
    <s v="WAT"/>
    <s v="HY"/>
    <x v="6"/>
    <n v="1.5"/>
  </r>
  <r>
    <x v="3"/>
    <n v="10"/>
    <n v="61906"/>
    <s v="Rye Development"/>
    <x v="0"/>
    <s v="Devola L&amp;D Hydroelectric Project"/>
    <s v="OH"/>
    <n v="62435"/>
    <s v="NA1"/>
    <n v="1"/>
    <x v="12"/>
    <s v="WAT"/>
    <s v="HY"/>
    <x v="6"/>
    <n v="2"/>
  </r>
  <r>
    <x v="3"/>
    <n v="10"/>
    <n v="61906"/>
    <s v="Rye Development"/>
    <x v="0"/>
    <s v="Enid Lake Hydroelectric Project"/>
    <s v="MS"/>
    <n v="62432"/>
    <s v="NA1"/>
    <n v="1.5"/>
    <x v="12"/>
    <s v="WAT"/>
    <s v="HY"/>
    <x v="6"/>
    <n v="2.5"/>
  </r>
  <r>
    <x v="3"/>
    <n v="10"/>
    <n v="61906"/>
    <s v="Rye Development"/>
    <x v="0"/>
    <s v="Lowell L&amp;D Hydroelectric Project"/>
    <s v="OH"/>
    <n v="62429"/>
    <s v="NA1"/>
    <n v="2"/>
    <x v="12"/>
    <s v="WAT"/>
    <s v="HY"/>
    <x v="6"/>
    <n v="2.5"/>
  </r>
  <r>
    <x v="3"/>
    <n v="10"/>
    <n v="61906"/>
    <s v="Rye Development"/>
    <x v="0"/>
    <s v="Monongahela L&amp;D4 Hydroelectric Project"/>
    <s v="PA"/>
    <n v="62404"/>
    <s v="NA1"/>
    <n v="4.5"/>
    <x v="12"/>
    <s v="WAT"/>
    <s v="HY"/>
    <x v="6"/>
    <n v="6"/>
  </r>
  <r>
    <x v="3"/>
    <n v="10"/>
    <n v="61906"/>
    <s v="Rye Development"/>
    <x v="0"/>
    <s v="Philo L&amp;D Hydroelectric Project"/>
    <s v="OH"/>
    <n v="62427"/>
    <s v="NA1"/>
    <n v="1.2"/>
    <x v="12"/>
    <s v="WAT"/>
    <s v="HY"/>
    <x v="6"/>
    <n v="1.5"/>
  </r>
  <r>
    <x v="3"/>
    <n v="10"/>
    <n v="61906"/>
    <s v="Rye Development"/>
    <x v="0"/>
    <s v="Rokeby L&amp;D Hydroelectric Project"/>
    <s v="OH"/>
    <n v="62426"/>
    <s v="NA1"/>
    <n v="1.5"/>
    <x v="12"/>
    <s v="WAT"/>
    <s v="HY"/>
    <x v="6"/>
    <n v="2"/>
  </r>
  <r>
    <x v="3"/>
    <n v="10"/>
    <n v="61906"/>
    <s v="Rye Development"/>
    <x v="0"/>
    <s v="Sardis Lake Hydroelectric Project"/>
    <s v="MS"/>
    <n v="62425"/>
    <s v="NA1"/>
    <n v="5.5"/>
    <x v="12"/>
    <s v="WAT"/>
    <s v="HY"/>
    <x v="6"/>
    <n v="7.5"/>
  </r>
  <r>
    <x v="3"/>
    <n v="10"/>
    <n v="64350"/>
    <s v="Saco River Solar, LLC"/>
    <x v="0"/>
    <s v="Saco River Solar, LLC"/>
    <s v="NH"/>
    <n v="64833"/>
    <s v="SACO"/>
    <n v="110"/>
    <x v="0"/>
    <s v="SUN"/>
    <s v="PV"/>
    <x v="6"/>
    <n v="110"/>
  </r>
  <r>
    <x v="3"/>
    <n v="10"/>
    <n v="64347"/>
    <s v="Silver Queen Wind Farm, LLC"/>
    <x v="0"/>
    <s v="Silver Queen Wind Farm"/>
    <s v="IA"/>
    <n v="64835"/>
    <s v="NA"/>
    <n v="300"/>
    <x v="2"/>
    <s v="WND"/>
    <s v="WT"/>
    <x v="5"/>
    <n v="300"/>
  </r>
  <r>
    <x v="3"/>
    <n v="11"/>
    <n v="64388"/>
    <s v="ConnectGen Montgomery County LLC"/>
    <x v="0"/>
    <s v="Mill Point Solar"/>
    <s v="NY"/>
    <n v="64912"/>
    <s v="CMPS1"/>
    <n v="250"/>
    <x v="0"/>
    <s v="SUN"/>
    <s v="PV"/>
    <x v="6"/>
    <n v="250"/>
  </r>
  <r>
    <x v="3"/>
    <n v="11"/>
    <n v="63966"/>
    <s v="Emerick Wind, LLC"/>
    <x v="0"/>
    <s v="Emerick Wind"/>
    <s v="NE"/>
    <n v="64344"/>
    <s v="9999"/>
    <n v="300"/>
    <x v="2"/>
    <s v="WND"/>
    <s v="WT"/>
    <x v="5"/>
    <n v="300"/>
  </r>
  <r>
    <x v="3"/>
    <n v="11"/>
    <n v="63726"/>
    <s v="Renewable Energy Ventures LLC"/>
    <x v="0"/>
    <s v="Forest Grove - Dodd"/>
    <s v="TX"/>
    <n v="64131"/>
    <s v="FGPV1"/>
    <n v="400"/>
    <x v="0"/>
    <s v="SUN"/>
    <s v="PV"/>
    <x v="6"/>
    <n v="400.6"/>
  </r>
  <r>
    <x v="3"/>
    <n v="11"/>
    <n v="63726"/>
    <s v="Renewable Energy Ventures LLC"/>
    <x v="0"/>
    <s v="Oak Hill - Dry Creek"/>
    <s v="TX"/>
    <n v="64132"/>
    <s v="PV1"/>
    <n v="390"/>
    <x v="0"/>
    <s v="SUN"/>
    <s v="PV"/>
    <x v="6"/>
    <n v="390.9"/>
  </r>
  <r>
    <x v="3"/>
    <n v="11"/>
    <n v="61906"/>
    <s v="Rye Development"/>
    <x v="0"/>
    <s v="Beverly L&amp;D Hydroelectric Project"/>
    <s v="OH"/>
    <n v="62403"/>
    <s v="NA2"/>
    <n v="1.2"/>
    <x v="12"/>
    <s v="WAT"/>
    <s v="HY"/>
    <x v="6"/>
    <n v="1.5"/>
  </r>
  <r>
    <x v="3"/>
    <n v="11"/>
    <n v="61906"/>
    <s v="Rye Development"/>
    <x v="0"/>
    <s v="Devola L&amp;D Hydroelectric Project"/>
    <s v="OH"/>
    <n v="62435"/>
    <s v="NA2"/>
    <n v="1"/>
    <x v="12"/>
    <s v="WAT"/>
    <s v="HY"/>
    <x v="6"/>
    <n v="2"/>
  </r>
  <r>
    <x v="3"/>
    <n v="11"/>
    <n v="61906"/>
    <s v="Rye Development"/>
    <x v="0"/>
    <s v="Emsworth BC Hydroelectric Project"/>
    <s v="PA"/>
    <n v="62434"/>
    <s v="NA1"/>
    <n v="3"/>
    <x v="12"/>
    <s v="WAT"/>
    <s v="HY"/>
    <x v="6"/>
    <n v="6"/>
  </r>
  <r>
    <x v="3"/>
    <n v="11"/>
    <n v="61906"/>
    <s v="Rye Development"/>
    <x v="0"/>
    <s v="Enid Lake Hydroelectric Project"/>
    <s v="MS"/>
    <n v="62432"/>
    <s v="NA2"/>
    <n v="1.5"/>
    <x v="12"/>
    <s v="WAT"/>
    <s v="HY"/>
    <x v="6"/>
    <n v="2.5"/>
  </r>
  <r>
    <x v="3"/>
    <n v="11"/>
    <n v="61906"/>
    <s v="Rye Development"/>
    <x v="0"/>
    <s v="Lowell L&amp;D Hydroelectric Project"/>
    <s v="OH"/>
    <n v="62429"/>
    <s v="NA2"/>
    <n v="2"/>
    <x v="12"/>
    <s v="WAT"/>
    <s v="HY"/>
    <x v="6"/>
    <n v="2.5"/>
  </r>
  <r>
    <x v="3"/>
    <n v="11"/>
    <n v="61906"/>
    <s v="Rye Development"/>
    <x v="0"/>
    <s v="Malta L&amp;D Hydroelectric Project"/>
    <s v="OH"/>
    <n v="62428"/>
    <s v="NA1"/>
    <n v="1"/>
    <x v="12"/>
    <s v="WAT"/>
    <s v="HY"/>
    <x v="6"/>
    <n v="2"/>
  </r>
  <r>
    <x v="3"/>
    <n v="11"/>
    <n v="61906"/>
    <s v="Rye Development"/>
    <x v="0"/>
    <s v="Malta L&amp;D Hydroelectric Project"/>
    <s v="OH"/>
    <n v="62428"/>
    <s v="NA2"/>
    <n v="1"/>
    <x v="12"/>
    <s v="WAT"/>
    <s v="HY"/>
    <x v="6"/>
    <n v="2"/>
  </r>
  <r>
    <x v="3"/>
    <n v="11"/>
    <n v="61906"/>
    <s v="Rye Development"/>
    <x v="0"/>
    <s v="Maxwell L&amp;D Hydroelectric Project"/>
    <s v="PA"/>
    <n v="62385"/>
    <s v="NA1"/>
    <n v="4.5"/>
    <x v="12"/>
    <s v="WAT"/>
    <s v="HY"/>
    <x v="6"/>
    <n v="6"/>
  </r>
  <r>
    <x v="3"/>
    <n v="11"/>
    <n v="61906"/>
    <s v="Rye Development"/>
    <x v="0"/>
    <s v="Monongahela L&amp;D4 Hydroelectric Project"/>
    <s v="PA"/>
    <n v="62404"/>
    <s v="NA2"/>
    <n v="4.5"/>
    <x v="12"/>
    <s v="WAT"/>
    <s v="HY"/>
    <x v="6"/>
    <n v="6"/>
  </r>
  <r>
    <x v="3"/>
    <n v="11"/>
    <n v="61906"/>
    <s v="Rye Development"/>
    <x v="0"/>
    <s v="Philo L&amp;D Hydroelectric Project"/>
    <s v="OH"/>
    <n v="62427"/>
    <s v="NA2"/>
    <n v="1.2"/>
    <x v="12"/>
    <s v="WAT"/>
    <s v="HY"/>
    <x v="6"/>
    <n v="1.5"/>
  </r>
  <r>
    <x v="3"/>
    <n v="11"/>
    <n v="61906"/>
    <s v="Rye Development"/>
    <x v="0"/>
    <s v="Point Marion L&amp;D Hydroelectric Project"/>
    <s v="PA"/>
    <n v="62384"/>
    <s v="NA1"/>
    <n v="1.5"/>
    <x v="12"/>
    <s v="WAT"/>
    <s v="HY"/>
    <x v="6"/>
    <n v="2.5"/>
  </r>
  <r>
    <x v="3"/>
    <n v="11"/>
    <n v="61906"/>
    <s v="Rye Development"/>
    <x v="0"/>
    <s v="Rokeby L&amp;D Hydroelectric Project"/>
    <s v="OH"/>
    <n v="62426"/>
    <s v="NA2"/>
    <n v="1.5"/>
    <x v="12"/>
    <s v="WAT"/>
    <s v="HY"/>
    <x v="6"/>
    <n v="2"/>
  </r>
  <r>
    <x v="3"/>
    <n v="11"/>
    <n v="61906"/>
    <s v="Rye Development"/>
    <x v="0"/>
    <s v="Sardis Lake Hydroelectric Project"/>
    <s v="MS"/>
    <n v="62425"/>
    <s v="NA2"/>
    <n v="5.5"/>
    <x v="12"/>
    <s v="WAT"/>
    <s v="HY"/>
    <x v="6"/>
    <n v="7.5"/>
  </r>
  <r>
    <x v="3"/>
    <n v="12"/>
    <n v="60799"/>
    <s v="33UI 8me LLC"/>
    <x v="0"/>
    <s v="Gale 1 Solar"/>
    <s v="UT"/>
    <n v="61170"/>
    <s v="33UI8"/>
    <n v="300"/>
    <x v="0"/>
    <s v="SUN"/>
    <s v="PV"/>
    <x v="6"/>
    <n v="300"/>
  </r>
  <r>
    <x v="3"/>
    <n v="12"/>
    <n v="64245"/>
    <s v="90FI 8me, LLC"/>
    <x v="0"/>
    <s v="Kingsley Solar Farm"/>
    <s v="CA"/>
    <n v="64634"/>
    <s v="90FI8"/>
    <n v="360"/>
    <x v="0"/>
    <s v="SUN"/>
    <s v="PV"/>
    <x v="6"/>
    <n v="360"/>
  </r>
  <r>
    <x v="3"/>
    <n v="12"/>
    <n v="64246"/>
    <s v="99MT 8me, LLC"/>
    <x v="0"/>
    <s v="Sienna Solar Farm"/>
    <s v="CA"/>
    <n v="64632"/>
    <s v="99MTB"/>
    <n v="200"/>
    <x v="1"/>
    <s v="MWH"/>
    <s v="BA"/>
    <x v="6"/>
    <n v="200"/>
  </r>
  <r>
    <x v="3"/>
    <n v="12"/>
    <n v="58881"/>
    <s v="Apex Bethel Energy Center"/>
    <x v="0"/>
    <s v="Apex Bethel Energy Center"/>
    <s v="TX"/>
    <n v="59048"/>
    <s v="ABEC1"/>
    <n v="158.5"/>
    <x v="16"/>
    <s v="NG"/>
    <s v="CE"/>
    <x v="3"/>
    <n v="158.5"/>
  </r>
  <r>
    <x v="3"/>
    <n v="12"/>
    <n v="15399"/>
    <s v="Avangrid Renewables LLC"/>
    <x v="0"/>
    <s v="Lund Hill"/>
    <s v="WA"/>
    <n v="61045"/>
    <s v="WT1"/>
    <n v="60"/>
    <x v="2"/>
    <s v="WND"/>
    <s v="WT"/>
    <x v="2"/>
    <n v="60"/>
  </r>
  <r>
    <x v="3"/>
    <n v="12"/>
    <n v="64467"/>
    <s v="CG Pike Creek LLC"/>
    <x v="0"/>
    <s v="Pike Creek Wind"/>
    <s v="IL"/>
    <n v="65049"/>
    <s v="CPCW1"/>
    <n v="200"/>
    <x v="2"/>
    <s v="WND"/>
    <s v="WT"/>
    <x v="6"/>
    <n v="200"/>
  </r>
  <r>
    <x v="3"/>
    <n v="12"/>
    <n v="64357"/>
    <s v="ConnectGen Albany County LLC"/>
    <x v="0"/>
    <s v="Rail Tie Wind"/>
    <s v="WY"/>
    <n v="64847"/>
    <s v="CRTW1"/>
    <n v="504"/>
    <x v="2"/>
    <s v="WND"/>
    <s v="WT"/>
    <x v="5"/>
    <n v="504"/>
  </r>
  <r>
    <x v="3"/>
    <n v="12"/>
    <n v="56769"/>
    <s v="Consolidated Edison Development Inc."/>
    <x v="0"/>
    <s v="Arlington Valley Solar Energy I"/>
    <s v="AZ"/>
    <n v="57679"/>
    <s v="AVSE1"/>
    <n v="125"/>
    <x v="0"/>
    <s v="SUN"/>
    <s v="PV"/>
    <x v="3"/>
    <n v="127"/>
  </r>
  <r>
    <x v="3"/>
    <n v="12"/>
    <n v="64369"/>
    <s v="Coyote Gulch Solar LLC"/>
    <x v="0"/>
    <s v="Coyote Gulch Solar"/>
    <s v="CO"/>
    <n v="64857"/>
    <s v="C0513"/>
    <n v="140"/>
    <x v="0"/>
    <s v="SUN"/>
    <s v="PV"/>
    <x v="6"/>
    <n v="140"/>
  </r>
  <r>
    <x v="3"/>
    <n v="12"/>
    <n v="64174"/>
    <s v="FPS Cedar Creek Solar LLC"/>
    <x v="0"/>
    <s v="Cedar Creek Solar"/>
    <s v="DE"/>
    <n v="64543"/>
    <s v="1"/>
    <n v="114"/>
    <x v="0"/>
    <s v="SUN"/>
    <s v="PV"/>
    <x v="6"/>
    <n v="114"/>
  </r>
  <r>
    <x v="3"/>
    <n v="12"/>
    <n v="64176"/>
    <s v="FPS Potic Solar LLC"/>
    <x v="0"/>
    <s v="Potic Solar"/>
    <s v="NY"/>
    <n v="64541"/>
    <s v="1"/>
    <n v="4.9"/>
    <x v="0"/>
    <s v="SUN"/>
    <s v="PV"/>
    <x v="6"/>
    <n v="4.9"/>
  </r>
  <r>
    <x v="3"/>
    <n v="12"/>
    <n v="64074"/>
    <s v="Freepoint Solar LLC"/>
    <x v="0"/>
    <s v="Alfred Solar"/>
    <s v="ME"/>
    <n v="64501"/>
    <s v="1"/>
    <n v="50"/>
    <x v="0"/>
    <s v="SUN"/>
    <s v="PV"/>
    <x v="6"/>
    <n v="50"/>
  </r>
  <r>
    <x v="3"/>
    <n v="12"/>
    <n v="7140"/>
    <s v="Georgia Power Co"/>
    <x v="2"/>
    <s v="Georgia College &amp; State University Solar"/>
    <s v="GA"/>
    <n v="63282"/>
    <s v="1"/>
    <n v="3.5"/>
    <x v="0"/>
    <s v="SUN"/>
    <s v="PV"/>
    <x v="2"/>
    <n v="3.5"/>
  </r>
  <r>
    <x v="3"/>
    <n v="12"/>
    <n v="49893"/>
    <s v="Invenergy Services LLC"/>
    <x v="0"/>
    <s v="Changing Winds"/>
    <s v="TX"/>
    <n v="59243"/>
    <s v="CHAN1"/>
    <n v="288"/>
    <x v="2"/>
    <s v="WND"/>
    <s v="WT"/>
    <x v="6"/>
    <n v="288"/>
  </r>
  <r>
    <x v="3"/>
    <n v="12"/>
    <n v="58804"/>
    <s v="Lake Erie Energy Development Corp"/>
    <x v="0"/>
    <s v="Icebreaker Offshore Wind Farm"/>
    <s v="OH"/>
    <n v="58941"/>
    <s v="WTG1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2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3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4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5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6"/>
    <n v="3.4"/>
    <x v="17"/>
    <s v="WND"/>
    <s v="WS"/>
    <x v="5"/>
    <n v="3.4"/>
  </r>
  <r>
    <x v="3"/>
    <n v="12"/>
    <n v="62663"/>
    <s v="Lock 13 Hydro Partners"/>
    <x v="0"/>
    <s v="Evelyn Hydroelectric Project"/>
    <s v="KY"/>
    <n v="62748"/>
    <s v="4"/>
    <n v="0.5"/>
    <x v="12"/>
    <s v="WAT"/>
    <s v="HY"/>
    <x v="3"/>
    <n v="0.5"/>
  </r>
  <r>
    <x v="3"/>
    <n v="12"/>
    <n v="62663"/>
    <s v="Lock 13 Hydro Partners"/>
    <x v="0"/>
    <s v="Evelyn Hydroelectric Project"/>
    <s v="KY"/>
    <n v="62748"/>
    <s v="5"/>
    <n v="0.5"/>
    <x v="12"/>
    <s v="WAT"/>
    <s v="HY"/>
    <x v="3"/>
    <n v="0.5"/>
  </r>
  <r>
    <x v="3"/>
    <n v="12"/>
    <n v="61301"/>
    <s v="Plum Creek Wind Farm LLC"/>
    <x v="0"/>
    <s v="Plum Creek"/>
    <s v="MN"/>
    <n v="61687"/>
    <s v="PLMCK"/>
    <n v="400"/>
    <x v="2"/>
    <s v="WND"/>
    <s v="WT"/>
    <x v="5"/>
    <n v="400"/>
  </r>
  <r>
    <x v="3"/>
    <n v="12"/>
    <n v="61906"/>
    <s v="Rye Development"/>
    <x v="0"/>
    <s v="Emsworth BC Hydroelectric Project"/>
    <s v="PA"/>
    <n v="62434"/>
    <s v="NA2"/>
    <n v="4"/>
    <x v="12"/>
    <s v="WAT"/>
    <s v="HY"/>
    <x v="6"/>
    <n v="6"/>
  </r>
  <r>
    <x v="3"/>
    <n v="12"/>
    <n v="61906"/>
    <s v="Rye Development"/>
    <x v="0"/>
    <s v="Maxwell L&amp;D Hydroelectric Project"/>
    <s v="PA"/>
    <n v="62385"/>
    <s v="NA2"/>
    <n v="4.5"/>
    <x v="12"/>
    <s v="WAT"/>
    <s v="HY"/>
    <x v="6"/>
    <n v="6"/>
  </r>
  <r>
    <x v="3"/>
    <n v="12"/>
    <n v="61906"/>
    <s v="Rye Development"/>
    <x v="0"/>
    <s v="Point Marion L&amp;D Hydroelectric Project"/>
    <s v="PA"/>
    <n v="62384"/>
    <s v="NA2"/>
    <n v="1.5"/>
    <x v="12"/>
    <s v="WAT"/>
    <s v="HY"/>
    <x v="6"/>
    <n v="2.5"/>
  </r>
  <r>
    <x v="3"/>
    <n v="12"/>
    <n v="63626"/>
    <s v="Two Rivers Wind LLC"/>
    <x v="0"/>
    <s v="Two Rivers Wind Facility"/>
    <s v="WY"/>
    <n v="63972"/>
    <s v="TR1"/>
    <n v="280"/>
    <x v="2"/>
    <s v="WND"/>
    <s v="WT"/>
    <x v="5"/>
    <n v="290"/>
  </r>
  <r>
    <x v="4"/>
    <n v="1"/>
    <n v="61596"/>
    <s v="Lincoln Land Energy Center LLC"/>
    <x v="0"/>
    <s v="Lincoln Land Energy Center"/>
    <s v="IL"/>
    <n v="62022"/>
    <s v="GEN1"/>
    <n v="520"/>
    <x v="7"/>
    <s v="NG"/>
    <s v="CS"/>
    <x v="6"/>
    <n v="638.4"/>
  </r>
  <r>
    <x v="4"/>
    <n v="1"/>
    <n v="61596"/>
    <s v="Lincoln Land Energy Center LLC"/>
    <x v="0"/>
    <s v="Lincoln Land Energy Center"/>
    <s v="IL"/>
    <n v="62022"/>
    <s v="GEN2"/>
    <n v="520"/>
    <x v="7"/>
    <s v="NG"/>
    <s v="CS"/>
    <x v="6"/>
    <n v="638.4"/>
  </r>
  <r>
    <x v="4"/>
    <n v="1"/>
    <n v="60018"/>
    <s v="NET Power, LLC"/>
    <x v="0"/>
    <s v="NET Power La Porte Station"/>
    <s v="TX"/>
    <n v="60910"/>
    <s v="NPLPS"/>
    <n v="5"/>
    <x v="4"/>
    <s v="NG"/>
    <s v="GT"/>
    <x v="4"/>
    <n v="25.5"/>
  </r>
  <r>
    <x v="4"/>
    <n v="1"/>
    <n v="64265"/>
    <s v="Notch Peak Solar LLC"/>
    <x v="0"/>
    <s v="Notch Peak Solar LLC"/>
    <s v="UT"/>
    <n v="64669"/>
    <s v="KOV4A"/>
    <n v="324"/>
    <x v="0"/>
    <s v="SUN"/>
    <s v="PV"/>
    <x v="3"/>
    <n v="324"/>
  </r>
  <r>
    <x v="4"/>
    <n v="2"/>
    <n v="7189"/>
    <s v="Gila Bend Power Partners LLC"/>
    <x v="0"/>
    <s v="Gila Bend Power Generation Station"/>
    <s v="AZ"/>
    <n v="55507"/>
    <s v="1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2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3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4"/>
    <n v="390"/>
    <x v="7"/>
    <s v="NG"/>
    <s v="CA"/>
    <x v="5"/>
    <n v="390"/>
  </r>
  <r>
    <x v="4"/>
    <n v="3"/>
    <n v="63786"/>
    <s v="Tygart LLC"/>
    <x v="0"/>
    <s v="Tygart Hydropower"/>
    <s v="WV"/>
    <n v="64171"/>
    <s v="1"/>
    <n v="3"/>
    <x v="12"/>
    <s v="WAT"/>
    <s v="HY"/>
    <x v="5"/>
    <n v="10"/>
  </r>
  <r>
    <x v="4"/>
    <n v="3"/>
    <n v="63786"/>
    <s v="Tygart LLC"/>
    <x v="0"/>
    <s v="Tygart Hydropower"/>
    <s v="WV"/>
    <n v="64171"/>
    <s v="2"/>
    <n v="3"/>
    <x v="12"/>
    <s v="WAT"/>
    <s v="HY"/>
    <x v="5"/>
    <n v="10"/>
  </r>
  <r>
    <x v="4"/>
    <n v="3"/>
    <n v="63786"/>
    <s v="Tygart LLC"/>
    <x v="0"/>
    <s v="Tygart Hydropower"/>
    <s v="WV"/>
    <n v="64171"/>
    <s v="3"/>
    <n v="3"/>
    <x v="12"/>
    <s v="WAT"/>
    <s v="HY"/>
    <x v="5"/>
    <n v="10"/>
  </r>
  <r>
    <x v="4"/>
    <n v="4"/>
    <n v="63558"/>
    <s v="Chickahominy Power LLC"/>
    <x v="0"/>
    <s v="Chickahominy Power LLC"/>
    <s v="VA"/>
    <n v="63886"/>
    <s v="CP001"/>
    <n v="557.3"/>
    <x v="7"/>
    <s v="NG"/>
    <s v="CS"/>
    <x v="3"/>
    <n v="572.1"/>
  </r>
  <r>
    <x v="4"/>
    <n v="4"/>
    <n v="64518"/>
    <s v="Deer Wood Energy, LLC"/>
    <x v="0"/>
    <s v="Deer Wood Energy, LLC"/>
    <s v="VA"/>
    <n v="65144"/>
    <s v="ENX11"/>
    <n v="50"/>
    <x v="0"/>
    <s v="SUN"/>
    <s v="PV"/>
    <x v="6"/>
    <n v="50"/>
  </r>
  <r>
    <x v="4"/>
    <n v="4"/>
    <n v="64519"/>
    <s v="Deer Wood Storage, LLC"/>
    <x v="0"/>
    <s v="Deer Wood Storage, LLC"/>
    <s v="VA"/>
    <n v="65145"/>
    <s v="ENX12"/>
    <n v="30"/>
    <x v="1"/>
    <s v="MWH"/>
    <s v="BA"/>
    <x v="6"/>
    <n v="30"/>
  </r>
  <r>
    <x v="4"/>
    <n v="4"/>
    <n v="61906"/>
    <s v="Rye Development"/>
    <x v="0"/>
    <s v="Grenada Lake Hydroelectric Project"/>
    <s v="MS"/>
    <n v="62430"/>
    <s v="NA1"/>
    <n v="4"/>
    <x v="12"/>
    <s v="WAT"/>
    <s v="HY"/>
    <x v="6"/>
    <n v="5"/>
  </r>
  <r>
    <x v="4"/>
    <n v="5"/>
    <n v="63558"/>
    <s v="Chickahominy Power LLC"/>
    <x v="0"/>
    <s v="Chickahominy Power LLC"/>
    <s v="VA"/>
    <n v="63886"/>
    <s v="CP002"/>
    <n v="557.3"/>
    <x v="7"/>
    <s v="NG"/>
    <s v="CS"/>
    <x v="3"/>
    <n v="572.1"/>
  </r>
  <r>
    <x v="4"/>
    <n v="5"/>
    <n v="61906"/>
    <s v="Rye Development"/>
    <x v="0"/>
    <s v="Grenada Lake Hydroelectric Project"/>
    <s v="MS"/>
    <n v="62430"/>
    <s v="NA2"/>
    <n v="4"/>
    <x v="12"/>
    <s v="WAT"/>
    <s v="HY"/>
    <x v="6"/>
    <n v="5"/>
  </r>
  <r>
    <x v="4"/>
    <n v="6"/>
    <n v="63558"/>
    <s v="Chickahominy Power LLC"/>
    <x v="0"/>
    <s v="Chickahominy Power LLC"/>
    <s v="VA"/>
    <n v="63886"/>
    <s v="CP003"/>
    <n v="557.3"/>
    <x v="7"/>
    <s v="NG"/>
    <s v="CS"/>
    <x v="3"/>
    <n v="572.1"/>
  </r>
  <r>
    <x v="4"/>
    <n v="6"/>
    <n v="58970"/>
    <s v="Ecoplexus, Inc"/>
    <x v="0"/>
    <s v="Grifton PV2"/>
    <s v="NC"/>
    <n v="63568"/>
    <s v="GRFT2"/>
    <n v="56"/>
    <x v="0"/>
    <s v="SUN"/>
    <s v="PV"/>
    <x v="5"/>
    <n v="56"/>
  </r>
  <r>
    <x v="4"/>
    <n v="6"/>
    <n v="58597"/>
    <s v="Enivromission, Inc"/>
    <x v="0"/>
    <s v="La Paz Solar Tower"/>
    <s v="AZ"/>
    <n v="58652"/>
    <s v="1"/>
    <n v="200"/>
    <x v="18"/>
    <s v="SUN"/>
    <s v="OT"/>
    <x v="6"/>
    <n v="200"/>
  </r>
  <r>
    <x v="4"/>
    <n v="6"/>
    <n v="58766"/>
    <s v="FGE Texas II LLC"/>
    <x v="0"/>
    <s v="FGE Texas II"/>
    <s v="TX"/>
    <n v="58930"/>
    <s v="CA1"/>
    <n v="249.9"/>
    <x v="7"/>
    <s v="NG"/>
    <s v="CA"/>
    <x v="3"/>
    <n v="265.2"/>
  </r>
  <r>
    <x v="4"/>
    <n v="6"/>
    <n v="58766"/>
    <s v="FGE Texas II LLC"/>
    <x v="0"/>
    <s v="FGE Texas II"/>
    <s v="TX"/>
    <n v="58930"/>
    <s v="GT1"/>
    <n v="226.7"/>
    <x v="7"/>
    <s v="NG"/>
    <s v="CT"/>
    <x v="3"/>
    <n v="238.9"/>
  </r>
  <r>
    <x v="4"/>
    <n v="6"/>
    <n v="58766"/>
    <s v="FGE Texas II LLC"/>
    <x v="0"/>
    <s v="FGE Texas II"/>
    <s v="TX"/>
    <n v="58930"/>
    <s v="GT2"/>
    <n v="226.7"/>
    <x v="7"/>
    <s v="NG"/>
    <s v="CT"/>
    <x v="3"/>
    <n v="238.9"/>
  </r>
  <r>
    <x v="4"/>
    <n v="6"/>
    <n v="8153"/>
    <s v="Hartford Steam Co"/>
    <x v="1"/>
    <s v="Hartford Hospital Cogeneration"/>
    <s v="CT"/>
    <n v="52061"/>
    <s v="GEN6"/>
    <n v="6"/>
    <x v="4"/>
    <s v="NG"/>
    <s v="GT"/>
    <x v="6"/>
    <n v="6"/>
  </r>
  <r>
    <x v="4"/>
    <n v="6"/>
    <n v="63576"/>
    <s v="MEC North"/>
    <x v="0"/>
    <s v="MEC North"/>
    <s v="MI"/>
    <n v="63911"/>
    <s v="MECN"/>
    <n v="500"/>
    <x v="7"/>
    <s v="NG"/>
    <s v="CS"/>
    <x v="3"/>
    <n v="500"/>
  </r>
  <r>
    <x v="4"/>
    <n v="6"/>
    <n v="63577"/>
    <s v="MEC South"/>
    <x v="0"/>
    <s v="MEC South"/>
    <s v="MI"/>
    <n v="63912"/>
    <s v="MECS"/>
    <n v="500"/>
    <x v="7"/>
    <s v="NG"/>
    <s v="CS"/>
    <x v="5"/>
    <n v="500"/>
  </r>
  <r>
    <x v="4"/>
    <n v="6"/>
    <n v="54866"/>
    <s v="Robinson Power Company LLC"/>
    <x v="0"/>
    <s v="Robinson Power Company LLC"/>
    <s v="PA"/>
    <n v="56453"/>
    <s v="CTG1"/>
    <n v="950"/>
    <x v="7"/>
    <s v="NG"/>
    <s v="CC"/>
    <x v="5"/>
    <n v="1022.9"/>
  </r>
  <r>
    <x v="4"/>
    <n v="6"/>
    <n v="61906"/>
    <s v="Rye Development"/>
    <x v="0"/>
    <s v="Arkabutla Lake Hydroelectric Project"/>
    <s v="MS"/>
    <n v="62402"/>
    <s v="NA1"/>
    <n v="1.5"/>
    <x v="12"/>
    <s v="WAT"/>
    <s v="HY"/>
    <x v="6"/>
    <n v="2.5"/>
  </r>
  <r>
    <x v="4"/>
    <n v="7"/>
    <n v="11208"/>
    <s v="Los Angeles Department of Water &amp; Power"/>
    <x v="2"/>
    <s v="Intermountain Power Project"/>
    <s v="UT"/>
    <n v="6481"/>
    <s v="3"/>
    <n v="420"/>
    <x v="7"/>
    <s v="NG"/>
    <s v="CS"/>
    <x v="6"/>
    <n v="420"/>
  </r>
  <r>
    <x v="4"/>
    <n v="7"/>
    <n v="11208"/>
    <s v="Los Angeles Department of Water &amp; Power"/>
    <x v="2"/>
    <s v="Intermountain Power Project"/>
    <s v="UT"/>
    <n v="6481"/>
    <s v="4"/>
    <n v="420"/>
    <x v="7"/>
    <s v="NG"/>
    <s v="CS"/>
    <x v="6"/>
    <n v="420"/>
  </r>
  <r>
    <x v="4"/>
    <n v="7"/>
    <n v="61906"/>
    <s v="Rye Development"/>
    <x v="0"/>
    <s v="Arkabutla Lake Hydroelectric Project"/>
    <s v="MS"/>
    <n v="62402"/>
    <s v="NA2"/>
    <n v="1.5"/>
    <x v="12"/>
    <s v="WAT"/>
    <s v="HY"/>
    <x v="6"/>
    <n v="2.5"/>
  </r>
  <r>
    <x v="4"/>
    <n v="10"/>
    <n v="58880"/>
    <s v="Gallegos Wind Farm LLC"/>
    <x v="0"/>
    <s v="Gallegos Wind Farm, Phase 1"/>
    <s v="NM"/>
    <n v="59047"/>
    <s v="GEN 1"/>
    <n v="180"/>
    <x v="2"/>
    <s v="WND"/>
    <s v="WT"/>
    <x v="6"/>
    <n v="180"/>
  </r>
  <r>
    <x v="4"/>
    <n v="12"/>
    <n v="64246"/>
    <s v="99MT 8me, LLC"/>
    <x v="0"/>
    <s v="Sienna Solar Farm"/>
    <s v="CA"/>
    <n v="64632"/>
    <s v="99MT8"/>
    <n v="200"/>
    <x v="0"/>
    <s v="SUN"/>
    <s v="PV"/>
    <x v="6"/>
    <n v="200"/>
  </r>
  <r>
    <x v="4"/>
    <n v="12"/>
    <n v="59365"/>
    <s v="Capital Power Corporation"/>
    <x v="0"/>
    <s v="Nolin Hills"/>
    <s v="OR"/>
    <n v="60070"/>
    <s v="GEN"/>
    <n v="350"/>
    <x v="2"/>
    <s v="WND"/>
    <s v="WT"/>
    <x v="5"/>
    <n v="350"/>
  </r>
  <r>
    <x v="4"/>
    <n v="12"/>
    <n v="59365"/>
    <s v="Capital Power Corporation"/>
    <x v="0"/>
    <s v="Nolin Hills"/>
    <s v="OR"/>
    <n v="60070"/>
    <s v="GEN2"/>
    <n v="250"/>
    <x v="0"/>
    <s v="SUN"/>
    <s v="PV"/>
    <x v="5"/>
    <n v="250"/>
  </r>
  <r>
    <x v="4"/>
    <n v="12"/>
    <n v="60221"/>
    <s v="North Slope LLC"/>
    <x v="0"/>
    <s v="North Slope, LLC"/>
    <s v="NY"/>
    <n v="60420"/>
    <s v="NSPV"/>
    <n v="200"/>
    <x v="2"/>
    <s v="WND"/>
    <s v="WT"/>
    <x v="5"/>
    <n v="200"/>
  </r>
  <r>
    <x v="4"/>
    <n v="12"/>
    <n v="58842"/>
    <s v="Power Company of Wyoming LLC"/>
    <x v="0"/>
    <s v="Chokecherry and Sierra Madre Wind"/>
    <s v="WY"/>
    <n v="58987"/>
    <s v="I-A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B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C"/>
    <n v="500"/>
    <x v="2"/>
    <s v="WND"/>
    <s v="WT"/>
    <x v="2"/>
    <n v="500"/>
  </r>
  <r>
    <x v="4"/>
    <n v="12"/>
    <n v="61784"/>
    <s v="Rolling Upland Wind Farm LLC"/>
    <x v="0"/>
    <s v="Rolling Upland Wind Farm  LLC"/>
    <s v="NY"/>
    <n v="62262"/>
    <s v="GEN1"/>
    <n v="60"/>
    <x v="2"/>
    <s v="WND"/>
    <s v="WT"/>
    <x v="6"/>
    <n v="60"/>
  </r>
  <r>
    <x v="4"/>
    <n v="12"/>
    <n v="60599"/>
    <s v="Washington Solar, LLC"/>
    <x v="0"/>
    <s v="Washington Solar"/>
    <s v="NC"/>
    <n v="60948"/>
    <s v="PV1"/>
    <n v="5"/>
    <x v="0"/>
    <s v="SUN"/>
    <s v="PV"/>
    <x v="6"/>
    <n v="5"/>
  </r>
  <r>
    <x v="5"/>
    <n v="5"/>
    <n v="40575"/>
    <s v="Utah Associated Mun Power Sys"/>
    <x v="2"/>
    <s v="UAMPS Carbon Free Power Plant"/>
    <s v="ID"/>
    <n v="61075"/>
    <s v="NPM1"/>
    <n v="47.5"/>
    <x v="13"/>
    <s v="NUC"/>
    <s v="ST"/>
    <x v="6"/>
    <n v="50"/>
  </r>
  <r>
    <x v="5"/>
    <n v="6"/>
    <n v="61712"/>
    <s v="Atlantic Solar"/>
    <x v="0"/>
    <s v="Atlantic Solar"/>
    <s v="SC"/>
    <n v="62180"/>
    <s v="22"/>
    <n v="1"/>
    <x v="0"/>
    <s v="SUN"/>
    <s v="PV"/>
    <x v="3"/>
    <n v="1"/>
  </r>
  <r>
    <x v="5"/>
    <n v="6"/>
    <n v="61713"/>
    <s v="B &amp; K Solar"/>
    <x v="0"/>
    <s v="B &amp; K Solar"/>
    <s v="SC"/>
    <n v="62181"/>
    <s v="23"/>
    <n v="63"/>
    <x v="0"/>
    <s v="SUN"/>
    <s v="PV"/>
    <x v="3"/>
    <n v="63"/>
  </r>
  <r>
    <x v="5"/>
    <n v="6"/>
    <n v="61716"/>
    <s v="Big Fork Solar"/>
    <x v="0"/>
    <s v="Big Fork Solar"/>
    <s v="SC"/>
    <n v="62184"/>
    <s v="26"/>
    <n v="74.90000000000001"/>
    <x v="0"/>
    <s v="SUN"/>
    <s v="PV"/>
    <x v="3"/>
    <n v="74.90000000000001"/>
  </r>
  <r>
    <x v="5"/>
    <n v="6"/>
    <n v="61718"/>
    <s v="Chapman Solar"/>
    <x v="0"/>
    <s v="Chapman Solar"/>
    <s v="SC"/>
    <n v="62186"/>
    <s v="28"/>
    <n v="2"/>
    <x v="0"/>
    <s v="SUN"/>
    <s v="PV"/>
    <x v="3"/>
    <n v="2"/>
  </r>
  <r>
    <x v="5"/>
    <n v="6"/>
    <n v="61719"/>
    <s v="Clark Solar"/>
    <x v="0"/>
    <s v="Clark Solar"/>
    <s v="SC"/>
    <n v="62187"/>
    <s v="29"/>
    <n v="2"/>
    <x v="0"/>
    <s v="SUN"/>
    <s v="PV"/>
    <x v="3"/>
    <n v="2"/>
  </r>
  <r>
    <x v="5"/>
    <n v="6"/>
    <n v="61720"/>
    <s v="Colleton Solar"/>
    <x v="0"/>
    <s v="Colleton Solar"/>
    <s v="SC"/>
    <n v="62188"/>
    <s v="30"/>
    <n v="75"/>
    <x v="0"/>
    <s v="SUN"/>
    <s v="PV"/>
    <x v="3"/>
    <n v="75"/>
  </r>
  <r>
    <x v="5"/>
    <n v="6"/>
    <n v="61721"/>
    <s v="Collins Farm Solar"/>
    <x v="0"/>
    <s v="Collins Farm Solar"/>
    <s v="SC"/>
    <n v="62189"/>
    <s v="31"/>
    <n v="5.4"/>
    <x v="0"/>
    <s v="SUN"/>
    <s v="PV"/>
    <x v="3"/>
    <n v="5.4"/>
  </r>
  <r>
    <x v="5"/>
    <n v="6"/>
    <n v="61722"/>
    <s v="Crossroads Solar"/>
    <x v="0"/>
    <s v="Crossroads Solar"/>
    <s v="SC"/>
    <n v="62190"/>
    <s v="32"/>
    <n v="67.7"/>
    <x v="0"/>
    <s v="SUN"/>
    <s v="PV"/>
    <x v="3"/>
    <n v="67.7"/>
  </r>
  <r>
    <x v="5"/>
    <n v="6"/>
    <n v="61729"/>
    <s v="Culpepper Solar"/>
    <x v="0"/>
    <s v="Culpepper Solar"/>
    <s v="SC"/>
    <n v="62221"/>
    <s v="33"/>
    <n v="69.5"/>
    <x v="0"/>
    <s v="SUN"/>
    <s v="PV"/>
    <x v="3"/>
    <n v="69.5"/>
  </r>
  <r>
    <x v="5"/>
    <n v="6"/>
    <n v="61730"/>
    <s v="Dadswell Solar"/>
    <x v="0"/>
    <s v="Dadswell Solar"/>
    <s v="SC"/>
    <n v="62222"/>
    <s v="34"/>
    <n v="1"/>
    <x v="0"/>
    <s v="SUN"/>
    <s v="PV"/>
    <x v="3"/>
    <n v="1"/>
  </r>
  <r>
    <x v="5"/>
    <n v="6"/>
    <n v="61733"/>
    <s v="Fishwater Solar"/>
    <x v="0"/>
    <s v="Fishwater Solar"/>
    <s v="SC"/>
    <n v="62213"/>
    <s v="37"/>
    <n v="2"/>
    <x v="0"/>
    <s v="SUN"/>
    <s v="PV"/>
    <x v="3"/>
    <n v="2"/>
  </r>
  <r>
    <x v="5"/>
    <n v="6"/>
    <n v="61735"/>
    <s v="Foreman Solar"/>
    <x v="0"/>
    <s v="Foreman Solar"/>
    <s v="SC"/>
    <n v="62215"/>
    <s v="39"/>
    <n v="6.4"/>
    <x v="0"/>
    <s v="SUN"/>
    <s v="PV"/>
    <x v="3"/>
    <n v="6.4"/>
  </r>
  <r>
    <x v="5"/>
    <n v="6"/>
    <n v="61737"/>
    <s v="GEB Solar"/>
    <x v="0"/>
    <s v="GEB Solar"/>
    <s v="SC"/>
    <n v="62217"/>
    <s v="40"/>
    <n v="60"/>
    <x v="0"/>
    <s v="SUN"/>
    <s v="PV"/>
    <x v="3"/>
    <n v="60"/>
  </r>
  <r>
    <x v="5"/>
    <n v="6"/>
    <n v="61738"/>
    <s v="Gedosch Solar II"/>
    <x v="0"/>
    <s v="Gedosch Solar II"/>
    <s v="SC"/>
    <n v="62218"/>
    <s v="42"/>
    <n v="2"/>
    <x v="0"/>
    <s v="SUN"/>
    <s v="PV"/>
    <x v="3"/>
    <n v="2"/>
  </r>
  <r>
    <x v="5"/>
    <n v="6"/>
    <n v="61746"/>
    <s v="Holliday Solar I"/>
    <x v="0"/>
    <s v="Holliday Solar I"/>
    <s v="SC"/>
    <n v="62229"/>
    <s v="43"/>
    <n v="75"/>
    <x v="0"/>
    <s v="SUN"/>
    <s v="PV"/>
    <x v="3"/>
    <n v="75"/>
  </r>
  <r>
    <x v="5"/>
    <n v="6"/>
    <n v="61749"/>
    <s v="Jackson Solar"/>
    <x v="0"/>
    <s v="Jackson Solar"/>
    <s v="SC"/>
    <n v="62232"/>
    <s v="46"/>
    <n v="14"/>
    <x v="0"/>
    <s v="SUN"/>
    <s v="PV"/>
    <x v="3"/>
    <n v="14"/>
  </r>
  <r>
    <x v="5"/>
    <n v="6"/>
    <n v="61751"/>
    <s v="Juniper Solar"/>
    <x v="0"/>
    <s v="Juniper Solar"/>
    <s v="SC"/>
    <n v="62234"/>
    <s v="48"/>
    <n v="65.5"/>
    <x v="0"/>
    <s v="SUN"/>
    <s v="PV"/>
    <x v="3"/>
    <n v="65.5"/>
  </r>
  <r>
    <x v="5"/>
    <n v="6"/>
    <n v="61753"/>
    <s v="Luz Solar"/>
    <x v="0"/>
    <s v="Luz Solar"/>
    <s v="SC"/>
    <n v="62236"/>
    <s v="50"/>
    <n v="2"/>
    <x v="0"/>
    <s v="SUN"/>
    <s v="PV"/>
    <x v="3"/>
    <n v="2"/>
  </r>
  <r>
    <x v="5"/>
    <n v="6"/>
    <n v="61796"/>
    <s v="Martin Central Solar"/>
    <x v="0"/>
    <s v="Martin Central Solar"/>
    <s v="SC"/>
    <n v="62285"/>
    <s v="53"/>
    <n v="2"/>
    <x v="0"/>
    <s v="SUN"/>
    <s v="PV"/>
    <x v="3"/>
    <n v="2"/>
  </r>
  <r>
    <x v="5"/>
    <n v="6"/>
    <n v="61787"/>
    <s v="Martin East Solar"/>
    <x v="0"/>
    <s v="Martin East Solar"/>
    <s v="SC"/>
    <n v="62276"/>
    <s v="54"/>
    <n v="2"/>
    <x v="0"/>
    <s v="SUN"/>
    <s v="PV"/>
    <x v="3"/>
    <n v="2"/>
  </r>
  <r>
    <x v="5"/>
    <n v="6"/>
    <n v="61788"/>
    <s v="Martin West Solar"/>
    <x v="0"/>
    <s v="Martin West Solar"/>
    <s v="SC"/>
    <n v="62277"/>
    <s v="55"/>
    <n v="2"/>
    <x v="0"/>
    <s v="SUN"/>
    <s v="PV"/>
    <x v="3"/>
    <n v="2"/>
  </r>
  <r>
    <x v="5"/>
    <n v="6"/>
    <n v="61789"/>
    <s v="McClain Solar"/>
    <x v="0"/>
    <s v="McClain Solar"/>
    <s v="SC"/>
    <n v="62278"/>
    <s v="56"/>
    <n v="17.3"/>
    <x v="0"/>
    <s v="SUN"/>
    <s v="PV"/>
    <x v="3"/>
    <n v="17.3"/>
  </r>
  <r>
    <x v="5"/>
    <n v="6"/>
    <n v="61790"/>
    <s v="McCormick Solar"/>
    <x v="0"/>
    <s v="McCormick Solar"/>
    <s v="SC"/>
    <n v="62279"/>
    <s v="57"/>
    <n v="2"/>
    <x v="0"/>
    <s v="SUN"/>
    <s v="PV"/>
    <x v="3"/>
    <n v="2"/>
  </r>
  <r>
    <x v="5"/>
    <n v="6"/>
    <n v="61791"/>
    <s v="Melsam Solar"/>
    <x v="0"/>
    <s v="Melsam Solar"/>
    <s v="SC"/>
    <n v="62280"/>
    <s v="58"/>
    <n v="60.5"/>
    <x v="0"/>
    <s v="SUN"/>
    <s v="PV"/>
    <x v="3"/>
    <n v="60.5"/>
  </r>
  <r>
    <x v="5"/>
    <n v="6"/>
    <n v="61792"/>
    <s v="Middleton Solar"/>
    <x v="0"/>
    <s v="Middleton Solar"/>
    <s v="SC"/>
    <n v="62281"/>
    <s v="59"/>
    <n v="2"/>
    <x v="0"/>
    <s v="SUN"/>
    <s v="PV"/>
    <x v="3"/>
    <n v="2"/>
  </r>
  <r>
    <x v="5"/>
    <n v="6"/>
    <n v="61793"/>
    <s v="Pee Dee Solar I"/>
    <x v="0"/>
    <s v="Pee Dee Solar I"/>
    <s v="SC"/>
    <n v="62282"/>
    <s v="60"/>
    <n v="2"/>
    <x v="0"/>
    <s v="SUN"/>
    <s v="PV"/>
    <x v="3"/>
    <n v="2"/>
  </r>
  <r>
    <x v="5"/>
    <n v="6"/>
    <n v="61794"/>
    <s v="Pee Dee Solar II"/>
    <x v="0"/>
    <s v="Pee Dee Solar II"/>
    <s v="SC"/>
    <n v="62283"/>
    <s v="61"/>
    <n v="2"/>
    <x v="0"/>
    <s v="SUN"/>
    <s v="PV"/>
    <x v="3"/>
    <n v="2"/>
  </r>
  <r>
    <x v="5"/>
    <n v="6"/>
    <n v="61795"/>
    <s v="Power Solar"/>
    <x v="0"/>
    <s v="Power Solar"/>
    <s v="SC"/>
    <n v="62284"/>
    <s v="62"/>
    <n v="3"/>
    <x v="0"/>
    <s v="SUN"/>
    <s v="PV"/>
    <x v="3"/>
    <n v="3"/>
  </r>
  <r>
    <x v="5"/>
    <n v="6"/>
    <n v="61804"/>
    <s v="Pruger Solar I"/>
    <x v="0"/>
    <s v="Pruger Solar I"/>
    <s v="SC"/>
    <n v="62292"/>
    <s v="63"/>
    <n v="2"/>
    <x v="0"/>
    <s v="SUN"/>
    <s v="PV"/>
    <x v="3"/>
    <n v="2"/>
  </r>
  <r>
    <x v="5"/>
    <n v="6"/>
    <n v="61805"/>
    <s v="Pruger Solar II"/>
    <x v="0"/>
    <s v="Pruger Solar II"/>
    <s v="SC"/>
    <n v="62293"/>
    <s v="64"/>
    <n v="2"/>
    <x v="0"/>
    <s v="SUN"/>
    <s v="PV"/>
    <x v="3"/>
    <n v="2"/>
  </r>
  <r>
    <x v="5"/>
    <n v="6"/>
    <n v="61806"/>
    <s v="Pruger Solar III"/>
    <x v="0"/>
    <s v="Pruger Solar III"/>
    <s v="SC"/>
    <n v="62294"/>
    <s v="65"/>
    <n v="2"/>
    <x v="0"/>
    <s v="SUN"/>
    <s v="PV"/>
    <x v="3"/>
    <n v="2"/>
  </r>
  <r>
    <x v="5"/>
    <n v="6"/>
    <n v="61807"/>
    <s v="Quest Solar"/>
    <x v="0"/>
    <s v="Quest Solar"/>
    <s v="SC"/>
    <n v="62299"/>
    <s v="66"/>
    <n v="40"/>
    <x v="0"/>
    <s v="SUN"/>
    <s v="PV"/>
    <x v="3"/>
    <n v="40"/>
  </r>
  <r>
    <x v="5"/>
    <n v="6"/>
    <n v="61808"/>
    <s v="Rollins Solar"/>
    <x v="0"/>
    <s v="Rollins Solar"/>
    <s v="SC"/>
    <n v="62295"/>
    <s v="67"/>
    <n v="63"/>
    <x v="0"/>
    <s v="SUN"/>
    <s v="PV"/>
    <x v="3"/>
    <n v="63"/>
  </r>
  <r>
    <x v="5"/>
    <n v="6"/>
    <n v="61809"/>
    <s v="Ross Solar"/>
    <x v="0"/>
    <s v="Ross Solar"/>
    <s v="SC"/>
    <n v="62296"/>
    <s v="68"/>
    <n v="75"/>
    <x v="0"/>
    <s v="SUN"/>
    <s v="PV"/>
    <x v="3"/>
    <n v="75"/>
  </r>
  <r>
    <x v="5"/>
    <n v="6"/>
    <n v="61810"/>
    <s v="Rutledge Solar"/>
    <x v="0"/>
    <s v="Rutledge Solar"/>
    <s v="SC"/>
    <n v="62297"/>
    <s v="69"/>
    <n v="2"/>
    <x v="0"/>
    <s v="SUN"/>
    <s v="PV"/>
    <x v="3"/>
    <n v="2"/>
  </r>
  <r>
    <x v="5"/>
    <n v="6"/>
    <n v="61814"/>
    <s v="Sandifer Solar"/>
    <x v="0"/>
    <s v="Sandifer Solar"/>
    <s v="SC"/>
    <n v="62298"/>
    <s v="70"/>
    <n v="2"/>
    <x v="0"/>
    <s v="SUN"/>
    <s v="PV"/>
    <x v="3"/>
    <n v="2"/>
  </r>
  <r>
    <x v="5"/>
    <n v="6"/>
    <n v="61829"/>
    <s v="Shem Solar"/>
    <x v="0"/>
    <s v="Shem Solar"/>
    <s v="SC"/>
    <n v="62308"/>
    <s v="72"/>
    <n v="2"/>
    <x v="0"/>
    <s v="SUN"/>
    <s v="PV"/>
    <x v="3"/>
    <n v="2"/>
  </r>
  <r>
    <x v="5"/>
    <n v="6"/>
    <n v="61830"/>
    <s v="Shining Sun Solar"/>
    <x v="0"/>
    <s v="Shining Sun Solar"/>
    <s v="SC"/>
    <n v="62309"/>
    <s v="73"/>
    <n v="40"/>
    <x v="0"/>
    <s v="SUN"/>
    <s v="PV"/>
    <x v="3"/>
    <n v="40"/>
  </r>
  <r>
    <x v="5"/>
    <n v="6"/>
    <n v="61831"/>
    <s v="Shorthorn Solar"/>
    <x v="0"/>
    <s v="Shorthorn Solar"/>
    <s v="SC"/>
    <n v="62310"/>
    <s v="74"/>
    <n v="60.5"/>
    <x v="0"/>
    <s v="SUN"/>
    <s v="PV"/>
    <x v="3"/>
    <n v="60.5"/>
  </r>
  <r>
    <x v="5"/>
    <n v="6"/>
    <n v="61832"/>
    <s v="Snoopy Solar"/>
    <x v="0"/>
    <s v="Snoopy Solar"/>
    <s v="SC"/>
    <n v="62311"/>
    <s v="75"/>
    <n v="2"/>
    <x v="0"/>
    <s v="SUN"/>
    <s v="PV"/>
    <x v="3"/>
    <n v="2"/>
  </r>
  <r>
    <x v="5"/>
    <n v="6"/>
    <n v="61833"/>
    <s v="Southard Solar"/>
    <x v="0"/>
    <s v="Southard Solar"/>
    <s v="SC"/>
    <n v="62312"/>
    <s v="76"/>
    <n v="6"/>
    <x v="0"/>
    <s v="SUN"/>
    <s v="PV"/>
    <x v="3"/>
    <n v="6"/>
  </r>
  <r>
    <x v="5"/>
    <n v="6"/>
    <n v="61834"/>
    <s v="Stamey Solar"/>
    <x v="0"/>
    <s v="Stamey Solar"/>
    <s v="SC"/>
    <n v="62313"/>
    <s v="77"/>
    <n v="1"/>
    <x v="0"/>
    <s v="SUN"/>
    <s v="PV"/>
    <x v="3"/>
    <n v="2"/>
  </r>
  <r>
    <x v="5"/>
    <n v="6"/>
    <n v="61835"/>
    <s v="Tarpon Solar I"/>
    <x v="0"/>
    <s v="Tarpon Solar I"/>
    <s v="SC"/>
    <n v="62314"/>
    <s v="78"/>
    <n v="2"/>
    <x v="0"/>
    <s v="SUN"/>
    <s v="PV"/>
    <x v="3"/>
    <n v="2"/>
  </r>
  <r>
    <x v="5"/>
    <n v="6"/>
    <n v="61837"/>
    <s v="Ten Governors Solar"/>
    <x v="0"/>
    <s v="Ten Governors Solar"/>
    <s v="SC"/>
    <n v="62316"/>
    <s v="80"/>
    <n v="28"/>
    <x v="0"/>
    <s v="SUN"/>
    <s v="PV"/>
    <x v="3"/>
    <n v="28"/>
  </r>
  <r>
    <x v="5"/>
    <n v="6"/>
    <n v="61862"/>
    <s v="Thomas Solar"/>
    <x v="0"/>
    <s v="Thomas Solar"/>
    <s v="SC"/>
    <n v="62352"/>
    <s v="81"/>
    <n v="2"/>
    <x v="0"/>
    <s v="SUN"/>
    <s v="PV"/>
    <x v="3"/>
    <n v="2"/>
  </r>
  <r>
    <x v="5"/>
    <n v="6"/>
    <n v="61859"/>
    <s v="Ulmer Solar"/>
    <x v="0"/>
    <s v="Ulmer Solar"/>
    <s v="SC"/>
    <n v="62343"/>
    <s v="85"/>
    <n v="22"/>
    <x v="0"/>
    <s v="SUN"/>
    <s v="PV"/>
    <x v="3"/>
    <n v="22"/>
  </r>
  <r>
    <x v="5"/>
    <n v="6"/>
    <n v="40575"/>
    <s v="Utah Associated Mun Power Sys"/>
    <x v="2"/>
    <s v="UAMPS Carbon Free Power Plant"/>
    <s v="ID"/>
    <n v="61075"/>
    <s v="NPM2"/>
    <n v="47.5"/>
    <x v="13"/>
    <s v="NUC"/>
    <s v="ST"/>
    <x v="6"/>
    <n v="50"/>
  </r>
  <r>
    <x v="5"/>
    <n v="6"/>
    <n v="61868"/>
    <s v="WSW Solar"/>
    <x v="0"/>
    <s v="WSW Solar"/>
    <s v="SC"/>
    <n v="62350"/>
    <s v="86"/>
    <n v="10.8"/>
    <x v="0"/>
    <s v="SUN"/>
    <s v="PV"/>
    <x v="3"/>
    <n v="10.8"/>
  </r>
  <r>
    <x v="5"/>
    <n v="6"/>
    <n v="61869"/>
    <s v="Wysong Solar"/>
    <x v="0"/>
    <s v="Wysong Solar"/>
    <s v="SC"/>
    <n v="62351"/>
    <s v="92"/>
    <n v="2.3"/>
    <x v="0"/>
    <s v="SUN"/>
    <s v="PV"/>
    <x v="3"/>
    <n v="2.3"/>
  </r>
  <r>
    <x v="5"/>
    <n v="6"/>
    <n v="61871"/>
    <s v="York Solar"/>
    <x v="0"/>
    <s v="York Solar"/>
    <s v="SC"/>
    <n v="62354"/>
    <s v="94"/>
    <n v="2"/>
    <x v="0"/>
    <s v="SUN"/>
    <s v="PV"/>
    <x v="3"/>
    <n v="2"/>
  </r>
  <r>
    <x v="5"/>
    <n v="7"/>
    <n v="40575"/>
    <s v="Utah Associated Mun Power Sys"/>
    <x v="2"/>
    <s v="UAMPS Carbon Free Power Plant"/>
    <s v="ID"/>
    <n v="61075"/>
    <s v="NPM3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4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5"/>
    <n v="47.5"/>
    <x v="13"/>
    <s v="NUC"/>
    <s v="ST"/>
    <x v="6"/>
    <n v="50"/>
  </r>
  <r>
    <x v="5"/>
    <n v="10"/>
    <n v="40575"/>
    <s v="Utah Associated Mun Power Sys"/>
    <x v="2"/>
    <s v="UAMPS Carbon Free Power Plant"/>
    <s v="ID"/>
    <n v="61075"/>
    <s v="NPM6"/>
    <n v="47.5"/>
    <x v="13"/>
    <s v="NUC"/>
    <s v="ST"/>
    <x v="6"/>
    <n v="50"/>
  </r>
  <r>
    <x v="5"/>
    <n v="11"/>
    <n v="40575"/>
    <s v="Utah Associated Mun Power Sys"/>
    <x v="2"/>
    <s v="UAMPS Carbon Free Power Plant"/>
    <s v="ID"/>
    <n v="61075"/>
    <s v="NPM7"/>
    <n v="47.5"/>
    <x v="13"/>
    <s v="NUC"/>
    <s v="ST"/>
    <x v="6"/>
    <n v="50"/>
  </r>
  <r>
    <x v="5"/>
    <n v="12"/>
    <n v="62663"/>
    <s v="Lock 13 Hydro Partners"/>
    <x v="0"/>
    <s v="Evelyn Hydroelectric Project"/>
    <s v="KY"/>
    <n v="62748"/>
    <s v="1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2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3"/>
    <n v="0.5"/>
    <x v="12"/>
    <s v="WAT"/>
    <s v="HY"/>
    <x v="3"/>
    <n v="0.5"/>
  </r>
  <r>
    <x v="5"/>
    <n v="12"/>
    <n v="58842"/>
    <s v="Power Company of Wyoming LLC"/>
    <x v="0"/>
    <s v="Chokecherry and Sierra Madre Wind"/>
    <s v="WY"/>
    <n v="58987"/>
    <s v="II-A"/>
    <n v="750"/>
    <x v="2"/>
    <s v="WND"/>
    <s v="WT"/>
    <x v="2"/>
    <n v="750"/>
  </r>
  <r>
    <x v="5"/>
    <n v="12"/>
    <n v="58842"/>
    <s v="Power Company of Wyoming LLC"/>
    <x v="0"/>
    <s v="Chokecherry and Sierra Madre Wind"/>
    <s v="WY"/>
    <n v="58987"/>
    <s v="II-B"/>
    <n v="750"/>
    <x v="2"/>
    <s v="WND"/>
    <s v="WT"/>
    <x v="2"/>
    <n v="750"/>
  </r>
  <r>
    <x v="5"/>
    <n v="12"/>
    <n v="63721"/>
    <s v="Skipjack Offshore Energy, LLC"/>
    <x v="0"/>
    <s v="Skipjack Wind Farm"/>
    <s v="MD"/>
    <n v="64083"/>
    <s v="SJW01"/>
    <n v="120"/>
    <x v="17"/>
    <s v="WND"/>
    <s v="WS"/>
    <x v="5"/>
    <n v="120"/>
  </r>
  <r>
    <x v="5"/>
    <n v="12"/>
    <n v="40575"/>
    <s v="Utah Associated Mun Power Sys"/>
    <x v="2"/>
    <s v="UAMPS Carbon Free Power Plant"/>
    <s v="ID"/>
    <n v="61075"/>
    <s v="NPM8"/>
    <n v="47.5"/>
    <x v="13"/>
    <s v="NUC"/>
    <s v="ST"/>
    <x v="6"/>
    <n v="50"/>
  </r>
  <r>
    <x v="6"/>
    <n v="1"/>
    <n v="5248"/>
    <s v="Dominion Energy Inc"/>
    <x v="2"/>
    <s v="Coastal Virginia Offshore Wind (CVOW) commercial project"/>
    <s v="VA"/>
    <n v="64550"/>
    <s v="CVOWC"/>
    <n v="1265"/>
    <x v="17"/>
    <s v="WND"/>
    <s v="WS"/>
    <x v="6"/>
    <n v="2640"/>
  </r>
  <r>
    <x v="6"/>
    <n v="1"/>
    <n v="40575"/>
    <s v="Utah Associated Mun Power Sys"/>
    <x v="2"/>
    <s v="UAMPS Carbon Free Power Plant"/>
    <s v="ID"/>
    <n v="61075"/>
    <s v="NPM9"/>
    <n v="47.5"/>
    <x v="13"/>
    <s v="NUC"/>
    <s v="ST"/>
    <x v="6"/>
    <n v="50"/>
  </r>
  <r>
    <x v="6"/>
    <n v="2"/>
    <n v="40575"/>
    <s v="Utah Associated Mun Power Sys"/>
    <x v="2"/>
    <s v="UAMPS Carbon Free Power Plant"/>
    <s v="ID"/>
    <n v="61075"/>
    <s v="NPM10"/>
    <n v="47.5"/>
    <x v="13"/>
    <s v="NUC"/>
    <s v="ST"/>
    <x v="6"/>
    <n v="50"/>
  </r>
  <r>
    <x v="6"/>
    <n v="3"/>
    <n v="40575"/>
    <s v="Utah Associated Mun Power Sys"/>
    <x v="2"/>
    <s v="UAMPS Carbon Free Power Plant"/>
    <s v="ID"/>
    <n v="61075"/>
    <s v="NPM11"/>
    <n v="47.5"/>
    <x v="13"/>
    <s v="NUC"/>
    <s v="ST"/>
    <x v="6"/>
    <n v="50"/>
  </r>
  <r>
    <x v="6"/>
    <n v="4"/>
    <n v="40575"/>
    <s v="Utah Associated Mun Power Sys"/>
    <x v="2"/>
    <s v="UAMPS Carbon Free Power Plant"/>
    <s v="ID"/>
    <n v="61075"/>
    <s v="NPM12"/>
    <n v="47.5"/>
    <x v="13"/>
    <s v="NUC"/>
    <s v="ST"/>
    <x v="6"/>
    <n v="50"/>
  </r>
  <r>
    <x v="6"/>
    <n v="12"/>
    <n v="60064"/>
    <s v="Clean Path Energy Center, LLC"/>
    <x v="0"/>
    <s v="Clean Path Energy Center"/>
    <s v="NM"/>
    <n v="60289"/>
    <s v="CPEC1"/>
    <n v="680"/>
    <x v="7"/>
    <s v="NG"/>
    <s v="CC"/>
    <x v="6"/>
    <n v="680"/>
  </r>
  <r>
    <x v="6"/>
    <n v="12"/>
    <n v="60223"/>
    <s v="Ketchikan Electric Company"/>
    <x v="2"/>
    <s v="Mahoney Lake Hydroelectric"/>
    <s v="AK"/>
    <n v="59027"/>
    <s v="GEN 1"/>
    <n v="9.6"/>
    <x v="12"/>
    <s v="WAT"/>
    <s v="HY"/>
    <x v="6"/>
    <n v="9.6"/>
  </r>
  <r>
    <x v="7"/>
    <n v="1"/>
    <n v="55983"/>
    <s v="Luminant Generation Company LLC"/>
    <x v="0"/>
    <s v="Alira"/>
    <s v="TX"/>
    <n v="63193"/>
    <s v="UNIT1"/>
    <n v="222.8"/>
    <x v="0"/>
    <s v="SUN"/>
    <s v="PV"/>
    <x v="5"/>
    <n v="222.8"/>
  </r>
</pivotCacheRecords>
</file>

<file path=xl/pivotCache/pivotCacheRecords3.xml><?xml version="1.0" encoding="utf-8"?>
<pivotCacheRecords xmlns="http://schemas.openxmlformats.org/spreadsheetml/2006/main" count="1446">
  <r>
    <x v="0"/>
    <n v="12"/>
    <n v="62006"/>
    <s v="7X Energy, Inc."/>
    <x v="0"/>
    <s v="Elara Solar"/>
    <s v="TX"/>
    <n v="64204"/>
    <s v="ELARA"/>
    <n v="130"/>
    <x v="0"/>
    <s v="SUN"/>
    <s v="PV"/>
    <x v="0"/>
    <n v="132.4"/>
  </r>
  <r>
    <x v="0"/>
    <n v="12"/>
    <n v="61012"/>
    <s v="AES Distributed Energy"/>
    <x v="0"/>
    <s v="Antelope Expansion 1B"/>
    <s v="CA"/>
    <n v="62320"/>
    <s v="ANE1B"/>
    <n v="17"/>
    <x v="0"/>
    <s v="SUN"/>
    <s v="PV"/>
    <x v="0"/>
    <n v="17"/>
  </r>
  <r>
    <x v="0"/>
    <n v="12"/>
    <n v="61012"/>
    <s v="AES Distributed Energy"/>
    <x v="0"/>
    <s v="Central Line Solar, LLC"/>
    <s v="AZ"/>
    <n v="64566"/>
    <s v="CNTRL"/>
    <n v="100"/>
    <x v="0"/>
    <s v="SUN"/>
    <s v="PV"/>
    <x v="0"/>
    <n v="100"/>
  </r>
  <r>
    <x v="0"/>
    <n v="12"/>
    <n v="61012"/>
    <s v="AES Distributed Energy"/>
    <x v="0"/>
    <s v="Clover Creek Solar"/>
    <s v="UT"/>
    <n v="63061"/>
    <s v="CLVR"/>
    <n v="80"/>
    <x v="0"/>
    <s v="SUN"/>
    <s v="PV"/>
    <x v="0"/>
    <n v="80"/>
  </r>
  <r>
    <x v="0"/>
    <n v="12"/>
    <n v="61012"/>
    <s v="AES Distributed Energy"/>
    <x v="0"/>
    <s v="Dusenberry"/>
    <s v="NY"/>
    <n v="64715"/>
    <s v="DSNBR"/>
    <n v="5"/>
    <x v="0"/>
    <s v="SUN"/>
    <s v="PV"/>
    <x v="0"/>
    <n v="5"/>
  </r>
  <r>
    <x v="0"/>
    <n v="12"/>
    <n v="61012"/>
    <s v="AES Distributed Energy"/>
    <x v="0"/>
    <s v="Knapp East"/>
    <s v="NY"/>
    <n v="64716"/>
    <s v="KNPPE"/>
    <n v="5"/>
    <x v="0"/>
    <s v="SUN"/>
    <s v="PV"/>
    <x v="0"/>
    <n v="5"/>
  </r>
  <r>
    <x v="0"/>
    <n v="12"/>
    <n v="61012"/>
    <s v="AES Distributed Energy"/>
    <x v="0"/>
    <s v="Knapp West"/>
    <s v="NY"/>
    <n v="64720"/>
    <s v="KNPPW"/>
    <n v="5"/>
    <x v="0"/>
    <s v="SUN"/>
    <s v="PV"/>
    <x v="0"/>
    <n v="5"/>
  </r>
  <r>
    <x v="0"/>
    <n v="12"/>
    <n v="61012"/>
    <s v="AES Distributed Energy"/>
    <x v="0"/>
    <s v="Main Rd"/>
    <s v="NY"/>
    <n v="64717"/>
    <s v="MAINR"/>
    <n v="5"/>
    <x v="0"/>
    <s v="SUN"/>
    <s v="PV"/>
    <x v="0"/>
    <n v="5"/>
  </r>
  <r>
    <x v="0"/>
    <n v="12"/>
    <n v="61012"/>
    <s v="AES Distributed Energy"/>
    <x v="0"/>
    <s v="Redman North"/>
    <s v="NY"/>
    <n v="64718"/>
    <s v="RDMNN"/>
    <n v="1.5"/>
    <x v="0"/>
    <s v="SUN"/>
    <s v="PV"/>
    <x v="0"/>
    <n v="1.5"/>
  </r>
  <r>
    <x v="0"/>
    <n v="12"/>
    <n v="61012"/>
    <s v="AES Distributed Energy"/>
    <x v="0"/>
    <s v="Redman South"/>
    <s v="NY"/>
    <n v="64722"/>
    <s v="RDMNS"/>
    <n v="5"/>
    <x v="0"/>
    <s v="SUN"/>
    <s v="PV"/>
    <x v="0"/>
    <n v="5"/>
  </r>
  <r>
    <x v="0"/>
    <n v="12"/>
    <n v="61012"/>
    <s v="AES Distributed Energy"/>
    <x v="0"/>
    <s v="Ryan Road Solar LLC Hybrid"/>
    <s v="MA"/>
    <n v="63044"/>
    <s v="BESS"/>
    <n v="4.3"/>
    <x v="1"/>
    <s v="MWH"/>
    <s v="BA"/>
    <x v="0"/>
    <n v="4.3"/>
  </r>
  <r>
    <x v="0"/>
    <n v="12"/>
    <n v="61012"/>
    <s v="AES Distributed Energy"/>
    <x v="0"/>
    <s v="Ryan Road Solar LLC Hybrid"/>
    <s v="MA"/>
    <n v="63044"/>
    <s v="ORCHA"/>
    <n v="4.3"/>
    <x v="0"/>
    <s v="SUN"/>
    <s v="PV"/>
    <x v="0"/>
    <n v="4.3"/>
  </r>
  <r>
    <x v="0"/>
    <n v="12"/>
    <n v="61012"/>
    <s v="AES Distributed Energy"/>
    <x v="0"/>
    <s v="Townline"/>
    <s v="NY"/>
    <n v="64724"/>
    <s v="TWNLN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"/>
    <n v="5"/>
    <x v="0"/>
    <s v="SUN"/>
    <s v="PV"/>
    <x v="0"/>
    <n v="5"/>
  </r>
  <r>
    <x v="0"/>
    <n v="12"/>
    <n v="64446"/>
    <s v="ASD Cotuit MA Solar LLC"/>
    <x v="0"/>
    <s v="ASD Wallum MA Solar LLC"/>
    <s v="MA"/>
    <n v="65015"/>
    <s v="WAL1B"/>
    <n v="3.8"/>
    <x v="1"/>
    <s v="MWH"/>
    <s v="BA"/>
    <x v="0"/>
    <n v="3.8"/>
  </r>
  <r>
    <x v="0"/>
    <n v="12"/>
    <n v="64255"/>
    <s v="Acton H Road Solar 1, LLC"/>
    <x v="0"/>
    <s v="Acton"/>
    <s v="ME"/>
    <n v="64673"/>
    <s v="ACT"/>
    <n v="3.5"/>
    <x v="0"/>
    <s v="SUN"/>
    <s v="PV"/>
    <x v="1"/>
    <n v="3.5"/>
  </r>
  <r>
    <x v="0"/>
    <n v="12"/>
    <n v="59050"/>
    <s v="Algonquin Power Co"/>
    <x v="0"/>
    <s v="Maverick Creek Wind"/>
    <s v="TX"/>
    <n v="62853"/>
    <s v="MVRCK"/>
    <n v="491.6"/>
    <x v="2"/>
    <s v="WND"/>
    <s v="WT"/>
    <x v="0"/>
    <n v="491.6"/>
  </r>
  <r>
    <x v="0"/>
    <n v="12"/>
    <n v="59496"/>
    <s v="Allete Clean Energy"/>
    <x v="0"/>
    <s v="Caddo Wind"/>
    <s v="OK"/>
    <n v="64047"/>
    <s v="46002"/>
    <n v="303.6"/>
    <x v="2"/>
    <s v="WND"/>
    <s v="WT"/>
    <x v="1"/>
    <n v="303.6"/>
  </r>
  <r>
    <x v="0"/>
    <n v="12"/>
    <n v="64172"/>
    <s v="Arevon Asset Management"/>
    <x v="0"/>
    <s v="Coso Battery Storage"/>
    <s v="CA"/>
    <n v="63943"/>
    <s v="61730"/>
    <n v="60"/>
    <x v="1"/>
    <s v="MWH"/>
    <s v="BA"/>
    <x v="2"/>
    <n v="60"/>
  </r>
  <r>
    <x v="0"/>
    <n v="12"/>
    <n v="63253"/>
    <s v="Assembly Solar II LLC"/>
    <x v="0"/>
    <s v="Assembly Solar II LLC"/>
    <s v="MI"/>
    <n v="63538"/>
    <s v="AS2"/>
    <n v="110"/>
    <x v="0"/>
    <s v="SUN"/>
    <s v="PV"/>
    <x v="1"/>
    <n v="110"/>
  </r>
  <r>
    <x v="0"/>
    <n v="12"/>
    <n v="63813"/>
    <s v="Assembly Solar III, LLC"/>
    <x v="0"/>
    <s v="Assembly Solar III"/>
    <s v="MI"/>
    <n v="64196"/>
    <s v="AS3"/>
    <n v="79"/>
    <x v="0"/>
    <s v="SUN"/>
    <s v="PV"/>
    <x v="0"/>
    <n v="79"/>
  </r>
  <r>
    <x v="0"/>
    <n v="12"/>
    <n v="63571"/>
    <s v="Azure Sky Solar Project, LLC"/>
    <x v="0"/>
    <s v="Azure Sky Solar"/>
    <s v="TX"/>
    <n v="63905"/>
    <s v="ASKYB"/>
    <n v="77"/>
    <x v="1"/>
    <s v="MWH"/>
    <s v="BA"/>
    <x v="0"/>
    <n v="77"/>
  </r>
  <r>
    <x v="0"/>
    <n v="12"/>
    <n v="62659"/>
    <s v="BMP Wind LLC"/>
    <x v="0"/>
    <s v="BMP Wind (TX)"/>
    <s v="TX"/>
    <n v="62809"/>
    <s v="BMP"/>
    <n v="293.3"/>
    <x v="2"/>
    <s v="WND"/>
    <s v="WT"/>
    <x v="0"/>
    <n v="293.3"/>
  </r>
  <r>
    <x v="0"/>
    <n v="12"/>
    <n v="1752"/>
    <s v="Biola University"/>
    <x v="1"/>
    <s v="Biola University Hybrid"/>
    <s v="CA"/>
    <n v="54296"/>
    <s v="EG-1H"/>
    <n v="1.5"/>
    <x v="3"/>
    <s v="NG"/>
    <s v="IC"/>
    <x v="1"/>
    <n v="1.5"/>
  </r>
  <r>
    <x v="0"/>
    <n v="12"/>
    <n v="1752"/>
    <s v="Biola University"/>
    <x v="1"/>
    <s v="Biola University Hybrid"/>
    <s v="CA"/>
    <n v="54296"/>
    <s v="EG-2H"/>
    <n v="1.5"/>
    <x v="3"/>
    <s v="NG"/>
    <s v="IC"/>
    <x v="1"/>
    <n v="1.5"/>
  </r>
  <r>
    <x v="0"/>
    <n v="12"/>
    <n v="63620"/>
    <s v="Birch Creek Development, LLC"/>
    <x v="0"/>
    <s v="BRE NC Solar 3"/>
    <s v="NC"/>
    <n v="60627"/>
    <s v="BEAM3"/>
    <n v="5"/>
    <x v="0"/>
    <s v="SUN"/>
    <s v="PV"/>
    <x v="0"/>
    <n v="5"/>
  </r>
  <r>
    <x v="0"/>
    <n v="12"/>
    <n v="64266"/>
    <s v="Blue Jay Solar I, LLC"/>
    <x v="0"/>
    <s v="Blue Jay Solar I, LLC"/>
    <s v="TX"/>
    <n v="64672"/>
    <s v="BLUEJ"/>
    <n v="210"/>
    <x v="0"/>
    <s v="SUN"/>
    <s v="PV"/>
    <x v="0"/>
    <n v="210"/>
  </r>
  <r>
    <x v="0"/>
    <n v="12"/>
    <n v="64266"/>
    <s v="Blue Jay Solar I, LLC"/>
    <x v="0"/>
    <s v="Blue Jay Solar I, LLC"/>
    <s v="TX"/>
    <n v="64672"/>
    <s v="BLUJS"/>
    <n v="210"/>
    <x v="1"/>
    <s v="MWH"/>
    <s v="BA"/>
    <x v="0"/>
    <n v="210"/>
  </r>
  <r>
    <x v="0"/>
    <n v="12"/>
    <n v="64250"/>
    <s v="Borderlands Wind, LLC"/>
    <x v="0"/>
    <s v="Borderlands Wind, LLC"/>
    <s v="NM"/>
    <n v="64638"/>
    <s v="WBB"/>
    <n v="100"/>
    <x v="2"/>
    <s v="WND"/>
    <s v="WT"/>
    <x v="2"/>
    <n v="100"/>
  </r>
  <r>
    <x v="0"/>
    <n v="12"/>
    <n v="64341"/>
    <s v="Brightwood Solar, LLC"/>
    <x v="0"/>
    <s v="Brightwood Solar, LLC"/>
    <s v="OR"/>
    <n v="64830"/>
    <s v="OS"/>
    <n v="10"/>
    <x v="0"/>
    <s v="SUN"/>
    <s v="PV"/>
    <x v="0"/>
    <n v="10"/>
  </r>
  <r>
    <x v="0"/>
    <n v="12"/>
    <n v="63883"/>
    <s v="Broad Reach Power"/>
    <x v="0"/>
    <s v="Lopeno"/>
    <s v="TX"/>
    <n v="64316"/>
    <s v="LOPE"/>
    <n v="9.9"/>
    <x v="1"/>
    <s v="MWH"/>
    <s v="BA"/>
    <x v="2"/>
    <n v="9.9"/>
  </r>
  <r>
    <x v="0"/>
    <n v="12"/>
    <n v="63883"/>
    <s v="Broad Reach Power"/>
    <x v="0"/>
    <s v="Pueblo BA"/>
    <s v="TX"/>
    <n v="64318"/>
    <s v="PBL1"/>
    <n v="9.9"/>
    <x v="1"/>
    <s v="MWH"/>
    <s v="BA"/>
    <x v="0"/>
    <n v="9.9"/>
  </r>
  <r>
    <x v="0"/>
    <n v="12"/>
    <n v="63883"/>
    <s v="Broad Reach Power"/>
    <x v="0"/>
    <s v="Pueblo BA"/>
    <s v="TX"/>
    <n v="64318"/>
    <s v="PBL2"/>
    <n v="9.9"/>
    <x v="1"/>
    <s v="MWH"/>
    <s v="BA"/>
    <x v="0"/>
    <n v="9.9"/>
  </r>
  <r>
    <x v="0"/>
    <n v="12"/>
    <n v="63883"/>
    <s v="Broad Reach Power"/>
    <x v="0"/>
    <s v="Zapata"/>
    <s v="TX"/>
    <n v="64322"/>
    <s v="ZPT1"/>
    <n v="9.9"/>
    <x v="1"/>
    <s v="MWH"/>
    <s v="BA"/>
    <x v="0"/>
    <n v="9.9"/>
  </r>
  <r>
    <x v="0"/>
    <n v="12"/>
    <n v="63883"/>
    <s v="Broad Reach Power"/>
    <x v="0"/>
    <s v="Zapata"/>
    <s v="TX"/>
    <n v="64322"/>
    <s v="ZPT2"/>
    <n v="9.9"/>
    <x v="1"/>
    <s v="MWH"/>
    <s v="BA"/>
    <x v="0"/>
    <n v="9.9"/>
  </r>
  <r>
    <x v="0"/>
    <n v="12"/>
    <n v="62718"/>
    <s v="Broad River Solar, LLC"/>
    <x v="0"/>
    <s v="Broad River Solar, LLC"/>
    <s v="NC"/>
    <n v="62822"/>
    <s v="GEN1"/>
    <n v="50"/>
    <x v="0"/>
    <s v="SUN"/>
    <s v="PV"/>
    <x v="0"/>
    <n v="50"/>
  </r>
  <r>
    <x v="0"/>
    <n v="12"/>
    <n v="64343"/>
    <s v="Broadway Road Solar, LLC"/>
    <x v="0"/>
    <s v="Broadway Road Solar, LLC"/>
    <s v="NC"/>
    <n v="64820"/>
    <s v="OS"/>
    <n v="2"/>
    <x v="0"/>
    <s v="SUN"/>
    <s v="PV"/>
    <x v="0"/>
    <n v="2"/>
  </r>
  <r>
    <x v="0"/>
    <n v="12"/>
    <n v="62050"/>
    <s v="Castleman Power Development LLC"/>
    <x v="0"/>
    <s v="Victoria Port Power II LLC"/>
    <s v="TX"/>
    <n v="61966"/>
    <s v="VP2-1"/>
    <n v="43"/>
    <x v="4"/>
    <s v="NG"/>
    <s v="GT"/>
    <x v="0"/>
    <n v="50"/>
  </r>
  <r>
    <x v="0"/>
    <n v="12"/>
    <n v="62050"/>
    <s v="Castleman Power Development LLC"/>
    <x v="0"/>
    <s v="Victoria Port Power II LLC"/>
    <s v="TX"/>
    <n v="61966"/>
    <s v="VP2-2"/>
    <n v="43"/>
    <x v="4"/>
    <s v="NG"/>
    <s v="GT"/>
    <x v="0"/>
    <n v="50"/>
  </r>
  <r>
    <x v="0"/>
    <n v="12"/>
    <n v="56769"/>
    <s v="Consolidated Edison Development Inc."/>
    <x v="0"/>
    <s v="CED Centerville Wind"/>
    <s v="IA"/>
    <n v="64178"/>
    <s v="CENTW"/>
    <n v="7.9"/>
    <x v="2"/>
    <s v="WND"/>
    <s v="WT"/>
    <x v="0"/>
    <n v="7.9"/>
  </r>
  <r>
    <x v="0"/>
    <n v="12"/>
    <n v="63414"/>
    <s v="Cool Springs Solar, LLC"/>
    <x v="0"/>
    <s v="Cool Springs Solar (Hybrid)"/>
    <s v="GA"/>
    <n v="63721"/>
    <s v="COOLS"/>
    <n v="213"/>
    <x v="0"/>
    <s v="SUN"/>
    <s v="PV"/>
    <x v="1"/>
    <n v="213"/>
  </r>
  <r>
    <x v="0"/>
    <n v="12"/>
    <n v="63414"/>
    <s v="Cool Springs Solar, LLC"/>
    <x v="0"/>
    <s v="Cool Springs Solar (Hybrid)"/>
    <s v="GA"/>
    <n v="63721"/>
    <s v="CSBAT"/>
    <n v="40"/>
    <x v="1"/>
    <s v="MWH"/>
    <s v="BA"/>
    <x v="1"/>
    <n v="40"/>
  </r>
  <r>
    <x v="0"/>
    <n v="12"/>
    <n v="64394"/>
    <s v="Cuba 2.5ac, LLC"/>
    <x v="0"/>
    <s v="Cuba 2.5ac, LLC"/>
    <s v="NM"/>
    <n v="64903"/>
    <s v="SOLAR"/>
    <n v="2.5"/>
    <x v="0"/>
    <s v="SUN"/>
    <s v="PV"/>
    <x v="0"/>
    <n v="2.5"/>
  </r>
  <r>
    <x v="0"/>
    <n v="12"/>
    <n v="63991"/>
    <s v="DG New York CS, LLC"/>
    <x v="0"/>
    <s v="Sangerfield Solar CSG"/>
    <s v="NY"/>
    <n v="64372"/>
    <s v="SNGFD"/>
    <n v="5"/>
    <x v="0"/>
    <s v="SUN"/>
    <s v="PV"/>
    <x v="0"/>
    <n v="5"/>
  </r>
  <r>
    <x v="0"/>
    <n v="12"/>
    <n v="64299"/>
    <s v="Dodds Solar, LLC"/>
    <x v="0"/>
    <s v="Dodds"/>
    <s v="IL"/>
    <n v="64734"/>
    <s v="DOODS"/>
    <n v="2"/>
    <x v="0"/>
    <s v="SUN"/>
    <s v="PV"/>
    <x v="1"/>
    <n v="2"/>
  </r>
  <r>
    <x v="0"/>
    <n v="12"/>
    <n v="63578"/>
    <s v="Dodge Flat Solar, LLC"/>
    <x v="0"/>
    <s v="Dodge Flat"/>
    <s v="NV"/>
    <n v="63913"/>
    <s v="DODGB"/>
    <n v="50"/>
    <x v="1"/>
    <s v="MWH"/>
    <s v="BA"/>
    <x v="0"/>
    <n v="50"/>
  </r>
  <r>
    <x v="0"/>
    <n v="12"/>
    <n v="63578"/>
    <s v="Dodge Flat Solar, LLC"/>
    <x v="0"/>
    <s v="Dodge Flat"/>
    <s v="NV"/>
    <n v="63913"/>
    <s v="DODGE"/>
    <n v="200"/>
    <x v="0"/>
    <s v="SUN"/>
    <s v="PV"/>
    <x v="0"/>
    <n v="200"/>
  </r>
  <r>
    <x v="0"/>
    <n v="12"/>
    <n v="6455"/>
    <s v="Duke Energy Florida, LLC"/>
    <x v="2"/>
    <s v="Lake Placid Solar Power Plant"/>
    <s v="FL"/>
    <n v="62541"/>
    <s v="ES1"/>
    <n v="17.3"/>
    <x v="1"/>
    <s v="MWH"/>
    <s v="BA"/>
    <x v="0"/>
    <n v="17.3"/>
  </r>
  <r>
    <x v="0"/>
    <n v="12"/>
    <n v="58970"/>
    <s v="Ecoplexus, Inc"/>
    <x v="0"/>
    <s v="Camp San Luis Obispo"/>
    <s v="CA"/>
    <n v="63870"/>
    <s v="CPSLO"/>
    <n v="1.2"/>
    <x v="0"/>
    <s v="SUN"/>
    <s v="PV"/>
    <x v="2"/>
    <n v="1.2"/>
  </r>
  <r>
    <x v="0"/>
    <n v="12"/>
    <n v="58970"/>
    <s v="Ecoplexus, Inc"/>
    <x v="0"/>
    <s v="Kern Valley SP"/>
    <s v="CA"/>
    <n v="63875"/>
    <s v="KRNVL"/>
    <n v="3"/>
    <x v="0"/>
    <s v="SUN"/>
    <s v="PV"/>
    <x v="2"/>
    <n v="3"/>
  </r>
  <r>
    <x v="0"/>
    <n v="12"/>
    <n v="58970"/>
    <s v="Ecoplexus, Inc"/>
    <x v="0"/>
    <s v="Mule Creek State Prison"/>
    <s v="CA"/>
    <n v="63876"/>
    <s v="MLCRK"/>
    <n v="2.1"/>
    <x v="0"/>
    <s v="SUN"/>
    <s v="PV"/>
    <x v="2"/>
    <n v="2.1"/>
  </r>
  <r>
    <x v="0"/>
    <n v="12"/>
    <n v="56201"/>
    <s v="Engie North America"/>
    <x v="0"/>
    <s v="Iron Star Wind Project"/>
    <s v="KS"/>
    <n v="64003"/>
    <s v="WTG1"/>
    <n v="297.6"/>
    <x v="2"/>
    <s v="WND"/>
    <s v="WT"/>
    <x v="0"/>
    <n v="297.6"/>
  </r>
  <r>
    <x v="0"/>
    <n v="12"/>
    <n v="63772"/>
    <s v="Fish Springs Ranch Solar, LLC"/>
    <x v="0"/>
    <s v="Fish Springs"/>
    <s v="NV"/>
    <n v="64148"/>
    <s v="FISH"/>
    <n v="100"/>
    <x v="0"/>
    <s v="SUN"/>
    <s v="PV"/>
    <x v="0"/>
    <n v="100"/>
  </r>
  <r>
    <x v="0"/>
    <n v="12"/>
    <n v="63772"/>
    <s v="Fish Springs Ranch Solar, LLC"/>
    <x v="0"/>
    <s v="Fish Springs"/>
    <s v="NV"/>
    <n v="64148"/>
    <s v="FISHB"/>
    <n v="25"/>
    <x v="1"/>
    <s v="MWH"/>
    <s v="BA"/>
    <x v="0"/>
    <n v="25"/>
  </r>
  <r>
    <x v="0"/>
    <n v="12"/>
    <n v="64000"/>
    <s v="Flat Ridge 3 Wind Energy, LLC"/>
    <x v="0"/>
    <s v="Flat Ridge 3"/>
    <s v="KS"/>
    <n v="64407"/>
    <s v="FRW3"/>
    <n v="128"/>
    <x v="2"/>
    <s v="WND"/>
    <s v="WT"/>
    <x v="0"/>
    <n v="128"/>
  </r>
  <r>
    <x v="0"/>
    <n v="12"/>
    <n v="6452"/>
    <s v="Florida Power &amp; Light Co"/>
    <x v="2"/>
    <s v="Blue Springs"/>
    <s v="FL"/>
    <n v="64757"/>
    <s v="1"/>
    <n v="74.5"/>
    <x v="0"/>
    <s v="SUN"/>
    <s v="PV"/>
    <x v="0"/>
    <n v="74.5"/>
  </r>
  <r>
    <x v="0"/>
    <n v="12"/>
    <n v="6452"/>
    <s v="Florida Power &amp; Light Co"/>
    <x v="2"/>
    <s v="Cotton Creek Solar Energy Center"/>
    <s v="FL"/>
    <n v="65036"/>
    <s v="1"/>
    <n v="74.5"/>
    <x v="0"/>
    <s v="SUN"/>
    <s v="PV"/>
    <x v="0"/>
    <n v="74.5"/>
  </r>
  <r>
    <x v="0"/>
    <n v="12"/>
    <n v="64411"/>
    <s v="Gala Solar, LLC"/>
    <x v="0"/>
    <s v="Gala"/>
    <s v="IL"/>
    <n v="64973"/>
    <s v="GALA"/>
    <n v="2"/>
    <x v="0"/>
    <s v="SUN"/>
    <s v="PV"/>
    <x v="0"/>
    <n v="2"/>
  </r>
  <r>
    <x v="0"/>
    <n v="12"/>
    <n v="61194"/>
    <s v="Generate Capital"/>
    <x v="0"/>
    <s v="Route 19 #2 Community Solar Farm"/>
    <s v="NY"/>
    <n v="62502"/>
    <s v="1415"/>
    <n v="5"/>
    <x v="0"/>
    <s v="SUN"/>
    <s v="PV"/>
    <x v="0"/>
    <n v="5"/>
  </r>
  <r>
    <x v="0"/>
    <n v="12"/>
    <n v="61194"/>
    <s v="Generate Capital"/>
    <x v="0"/>
    <s v="Telegraph Rd #1 Community Solar Farm"/>
    <s v="NY"/>
    <n v="62496"/>
    <s v="1268"/>
    <n v="3.8"/>
    <x v="0"/>
    <s v="SUN"/>
    <s v="PV"/>
    <x v="0"/>
    <n v="3.8"/>
  </r>
  <r>
    <x v="0"/>
    <n v="12"/>
    <n v="61194"/>
    <s v="Generate Capital"/>
    <x v="0"/>
    <s v="Telegraph Rd #2 Community Solar Farm"/>
    <s v="NY"/>
    <n v="62498"/>
    <s v="1413"/>
    <n v="2"/>
    <x v="0"/>
    <s v="SUN"/>
    <s v="PV"/>
    <x v="0"/>
    <n v="2"/>
  </r>
  <r>
    <x v="0"/>
    <n v="12"/>
    <n v="7140"/>
    <s v="Georgia Power Co"/>
    <x v="2"/>
    <s v="Fort Valley State University Solar"/>
    <s v="GA"/>
    <n v="63062"/>
    <s v="1"/>
    <n v="10.8"/>
    <x v="0"/>
    <s v="SUN"/>
    <s v="PV"/>
    <x v="0"/>
    <n v="10.8"/>
  </r>
  <r>
    <x v="0"/>
    <n v="12"/>
    <n v="61944"/>
    <s v="Goldman Sachs Renewable Power Group"/>
    <x v="0"/>
    <s v="Hudson - High Desert Hybrid"/>
    <s v="CA"/>
    <n v="64624"/>
    <s v="BESS1"/>
    <n v="50"/>
    <x v="1"/>
    <s v="MWH"/>
    <s v="BA"/>
    <x v="1"/>
    <n v="50"/>
  </r>
  <r>
    <x v="0"/>
    <n v="12"/>
    <n v="61944"/>
    <s v="Goldman Sachs Renewable Power Group"/>
    <x v="0"/>
    <s v="Hudson - High Desert Hybrid"/>
    <s v="CA"/>
    <n v="64624"/>
    <s v="GEN1"/>
    <n v="100"/>
    <x v="0"/>
    <s v="SUN"/>
    <s v="PV"/>
    <x v="1"/>
    <n v="100"/>
  </r>
  <r>
    <x v="0"/>
    <n v="12"/>
    <n v="61944"/>
    <s v="Goldman Sachs Renewable Power Group"/>
    <x v="0"/>
    <s v="NY8 - Branscomb Solar"/>
    <s v="NY"/>
    <n v="65122"/>
    <s v="GEN1"/>
    <n v="20"/>
    <x v="0"/>
    <s v="SUN"/>
    <s v="PV"/>
    <x v="1"/>
    <n v="20"/>
  </r>
  <r>
    <x v="0"/>
    <n v="12"/>
    <n v="60025"/>
    <s v="Greenbacker Renewable Energy Corporation"/>
    <x v="0"/>
    <s v="ER Bone Hill Solar, LLC"/>
    <s v="VT"/>
    <n v="65135"/>
    <s v="288"/>
    <n v="1.2"/>
    <x v="0"/>
    <s v="SUN"/>
    <s v="PV"/>
    <x v="0"/>
    <n v="1.2"/>
  </r>
  <r>
    <x v="0"/>
    <n v="12"/>
    <n v="60025"/>
    <s v="Greenbacker Renewable Energy Corporation"/>
    <x v="0"/>
    <s v="WW-DC Solar 1, LLC"/>
    <s v="DC"/>
    <n v="65176"/>
    <s v="654"/>
    <n v="1.2"/>
    <x v="0"/>
    <s v="SUN"/>
    <s v="PV"/>
    <x v="0"/>
    <n v="1.2"/>
  </r>
  <r>
    <x v="0"/>
    <n v="12"/>
    <n v="60195"/>
    <s v="Groton Station Fuel Cell, LLC"/>
    <x v="0"/>
    <s v="Naval Sub Base New London Fuel Cell"/>
    <s v="CT"/>
    <n v="61743"/>
    <s v="MMH2"/>
    <n v="3.7"/>
    <x v="5"/>
    <s v="NG"/>
    <s v="FC"/>
    <x v="0"/>
    <n v="3.7"/>
  </r>
  <r>
    <x v="0"/>
    <n v="12"/>
    <n v="60195"/>
    <s v="Groton Station Fuel Cell, LLC"/>
    <x v="0"/>
    <s v="Naval Sub Base New London Fuel Cell"/>
    <s v="CT"/>
    <n v="61743"/>
    <s v="MMH3"/>
    <n v="3.7"/>
    <x v="5"/>
    <s v="NG"/>
    <s v="FC"/>
    <x v="0"/>
    <n v="3.7"/>
  </r>
  <r>
    <x v="0"/>
    <n v="12"/>
    <n v="63764"/>
    <s v="Haystack Wind Project, LLC"/>
    <x v="0"/>
    <s v="Haystack Wind Project, LLC"/>
    <s v="NE"/>
    <n v="64139"/>
    <s v="4444"/>
    <n v="298"/>
    <x v="2"/>
    <s v="WND"/>
    <s v="WT"/>
    <x v="0"/>
    <n v="298"/>
  </r>
  <r>
    <x v="0"/>
    <n v="12"/>
    <n v="64259"/>
    <s v="Heartland Divide II"/>
    <x v="0"/>
    <s v="Heartland Divide II"/>
    <s v="IA"/>
    <n v="64661"/>
    <s v="HDII"/>
    <n v="200"/>
    <x v="2"/>
    <s v="WND"/>
    <s v="WT"/>
    <x v="2"/>
    <n v="200"/>
  </r>
  <r>
    <x v="0"/>
    <n v="12"/>
    <n v="63497"/>
    <s v="Highest Power Solar, LLC"/>
    <x v="0"/>
    <s v="Highest Power Solar, LLC"/>
    <s v="NC"/>
    <n v="63812"/>
    <s v="PGR31"/>
    <n v="48.7"/>
    <x v="0"/>
    <s v="SUN"/>
    <s v="PV"/>
    <x v="0"/>
    <n v="48.7"/>
  </r>
  <r>
    <x v="0"/>
    <n v="12"/>
    <n v="19558"/>
    <s v="Homer Electric Assn Inc"/>
    <x v="2"/>
    <s v="Soldotna"/>
    <s v="AK"/>
    <n v="57206"/>
    <s v="3"/>
    <n v="46.5"/>
    <x v="1"/>
    <s v="MWH"/>
    <s v="BA"/>
    <x v="0"/>
    <n v="46.5"/>
  </r>
  <r>
    <x v="0"/>
    <n v="12"/>
    <n v="63802"/>
    <s v="Independence Wind Energy LLC"/>
    <x v="0"/>
    <s v="Independence Wind Farm"/>
    <s v="IA"/>
    <n v="64183"/>
    <s v="IWE"/>
    <n v="54"/>
    <x v="2"/>
    <s v="WND"/>
    <s v="WT"/>
    <x v="1"/>
    <n v="55.4"/>
  </r>
  <r>
    <x v="0"/>
    <n v="12"/>
    <n v="63835"/>
    <s v="Indiana Crossroads Wind Farms LLC"/>
    <x v="0"/>
    <s v="Indiana Crossroads Wind Farm LLC"/>
    <s v="IN"/>
    <n v="64230"/>
    <s v="GEN01"/>
    <n v="302.4"/>
    <x v="2"/>
    <s v="WND"/>
    <s v="WT"/>
    <x v="0"/>
    <n v="302.4"/>
  </r>
  <r>
    <x v="0"/>
    <n v="12"/>
    <n v="49893"/>
    <s v="Invenergy Services LLC"/>
    <x v="0"/>
    <s v="Jayhawk Wind Energy Center"/>
    <s v="KS"/>
    <n v="65129"/>
    <s v="65010"/>
    <n v="197.4"/>
    <x v="2"/>
    <s v="WND"/>
    <s v="WT"/>
    <x v="2"/>
    <n v="197.4"/>
  </r>
  <r>
    <x v="0"/>
    <n v="12"/>
    <n v="49893"/>
    <s v="Invenergy Services LLC"/>
    <x v="0"/>
    <s v="Orangeville Storage"/>
    <s v="NY"/>
    <n v="64686"/>
    <s v="65002"/>
    <n v="24.7"/>
    <x v="1"/>
    <s v="MWH"/>
    <s v="BA"/>
    <x v="0"/>
    <n v="24.7"/>
  </r>
  <r>
    <x v="0"/>
    <n v="12"/>
    <n v="49893"/>
    <s v="Invenergy Services LLC"/>
    <x v="0"/>
    <s v="Plymouth Wind"/>
    <s v="IA"/>
    <n v="64688"/>
    <s v="65003"/>
    <n v="202.7"/>
    <x v="2"/>
    <s v="WND"/>
    <s v="WT"/>
    <x v="0"/>
    <n v="202.7"/>
  </r>
  <r>
    <x v="0"/>
    <n v="12"/>
    <n v="63765"/>
    <s v="Irish Creek Wind, LLC"/>
    <x v="0"/>
    <s v="Irish Creek Wind"/>
    <s v="KS"/>
    <n v="64138"/>
    <s v="ICW1"/>
    <n v="300.6"/>
    <x v="2"/>
    <s v="WND"/>
    <s v="WT"/>
    <x v="0"/>
    <n v="300.6"/>
  </r>
  <r>
    <x v="0"/>
    <n v="12"/>
    <n v="64493"/>
    <s v="Jicarilla Solar 2 LLC"/>
    <x v="0"/>
    <s v="Jicarilla Solar 2"/>
    <s v="NM"/>
    <n v="65103"/>
    <s v="JICS2"/>
    <n v="50"/>
    <x v="0"/>
    <s v="SUN"/>
    <s v="PV"/>
    <x v="2"/>
    <n v="50"/>
  </r>
  <r>
    <x v="0"/>
    <n v="12"/>
    <n v="64234"/>
    <s v="Kearsarge William Way LLC"/>
    <x v="0"/>
    <s v="Kearsarge William Way"/>
    <s v="MA"/>
    <n v="64617"/>
    <s v="BWBAT"/>
    <n v="2.6"/>
    <x v="1"/>
    <s v="MWH"/>
    <s v="BA"/>
    <x v="2"/>
    <n v="2.6"/>
  </r>
  <r>
    <x v="0"/>
    <n v="12"/>
    <n v="64234"/>
    <s v="Kearsarge William Way LLC"/>
    <x v="0"/>
    <s v="Kearsarge William Way"/>
    <s v="MA"/>
    <n v="64617"/>
    <s v="BWW"/>
    <n v="4.4"/>
    <x v="0"/>
    <s v="SUN"/>
    <s v="PV"/>
    <x v="2"/>
    <n v="4.4"/>
  </r>
  <r>
    <x v="0"/>
    <n v="12"/>
    <n v="63769"/>
    <s v="Lancaster Solar LLC"/>
    <x v="0"/>
    <s v="Lancaster Solar GA"/>
    <s v="GA"/>
    <n v="64150"/>
    <s v="LANCR"/>
    <n v="80"/>
    <x v="0"/>
    <s v="SUN"/>
    <s v="PV"/>
    <x v="1"/>
    <n v="80"/>
  </r>
  <r>
    <x v="0"/>
    <n v="12"/>
    <n v="63107"/>
    <s v="Lansing Renewables, LLC"/>
    <x v="0"/>
    <s v="Lansing Renewables, LLC"/>
    <s v="NY"/>
    <n v="63337"/>
    <s v="14320"/>
    <n v="3"/>
    <x v="1"/>
    <s v="MWH"/>
    <s v="BA"/>
    <x v="1"/>
    <n v="3"/>
  </r>
  <r>
    <x v="0"/>
    <n v="12"/>
    <n v="50123"/>
    <s v="Leeward Asset Management, LLC"/>
    <x v="0"/>
    <s v="Aragonne Mesa Wind Project"/>
    <s v="NM"/>
    <n v="64845"/>
    <s v="AREXP"/>
    <n v="145"/>
    <x v="2"/>
    <s v="WND"/>
    <s v="WT"/>
    <x v="0"/>
    <n v="145"/>
  </r>
  <r>
    <x v="0"/>
    <n v="12"/>
    <n v="63496"/>
    <s v="Lick Creek Solar, LLC"/>
    <x v="0"/>
    <s v="Lick Creek Solar, LLC"/>
    <s v="NC"/>
    <n v="63811"/>
    <s v="PGR27"/>
    <n v="50"/>
    <x v="0"/>
    <s v="SUN"/>
    <s v="PV"/>
    <x v="0"/>
    <n v="50"/>
  </r>
  <r>
    <x v="0"/>
    <n v="12"/>
    <n v="62842"/>
    <s v="Lightsource Renewable Energy Asset Management, LLC"/>
    <x v="0"/>
    <s v="Briar Creek Solar 1"/>
    <s v="TX"/>
    <n v="63769"/>
    <s v="TXBC1"/>
    <n v="127"/>
    <x v="0"/>
    <s v="SUN"/>
    <s v="PV"/>
    <x v="1"/>
    <n v="127"/>
  </r>
  <r>
    <x v="0"/>
    <n v="12"/>
    <n v="62842"/>
    <s v="Lightsource Renewable Energy Asset Management, LLC"/>
    <x v="0"/>
    <s v="Elm Branch Solar 1"/>
    <s v="TX"/>
    <n v="63764"/>
    <s v="TXEB1"/>
    <n v="134.7"/>
    <x v="0"/>
    <s v="SUN"/>
    <s v="PV"/>
    <x v="1"/>
    <n v="134.7"/>
  </r>
  <r>
    <x v="0"/>
    <n v="12"/>
    <n v="63956"/>
    <s v="Little Blue Wind Project, LLC"/>
    <x v="0"/>
    <s v="Little Blue Wind Project, LLC"/>
    <s v="NE"/>
    <n v="64336"/>
    <s v="WFW"/>
    <n v="250.7"/>
    <x v="2"/>
    <s v="WND"/>
    <s v="WT"/>
    <x v="0"/>
    <n v="250.7"/>
  </r>
  <r>
    <x v="0"/>
    <n v="12"/>
    <n v="55983"/>
    <s v="Luminant Generation Company LLC"/>
    <x v="0"/>
    <s v="Brightside"/>
    <s v="TX"/>
    <n v="63223"/>
    <s v="UNIT1"/>
    <n v="50.7"/>
    <x v="0"/>
    <s v="SUN"/>
    <s v="PV"/>
    <x v="0"/>
    <n v="50.7"/>
  </r>
  <r>
    <x v="0"/>
    <n v="12"/>
    <n v="64072"/>
    <s v="MA CS Ware West, LLC"/>
    <x v="0"/>
    <s v="Town of Ware - Canadian Tree"/>
    <s v="MA"/>
    <n v="64435"/>
    <s v="TOW"/>
    <n v="1.4"/>
    <x v="0"/>
    <s v="SUN"/>
    <s v="PV"/>
    <x v="1"/>
    <n v="1.4"/>
  </r>
  <r>
    <x v="0"/>
    <n v="12"/>
    <n v="64442"/>
    <s v="MN CSG 2019-17 LLC"/>
    <x v="0"/>
    <s v="MN CSG 2019-17 LLC"/>
    <s v="MN"/>
    <n v="65004"/>
    <s v="MOORE"/>
    <n v="1"/>
    <x v="0"/>
    <s v="SUN"/>
    <s v="PV"/>
    <x v="3"/>
    <n v="1"/>
  </r>
  <r>
    <x v="0"/>
    <n v="12"/>
    <n v="62915"/>
    <s v="Madison Energy Holdings LLC"/>
    <x v="0"/>
    <s v="Cornillie Solar CSG"/>
    <s v="MN"/>
    <n v="64992"/>
    <s v="CORN1"/>
    <n v="1"/>
    <x v="0"/>
    <s v="SUN"/>
    <s v="PV"/>
    <x v="0"/>
    <n v="1"/>
  </r>
  <r>
    <x v="0"/>
    <n v="12"/>
    <n v="62915"/>
    <s v="Madison Energy Holdings LLC"/>
    <x v="0"/>
    <s v="Johnson CSG 1"/>
    <s v="MN"/>
    <n v="64991"/>
    <s v="JOHN"/>
    <n v="1"/>
    <x v="0"/>
    <s v="SUN"/>
    <s v="PV"/>
    <x v="0"/>
    <n v="1"/>
  </r>
  <r>
    <x v="0"/>
    <n v="12"/>
    <n v="62915"/>
    <s v="Madison Energy Holdings LLC"/>
    <x v="0"/>
    <s v="Medin CSG"/>
    <s v="MN"/>
    <n v="64990"/>
    <s v="MED1"/>
    <n v="1"/>
    <x v="0"/>
    <s v="SUN"/>
    <s v="PV"/>
    <x v="0"/>
    <n v="1"/>
  </r>
  <r>
    <x v="0"/>
    <n v="12"/>
    <n v="62915"/>
    <s v="Madison Energy Holdings LLC"/>
    <x v="0"/>
    <s v="Norton"/>
    <s v="MA"/>
    <n v="64532"/>
    <s v="NORTN"/>
    <n v="1.4"/>
    <x v="0"/>
    <s v="SUN"/>
    <s v="PV"/>
    <x v="0"/>
    <n v="1.4"/>
  </r>
  <r>
    <x v="0"/>
    <n v="12"/>
    <n v="12320"/>
    <s v="Merck &amp; Co Inc"/>
    <x v="3"/>
    <s v="Elkton"/>
    <s v="VA"/>
    <n v="52148"/>
    <s v="GEN6"/>
    <n v="1.2"/>
    <x v="6"/>
    <s v="NG"/>
    <s v="ST"/>
    <x v="1"/>
    <n v="1.2"/>
  </r>
  <r>
    <x v="0"/>
    <n v="12"/>
    <n v="12320"/>
    <s v="Merck &amp; Co Inc"/>
    <x v="3"/>
    <s v="Elkton"/>
    <s v="VA"/>
    <n v="52148"/>
    <s v="GEN7"/>
    <n v="1.2"/>
    <x v="6"/>
    <s v="NG"/>
    <s v="ST"/>
    <x v="1"/>
    <n v="1.2"/>
  </r>
  <r>
    <x v="0"/>
    <n v="12"/>
    <n v="12303"/>
    <s v="Merck &amp; Co Inc-West Point"/>
    <x v="3"/>
    <s v="West Point (PA)"/>
    <s v="PA"/>
    <n v="52149"/>
    <s v="GEN17"/>
    <n v="2"/>
    <x v="3"/>
    <s v="NG"/>
    <s v="IC"/>
    <x v="1"/>
    <n v="2"/>
  </r>
  <r>
    <x v="0"/>
    <n v="12"/>
    <n v="12436"/>
    <s v="Michigan State University"/>
    <x v="1"/>
    <s v="T B Simon Power Plant"/>
    <s v="MI"/>
    <n v="10328"/>
    <s v="GEN7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8"/>
    <n v="9"/>
    <x v="3"/>
    <s v="NG"/>
    <s v="IC"/>
    <x v="4"/>
    <n v="9"/>
  </r>
  <r>
    <x v="0"/>
    <n v="12"/>
    <n v="12436"/>
    <s v="Michigan State University"/>
    <x v="1"/>
    <s v="T B Simon Power Plant"/>
    <s v="MI"/>
    <n v="10328"/>
    <s v="GEN9"/>
    <n v="9"/>
    <x v="3"/>
    <s v="NG"/>
    <s v="IC"/>
    <x v="4"/>
    <n v="9"/>
  </r>
  <r>
    <x v="0"/>
    <n v="12"/>
    <n v="64257"/>
    <s v="Naples Casco Solar 1, LLC"/>
    <x v="0"/>
    <s v="Naples"/>
    <s v="ME"/>
    <n v="64675"/>
    <s v="NAP"/>
    <n v="2"/>
    <x v="0"/>
    <s v="SUN"/>
    <s v="PV"/>
    <x v="1"/>
    <n v="2"/>
  </r>
  <r>
    <x v="0"/>
    <n v="12"/>
    <n v="61227"/>
    <s v="Nautilus Solar Solutions"/>
    <x v="0"/>
    <s v="Bright Field Solar LLC"/>
    <s v="NY"/>
    <n v="64554"/>
    <s v="BF"/>
    <n v="4"/>
    <x v="0"/>
    <s v="SUN"/>
    <s v="PV"/>
    <x v="1"/>
    <n v="4"/>
  </r>
  <r>
    <x v="0"/>
    <n v="12"/>
    <n v="61227"/>
    <s v="Nautilus Solar Solutions"/>
    <x v="0"/>
    <s v="Bright Hill Solar LLC"/>
    <s v="NY"/>
    <n v="64556"/>
    <s v="BH"/>
    <n v="5"/>
    <x v="0"/>
    <s v="SUN"/>
    <s v="PV"/>
    <x v="1"/>
    <n v="5"/>
  </r>
  <r>
    <x v="0"/>
    <n v="12"/>
    <n v="61227"/>
    <s v="Nautilus Solar Solutions"/>
    <x v="0"/>
    <s v="Bright Oak Solar LLC"/>
    <s v="NY"/>
    <n v="64555"/>
    <s v="BO"/>
    <n v="4"/>
    <x v="0"/>
    <s v="SUN"/>
    <s v="PV"/>
    <x v="1"/>
    <n v="4"/>
  </r>
  <r>
    <x v="0"/>
    <n v="12"/>
    <n v="61227"/>
    <s v="Nautilus Solar Solutions"/>
    <x v="0"/>
    <s v="River Valley LLC (NY)"/>
    <s v="NY"/>
    <n v="64557"/>
    <s v="RV"/>
    <n v="5"/>
    <x v="0"/>
    <s v="SUN"/>
    <s v="PV"/>
    <x v="1"/>
    <n v="5"/>
  </r>
  <r>
    <x v="0"/>
    <n v="12"/>
    <n v="62836"/>
    <s v="Navisun LLC"/>
    <x v="0"/>
    <s v="TPE Erath Solar, LLC"/>
    <s v="TX"/>
    <n v="64892"/>
    <s v="ERATH"/>
    <n v="9.9"/>
    <x v="0"/>
    <s v="SUN"/>
    <s v="PV"/>
    <x v="1"/>
    <n v="9.9"/>
  </r>
  <r>
    <x v="0"/>
    <n v="12"/>
    <n v="13683"/>
    <s v="North Carolina El Member Corp"/>
    <x v="2"/>
    <s v="Hall Solar Energy Storage"/>
    <s v="NC"/>
    <n v="64508"/>
    <s v="BAT1"/>
    <n v="2.5"/>
    <x v="1"/>
    <s v="MWH"/>
    <s v="BA"/>
    <x v="1"/>
    <n v="2.5"/>
  </r>
  <r>
    <x v="0"/>
    <n v="12"/>
    <n v="13683"/>
    <s v="North Carolina El Member Corp"/>
    <x v="2"/>
    <s v="Hall Solar Energy Storage"/>
    <s v="NC"/>
    <n v="64508"/>
    <s v="SOL1"/>
    <n v="2"/>
    <x v="0"/>
    <s v="SUN"/>
    <s v="PV"/>
    <x v="1"/>
    <n v="2"/>
  </r>
  <r>
    <x v="0"/>
    <n v="12"/>
    <n v="13683"/>
    <s v="North Carolina El Member Corp"/>
    <x v="2"/>
    <s v="Lowe Solar Energy Storage"/>
    <s v="NC"/>
    <n v="64516"/>
    <s v="BAT1"/>
    <n v="2.5"/>
    <x v="1"/>
    <s v="MWH"/>
    <s v="BA"/>
    <x v="1"/>
    <n v="2.5"/>
  </r>
  <r>
    <x v="0"/>
    <n v="12"/>
    <n v="13683"/>
    <s v="North Carolina El Member Corp"/>
    <x v="2"/>
    <s v="Lowe Solar Energy Storage"/>
    <s v="NC"/>
    <n v="64516"/>
    <s v="SOL1"/>
    <n v="2"/>
    <x v="0"/>
    <s v="SUN"/>
    <s v="PV"/>
    <x v="1"/>
    <n v="2"/>
  </r>
  <r>
    <x v="0"/>
    <n v="12"/>
    <n v="13683"/>
    <s v="North Carolina El Member Corp"/>
    <x v="2"/>
    <s v="Ludie Brown Solar Energy Storage"/>
    <s v="NC"/>
    <n v="64514"/>
    <s v="BAT1"/>
    <n v="2.5"/>
    <x v="1"/>
    <s v="MWH"/>
    <s v="BA"/>
    <x v="1"/>
    <n v="2.5"/>
  </r>
  <r>
    <x v="0"/>
    <n v="12"/>
    <n v="13683"/>
    <s v="North Carolina El Member Corp"/>
    <x v="2"/>
    <s v="Ludie Brown Solar Energy Storage"/>
    <s v="NC"/>
    <n v="64514"/>
    <s v="SOL1"/>
    <n v="2"/>
    <x v="0"/>
    <s v="SUN"/>
    <s v="PV"/>
    <x v="1"/>
    <n v="2"/>
  </r>
  <r>
    <x v="0"/>
    <n v="12"/>
    <n v="13683"/>
    <s v="North Carolina El Member Corp"/>
    <x v="2"/>
    <s v="Spencer Meadow Solar Energy Storage"/>
    <s v="NC"/>
    <n v="64520"/>
    <s v="BAT1"/>
    <n v="2.5"/>
    <x v="1"/>
    <s v="MWH"/>
    <s v="BA"/>
    <x v="1"/>
    <n v="2.5"/>
  </r>
  <r>
    <x v="0"/>
    <n v="12"/>
    <n v="13683"/>
    <s v="North Carolina El Member Corp"/>
    <x v="2"/>
    <s v="Spencer Meadow Solar Energy Storage"/>
    <s v="NC"/>
    <n v="64520"/>
    <s v="SOL1"/>
    <n v="2"/>
    <x v="0"/>
    <s v="SUN"/>
    <s v="PV"/>
    <x v="1"/>
    <n v="2"/>
  </r>
  <r>
    <x v="0"/>
    <n v="12"/>
    <n v="63590"/>
    <s v="Novel Martens Solar LLC"/>
    <x v="0"/>
    <s v="Novel Martens Solar LLC"/>
    <s v="MN"/>
    <n v="63987"/>
    <s v="MRTNS"/>
    <n v="1"/>
    <x v="0"/>
    <s v="SUN"/>
    <s v="PV"/>
    <x v="1"/>
    <n v="1"/>
  </r>
  <r>
    <x v="0"/>
    <n v="12"/>
    <n v="64188"/>
    <s v="Novel Stein Solar LLC"/>
    <x v="0"/>
    <s v="Novel Stein Solar LLC CSG"/>
    <s v="MN"/>
    <n v="64563"/>
    <s v="STEIN"/>
    <n v="1"/>
    <x v="0"/>
    <s v="SUN"/>
    <s v="PV"/>
    <x v="1"/>
    <n v="1"/>
  </r>
  <r>
    <x v="0"/>
    <n v="12"/>
    <n v="63773"/>
    <s v="Orsted Onshore North America"/>
    <x v="0"/>
    <s v="Western Trail Wind, LLC"/>
    <s v="TX"/>
    <n v="64149"/>
    <s v="WTW"/>
    <n v="366.6"/>
    <x v="2"/>
    <s v="WND"/>
    <s v="WT"/>
    <x v="1"/>
    <n v="366.6"/>
  </r>
  <r>
    <x v="0"/>
    <n v="12"/>
    <n v="14328"/>
    <s v="Pacific Gas &amp; Electric Co."/>
    <x v="2"/>
    <s v="Elkhorn Battery Energy Storage System"/>
    <s v="CA"/>
    <n v="62564"/>
    <s v="ELKHO"/>
    <n v="182.5"/>
    <x v="1"/>
    <s v="MWH"/>
    <s v="BA"/>
    <x v="2"/>
    <n v="182.5"/>
  </r>
  <r>
    <x v="0"/>
    <n v="12"/>
    <n v="56545"/>
    <s v="Pattern Operators LP"/>
    <x v="0"/>
    <s v="Clines Corners Wind Farm LLC"/>
    <s v="NM"/>
    <n v="64054"/>
    <s v="1"/>
    <n v="325"/>
    <x v="2"/>
    <s v="WND"/>
    <s v="WT"/>
    <x v="1"/>
    <n v="325"/>
  </r>
  <r>
    <x v="0"/>
    <n v="12"/>
    <n v="56545"/>
    <s v="Pattern Operators LP"/>
    <x v="0"/>
    <s v="Duran Mesa LLC"/>
    <s v="NM"/>
    <n v="64065"/>
    <s v="1"/>
    <n v="105"/>
    <x v="2"/>
    <s v="WND"/>
    <s v="WT"/>
    <x v="1"/>
    <n v="105"/>
  </r>
  <r>
    <x v="0"/>
    <n v="12"/>
    <n v="56545"/>
    <s v="Pattern Operators LP"/>
    <x v="0"/>
    <s v="Red Cloud Wind LLC"/>
    <s v="NM"/>
    <n v="63981"/>
    <s v="1"/>
    <n v="350"/>
    <x v="2"/>
    <s v="WND"/>
    <s v="WT"/>
    <x v="1"/>
    <n v="350"/>
  </r>
  <r>
    <x v="0"/>
    <n v="12"/>
    <n v="56545"/>
    <s v="Pattern Operators LP"/>
    <x v="0"/>
    <s v="Tecolote Wind LLC"/>
    <s v="NM"/>
    <n v="64066"/>
    <s v="1"/>
    <n v="272"/>
    <x v="2"/>
    <s v="WND"/>
    <s v="WT"/>
    <x v="1"/>
    <n v="272"/>
  </r>
  <r>
    <x v="0"/>
    <n v="12"/>
    <n v="58159"/>
    <s v="Penn State University"/>
    <x v="1"/>
    <s v="West Campus Steam Plant"/>
    <s v="PA"/>
    <n v="58194"/>
    <s v="CT2"/>
    <n v="5.2"/>
    <x v="4"/>
    <s v="NG"/>
    <s v="GT"/>
    <x v="1"/>
    <n v="6.1"/>
  </r>
  <r>
    <x v="0"/>
    <n v="12"/>
    <n v="58159"/>
    <s v="Penn State University"/>
    <x v="1"/>
    <s v="West Campus Steam Plant"/>
    <s v="PA"/>
    <n v="58194"/>
    <s v="WC6"/>
    <n v="0.7"/>
    <x v="7"/>
    <s v="NG"/>
    <s v="CA"/>
    <x v="1"/>
    <n v="2.8"/>
  </r>
  <r>
    <x v="0"/>
    <n v="12"/>
    <n v="63999"/>
    <s v="Quinebaug Solar, LLC"/>
    <x v="0"/>
    <s v="Quinebaug Solar"/>
    <s v="CT"/>
    <n v="64387"/>
    <s v="QBS"/>
    <n v="49.4"/>
    <x v="0"/>
    <s v="SUN"/>
    <s v="PV"/>
    <x v="0"/>
    <n v="49.4"/>
  </r>
  <r>
    <x v="0"/>
    <n v="12"/>
    <n v="63957"/>
    <s v="Quitman II Solar, LLC"/>
    <x v="0"/>
    <s v="Quitman II Solar"/>
    <s v="GA"/>
    <n v="64335"/>
    <s v="QUIT2"/>
    <n v="150"/>
    <x v="0"/>
    <s v="SUN"/>
    <s v="PV"/>
    <x v="1"/>
    <n v="150"/>
  </r>
  <r>
    <x v="0"/>
    <n v="12"/>
    <n v="64095"/>
    <s v="RPCA Solar 3, LLC"/>
    <x v="0"/>
    <s v="Byron Highway Solar"/>
    <s v="CA"/>
    <n v="64471"/>
    <s v="BYHWY"/>
    <n v="5"/>
    <x v="0"/>
    <s v="SUN"/>
    <s v="PV"/>
    <x v="2"/>
    <n v="5"/>
  </r>
  <r>
    <x v="0"/>
    <n v="12"/>
    <n v="64415"/>
    <s v="RPNY Solar 1, LLC"/>
    <x v="0"/>
    <s v="Rock Island Road Solar"/>
    <s v="NY"/>
    <n v="64964"/>
    <s v="ROCKI"/>
    <n v="3.5"/>
    <x v="0"/>
    <s v="SUN"/>
    <s v="PV"/>
    <x v="0"/>
    <n v="3.5"/>
  </r>
  <r>
    <x v="0"/>
    <n v="12"/>
    <n v="64177"/>
    <s v="Ranchland Wind Project I, LLC"/>
    <x v="0"/>
    <s v="Ranchland Wind Project I"/>
    <s v="TX"/>
    <n v="64551"/>
    <s v="WT2"/>
    <n v="114.9"/>
    <x v="2"/>
    <s v="WND"/>
    <s v="WT"/>
    <x v="0"/>
    <n v="114.9"/>
  </r>
  <r>
    <x v="0"/>
    <n v="12"/>
    <n v="60868"/>
    <s v="Redwood Coast Energy Authority"/>
    <x v="2"/>
    <s v="Redwood Coast Airport Microgrid"/>
    <s v="CA"/>
    <n v="64766"/>
    <s v="RCAM1"/>
    <n v="1.8"/>
    <x v="0"/>
    <s v="SUN"/>
    <s v="PV"/>
    <x v="1"/>
    <n v="2.3"/>
  </r>
  <r>
    <x v="0"/>
    <n v="12"/>
    <n v="60868"/>
    <s v="Redwood Coast Energy Authority"/>
    <x v="2"/>
    <s v="Redwood Coast Airport Microgrid"/>
    <s v="CA"/>
    <n v="64766"/>
    <s v="RCAM2"/>
    <n v="1.8"/>
    <x v="1"/>
    <s v="MWH"/>
    <s v="BA"/>
    <x v="1"/>
    <n v="2.2"/>
  </r>
  <r>
    <x v="0"/>
    <n v="12"/>
    <n v="64502"/>
    <s v="Ridgeback Solar, LLC"/>
    <x v="0"/>
    <s v="Ridgeback"/>
    <s v="NC"/>
    <n v="65110"/>
    <s v="RID"/>
    <n v="2.6"/>
    <x v="0"/>
    <s v="SUN"/>
    <s v="PV"/>
    <x v="1"/>
    <n v="2.6"/>
  </r>
  <r>
    <x v="0"/>
    <n v="12"/>
    <n v="64181"/>
    <s v="Riverstart Solar Park LLC"/>
    <x v="0"/>
    <s v="Riverstart Solar Park  LLC"/>
    <s v="IN"/>
    <n v="64553"/>
    <s v="GEN01"/>
    <n v="200"/>
    <x v="0"/>
    <s v="SUN"/>
    <s v="PV"/>
    <x v="0"/>
    <n v="200"/>
  </r>
  <r>
    <x v="0"/>
    <n v="12"/>
    <n v="64055"/>
    <s v="Rockford Baxter Rd Holdco LLC CSG"/>
    <x v="0"/>
    <s v="Rockford CSG"/>
    <s v="IL"/>
    <n v="64415"/>
    <s v="ROCKF"/>
    <n v="2"/>
    <x v="0"/>
    <s v="SUN"/>
    <s v="PV"/>
    <x v="0"/>
    <n v="2"/>
  </r>
  <r>
    <x v="0"/>
    <n v="12"/>
    <n v="63783"/>
    <s v="Rockhaven Wind Project, LLC"/>
    <x v="0"/>
    <s v="Rockhaven Wind Project, LLC"/>
    <s v="OK"/>
    <n v="64172"/>
    <s v="RHWWT"/>
    <n v="140"/>
    <x v="2"/>
    <s v="WND"/>
    <s v="WT"/>
    <x v="0"/>
    <n v="140"/>
  </r>
  <r>
    <x v="0"/>
    <n v="12"/>
    <n v="63101"/>
    <s v="SE Aragorn, LLC"/>
    <x v="0"/>
    <s v="Aragorn Solar Project"/>
    <s v="TX"/>
    <n v="63329"/>
    <s v="IPAGN"/>
    <n v="180"/>
    <x v="0"/>
    <s v="SUN"/>
    <s v="PV"/>
    <x v="2"/>
    <n v="180"/>
  </r>
  <r>
    <x v="0"/>
    <n v="12"/>
    <n v="63869"/>
    <s v="SE Athos II, LLC"/>
    <x v="0"/>
    <s v="SE Athos II, LLC"/>
    <s v="CA"/>
    <n v="64290"/>
    <s v="IPAT2"/>
    <n v="200"/>
    <x v="0"/>
    <s v="SUN"/>
    <s v="PV"/>
    <x v="2"/>
    <n v="200"/>
  </r>
  <r>
    <x v="0"/>
    <n v="12"/>
    <n v="63092"/>
    <s v="SE Titan, LLC"/>
    <x v="0"/>
    <s v="Titan Solar Project"/>
    <s v="TX"/>
    <n v="63320"/>
    <s v="IPTTN"/>
    <n v="260"/>
    <x v="0"/>
    <s v="SUN"/>
    <s v="PV"/>
    <x v="0"/>
    <n v="260"/>
  </r>
  <r>
    <x v="0"/>
    <n v="12"/>
    <n v="61900"/>
    <s v="SR Arlington, LLC"/>
    <x v="0"/>
    <s v="SR Arlington I"/>
    <s v="GA"/>
    <n v="62436"/>
    <s v="ARLI"/>
    <n v="20"/>
    <x v="0"/>
    <s v="SUN"/>
    <s v="PV"/>
    <x v="0"/>
    <n v="20"/>
  </r>
  <r>
    <x v="0"/>
    <n v="12"/>
    <n v="63798"/>
    <s v="SR Lumpkin, LLC"/>
    <x v="0"/>
    <s v="SR Lumpkin"/>
    <s v="GA"/>
    <n v="64191"/>
    <s v="LUMP"/>
    <n v="100"/>
    <x v="0"/>
    <s v="SUN"/>
    <s v="PV"/>
    <x v="0"/>
    <n v="100"/>
  </r>
  <r>
    <x v="0"/>
    <n v="12"/>
    <n v="63770"/>
    <s v="SR Perry, LLC"/>
    <x v="0"/>
    <s v="SR Perry"/>
    <s v="GA"/>
    <n v="64151"/>
    <s v="PERRY"/>
    <n v="68"/>
    <x v="0"/>
    <s v="SUN"/>
    <s v="PV"/>
    <x v="1"/>
    <n v="68"/>
  </r>
  <r>
    <x v="0"/>
    <n v="12"/>
    <n v="64359"/>
    <s v="SR Washington I, LLC"/>
    <x v="0"/>
    <s v="SR Washington I, LLC"/>
    <s v="TN"/>
    <n v="64843"/>
    <s v="SRWA1"/>
    <n v="9"/>
    <x v="0"/>
    <s v="SUN"/>
    <s v="PV"/>
    <x v="0"/>
    <n v="9"/>
  </r>
  <r>
    <x v="0"/>
    <n v="12"/>
    <n v="64261"/>
    <s v="Sac County Wind"/>
    <x v="0"/>
    <s v="Sac County Wind, LLC"/>
    <s v="IA"/>
    <n v="64662"/>
    <s v="SAC"/>
    <n v="80"/>
    <x v="2"/>
    <s v="WND"/>
    <s v="WT"/>
    <x v="2"/>
    <n v="80"/>
  </r>
  <r>
    <x v="0"/>
    <n v="12"/>
    <n v="63275"/>
    <s v="Samoset Solar, LLC"/>
    <x v="0"/>
    <s v="Samoset Solar"/>
    <s v="ME"/>
    <n v="63551"/>
    <s v="PGR21"/>
    <n v="2"/>
    <x v="0"/>
    <s v="SUN"/>
    <s v="PV"/>
    <x v="3"/>
    <n v="2"/>
  </r>
  <r>
    <x v="0"/>
    <n v="12"/>
    <n v="16609"/>
    <s v="San Diego Gas &amp; Electric Co"/>
    <x v="2"/>
    <s v="Kearny North Energy Storage"/>
    <s v="CA"/>
    <n v="64612"/>
    <s v="KNES"/>
    <n v="10"/>
    <x v="1"/>
    <s v="MWH"/>
    <s v="BA"/>
    <x v="1"/>
    <n v="10"/>
  </r>
  <r>
    <x v="0"/>
    <n v="12"/>
    <n v="16609"/>
    <s v="San Diego Gas &amp; Electric Co"/>
    <x v="2"/>
    <s v="Kearny South Energy Storage"/>
    <s v="CA"/>
    <n v="64614"/>
    <s v="KSES"/>
    <n v="10"/>
    <x v="1"/>
    <s v="MWH"/>
    <s v="BA"/>
    <x v="1"/>
    <n v="10"/>
  </r>
  <r>
    <x v="0"/>
    <n v="12"/>
    <n v="62109"/>
    <s v="Searcy Solar, LLC"/>
    <x v="0"/>
    <s v="Searcy Solar Hybrid"/>
    <s v="AR"/>
    <n v="62617"/>
    <s v="SEABT"/>
    <n v="10"/>
    <x v="1"/>
    <s v="MWH"/>
    <s v="BA"/>
    <x v="0"/>
    <n v="10"/>
  </r>
  <r>
    <x v="0"/>
    <n v="12"/>
    <n v="62109"/>
    <s v="Searcy Solar, LLC"/>
    <x v="0"/>
    <s v="Searcy Solar Hybrid"/>
    <s v="AR"/>
    <n v="62617"/>
    <s v="SEARC"/>
    <n v="100"/>
    <x v="0"/>
    <s v="SUN"/>
    <s v="PV"/>
    <x v="0"/>
    <n v="100"/>
  </r>
  <r>
    <x v="0"/>
    <n v="12"/>
    <n v="63432"/>
    <s v="SkyHigh 2 Solar"/>
    <x v="3"/>
    <s v="CSU San Jose State University"/>
    <s v="CA"/>
    <n v="64401"/>
    <s v="CSUSJ"/>
    <n v="1.7"/>
    <x v="0"/>
    <s v="SUN"/>
    <s v="PV"/>
    <x v="1"/>
    <n v="1.7"/>
  </r>
  <r>
    <x v="0"/>
    <n v="12"/>
    <n v="63432"/>
    <s v="SkyHigh 2 Solar"/>
    <x v="3"/>
    <s v="California State Univ at Channel Islands"/>
    <s v="CA"/>
    <n v="64403"/>
    <s v="CSUCI"/>
    <n v="3.7"/>
    <x v="0"/>
    <s v="SUN"/>
    <s v="PV"/>
    <x v="0"/>
    <n v="3.7"/>
  </r>
  <r>
    <x v="0"/>
    <n v="12"/>
    <n v="20712"/>
    <s v="Snowbird Corporation"/>
    <x v="1"/>
    <s v="Snowbird Power Plant"/>
    <s v="UT"/>
    <n v="10215"/>
    <s v="1138"/>
    <n v="1.5"/>
    <x v="3"/>
    <s v="NG"/>
    <s v="IC"/>
    <x v="0"/>
    <n v="1.5"/>
  </r>
  <r>
    <x v="0"/>
    <n v="12"/>
    <n v="20712"/>
    <s v="Snowbird Corporation"/>
    <x v="1"/>
    <s v="Snowbird Power Plant"/>
    <s v="UT"/>
    <n v="10215"/>
    <s v="1258"/>
    <n v="2.5"/>
    <x v="3"/>
    <s v="NG"/>
    <s v="IC"/>
    <x v="0"/>
    <n v="2.5"/>
  </r>
  <r>
    <x v="0"/>
    <n v="12"/>
    <n v="20712"/>
    <s v="Snowbird Corporation"/>
    <x v="1"/>
    <s v="Snowbird Power Plant"/>
    <s v="UT"/>
    <n v="10215"/>
    <s v="1260"/>
    <n v="2.5"/>
    <x v="3"/>
    <s v="NG"/>
    <s v="IC"/>
    <x v="0"/>
    <n v="2.5"/>
  </r>
  <r>
    <x v="0"/>
    <n v="12"/>
    <n v="63257"/>
    <s v="Solar Carver 1, LLC"/>
    <x v="0"/>
    <s v="Solar Carver 1 Hybrid"/>
    <s v="MA"/>
    <n v="63541"/>
    <s v="SCRV1"/>
    <n v="2"/>
    <x v="0"/>
    <s v="SUN"/>
    <s v="PV"/>
    <x v="2"/>
    <n v="2"/>
  </r>
  <r>
    <x v="0"/>
    <n v="12"/>
    <n v="62717"/>
    <s v="Speedway Solar NC, LLC"/>
    <x v="0"/>
    <s v="Speedway Solar NC, LLC"/>
    <s v="NC"/>
    <n v="62821"/>
    <s v="GEN1"/>
    <n v="22.6"/>
    <x v="0"/>
    <s v="SUN"/>
    <s v="PV"/>
    <x v="0"/>
    <n v="22.6"/>
  </r>
  <r>
    <x v="0"/>
    <n v="12"/>
    <n v="60531"/>
    <s v="Standard Solar"/>
    <x v="0"/>
    <s v="OER Checkerspot"/>
    <s v="MD"/>
    <n v="64790"/>
    <s v="CHECK"/>
    <n v="1.5"/>
    <x v="0"/>
    <s v="SUN"/>
    <s v="PV"/>
    <x v="1"/>
    <n v="1.5"/>
  </r>
  <r>
    <x v="0"/>
    <n v="12"/>
    <n v="64276"/>
    <s v="Stanly Solar, LLC"/>
    <x v="0"/>
    <s v="Stanly Solar, LLC"/>
    <s v="NC"/>
    <n v="64702"/>
    <s v="PGR32"/>
    <n v="50"/>
    <x v="0"/>
    <s v="SUN"/>
    <s v="PV"/>
    <x v="0"/>
    <n v="50"/>
  </r>
  <r>
    <x v="0"/>
    <n v="12"/>
    <n v="62716"/>
    <s v="Stony Knoll Solar, LLC"/>
    <x v="0"/>
    <s v="Stony Knoll Solar, LLC"/>
    <s v="NC"/>
    <n v="62820"/>
    <s v="GEN1"/>
    <n v="22.6"/>
    <x v="0"/>
    <s v="SUN"/>
    <s v="PV"/>
    <x v="0"/>
    <n v="22.6"/>
  </r>
  <r>
    <x v="0"/>
    <n v="12"/>
    <n v="63493"/>
    <s v="Sugar Solar, LLC"/>
    <x v="0"/>
    <s v="Sugar Solar, LLC"/>
    <s v="NC"/>
    <n v="63807"/>
    <s v="PGR29"/>
    <n v="60"/>
    <x v="0"/>
    <s v="SUN"/>
    <s v="PV"/>
    <x v="0"/>
    <n v="60"/>
  </r>
  <r>
    <x v="0"/>
    <n v="12"/>
    <n v="62824"/>
    <s v="Syncarpha Northbridge I, LLC"/>
    <x v="0"/>
    <s v="Syncarpha Northbridge I Hybrid"/>
    <s v="MA"/>
    <n v="62977"/>
    <s v="SYN1B"/>
    <n v="4"/>
    <x v="1"/>
    <s v="MWH"/>
    <s v="BA"/>
    <x v="2"/>
    <n v="4"/>
  </r>
  <r>
    <x v="0"/>
    <n v="12"/>
    <n v="62824"/>
    <s v="Syncarpha Northbridge I, LLC"/>
    <x v="0"/>
    <s v="Syncarpha Northbridge I Hybrid"/>
    <s v="MA"/>
    <n v="62977"/>
    <s v="SYN1S"/>
    <n v="5"/>
    <x v="0"/>
    <s v="SUN"/>
    <s v="PV"/>
    <x v="0"/>
    <n v="5"/>
  </r>
  <r>
    <x v="0"/>
    <n v="12"/>
    <n v="61637"/>
    <s v="TUUSSO Energy, LLC"/>
    <x v="0"/>
    <s v="Penstemon Solar Project"/>
    <s v="WA"/>
    <n v="62069"/>
    <s v="PENST"/>
    <n v="5"/>
    <x v="0"/>
    <s v="SUN"/>
    <s v="PV"/>
    <x v="0"/>
    <n v="5"/>
  </r>
  <r>
    <x v="0"/>
    <n v="12"/>
    <n v="18454"/>
    <s v="Tampa Electric Co"/>
    <x v="2"/>
    <s v="Big Bend"/>
    <s v="FL"/>
    <n v="645"/>
    <s v="GT5"/>
    <n v="360"/>
    <x v="4"/>
    <s v="NG"/>
    <s v="GT"/>
    <x v="0"/>
    <n v="397.8"/>
  </r>
  <r>
    <x v="0"/>
    <n v="12"/>
    <n v="18454"/>
    <s v="Tampa Electric Co"/>
    <x v="2"/>
    <s v="Big Bend"/>
    <s v="FL"/>
    <n v="645"/>
    <s v="GT6"/>
    <n v="360"/>
    <x v="4"/>
    <s v="NG"/>
    <s v="GT"/>
    <x v="0"/>
    <n v="397.8"/>
  </r>
  <r>
    <x v="0"/>
    <n v="12"/>
    <n v="18454"/>
    <s v="Tampa Electric Co"/>
    <x v="2"/>
    <s v="Big Bend II Solar"/>
    <s v="FL"/>
    <n v="64641"/>
    <s v="2"/>
    <n v="25"/>
    <x v="0"/>
    <s v="SUN"/>
    <s v="PV"/>
    <x v="0"/>
    <n v="25"/>
  </r>
  <r>
    <x v="0"/>
    <n v="12"/>
    <n v="18454"/>
    <s v="Tampa Electric Co"/>
    <x v="2"/>
    <s v="Jamison Solar (FL)"/>
    <s v="FL"/>
    <n v="64631"/>
    <s v="1"/>
    <n v="74.8"/>
    <x v="0"/>
    <s v="SUN"/>
    <s v="PV"/>
    <x v="2"/>
    <n v="74.8"/>
  </r>
  <r>
    <x v="0"/>
    <n v="12"/>
    <n v="18454"/>
    <s v="Tampa Electric Co"/>
    <x v="2"/>
    <s v="Magnolia Solar"/>
    <s v="FL"/>
    <n v="64657"/>
    <s v="1"/>
    <n v="74.5"/>
    <x v="0"/>
    <s v="SUN"/>
    <s v="PV"/>
    <x v="0"/>
    <n v="74.5"/>
  </r>
  <r>
    <x v="0"/>
    <n v="12"/>
    <n v="18454"/>
    <s v="Tampa Electric Co"/>
    <x v="2"/>
    <s v="Mountain View Solar (FL)"/>
    <s v="FL"/>
    <n v="61664"/>
    <s v="GEN1"/>
    <n v="52.5"/>
    <x v="0"/>
    <s v="SUN"/>
    <s v="PV"/>
    <x v="0"/>
    <n v="52.5"/>
  </r>
  <r>
    <x v="0"/>
    <n v="12"/>
    <n v="64366"/>
    <s v="Terra-Gen Operating Co-Hybrid"/>
    <x v="0"/>
    <s v="Edwards Sanborn E2"/>
    <s v="CA"/>
    <n v="64879"/>
    <s v="BESS"/>
    <n v="122.8"/>
    <x v="1"/>
    <s v="MWH"/>
    <s v="BA"/>
    <x v="1"/>
    <n v="122.8"/>
  </r>
  <r>
    <x v="0"/>
    <n v="12"/>
    <n v="64366"/>
    <s v="Terra-Gen Operating Co-Hybrid"/>
    <x v="0"/>
    <s v="Edwards Sanborn E2"/>
    <s v="CA"/>
    <n v="64879"/>
    <s v="PV"/>
    <n v="140.6"/>
    <x v="0"/>
    <s v="SUN"/>
    <s v="PV"/>
    <x v="0"/>
    <n v="140.6"/>
  </r>
  <r>
    <x v="0"/>
    <n v="12"/>
    <n v="64366"/>
    <s v="Terra-Gen Operating Co-Hybrid"/>
    <x v="0"/>
    <s v="Edwards Sanborn E3"/>
    <s v="CA"/>
    <n v="64877"/>
    <s v="BESS"/>
    <n v="14"/>
    <x v="1"/>
    <s v="MWH"/>
    <s v="BA"/>
    <x v="1"/>
    <n v="14"/>
  </r>
  <r>
    <x v="0"/>
    <n v="12"/>
    <n v="64366"/>
    <s v="Terra-Gen Operating Co-Hybrid"/>
    <x v="0"/>
    <s v="Edwards Sanborn E3"/>
    <s v="CA"/>
    <n v="64877"/>
    <s v="PV"/>
    <n v="27.4"/>
    <x v="0"/>
    <s v="SUN"/>
    <s v="PV"/>
    <x v="0"/>
    <n v="27.4"/>
  </r>
  <r>
    <x v="0"/>
    <n v="12"/>
    <n v="60947"/>
    <s v="Tesla Inc."/>
    <x v="3"/>
    <s v="Tesla Reno GigaFactory"/>
    <s v="NV"/>
    <n v="64098"/>
    <s v="3"/>
    <n v="1"/>
    <x v="0"/>
    <s v="SUN"/>
    <s v="PV"/>
    <x v="1"/>
    <n v="1"/>
  </r>
  <r>
    <x v="0"/>
    <n v="12"/>
    <n v="64501"/>
    <s v="Thunderhead Solar, LLC"/>
    <x v="0"/>
    <s v="Thunderhead"/>
    <s v="NC"/>
    <n v="65111"/>
    <s v="THU"/>
    <n v="2.6"/>
    <x v="0"/>
    <s v="SUN"/>
    <s v="PV"/>
    <x v="1"/>
    <n v="2.6"/>
  </r>
  <r>
    <x v="0"/>
    <n v="12"/>
    <n v="59598"/>
    <s v="Tooele Army Depot"/>
    <x v="0"/>
    <s v="Tooele Army Depot"/>
    <s v="UT"/>
    <n v="59817"/>
    <s v="PV1"/>
    <n v="0.1"/>
    <x v="0"/>
    <s v="SUN"/>
    <s v="PV"/>
    <x v="0"/>
    <n v="1.5"/>
  </r>
  <r>
    <x v="0"/>
    <n v="12"/>
    <n v="60387"/>
    <s v="Townsite Solar, LLC"/>
    <x v="0"/>
    <s v="Townsite Solar Project Hybrid"/>
    <s v="NV"/>
    <n v="60654"/>
    <s v="GEN01"/>
    <n v="160"/>
    <x v="0"/>
    <s v="SUN"/>
    <s v="PV"/>
    <x v="0"/>
    <n v="180"/>
  </r>
  <r>
    <x v="0"/>
    <n v="12"/>
    <n v="60387"/>
    <s v="Townsite Solar, LLC"/>
    <x v="0"/>
    <s v="Townsite Solar Project Hybrid"/>
    <s v="NV"/>
    <n v="60654"/>
    <s v="GEN02"/>
    <n v="90"/>
    <x v="1"/>
    <s v="MWH"/>
    <s v="BA"/>
    <x v="0"/>
    <n v="90"/>
  </r>
  <r>
    <x v="0"/>
    <n v="12"/>
    <n v="58542"/>
    <s v="Trustees of Princeton University"/>
    <x v="1"/>
    <s v="Princeton University Cogeneration"/>
    <s v="NJ"/>
    <n v="58584"/>
    <s v="PV3"/>
    <n v="10.5"/>
    <x v="0"/>
    <s v="SUN"/>
    <s v="PV"/>
    <x v="0"/>
    <n v="10.5"/>
  </r>
  <r>
    <x v="0"/>
    <n v="12"/>
    <n v="64376"/>
    <s v="USS Danube Solar LLC"/>
    <x v="0"/>
    <s v="USS Danube Solar LLC"/>
    <s v="MN"/>
    <n v="64871"/>
    <s v="USSDA"/>
    <n v="1"/>
    <x v="0"/>
    <s v="SUN"/>
    <s v="PV"/>
    <x v="1"/>
    <n v="1"/>
  </r>
  <r>
    <x v="0"/>
    <n v="12"/>
    <n v="64375"/>
    <s v="USS Wildcat Solar LLC"/>
    <x v="0"/>
    <s v="USS Wildcat Solar LLC"/>
    <s v="MN"/>
    <n v="64866"/>
    <s v="USSWC"/>
    <n v="1"/>
    <x v="0"/>
    <s v="SUN"/>
    <s v="PV"/>
    <x v="1"/>
    <n v="1"/>
  </r>
  <r>
    <x v="0"/>
    <n v="12"/>
    <n v="59316"/>
    <s v="Whitetail Solar LLC"/>
    <x v="0"/>
    <s v="Whitetail Solar"/>
    <s v="SC"/>
    <n v="59569"/>
    <s v="PV1"/>
    <n v="10"/>
    <x v="0"/>
    <s v="SUN"/>
    <s v="PV"/>
    <x v="1"/>
    <n v="10"/>
  </r>
  <r>
    <x v="0"/>
    <n v="12"/>
    <n v="63276"/>
    <s v="Woodfields Solar, LLC"/>
    <x v="0"/>
    <s v="Woodfields Solar"/>
    <s v="SC"/>
    <n v="63552"/>
    <s v="PGR21"/>
    <n v="2"/>
    <x v="0"/>
    <s v="SUN"/>
    <s v="PV"/>
    <x v="0"/>
    <n v="2"/>
  </r>
  <r>
    <x v="0"/>
    <n v="12"/>
    <n v="64298"/>
    <s v="Woodlawn Solar II, LLC"/>
    <x v="0"/>
    <s v="Woodlawn II"/>
    <s v="IL"/>
    <n v="64733"/>
    <s v="WOOD2"/>
    <n v="2"/>
    <x v="0"/>
    <s v="SUN"/>
    <s v="PV"/>
    <x v="1"/>
    <n v="2"/>
  </r>
  <r>
    <x v="0"/>
    <n v="12"/>
    <n v="64342"/>
    <s v="Wyse Fork Solar Farm, LLC"/>
    <x v="0"/>
    <s v="Wyse Fork Solar Farm, LLC"/>
    <s v="NC"/>
    <n v="64822"/>
    <s v="OS"/>
    <n v="2"/>
    <x v="0"/>
    <s v="SUN"/>
    <s v="PV"/>
    <x v="0"/>
    <n v="2"/>
  </r>
  <r>
    <x v="0"/>
    <n v="12"/>
    <n v="63369"/>
    <s v="Yaphank Fuel Cell Park, LLC"/>
    <x v="0"/>
    <s v="SWM Fuel Cell"/>
    <s v="NY"/>
    <n v="63661"/>
    <s v="SWM-1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2"/>
    <n v="2.8"/>
    <x v="5"/>
    <s v="NG"/>
    <s v="FC"/>
    <x v="0"/>
    <n v="2.8"/>
  </r>
  <r>
    <x v="0"/>
    <n v="12"/>
    <n v="63369"/>
    <s v="Yaphank Fuel Cell Park, LLC"/>
    <x v="0"/>
    <s v="SWM Fuel Cell"/>
    <s v="NY"/>
    <n v="63661"/>
    <s v="SWM-3"/>
    <n v="2.8"/>
    <x v="5"/>
    <s v="NG"/>
    <s v="FC"/>
    <x v="0"/>
    <n v="2.8"/>
  </r>
  <r>
    <x v="1"/>
    <n v="1"/>
    <n v="61012"/>
    <s v="AES Distributed Energy"/>
    <x v="0"/>
    <s v="South Goshen"/>
    <s v="NY"/>
    <n v="65217"/>
    <s v="BESS"/>
    <n v="4.5"/>
    <x v="1"/>
    <s v="MWH"/>
    <s v="BA"/>
    <x v="0"/>
    <n v="4.5"/>
  </r>
  <r>
    <x v="1"/>
    <n v="1"/>
    <n v="61012"/>
    <s v="AES Distributed Energy"/>
    <x v="0"/>
    <s v="South Goshen"/>
    <s v="NY"/>
    <n v="65217"/>
    <s v="SGOSH"/>
    <n v="5"/>
    <x v="0"/>
    <s v="SUN"/>
    <s v="PV"/>
    <x v="0"/>
    <n v="5"/>
  </r>
  <r>
    <x v="1"/>
    <n v="1"/>
    <n v="61012"/>
    <s v="AES Distributed Energy"/>
    <x v="0"/>
    <s v="West Haydenville PJ"/>
    <s v="MA"/>
    <n v="64726"/>
    <s v="BESS"/>
    <n v="3.6"/>
    <x v="1"/>
    <s v="MWH"/>
    <s v="BA"/>
    <x v="0"/>
    <n v="3.6"/>
  </r>
  <r>
    <x v="1"/>
    <n v="1"/>
    <n v="61012"/>
    <s v="AES Distributed Energy"/>
    <x v="0"/>
    <s v="West Haydenville PJ"/>
    <s v="MA"/>
    <n v="64726"/>
    <s v="WHAYD"/>
    <n v="5"/>
    <x v="0"/>
    <s v="SUN"/>
    <s v="PV"/>
    <x v="0"/>
    <n v="5"/>
  </r>
  <r>
    <x v="1"/>
    <n v="1"/>
    <n v="64548"/>
    <s v="Apple Grove Solar, LLC"/>
    <x v="0"/>
    <s v="Apple Grove Solar, LLC"/>
    <s v="VA"/>
    <n v="65224"/>
    <s v="ENX15"/>
    <n v="18.6"/>
    <x v="0"/>
    <s v="SUN"/>
    <s v="PV"/>
    <x v="3"/>
    <n v="18.6"/>
  </r>
  <r>
    <x v="1"/>
    <n v="1"/>
    <n v="64516"/>
    <s v="Azimuth 180 Solar Electric, LLC"/>
    <x v="0"/>
    <s v="Grinnell College"/>
    <s v="IA"/>
    <n v="65164"/>
    <s v="GRIN"/>
    <n v="3.9"/>
    <x v="0"/>
    <s v="SUN"/>
    <s v="PV"/>
    <x v="0"/>
    <n v="3.9"/>
  </r>
  <r>
    <x v="1"/>
    <n v="1"/>
    <n v="64424"/>
    <s v="Big Beau Solar, LLC  "/>
    <x v="0"/>
    <s v="BigBeau Solar, LLC"/>
    <s v="CA"/>
    <n v="64993"/>
    <s v="BB1PV"/>
    <n v="128"/>
    <x v="0"/>
    <s v="SUN"/>
    <s v="PV"/>
    <x v="0"/>
    <n v="128"/>
  </r>
  <r>
    <x v="1"/>
    <n v="1"/>
    <n v="64068"/>
    <s v="Black Rock Wind Force, LLC"/>
    <x v="0"/>
    <s v="Black Rock Wind"/>
    <s v="WV"/>
    <n v="64433"/>
    <s v="BRW"/>
    <n v="115"/>
    <x v="2"/>
    <s v="WND"/>
    <s v="WT"/>
    <x v="0"/>
    <n v="115"/>
  </r>
  <r>
    <x v="1"/>
    <n v="1"/>
    <n v="64390"/>
    <s v="Brighter Future Solar LLC"/>
    <x v="0"/>
    <s v="Brighter Future Solar"/>
    <s v="NC"/>
    <n v="64910"/>
    <s v="BFSNC"/>
    <n v="11"/>
    <x v="0"/>
    <s v="SUN"/>
    <s v="PV"/>
    <x v="0"/>
    <n v="11"/>
  </r>
  <r>
    <x v="1"/>
    <n v="1"/>
    <n v="4180"/>
    <s v="Connecticut Mun Elec Engy Coop"/>
    <x v="2"/>
    <s v="Subase Microgrid Project"/>
    <s v="CT"/>
    <n v="59701"/>
    <s v="SFC1"/>
    <n v="3.7"/>
    <x v="5"/>
    <s v="NG"/>
    <s v="FC"/>
    <x v="2"/>
    <n v="3.7"/>
  </r>
  <r>
    <x v="1"/>
    <n v="1"/>
    <n v="4180"/>
    <s v="Connecticut Mun Elec Engy Coop"/>
    <x v="2"/>
    <s v="Subase Microgrid Project"/>
    <s v="CT"/>
    <n v="59701"/>
    <s v="SFC2"/>
    <n v="3.7"/>
    <x v="5"/>
    <s v="NG"/>
    <s v="FC"/>
    <x v="2"/>
    <n v="3.7"/>
  </r>
  <r>
    <x v="1"/>
    <n v="1"/>
    <n v="63511"/>
    <s v="Constellation Solar Illinois 2, LLC"/>
    <x v="0"/>
    <s v="JM Huber at Quincy"/>
    <s v="IL"/>
    <n v="64629"/>
    <s v="JMH"/>
    <n v="1.5"/>
    <x v="0"/>
    <s v="SUN"/>
    <s v="PV"/>
    <x v="0"/>
    <n v="1.5"/>
  </r>
  <r>
    <x v="1"/>
    <n v="1"/>
    <n v="63511"/>
    <s v="Constellation Solar Illinois 2, LLC"/>
    <x v="0"/>
    <s v="Slidematic at Rockford"/>
    <s v="IL"/>
    <n v="64628"/>
    <s v="SLIDE"/>
    <n v="1.8"/>
    <x v="0"/>
    <s v="SUN"/>
    <s v="PV"/>
    <x v="0"/>
    <n v="1.8"/>
  </r>
  <r>
    <x v="1"/>
    <n v="1"/>
    <n v="5109"/>
    <s v="DTE Electric Company"/>
    <x v="2"/>
    <s v="Fairbanks Wind Park"/>
    <s v="MI"/>
    <n v="62815"/>
    <s v="GNWF1"/>
    <n v="72.8"/>
    <x v="2"/>
    <s v="WND"/>
    <s v="WT"/>
    <x v="0"/>
    <n v="72.8"/>
  </r>
  <r>
    <x v="1"/>
    <n v="1"/>
    <n v="61684"/>
    <s v="Diablo Energy Storage, LLC"/>
    <x v="0"/>
    <s v="Diablo Energy Storage"/>
    <s v="CA"/>
    <n v="62175"/>
    <s v="DIBLO"/>
    <n v="200"/>
    <x v="1"/>
    <s v="MWH"/>
    <s v="BA"/>
    <x v="0"/>
    <n v="200"/>
  </r>
  <r>
    <x v="1"/>
    <n v="1"/>
    <n v="6455"/>
    <s v="Duke Energy Florida, LLC"/>
    <x v="2"/>
    <s v="Cape San Blas"/>
    <s v="FL"/>
    <n v="63996"/>
    <s v="ES1"/>
    <n v="5.5"/>
    <x v="1"/>
    <s v="MWH"/>
    <s v="BA"/>
    <x v="0"/>
    <n v="5.5"/>
  </r>
  <r>
    <x v="1"/>
    <n v="1"/>
    <n v="6455"/>
    <s v="Duke Energy Florida, LLC"/>
    <x v="2"/>
    <s v="Trenton"/>
    <s v="FL"/>
    <n v="63995"/>
    <s v="ES1"/>
    <n v="11"/>
    <x v="1"/>
    <s v="MWH"/>
    <s v="BA"/>
    <x v="0"/>
    <n v="11"/>
  </r>
  <r>
    <x v="1"/>
    <n v="1"/>
    <n v="55729"/>
    <s v="Duke Energy Kentucky Inc"/>
    <x v="2"/>
    <s v="Aero Solar Facility"/>
    <s v="KY"/>
    <n v="65027"/>
    <s v="PV1"/>
    <n v="2"/>
    <x v="0"/>
    <s v="SUN"/>
    <s v="PV"/>
    <x v="0"/>
    <n v="2"/>
  </r>
  <r>
    <x v="1"/>
    <n v="1"/>
    <n v="3046"/>
    <s v="Duke Energy Progress - (NC)"/>
    <x v="2"/>
    <s v="Hot Springs Energy Storage &amp; Microgrid"/>
    <s v="NC"/>
    <n v="64640"/>
    <s v="ES1"/>
    <n v="4.4"/>
    <x v="1"/>
    <s v="MWH"/>
    <s v="BA"/>
    <x v="0"/>
    <n v="4.4"/>
  </r>
  <r>
    <x v="1"/>
    <n v="1"/>
    <n v="3046"/>
    <s v="Duke Energy Progress - (NC)"/>
    <x v="2"/>
    <s v="Hot Springs Energy Storage &amp; Microgrid"/>
    <s v="NC"/>
    <n v="64640"/>
    <s v="PV1"/>
    <n v="2.7"/>
    <x v="0"/>
    <s v="SUN"/>
    <s v="PV"/>
    <x v="0"/>
    <n v="2.7"/>
  </r>
  <r>
    <x v="1"/>
    <n v="1"/>
    <n v="58970"/>
    <s v="Ecoplexus, Inc"/>
    <x v="0"/>
    <s v="High Shoals PV1"/>
    <s v="NC"/>
    <n v="59997"/>
    <s v="HISHO"/>
    <n v="16"/>
    <x v="0"/>
    <s v="SUN"/>
    <s v="PV"/>
    <x v="2"/>
    <n v="16"/>
  </r>
  <r>
    <x v="1"/>
    <n v="1"/>
    <n v="56201"/>
    <s v="Engie North America"/>
    <x v="0"/>
    <s v="Priddy Wind Project"/>
    <s v="TX"/>
    <n v="64165"/>
    <s v="WTG1"/>
    <n v="302.4"/>
    <x v="2"/>
    <s v="WND"/>
    <s v="WT"/>
    <x v="0"/>
    <n v="302.4"/>
  </r>
  <r>
    <x v="1"/>
    <n v="1"/>
    <n v="64428"/>
    <s v="Evergy, Inc."/>
    <x v="0"/>
    <s v="West Plains Solar I"/>
    <s v="MO"/>
    <n v="64982"/>
    <s v="WPS1"/>
    <n v="8"/>
    <x v="0"/>
    <s v="SUN"/>
    <s v="PV"/>
    <x v="2"/>
    <n v="8"/>
  </r>
  <r>
    <x v="1"/>
    <n v="1"/>
    <n v="63081"/>
    <s v="Exus North America Management Partners LLC"/>
    <x v="0"/>
    <s v="Bearkat II Wind Energy LLC"/>
    <s v="TX"/>
    <n v="63342"/>
    <s v="BKII"/>
    <n v="162.1"/>
    <x v="2"/>
    <s v="WND"/>
    <s v="WT"/>
    <x v="4"/>
    <n v="162.1"/>
  </r>
  <r>
    <x v="1"/>
    <n v="1"/>
    <n v="6452"/>
    <s v="Florida Power &amp; Light Co"/>
    <x v="2"/>
    <s v="Grove"/>
    <s v="FL"/>
    <n v="65042"/>
    <s v="1"/>
    <n v="74.5"/>
    <x v="0"/>
    <s v="SUN"/>
    <s v="PV"/>
    <x v="0"/>
    <n v="74.5"/>
  </r>
  <r>
    <x v="1"/>
    <n v="1"/>
    <n v="63631"/>
    <s v="Four Brothers 2, LLC"/>
    <x v="0"/>
    <s v="Hertford Solar Power, LLC"/>
    <s v="NC"/>
    <n v="63024"/>
    <s v="KEH"/>
    <n v="10"/>
    <x v="0"/>
    <s v="SUN"/>
    <s v="PV"/>
    <x v="2"/>
    <n v="10"/>
  </r>
  <r>
    <x v="1"/>
    <n v="1"/>
    <n v="61194"/>
    <s v="Generate Capital"/>
    <x v="0"/>
    <s v="Route 19 #1 Community Solar Farm"/>
    <s v="NY"/>
    <n v="62500"/>
    <s v="1258"/>
    <n v="2"/>
    <x v="0"/>
    <s v="SUN"/>
    <s v="PV"/>
    <x v="0"/>
    <n v="2"/>
  </r>
  <r>
    <x v="1"/>
    <n v="1"/>
    <n v="61944"/>
    <s v="Goldman Sachs Renewable Power Group"/>
    <x v="0"/>
    <s v="NY8 - Grissom Solar"/>
    <s v="NY"/>
    <n v="65121"/>
    <s v="GEN1"/>
    <n v="20"/>
    <x v="0"/>
    <s v="SUN"/>
    <s v="PV"/>
    <x v="0"/>
    <n v="20"/>
  </r>
  <r>
    <x v="1"/>
    <n v="1"/>
    <n v="61944"/>
    <s v="Goldman Sachs Renewable Power Group"/>
    <x v="0"/>
    <s v="NY8 - Regan Solar"/>
    <s v="NY"/>
    <n v="65124"/>
    <s v="GEN1"/>
    <n v="20"/>
    <x v="0"/>
    <s v="SUN"/>
    <s v="PV"/>
    <x v="0"/>
    <n v="20"/>
  </r>
  <r>
    <x v="1"/>
    <n v="1"/>
    <n v="61944"/>
    <s v="Goldman Sachs Renewable Power Group"/>
    <x v="0"/>
    <s v="Slate Hybrid"/>
    <s v="CA"/>
    <n v="63727"/>
    <s v="SL3EC"/>
    <n v="67.5"/>
    <x v="0"/>
    <s v="SUN"/>
    <s v="PV"/>
    <x v="0"/>
    <n v="67.5"/>
  </r>
  <r>
    <x v="1"/>
    <n v="1"/>
    <n v="61944"/>
    <s v="Goldman Sachs Renewable Power Group"/>
    <x v="0"/>
    <s v="Slate Hybrid"/>
    <s v="CA"/>
    <n v="63727"/>
    <s v="SLB3C"/>
    <n v="33.8"/>
    <x v="1"/>
    <s v="MWH"/>
    <s v="BA"/>
    <x v="0"/>
    <n v="33.8"/>
  </r>
  <r>
    <x v="1"/>
    <n v="1"/>
    <n v="61944"/>
    <s v="Goldman Sachs Renewable Power Group"/>
    <x v="0"/>
    <s v="Slate Hybrid"/>
    <s v="CA"/>
    <n v="63727"/>
    <s v="SLBSV"/>
    <n v="46.5"/>
    <x v="1"/>
    <s v="MWH"/>
    <s v="BA"/>
    <x v="1"/>
    <n v="46.5"/>
  </r>
  <r>
    <x v="1"/>
    <n v="1"/>
    <n v="61944"/>
    <s v="Goldman Sachs Renewable Power Group"/>
    <x v="0"/>
    <s v="Slate Hybrid"/>
    <s v="CA"/>
    <n v="63727"/>
    <s v="SLSVC"/>
    <n v="93"/>
    <x v="0"/>
    <s v="SUN"/>
    <s v="PV"/>
    <x v="1"/>
    <n v="93"/>
  </r>
  <r>
    <x v="1"/>
    <n v="1"/>
    <n v="60025"/>
    <s v="Greenbacker Renewable Energy Corporation"/>
    <x v="0"/>
    <s v="Billings Road"/>
    <s v="VT"/>
    <n v="64860"/>
    <s v="286"/>
    <n v="1.7"/>
    <x v="0"/>
    <s v="SUN"/>
    <s v="PV"/>
    <x v="0"/>
    <n v="1.7"/>
  </r>
  <r>
    <x v="1"/>
    <n v="1"/>
    <n v="60025"/>
    <s v="Greenbacker Renewable Energy Corporation"/>
    <x v="0"/>
    <s v="Deer Creek 2"/>
    <s v="CA"/>
    <n v="64861"/>
    <s v="392"/>
    <n v="1.3"/>
    <x v="0"/>
    <s v="SUN"/>
    <s v="PV"/>
    <x v="1"/>
    <n v="1.3"/>
  </r>
  <r>
    <x v="1"/>
    <n v="1"/>
    <n v="60025"/>
    <s v="Greenbacker Renewable Energy Corporation"/>
    <x v="0"/>
    <s v="Jackson Legler Solar 1 LLC"/>
    <s v="NJ"/>
    <n v="65094"/>
    <s v="314"/>
    <n v="2.9"/>
    <x v="0"/>
    <s v="SUN"/>
    <s v="PV"/>
    <x v="0"/>
    <n v="2.9"/>
  </r>
  <r>
    <x v="1"/>
    <n v="1"/>
    <n v="9234"/>
    <s v="Indiana Municipal Power Agency"/>
    <x v="2"/>
    <s v="Anderson 3"/>
    <s v="IN"/>
    <n v="64244"/>
    <s v="SAND3"/>
    <n v="8.699999999999999"/>
    <x v="0"/>
    <s v="SUN"/>
    <s v="PV"/>
    <x v="0"/>
    <n v="8.699999999999999"/>
  </r>
  <r>
    <x v="1"/>
    <n v="1"/>
    <n v="63453"/>
    <s v="JSD Pinson PV-1, LLC"/>
    <x v="0"/>
    <s v="Pinson Solar Farm"/>
    <s v="SC"/>
    <n v="63777"/>
    <s v="1310"/>
    <n v="20"/>
    <x v="0"/>
    <s v="SUN"/>
    <s v="PV"/>
    <x v="2"/>
    <n v="26"/>
  </r>
  <r>
    <x v="1"/>
    <n v="1"/>
    <n v="62842"/>
    <s v="Lightsource Renewable Energy Asset Management, LLC"/>
    <x v="0"/>
    <s v="Elk Hill Solar 1"/>
    <s v="PA"/>
    <n v="63773"/>
    <s v="PAEH1"/>
    <n v="20"/>
    <x v="0"/>
    <s v="SUN"/>
    <s v="PV"/>
    <x v="2"/>
    <n v="20"/>
  </r>
  <r>
    <x v="1"/>
    <n v="1"/>
    <n v="63734"/>
    <s v="Maverick Solar 7, LLC"/>
    <x v="0"/>
    <s v="Maverick Solar 7, LLC"/>
    <s v="CA"/>
    <n v="64106"/>
    <s v="MAV05"/>
    <n v="132"/>
    <x v="0"/>
    <s v="SUN"/>
    <s v="PV"/>
    <x v="0"/>
    <n v="132"/>
  </r>
  <r>
    <x v="1"/>
    <n v="1"/>
    <n v="12341"/>
    <s v="MidAmerican Energy Co"/>
    <x v="2"/>
    <s v="Arbor Hill Solar"/>
    <s v="IA"/>
    <n v="64755"/>
    <s v="AHS"/>
    <n v="24"/>
    <x v="0"/>
    <s v="SUN"/>
    <s v="PV"/>
    <x v="0"/>
    <n v="25"/>
  </r>
  <r>
    <x v="1"/>
    <n v="1"/>
    <n v="12341"/>
    <s v="MidAmerican Energy Co"/>
    <x v="2"/>
    <s v="Franklin County Solar"/>
    <s v="IA"/>
    <n v="64986"/>
    <s v="FCS"/>
    <n v="7"/>
    <x v="0"/>
    <s v="SUN"/>
    <s v="PV"/>
    <x v="0"/>
    <n v="7"/>
  </r>
  <r>
    <x v="1"/>
    <n v="1"/>
    <n v="12341"/>
    <s v="MidAmerican Energy Co"/>
    <x v="2"/>
    <s v="Johnson County Hills Solar"/>
    <s v="IA"/>
    <n v="64985"/>
    <s v="JCHS"/>
    <n v="3"/>
    <x v="0"/>
    <s v="SUN"/>
    <s v="PV"/>
    <x v="0"/>
    <n v="3"/>
  </r>
  <r>
    <x v="1"/>
    <n v="1"/>
    <n v="12341"/>
    <s v="MidAmerican Energy Co"/>
    <x v="2"/>
    <s v="Waterloo Solar (IA)"/>
    <s v="IA"/>
    <n v="64984"/>
    <s v="WATS"/>
    <n v="3"/>
    <x v="0"/>
    <s v="SUN"/>
    <s v="PV"/>
    <x v="0"/>
    <n v="3"/>
  </r>
  <r>
    <x v="1"/>
    <n v="1"/>
    <n v="61227"/>
    <s v="Nautilus Solar Solutions"/>
    <x v="0"/>
    <s v="Mtn Solar 6 LLC"/>
    <s v="CO"/>
    <n v="64352"/>
    <s v="SC"/>
    <n v="2"/>
    <x v="0"/>
    <s v="SUN"/>
    <s v="PV"/>
    <x v="0"/>
    <n v="2"/>
  </r>
  <r>
    <x v="1"/>
    <n v="1"/>
    <n v="61227"/>
    <s v="Nautilus Solar Solutions"/>
    <x v="0"/>
    <s v="TPE King Solar Holdings1, LLC"/>
    <s v="RI"/>
    <n v="64603"/>
    <s v="KING1"/>
    <n v="12.7"/>
    <x v="0"/>
    <s v="SUN"/>
    <s v="PV"/>
    <x v="1"/>
    <n v="12.7"/>
  </r>
  <r>
    <x v="1"/>
    <n v="1"/>
    <n v="64128"/>
    <s v="Novel Handeland Solar LLC"/>
    <x v="0"/>
    <s v="Novel Handeland Solar LLC"/>
    <s v="MN"/>
    <n v="64479"/>
    <s v="HNDLD"/>
    <n v="1"/>
    <x v="0"/>
    <s v="SUN"/>
    <s v="PV"/>
    <x v="1"/>
    <n v="1"/>
  </r>
  <r>
    <x v="1"/>
    <n v="1"/>
    <n v="63502"/>
    <s v="Partin Solar, LLC"/>
    <x v="0"/>
    <s v="Partin Solar"/>
    <s v="NC"/>
    <n v="63827"/>
    <s v="95"/>
    <n v="50"/>
    <x v="0"/>
    <s v="SUN"/>
    <s v="PV"/>
    <x v="0"/>
    <n v="50"/>
  </r>
  <r>
    <x v="1"/>
    <n v="1"/>
    <n v="64391"/>
    <s v="Pine Valley Solar, LLC"/>
    <x v="0"/>
    <s v="Pine Valley Solar Farm, LLC"/>
    <s v="NC"/>
    <n v="60298"/>
    <s v="PV1"/>
    <n v="5"/>
    <x v="0"/>
    <s v="SUN"/>
    <s v="PV"/>
    <x v="0"/>
    <n v="5"/>
  </r>
  <r>
    <x v="1"/>
    <n v="1"/>
    <n v="64416"/>
    <s v="RPNY Solar 2, LLC"/>
    <x v="0"/>
    <s v="Bullis Road Solar"/>
    <s v="NY"/>
    <n v="64965"/>
    <s v="BULLS"/>
    <n v="4.5"/>
    <x v="0"/>
    <s v="SUN"/>
    <s v="PV"/>
    <x v="0"/>
    <n v="4.5"/>
  </r>
  <r>
    <x v="1"/>
    <n v="1"/>
    <n v="64295"/>
    <s v="SPG IL Brush Creek Solar LLC"/>
    <x v="0"/>
    <s v="IL17021 Brush Creek I"/>
    <s v="IL"/>
    <n v="64730"/>
    <s v="BCK17"/>
    <n v="2"/>
    <x v="0"/>
    <s v="SUN"/>
    <s v="PV"/>
    <x v="0"/>
    <n v="2"/>
  </r>
  <r>
    <x v="1"/>
    <n v="1"/>
    <n v="64297"/>
    <s v="Segunda Solar II, LLC"/>
    <x v="0"/>
    <s v="Segunda II"/>
    <s v="IL"/>
    <n v="64732"/>
    <s v="SEGU2"/>
    <n v="2"/>
    <x v="0"/>
    <s v="SUN"/>
    <s v="PV"/>
    <x v="0"/>
    <n v="2"/>
  </r>
  <r>
    <x v="1"/>
    <n v="1"/>
    <n v="62919"/>
    <s v="TPE King Solar Holdings1 LLC"/>
    <x v="0"/>
    <s v="King CSG"/>
    <s v="RI"/>
    <n v="63135"/>
    <s v="KING1"/>
    <n v="7"/>
    <x v="0"/>
    <s v="SUN"/>
    <s v="PV"/>
    <x v="1"/>
    <n v="7"/>
  </r>
  <r>
    <x v="1"/>
    <n v="1"/>
    <n v="62919"/>
    <s v="TPE King Solar Holdings1 LLC"/>
    <x v="0"/>
    <s v="King CSG"/>
    <s v="RI"/>
    <n v="63135"/>
    <s v="KING2"/>
    <n v="7.8"/>
    <x v="0"/>
    <s v="SUN"/>
    <s v="PV"/>
    <x v="1"/>
    <n v="7.8"/>
  </r>
  <r>
    <x v="1"/>
    <n v="1"/>
    <n v="58542"/>
    <s v="Trustees of Princeton University"/>
    <x v="1"/>
    <s v="Princeton University Cogeneration"/>
    <s v="NJ"/>
    <n v="58584"/>
    <s v="PV4"/>
    <n v="0.4"/>
    <x v="0"/>
    <s v="SUN"/>
    <s v="PV"/>
    <x v="0"/>
    <n v="0.4"/>
  </r>
  <r>
    <x v="1"/>
    <n v="1"/>
    <n v="64393"/>
    <s v="Tulare Solar Center, LLC"/>
    <x v="0"/>
    <s v="Luciana"/>
    <s v="CA"/>
    <n v="64909"/>
    <s v="TSC"/>
    <n v="55.8"/>
    <x v="0"/>
    <s v="SUN"/>
    <s v="PV"/>
    <x v="2"/>
    <n v="55.8"/>
  </r>
  <r>
    <x v="1"/>
    <n v="1"/>
    <n v="64374"/>
    <s v="USS Quail Solar LLC"/>
    <x v="0"/>
    <s v="USS Quail Solar LLC"/>
    <s v="MN"/>
    <n v="64870"/>
    <s v="USSQL"/>
    <n v="1"/>
    <x v="0"/>
    <s v="SUN"/>
    <s v="PV"/>
    <x v="0"/>
    <n v="1"/>
  </r>
  <r>
    <x v="1"/>
    <n v="1"/>
    <n v="19539"/>
    <s v="University of Iowa"/>
    <x v="1"/>
    <s v="University of Iowa Main Power Plant"/>
    <s v="IA"/>
    <n v="54775"/>
    <s v="GEN12"/>
    <n v="5.8"/>
    <x v="6"/>
    <s v="NG"/>
    <s v="ST"/>
    <x v="1"/>
    <n v="5.8"/>
  </r>
  <r>
    <x v="1"/>
    <n v="2"/>
    <n v="15399"/>
    <s v="Avangrid Renewables LLC"/>
    <x v="0"/>
    <s v="Lund Hill Solar"/>
    <s v="WA"/>
    <n v="63509"/>
    <s v="LHS1"/>
    <n v="150"/>
    <x v="0"/>
    <s v="SUN"/>
    <s v="PV"/>
    <x v="0"/>
    <n v="150"/>
  </r>
  <r>
    <x v="1"/>
    <n v="2"/>
    <n v="63784"/>
    <s v="Azure Sky Wind Project, LLC"/>
    <x v="0"/>
    <s v="Azure Sky Wind Project, LLC Hybrid"/>
    <s v="TX"/>
    <n v="64164"/>
    <s v="ASWWT"/>
    <n v="350.2"/>
    <x v="2"/>
    <s v="WND"/>
    <s v="WT"/>
    <x v="2"/>
    <n v="350.2"/>
  </r>
  <r>
    <x v="1"/>
    <n v="2"/>
    <n v="63699"/>
    <s v="BD Solar 2 LLC"/>
    <x v="0"/>
    <s v="Winslow PV - BD Solar 2 LLC"/>
    <s v="ME"/>
    <n v="64069"/>
    <s v="WINPV"/>
    <n v="7"/>
    <x v="0"/>
    <s v="SUN"/>
    <s v="PV"/>
    <x v="0"/>
    <n v="7"/>
  </r>
  <r>
    <x v="1"/>
    <n v="2"/>
    <n v="63698"/>
    <s v="BD Solar Hancock LLC"/>
    <x v="0"/>
    <s v="BD Solar Hancock LLC"/>
    <s v="ME"/>
    <n v="64068"/>
    <s v="HANPV"/>
    <n v="7"/>
    <x v="0"/>
    <s v="SUN"/>
    <s v="PV"/>
    <x v="0"/>
    <n v="7"/>
  </r>
  <r>
    <x v="1"/>
    <n v="2"/>
    <n v="63700"/>
    <s v="BD Solar Hancock North LLC"/>
    <x v="0"/>
    <s v="BD Solar Ellsworth LLC"/>
    <s v="ME"/>
    <n v="64070"/>
    <s v="ELLPV"/>
    <n v="7"/>
    <x v="0"/>
    <s v="SUN"/>
    <s v="PV"/>
    <x v="0"/>
    <n v="7"/>
  </r>
  <r>
    <x v="1"/>
    <n v="2"/>
    <n v="63696"/>
    <s v="BD Solar Palmyra LLC"/>
    <x v="0"/>
    <s v="Palmyra PV - BD Solar Palmyra LLC"/>
    <s v="ME"/>
    <n v="64062"/>
    <s v="PALPV"/>
    <n v="5"/>
    <x v="0"/>
    <s v="SUN"/>
    <s v="PV"/>
    <x v="0"/>
    <n v="5"/>
  </r>
  <r>
    <x v="1"/>
    <n v="2"/>
    <n v="59474"/>
    <s v="BQ Energy LLC"/>
    <x v="0"/>
    <s v="West Valley East"/>
    <s v="NY"/>
    <n v="62738"/>
    <s v="WVE"/>
    <n v="5"/>
    <x v="0"/>
    <s v="SUN"/>
    <s v="PV"/>
    <x v="5"/>
    <n v="5"/>
  </r>
  <r>
    <x v="1"/>
    <n v="2"/>
    <n v="64539"/>
    <s v="CHF-Davis I, LLC"/>
    <x v="0"/>
    <s v="West Village Solar - Array 1"/>
    <s v="CA"/>
    <n v="65189"/>
    <s v="WVSA1"/>
    <n v="1"/>
    <x v="0"/>
    <s v="SUN"/>
    <s v="PV"/>
    <x v="1"/>
    <n v="1.2"/>
  </r>
  <r>
    <x v="1"/>
    <n v="2"/>
    <n v="64539"/>
    <s v="CHF-Davis I, LLC"/>
    <x v="0"/>
    <s v="West Village Solar - Array 2"/>
    <s v="CA"/>
    <n v="65190"/>
    <s v="WVSA2"/>
    <n v="1"/>
    <x v="0"/>
    <s v="SUN"/>
    <s v="PV"/>
    <x v="1"/>
    <n v="1.3"/>
  </r>
  <r>
    <x v="1"/>
    <n v="2"/>
    <n v="62050"/>
    <s v="Castleman Power Development LLC"/>
    <x v="0"/>
    <s v="SJRR Power LLC"/>
    <s v="TX"/>
    <n v="62548"/>
    <s v="SJ-1"/>
    <n v="43"/>
    <x v="4"/>
    <s v="NG"/>
    <s v="GT"/>
    <x v="2"/>
    <n v="50"/>
  </r>
  <r>
    <x v="1"/>
    <n v="2"/>
    <n v="62050"/>
    <s v="Castleman Power Development LLC"/>
    <x v="0"/>
    <s v="SJRR Power LLC"/>
    <s v="TX"/>
    <n v="62548"/>
    <s v="SJ-2"/>
    <n v="43"/>
    <x v="4"/>
    <s v="NG"/>
    <s v="GT"/>
    <x v="2"/>
    <n v="50"/>
  </r>
  <r>
    <x v="1"/>
    <n v="2"/>
    <n v="56769"/>
    <s v="Consolidated Edison Development Inc."/>
    <x v="0"/>
    <s v="CED Manchester Wind"/>
    <s v="IA"/>
    <n v="64177"/>
    <s v="MANW"/>
    <n v="7.9"/>
    <x v="2"/>
    <s v="WND"/>
    <s v="WT"/>
    <x v="0"/>
    <n v="7.9"/>
  </r>
  <r>
    <x v="1"/>
    <n v="2"/>
    <n v="56769"/>
    <s v="Consolidated Edison Development Inc."/>
    <x v="0"/>
    <s v="UMass PV Lot 22"/>
    <s v="MA"/>
    <n v="65154"/>
    <s v="U22ES"/>
    <n v="2"/>
    <x v="1"/>
    <s v="MWH"/>
    <s v="BA"/>
    <x v="3"/>
    <n v="2"/>
  </r>
  <r>
    <x v="1"/>
    <n v="2"/>
    <n v="56769"/>
    <s v="Consolidated Edison Development Inc."/>
    <x v="0"/>
    <s v="UMass PV Lot 22"/>
    <s v="MA"/>
    <n v="65154"/>
    <s v="U22PV"/>
    <n v="2.1"/>
    <x v="0"/>
    <s v="SUN"/>
    <s v="PV"/>
    <x v="3"/>
    <n v="2.1"/>
  </r>
  <r>
    <x v="1"/>
    <n v="2"/>
    <n v="56769"/>
    <s v="Consolidated Edison Development Inc."/>
    <x v="0"/>
    <s v="UMass PV Lot 49"/>
    <s v="MA"/>
    <n v="65153"/>
    <s v="U49PV"/>
    <n v="0.9"/>
    <x v="0"/>
    <s v="SUN"/>
    <s v="PV"/>
    <x v="3"/>
    <n v="0.8"/>
  </r>
  <r>
    <x v="1"/>
    <n v="2"/>
    <n v="63991"/>
    <s v="DG New York CS, LLC"/>
    <x v="0"/>
    <s v="Cortlandville III Solar CSG"/>
    <s v="NY"/>
    <n v="65090"/>
    <s v="CORT3"/>
    <n v="5"/>
    <x v="0"/>
    <s v="SUN"/>
    <s v="PV"/>
    <x v="0"/>
    <n v="5"/>
  </r>
  <r>
    <x v="1"/>
    <n v="2"/>
    <n v="61610"/>
    <s v="Delaware River Solar, LLC"/>
    <x v="0"/>
    <s v="Route 5 &amp; 20 Community Solar Farm"/>
    <s v="NY"/>
    <n v="62523"/>
    <s v="1093"/>
    <n v="2.3"/>
    <x v="0"/>
    <s v="SUN"/>
    <s v="PV"/>
    <x v="5"/>
    <n v="2.3"/>
  </r>
  <r>
    <x v="1"/>
    <n v="2"/>
    <n v="61610"/>
    <s v="Delaware River Solar, LLC"/>
    <x v="0"/>
    <s v="State Route 64N Community Solar Farm"/>
    <s v="NY"/>
    <n v="62520"/>
    <s v="1089"/>
    <n v="1.2"/>
    <x v="0"/>
    <s v="SUN"/>
    <s v="PV"/>
    <x v="3"/>
    <n v="1.2"/>
  </r>
  <r>
    <x v="1"/>
    <n v="2"/>
    <n v="62091"/>
    <s v="Derby Fuel Cell LLC"/>
    <x v="0"/>
    <s v="Derby Fuel Cell"/>
    <s v="CT"/>
    <n v="62588"/>
    <s v="MM45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6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7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8"/>
    <n v="2.8"/>
    <x v="5"/>
    <s v="NG"/>
    <s v="FC"/>
    <x v="2"/>
    <n v="2.8"/>
  </r>
  <r>
    <x v="1"/>
    <n v="2"/>
    <n v="62091"/>
    <s v="Derby Fuel Cell LLC"/>
    <x v="0"/>
    <s v="Derby Fuel Cell"/>
    <s v="CT"/>
    <n v="62588"/>
    <s v="MM49"/>
    <n v="2.8"/>
    <x v="5"/>
    <s v="NG"/>
    <s v="FC"/>
    <x v="2"/>
    <n v="2.8"/>
  </r>
  <r>
    <x v="1"/>
    <n v="2"/>
    <n v="6455"/>
    <s v="Duke Energy Florida, LLC"/>
    <x v="2"/>
    <s v="Jennings Energy Storage Facility"/>
    <s v="FL"/>
    <n v="63998"/>
    <s v="ES1"/>
    <n v="5.5"/>
    <x v="1"/>
    <s v="MWH"/>
    <s v="BA"/>
    <x v="0"/>
    <n v="5.5"/>
  </r>
  <r>
    <x v="1"/>
    <n v="2"/>
    <n v="6455"/>
    <s v="Duke Energy Florida, LLC"/>
    <x v="2"/>
    <s v="Micanopy Energy Storage Facility"/>
    <s v="FL"/>
    <n v="63999"/>
    <s v="ES1"/>
    <n v="8.300000000000001"/>
    <x v="1"/>
    <s v="MWH"/>
    <s v="BA"/>
    <x v="0"/>
    <n v="8.300000000000001"/>
  </r>
  <r>
    <x v="1"/>
    <n v="2"/>
    <n v="63418"/>
    <s v="Elora Solar"/>
    <x v="0"/>
    <s v="Elora Solar"/>
    <s v="TN"/>
    <n v="63719"/>
    <s v="ELO"/>
    <n v="150"/>
    <x v="0"/>
    <s v="SUN"/>
    <s v="PV"/>
    <x v="0"/>
    <n v="150"/>
  </r>
  <r>
    <x v="1"/>
    <n v="2"/>
    <n v="62856"/>
    <s v="Forefront Power, LLC"/>
    <x v="0"/>
    <s v="CA-DGS-California Correctional Inst"/>
    <s v="CA"/>
    <n v="65105"/>
    <s v="15111"/>
    <n v="4"/>
    <x v="0"/>
    <s v="SUN"/>
    <s v="PV"/>
    <x v="2"/>
    <n v="4"/>
  </r>
  <r>
    <x v="1"/>
    <n v="2"/>
    <n v="61944"/>
    <s v="Goldman Sachs Renewable Power Group"/>
    <x v="0"/>
    <s v="NY8 - Janis Solar"/>
    <s v="NY"/>
    <n v="65123"/>
    <s v="GEN1"/>
    <n v="20"/>
    <x v="0"/>
    <s v="SUN"/>
    <s v="PV"/>
    <x v="2"/>
    <n v="20"/>
  </r>
  <r>
    <x v="1"/>
    <n v="2"/>
    <n v="61944"/>
    <s v="Goldman Sachs Renewable Power Group"/>
    <x v="0"/>
    <s v="NY8 - Puckett Solar"/>
    <s v="NY"/>
    <n v="65125"/>
    <s v="GEN1"/>
    <n v="20"/>
    <x v="0"/>
    <s v="SUN"/>
    <s v="PV"/>
    <x v="0"/>
    <n v="20"/>
  </r>
  <r>
    <x v="1"/>
    <n v="2"/>
    <n v="61944"/>
    <s v="Goldman Sachs Renewable Power Group"/>
    <x v="0"/>
    <s v="Slate Hybrid"/>
    <s v="CA"/>
    <n v="63727"/>
    <s v="SLBPW"/>
    <n v="10"/>
    <x v="1"/>
    <s v="MWH"/>
    <s v="BA"/>
    <x v="0"/>
    <n v="10"/>
  </r>
  <r>
    <x v="1"/>
    <n v="2"/>
    <n v="61944"/>
    <s v="Goldman Sachs Renewable Power Group"/>
    <x v="0"/>
    <s v="Slate Hybrid"/>
    <s v="CA"/>
    <n v="63727"/>
    <s v="SLPWR"/>
    <n v="26"/>
    <x v="0"/>
    <s v="SUN"/>
    <s v="PV"/>
    <x v="0"/>
    <n v="26"/>
  </r>
  <r>
    <x v="1"/>
    <n v="2"/>
    <n v="60025"/>
    <s v="Greenbacker Renewable Energy Corporation"/>
    <x v="0"/>
    <s v="Capital Hill Solar LLC"/>
    <s v="NY"/>
    <n v="64931"/>
    <s v="531"/>
    <n v="1.5"/>
    <x v="0"/>
    <s v="SUN"/>
    <s v="PV"/>
    <x v="0"/>
    <n v="1.5"/>
  </r>
  <r>
    <x v="1"/>
    <n v="2"/>
    <n v="60025"/>
    <s v="Greenbacker Renewable Energy Corporation"/>
    <x v="0"/>
    <s v="ER Center Road Solar, LLC"/>
    <s v="VT"/>
    <n v="65166"/>
    <s v="287"/>
    <n v="2.1"/>
    <x v="0"/>
    <s v="SUN"/>
    <s v="PV"/>
    <x v="0"/>
    <n v="2.1"/>
  </r>
  <r>
    <x v="1"/>
    <n v="2"/>
    <n v="60025"/>
    <s v="Greenbacker Renewable Energy Corporation"/>
    <x v="0"/>
    <s v="Hudson County Solar"/>
    <s v="NJ"/>
    <n v="65167"/>
    <s v="470"/>
    <n v="1.2"/>
    <x v="0"/>
    <s v="SUN"/>
    <s v="PV"/>
    <x v="2"/>
    <n v="1.2"/>
  </r>
  <r>
    <x v="1"/>
    <n v="2"/>
    <n v="60025"/>
    <s v="Greenbacker Renewable Energy Corporation"/>
    <x v="0"/>
    <s v="IGS KSBD"/>
    <s v="CA"/>
    <n v="65091"/>
    <s v="293"/>
    <n v="4.3"/>
    <x v="0"/>
    <s v="SUN"/>
    <s v="PV"/>
    <x v="0"/>
    <n v="4.3"/>
  </r>
  <r>
    <x v="1"/>
    <n v="2"/>
    <n v="60025"/>
    <s v="Greenbacker Renewable Energy Corporation"/>
    <x v="0"/>
    <s v="Mt Arlington Solar 1 LLC"/>
    <s v="NJ"/>
    <n v="65095"/>
    <s v="196"/>
    <n v="1.6"/>
    <x v="0"/>
    <s v="SUN"/>
    <s v="PV"/>
    <x v="0"/>
    <n v="1.6"/>
  </r>
  <r>
    <x v="1"/>
    <n v="2"/>
    <n v="60025"/>
    <s v="Greenbacker Renewable Energy Corporation"/>
    <x v="0"/>
    <s v="Oak Leaf Solar XVIII LLC"/>
    <s v="CO"/>
    <n v="64831"/>
    <s v="DIA7"/>
    <n v="9"/>
    <x v="0"/>
    <s v="SUN"/>
    <s v="PV"/>
    <x v="0"/>
    <n v="9"/>
  </r>
  <r>
    <x v="1"/>
    <n v="2"/>
    <n v="60025"/>
    <s v="Greenbacker Renewable Energy Corporation"/>
    <x v="0"/>
    <s v="Shamrock Solar LLC"/>
    <s v="WI"/>
    <n v="65087"/>
    <s v="554"/>
    <n v="3"/>
    <x v="0"/>
    <s v="SUN"/>
    <s v="PV"/>
    <x v="0"/>
    <n v="3"/>
  </r>
  <r>
    <x v="1"/>
    <n v="2"/>
    <n v="60025"/>
    <s v="Greenbacker Renewable Energy Corporation"/>
    <x v="0"/>
    <s v="Stromland Solar"/>
    <s v="WI"/>
    <n v="65088"/>
    <s v="510"/>
    <n v="3"/>
    <x v="0"/>
    <s v="SUN"/>
    <s v="PV"/>
    <x v="1"/>
    <n v="3"/>
  </r>
  <r>
    <x v="1"/>
    <n v="2"/>
    <n v="9234"/>
    <s v="Indiana Municipal Power Agency"/>
    <x v="2"/>
    <s v="Anderson 6"/>
    <s v="IN"/>
    <n v="64249"/>
    <s v="SAND6"/>
    <n v="6.8"/>
    <x v="0"/>
    <s v="SUN"/>
    <s v="PV"/>
    <x v="0"/>
    <n v="6.8"/>
  </r>
  <r>
    <x v="1"/>
    <n v="2"/>
    <n v="63776"/>
    <s v="JSD Flatwood PV-1, LLC"/>
    <x v="0"/>
    <s v="Bryant Road Solar"/>
    <s v="SC"/>
    <n v="64155"/>
    <s v="2001"/>
    <n v="2"/>
    <x v="0"/>
    <s v="SUN"/>
    <s v="PV"/>
    <x v="3"/>
    <n v="2"/>
  </r>
  <r>
    <x v="1"/>
    <n v="2"/>
    <n v="55983"/>
    <s v="Luminant Generation Company LLC"/>
    <x v="0"/>
    <s v="Emerald Grove"/>
    <s v="TX"/>
    <n v="63233"/>
    <s v="UNIT1"/>
    <n v="108"/>
    <x v="0"/>
    <s v="SUN"/>
    <s v="PV"/>
    <x v="0"/>
    <n v="108"/>
  </r>
  <r>
    <x v="1"/>
    <n v="2"/>
    <n v="62897"/>
    <s v="MSB Investors, LLC"/>
    <x v="4"/>
    <s v="Tajiguas Resource Recovery Project"/>
    <s v="CA"/>
    <n v="63094"/>
    <s v="SBAD1"/>
    <n v="1.1"/>
    <x v="8"/>
    <s v="OBG"/>
    <s v="IC"/>
    <x v="0"/>
    <n v="1.1"/>
  </r>
  <r>
    <x v="1"/>
    <n v="2"/>
    <n v="62897"/>
    <s v="MSB Investors, LLC"/>
    <x v="4"/>
    <s v="Tajiguas Resource Recovery Project"/>
    <s v="CA"/>
    <n v="63094"/>
    <s v="SBAD2"/>
    <n v="1.1"/>
    <x v="8"/>
    <s v="OBG"/>
    <s v="IC"/>
    <x v="0"/>
    <n v="1.1"/>
  </r>
  <r>
    <x v="1"/>
    <n v="2"/>
    <n v="61227"/>
    <s v="Nautilus Solar Solutions"/>
    <x v="0"/>
    <s v="NSE Camber Solar PS11 LLC"/>
    <s v="CO"/>
    <n v="64353"/>
    <s v="SC"/>
    <n v="2"/>
    <x v="0"/>
    <s v="SUN"/>
    <s v="PV"/>
    <x v="0"/>
    <n v="2"/>
  </r>
  <r>
    <x v="1"/>
    <n v="2"/>
    <n v="61227"/>
    <s v="Nautilus Solar Solutions"/>
    <x v="0"/>
    <s v="NSE Camber Solar PS13 LLC"/>
    <s v="CO"/>
    <n v="64356"/>
    <s v="SC"/>
    <n v="2"/>
    <x v="0"/>
    <s v="SUN"/>
    <s v="PV"/>
    <x v="0"/>
    <n v="2"/>
  </r>
  <r>
    <x v="1"/>
    <n v="2"/>
    <n v="61227"/>
    <s v="Nautilus Solar Solutions"/>
    <x v="0"/>
    <s v="NSE Camber Solar PS5 LLC"/>
    <s v="CO"/>
    <n v="64358"/>
    <s v="SC"/>
    <n v="2"/>
    <x v="0"/>
    <s v="SUN"/>
    <s v="PV"/>
    <x v="0"/>
    <n v="2"/>
  </r>
  <r>
    <x v="1"/>
    <n v="2"/>
    <n v="61227"/>
    <s v="Nautilus Solar Solutions"/>
    <x v="0"/>
    <s v="NSE Camber Solar PS6 LLC"/>
    <s v="CO"/>
    <n v="64357"/>
    <s v="SC"/>
    <n v="2"/>
    <x v="0"/>
    <s v="SUN"/>
    <s v="PV"/>
    <x v="0"/>
    <n v="2"/>
  </r>
  <r>
    <x v="1"/>
    <n v="2"/>
    <n v="61227"/>
    <s v="Nautilus Solar Solutions"/>
    <x v="0"/>
    <s v="Pivot Solar 1 LLC"/>
    <s v="CO"/>
    <n v="64649"/>
    <s v="SC"/>
    <n v="1"/>
    <x v="0"/>
    <s v="SUN"/>
    <s v="PV"/>
    <x v="0"/>
    <n v="1"/>
  </r>
  <r>
    <x v="1"/>
    <n v="2"/>
    <n v="61227"/>
    <s v="Nautilus Solar Solutions"/>
    <x v="0"/>
    <s v="Pivot Solar 12 LLC"/>
    <s v="CO"/>
    <n v="64359"/>
    <s v="SC"/>
    <n v="1"/>
    <x v="0"/>
    <s v="SUN"/>
    <s v="PV"/>
    <x v="0"/>
    <n v="1"/>
  </r>
  <r>
    <x v="1"/>
    <n v="2"/>
    <n v="61227"/>
    <s v="Nautilus Solar Solutions"/>
    <x v="0"/>
    <s v="Pivot Solar 14 LLC"/>
    <s v="CO"/>
    <n v="64650"/>
    <s v="SC"/>
    <n v="2"/>
    <x v="0"/>
    <s v="SUN"/>
    <s v="PV"/>
    <x v="0"/>
    <n v="2"/>
  </r>
  <r>
    <x v="1"/>
    <n v="2"/>
    <n v="61227"/>
    <s v="Nautilus Solar Solutions"/>
    <x v="0"/>
    <s v="Pivot Solar 15 LLC"/>
    <s v="CO"/>
    <n v="64652"/>
    <s v="SC"/>
    <n v="1"/>
    <x v="0"/>
    <s v="SUN"/>
    <s v="PV"/>
    <x v="0"/>
    <n v="1"/>
  </r>
  <r>
    <x v="1"/>
    <n v="2"/>
    <n v="61227"/>
    <s v="Nautilus Solar Solutions"/>
    <x v="0"/>
    <s v="Pivot Solar 2 LLC"/>
    <s v="CO"/>
    <n v="64651"/>
    <s v="SC"/>
    <n v="2"/>
    <x v="0"/>
    <s v="SUN"/>
    <s v="PV"/>
    <x v="0"/>
    <n v="2"/>
  </r>
  <r>
    <x v="1"/>
    <n v="2"/>
    <n v="61227"/>
    <s v="Nautilus Solar Solutions"/>
    <x v="0"/>
    <s v="Pivot Solar 3 LLC"/>
    <s v="CO"/>
    <n v="64654"/>
    <s v="SC"/>
    <n v="2"/>
    <x v="0"/>
    <s v="SUN"/>
    <s v="PV"/>
    <x v="0"/>
    <n v="2"/>
  </r>
  <r>
    <x v="1"/>
    <n v="2"/>
    <n v="61227"/>
    <s v="Nautilus Solar Solutions"/>
    <x v="0"/>
    <s v="Pivot Solar 4 LLC"/>
    <s v="CO"/>
    <n v="64648"/>
    <s v="SC"/>
    <n v="2"/>
    <x v="0"/>
    <s v="SUN"/>
    <s v="PV"/>
    <x v="0"/>
    <n v="2"/>
  </r>
  <r>
    <x v="1"/>
    <n v="2"/>
    <n v="61227"/>
    <s v="Nautilus Solar Solutions"/>
    <x v="0"/>
    <s v="Pivot Solar 7 LLC"/>
    <s v="CO"/>
    <n v="64653"/>
    <s v="SC"/>
    <n v="2"/>
    <x v="0"/>
    <s v="SUN"/>
    <s v="PV"/>
    <x v="0"/>
    <n v="2"/>
  </r>
  <r>
    <x v="1"/>
    <n v="2"/>
    <n v="61227"/>
    <s v="Nautilus Solar Solutions"/>
    <x v="0"/>
    <s v="Pivot Solar 8 LLC"/>
    <s v="CO"/>
    <n v="64655"/>
    <s v="SC"/>
    <n v="2"/>
    <x v="0"/>
    <s v="SUN"/>
    <s v="PV"/>
    <x v="0"/>
    <n v="2"/>
  </r>
  <r>
    <x v="1"/>
    <n v="2"/>
    <n v="63185"/>
    <s v="Neighborhood Power Corp."/>
    <x v="0"/>
    <s v="River Valley Solar"/>
    <s v="OR"/>
    <n v="63665"/>
    <s v="W0054"/>
    <n v="1.9"/>
    <x v="0"/>
    <s v="SUN"/>
    <s v="PV"/>
    <x v="1"/>
    <n v="1.9"/>
  </r>
  <r>
    <x v="1"/>
    <n v="2"/>
    <n v="64358"/>
    <s v="New Market Solar"/>
    <x v="0"/>
    <s v="New Market Solar"/>
    <s v="OH"/>
    <n v="64853"/>
    <s v="NMS2"/>
    <n v="35"/>
    <x v="0"/>
    <s v="SUN"/>
    <s v="PV"/>
    <x v="2"/>
    <n v="35"/>
  </r>
  <r>
    <x v="1"/>
    <n v="2"/>
    <n v="13683"/>
    <s v="North Carolina El Member Corp"/>
    <x v="2"/>
    <s v="Hamlet Solar Energy Storage"/>
    <s v="NC"/>
    <n v="64512"/>
    <s v="BAT1"/>
    <n v="0.5"/>
    <x v="1"/>
    <s v="MWH"/>
    <s v="BA"/>
    <x v="2"/>
    <n v="0.5"/>
  </r>
  <r>
    <x v="1"/>
    <n v="2"/>
    <n v="13683"/>
    <s v="North Carolina El Member Corp"/>
    <x v="2"/>
    <s v="Hamlet Solar Energy Storage"/>
    <s v="NC"/>
    <n v="64512"/>
    <s v="SOL1"/>
    <n v="0.5"/>
    <x v="0"/>
    <s v="SUN"/>
    <s v="PV"/>
    <x v="2"/>
    <n v="0.5"/>
  </r>
  <r>
    <x v="1"/>
    <n v="2"/>
    <n v="13683"/>
    <s v="North Carolina El Member Corp"/>
    <x v="2"/>
    <s v="Rose Acre Solar Energy Storage"/>
    <s v="NC"/>
    <n v="64511"/>
    <s v="BAT1"/>
    <n v="2.5"/>
    <x v="1"/>
    <s v="MWH"/>
    <s v="BA"/>
    <x v="2"/>
    <n v="2.5"/>
  </r>
  <r>
    <x v="1"/>
    <n v="2"/>
    <n v="13683"/>
    <s v="North Carolina El Member Corp"/>
    <x v="2"/>
    <s v="Rose Acre Solar Energy Storage"/>
    <s v="NC"/>
    <n v="64511"/>
    <s v="SOL1"/>
    <n v="2"/>
    <x v="0"/>
    <s v="SUN"/>
    <s v="PV"/>
    <x v="2"/>
    <n v="2"/>
  </r>
  <r>
    <x v="1"/>
    <n v="2"/>
    <n v="13683"/>
    <s v="North Carolina El Member Corp"/>
    <x v="2"/>
    <s v="South River H4 Solar Energy Storage"/>
    <s v="NC"/>
    <n v="64509"/>
    <s v="BAT1"/>
    <n v="0.6"/>
    <x v="1"/>
    <s v="MWH"/>
    <s v="BA"/>
    <x v="2"/>
    <n v="0.6"/>
  </r>
  <r>
    <x v="1"/>
    <n v="2"/>
    <n v="13683"/>
    <s v="North Carolina El Member Corp"/>
    <x v="2"/>
    <s v="South River H4 Solar Energy Storage"/>
    <s v="NC"/>
    <n v="64509"/>
    <s v="SOL1"/>
    <n v="0.5"/>
    <x v="0"/>
    <s v="SUN"/>
    <s v="PV"/>
    <x v="2"/>
    <n v="0.5"/>
  </r>
  <r>
    <x v="1"/>
    <n v="2"/>
    <n v="13683"/>
    <s v="North Carolina El Member Corp"/>
    <x v="2"/>
    <s v="Wake RJ3 Solar Energy Storage"/>
    <s v="NC"/>
    <n v="64513"/>
    <s v="BAT1"/>
    <n v="0.6"/>
    <x v="1"/>
    <s v="MWH"/>
    <s v="BA"/>
    <x v="2"/>
    <n v="0.6"/>
  </r>
  <r>
    <x v="1"/>
    <n v="2"/>
    <n v="13683"/>
    <s v="North Carolina El Member Corp"/>
    <x v="2"/>
    <s v="Wake RJ3 Solar Energy Storage"/>
    <s v="NC"/>
    <n v="64513"/>
    <s v="SOL1"/>
    <n v="0.5"/>
    <x v="0"/>
    <s v="SUN"/>
    <s v="PV"/>
    <x v="2"/>
    <n v="0.5"/>
  </r>
  <r>
    <x v="1"/>
    <n v="2"/>
    <n v="64132"/>
    <s v="Novel David Solar LLC"/>
    <x v="0"/>
    <s v="Novel David Solar LLC CSG"/>
    <s v="MN"/>
    <n v="64486"/>
    <s v="DAVID"/>
    <n v="1"/>
    <x v="0"/>
    <s v="SUN"/>
    <s v="PV"/>
    <x v="1"/>
    <n v="1"/>
  </r>
  <r>
    <x v="1"/>
    <n v="2"/>
    <n v="64129"/>
    <s v="Novel Sunnyfield Farms Solar LLC"/>
    <x v="0"/>
    <s v="Novel Sunnyfield Farms Solar LLC CSG"/>
    <s v="MN"/>
    <n v="64483"/>
    <s v="SNYFD"/>
    <n v="1"/>
    <x v="0"/>
    <s v="SUN"/>
    <s v="PV"/>
    <x v="2"/>
    <n v="1"/>
  </r>
  <r>
    <x v="1"/>
    <n v="2"/>
    <n v="63331"/>
    <s v="Organic Energy Solutions, Inc."/>
    <x v="4"/>
    <s v="OES Biogas Power"/>
    <s v="CA"/>
    <n v="63622"/>
    <s v="OES01"/>
    <n v="1.3"/>
    <x v="8"/>
    <s v="OBG"/>
    <s v="IC"/>
    <x v="1"/>
    <n v="1.3"/>
  </r>
  <r>
    <x v="1"/>
    <n v="2"/>
    <n v="63331"/>
    <s v="Organic Energy Solutions, Inc."/>
    <x v="4"/>
    <s v="OES Biogas Power"/>
    <s v="CA"/>
    <n v="63622"/>
    <s v="OES02"/>
    <n v="1.3"/>
    <x v="8"/>
    <s v="OBG"/>
    <s v="IC"/>
    <x v="1"/>
    <n v="1.3"/>
  </r>
  <r>
    <x v="1"/>
    <n v="2"/>
    <n v="63612"/>
    <s v="Perquimans Solar LLC"/>
    <x v="0"/>
    <s v="Perquimans Solar LLC"/>
    <s v="NC"/>
    <n v="63955"/>
    <s v="PERQU"/>
    <n v="5"/>
    <x v="0"/>
    <s v="SUN"/>
    <s v="PV"/>
    <x v="3"/>
    <n v="5"/>
  </r>
  <r>
    <x v="1"/>
    <n v="2"/>
    <n v="56215"/>
    <s v="RWE Renewables Americas LLC"/>
    <x v="0"/>
    <s v="Hickory Park Solar Hybrid"/>
    <s v="GA"/>
    <n v="63522"/>
    <s v="HPBAT"/>
    <n v="40"/>
    <x v="1"/>
    <s v="MWH"/>
    <s v="BA"/>
    <x v="0"/>
    <n v="40"/>
  </r>
  <r>
    <x v="1"/>
    <n v="2"/>
    <n v="56215"/>
    <s v="RWE Renewables Americas LLC"/>
    <x v="0"/>
    <s v="Hickory Park Solar Hybrid"/>
    <s v="GA"/>
    <n v="63522"/>
    <s v="HPRK"/>
    <n v="195.5"/>
    <x v="0"/>
    <s v="SUN"/>
    <s v="PV"/>
    <x v="0"/>
    <n v="195.5"/>
  </r>
  <r>
    <x v="1"/>
    <n v="2"/>
    <n v="64178"/>
    <s v="Ranchland Wind Project II, LLC"/>
    <x v="0"/>
    <s v="Ranchland Wind Project II"/>
    <s v="TX"/>
    <n v="64544"/>
    <s v="WT2"/>
    <n v="148"/>
    <x v="2"/>
    <s v="WND"/>
    <s v="WT"/>
    <x v="2"/>
    <n v="148"/>
  </r>
  <r>
    <x v="1"/>
    <n v="2"/>
    <n v="17650"/>
    <s v="Southern Power Co"/>
    <x v="0"/>
    <s v="RE Tranquillity"/>
    <s v="CA"/>
    <n v="59939"/>
    <s v="BESS2"/>
    <n v="35"/>
    <x v="1"/>
    <s v="MWH"/>
    <s v="BA"/>
    <x v="0"/>
    <n v="35"/>
  </r>
  <r>
    <x v="1"/>
    <n v="2"/>
    <n v="60531"/>
    <s v="Standard Solar"/>
    <x v="0"/>
    <s v="USS Sycamore Solar"/>
    <s v="IL"/>
    <n v="63621"/>
    <s v="USSYC"/>
    <n v="2.7"/>
    <x v="0"/>
    <s v="SUN"/>
    <s v="PV"/>
    <x v="0"/>
    <n v="2.7"/>
  </r>
  <r>
    <x v="1"/>
    <n v="2"/>
    <n v="62812"/>
    <s v="Syncarpha Tewksbury, LLC"/>
    <x v="0"/>
    <s v="Syncarpha Tewksbury Hybrid"/>
    <s v="MA"/>
    <n v="62968"/>
    <s v="SYTKB"/>
    <n v="2"/>
    <x v="1"/>
    <s v="MWH"/>
    <s v="BA"/>
    <x v="2"/>
    <n v="2"/>
  </r>
  <r>
    <x v="1"/>
    <n v="2"/>
    <n v="62812"/>
    <s v="Syncarpha Tewksbury, LLC"/>
    <x v="0"/>
    <s v="Syncarpha Tewksbury Hybrid"/>
    <s v="MA"/>
    <n v="62968"/>
    <s v="SYTKS"/>
    <n v="2.8"/>
    <x v="0"/>
    <s v="SUN"/>
    <s v="PV"/>
    <x v="0"/>
    <n v="2.8"/>
  </r>
  <r>
    <x v="1"/>
    <n v="2"/>
    <n v="64251"/>
    <s v="TG East Wind Project LLC"/>
    <x v="0"/>
    <s v="TG East"/>
    <s v="TX"/>
    <n v="64639"/>
    <s v="ESCA"/>
    <n v="336"/>
    <x v="2"/>
    <s v="WND"/>
    <s v="WT"/>
    <x v="0"/>
    <n v="336"/>
  </r>
  <r>
    <x v="1"/>
    <n v="2"/>
    <n v="61637"/>
    <s v="TUUSSO Energy, LLC"/>
    <x v="0"/>
    <s v="Camas Solar Project"/>
    <s v="WA"/>
    <n v="62071"/>
    <s v="CAMAS"/>
    <n v="5"/>
    <x v="0"/>
    <s v="SUN"/>
    <s v="PV"/>
    <x v="0"/>
    <n v="5"/>
  </r>
  <r>
    <x v="1"/>
    <n v="2"/>
    <n v="61637"/>
    <s v="TUUSSO Energy, LLC"/>
    <x v="0"/>
    <s v="Urtica Solar Project"/>
    <s v="WA"/>
    <n v="62067"/>
    <s v="URTIC"/>
    <n v="5"/>
    <x v="0"/>
    <s v="SUN"/>
    <s v="PV"/>
    <x v="0"/>
    <n v="5"/>
  </r>
  <r>
    <x v="1"/>
    <n v="2"/>
    <n v="63328"/>
    <s v="USS Goodrich Solar"/>
    <x v="0"/>
    <s v="USS Goodrich Solar"/>
    <s v="IL"/>
    <n v="63620"/>
    <s v="USGCH"/>
    <n v="2"/>
    <x v="0"/>
    <s v="SUN"/>
    <s v="PV"/>
    <x v="0"/>
    <n v="2"/>
  </r>
  <r>
    <x v="1"/>
    <n v="2"/>
    <n v="64339"/>
    <s v="VESI Upton County BESS, LLC"/>
    <x v="0"/>
    <s v="Upton County BESS"/>
    <s v="TX"/>
    <n v="64811"/>
    <s v="UPT1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2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3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4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5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6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7"/>
    <n v="3.1"/>
    <x v="1"/>
    <s v="MWH"/>
    <s v="BA"/>
    <x v="0"/>
    <n v="3.1"/>
  </r>
  <r>
    <x v="1"/>
    <n v="2"/>
    <n v="64339"/>
    <s v="VESI Upton County BESS, LLC"/>
    <x v="0"/>
    <s v="Upton County BESS"/>
    <s v="TX"/>
    <n v="64811"/>
    <s v="UPT8"/>
    <n v="3.1"/>
    <x v="1"/>
    <s v="MWH"/>
    <s v="BA"/>
    <x v="0"/>
    <n v="3.1"/>
  </r>
  <r>
    <x v="1"/>
    <n v="2"/>
    <n v="6775"/>
    <s v="Village of Freeport - (NY)"/>
    <x v="2"/>
    <s v="Plant No 1 Freeport"/>
    <s v="NY"/>
    <n v="2678"/>
    <s v="ENG13"/>
    <n v="3"/>
    <x v="9"/>
    <s v="LFG"/>
    <s v="IC"/>
    <x v="2"/>
    <n v="3"/>
  </r>
  <r>
    <x v="1"/>
    <n v="3"/>
    <n v="61012"/>
    <s v="AES Distributed Energy"/>
    <x v="0"/>
    <s v="Brookwood Drive"/>
    <s v="MA"/>
    <n v="64727"/>
    <s v="BESS"/>
    <n v="3"/>
    <x v="1"/>
    <s v="MWH"/>
    <s v="BA"/>
    <x v="2"/>
    <n v="3"/>
  </r>
  <r>
    <x v="1"/>
    <n v="3"/>
    <n v="61012"/>
    <s v="AES Distributed Energy"/>
    <x v="0"/>
    <s v="Brookwood Drive"/>
    <s v="MA"/>
    <n v="64727"/>
    <s v="BRKWD"/>
    <n v="5"/>
    <x v="0"/>
    <s v="SUN"/>
    <s v="PV"/>
    <x v="2"/>
    <n v="5"/>
  </r>
  <r>
    <x v="1"/>
    <n v="3"/>
    <n v="62794"/>
    <s v="AP Solar 2, LLC"/>
    <x v="0"/>
    <s v="Fighting Jays Solar Project"/>
    <s v="TX"/>
    <n v="62945"/>
    <s v="FJSOL"/>
    <n v="350"/>
    <x v="0"/>
    <s v="SUN"/>
    <s v="PV"/>
    <x v="2"/>
    <n v="350"/>
  </r>
  <r>
    <x v="1"/>
    <n v="3"/>
    <n v="60496"/>
    <s v="Adapture Renewables, Inc."/>
    <x v="0"/>
    <s v="Pawcatuck Solar Center, LLC"/>
    <s v="CT"/>
    <n v="62318"/>
    <s v="PAWCA"/>
    <n v="15"/>
    <x v="0"/>
    <s v="SUN"/>
    <s v="PV"/>
    <x v="6"/>
    <n v="15"/>
  </r>
  <r>
    <x v="1"/>
    <n v="3"/>
    <n v="60496"/>
    <s v="Adapture Renewables, Inc."/>
    <x v="0"/>
    <s v="Scituate RI Solar, LLC"/>
    <s v="RI"/>
    <n v="61841"/>
    <s v="SCITU"/>
    <n v="10"/>
    <x v="0"/>
    <s v="SUN"/>
    <s v="PV"/>
    <x v="6"/>
    <n v="10"/>
  </r>
  <r>
    <x v="1"/>
    <n v="3"/>
    <n v="63722"/>
    <s v="Alta Farms II Wind Project, LLC"/>
    <x v="0"/>
    <s v="Alta Farms II Wind Project, LLC"/>
    <s v="IL"/>
    <n v="64088"/>
    <s v="WT2"/>
    <n v="200.5"/>
    <x v="2"/>
    <s v="WND"/>
    <s v="WT"/>
    <x v="2"/>
    <n v="200.5"/>
  </r>
  <r>
    <x v="1"/>
    <n v="3"/>
    <n v="64273"/>
    <s v="Angel Fire Energy Facility, LLC"/>
    <x v="0"/>
    <s v="Angel Fire Energy Facility"/>
    <s v="NM"/>
    <n v="64695"/>
    <s v="BESS"/>
    <n v="3"/>
    <x v="1"/>
    <s v="MWH"/>
    <s v="BA"/>
    <x v="5"/>
    <n v="3"/>
  </r>
  <r>
    <x v="1"/>
    <n v="3"/>
    <n v="64273"/>
    <s v="Angel Fire Energy Facility, LLC"/>
    <x v="0"/>
    <s v="Angel Fire Energy Facility"/>
    <s v="NM"/>
    <n v="64695"/>
    <s v="TMEF1"/>
    <n v="9.800000000000001"/>
    <x v="0"/>
    <s v="SUN"/>
    <s v="PV"/>
    <x v="2"/>
    <n v="9.800000000000001"/>
  </r>
  <r>
    <x v="1"/>
    <n v="3"/>
    <n v="15399"/>
    <s v="Avangrid Renewables LLC"/>
    <x v="0"/>
    <s v="Golden Hill Wind"/>
    <s v="OR"/>
    <n v="63710"/>
    <s v="GH1"/>
    <n v="201.3"/>
    <x v="2"/>
    <s v="WND"/>
    <s v="WT"/>
    <x v="0"/>
    <n v="201.3"/>
  </r>
  <r>
    <x v="1"/>
    <n v="3"/>
    <n v="64516"/>
    <s v="Azimuth 180 Solar Electric, LLC"/>
    <x v="0"/>
    <s v="Ontario Sun"/>
    <s v="NY"/>
    <n v="65165"/>
    <s v="ONSUN"/>
    <n v="2.4"/>
    <x v="0"/>
    <s v="SUN"/>
    <s v="PV"/>
    <x v="6"/>
    <n v="2.4"/>
  </r>
  <r>
    <x v="1"/>
    <n v="3"/>
    <n v="64516"/>
    <s v="Azimuth 180 Solar Electric, LLC"/>
    <x v="0"/>
    <s v="Orioles"/>
    <s v="NY"/>
    <n v="65163"/>
    <s v="ORIOL"/>
    <n v="5.6"/>
    <x v="0"/>
    <s v="SUN"/>
    <s v="PV"/>
    <x v="6"/>
    <n v="5.6"/>
  </r>
  <r>
    <x v="1"/>
    <n v="3"/>
    <n v="63784"/>
    <s v="Azure Sky Wind Project, LLC"/>
    <x v="0"/>
    <s v="Azure Sky Wind Project, LLC Hybrid"/>
    <s v="TX"/>
    <n v="64164"/>
    <s v="ASWBE"/>
    <n v="120"/>
    <x v="1"/>
    <s v="MWH"/>
    <s v="BA"/>
    <x v="2"/>
    <n v="120"/>
  </r>
  <r>
    <x v="1"/>
    <n v="3"/>
    <n v="60816"/>
    <s v="Boston Medical Center"/>
    <x v="1"/>
    <s v="Boston Medical Center CHP Plant"/>
    <s v="MA"/>
    <n v="61186"/>
    <s v="BATT"/>
    <n v="1"/>
    <x v="1"/>
    <s v="MWH"/>
    <s v="BA"/>
    <x v="2"/>
    <n v="1"/>
  </r>
  <r>
    <x v="1"/>
    <n v="3"/>
    <n v="63883"/>
    <s v="Broad Reach Power"/>
    <x v="0"/>
    <s v="Sierra"/>
    <s v="CA"/>
    <n v="64320"/>
    <s v="SIER"/>
    <n v="10"/>
    <x v="1"/>
    <s v="MWH"/>
    <s v="BA"/>
    <x v="2"/>
    <n v="10"/>
  </r>
  <r>
    <x v="1"/>
    <n v="3"/>
    <n v="64310"/>
    <s v="Bronx Community Clean Energy Project LLC"/>
    <x v="0"/>
    <s v="Fuel Cell 3245 Yates Avenue"/>
    <s v="NY"/>
    <n v="64747"/>
    <s v="C3245"/>
    <n v="5"/>
    <x v="5"/>
    <s v="NG"/>
    <s v="FC"/>
    <x v="3"/>
    <n v="5"/>
  </r>
  <r>
    <x v="1"/>
    <n v="3"/>
    <n v="63221"/>
    <s v="CD4"/>
    <x v="0"/>
    <s v="CD4"/>
    <s v="CA"/>
    <n v="63490"/>
    <s v="OEC1"/>
    <n v="17"/>
    <x v="10"/>
    <s v="GEO"/>
    <s v="BT"/>
    <x v="0"/>
    <n v="25"/>
  </r>
  <r>
    <x v="1"/>
    <n v="3"/>
    <n v="57365"/>
    <s v="Consolidated Edison Solutions Inc"/>
    <x v="0"/>
    <s v="CES Agawam Tuckahoe Solar Hybrid"/>
    <s v="MA"/>
    <n v="63763"/>
    <s v="ATES"/>
    <n v="2.3"/>
    <x v="1"/>
    <s v="MWH"/>
    <s v="BA"/>
    <x v="2"/>
    <n v="2.3"/>
  </r>
  <r>
    <x v="1"/>
    <n v="3"/>
    <n v="57365"/>
    <s v="Consolidated Edison Solutions Inc"/>
    <x v="0"/>
    <s v="CES Agawam Tuckahoe Solar Hybrid"/>
    <s v="MA"/>
    <n v="63763"/>
    <s v="ATPV"/>
    <n v="3.6"/>
    <x v="0"/>
    <s v="SUN"/>
    <s v="PV"/>
    <x v="0"/>
    <n v="3.6"/>
  </r>
  <r>
    <x v="1"/>
    <n v="3"/>
    <n v="62911"/>
    <s v="Drew Solar LLC"/>
    <x v="0"/>
    <s v="Drew Solar LLC"/>
    <s v="CA"/>
    <n v="63127"/>
    <s v="DS"/>
    <n v="100"/>
    <x v="0"/>
    <s v="SUN"/>
    <s v="PV"/>
    <x v="0"/>
    <n v="100"/>
  </r>
  <r>
    <x v="1"/>
    <n v="3"/>
    <n v="6455"/>
    <s v="Duke Energy Florida, LLC"/>
    <x v="2"/>
    <s v="Bay Trail Solar Power Plant"/>
    <s v="FL"/>
    <n v="64145"/>
    <s v="PV1"/>
    <n v="74.90000000000001"/>
    <x v="0"/>
    <s v="SUN"/>
    <s v="PV"/>
    <x v="0"/>
    <n v="74.90000000000001"/>
  </r>
  <r>
    <x v="1"/>
    <n v="3"/>
    <n v="3046"/>
    <s v="Duke Energy Progress - (NC)"/>
    <x v="2"/>
    <s v="Woodfin Solar"/>
    <s v="NC"/>
    <n v="64882"/>
    <s v="PV1"/>
    <n v="5"/>
    <x v="0"/>
    <s v="SUN"/>
    <s v="PV"/>
    <x v="0"/>
    <n v="5"/>
  </r>
  <r>
    <x v="1"/>
    <n v="3"/>
    <n v="58970"/>
    <s v="Ecoplexus, Inc"/>
    <x v="0"/>
    <s v="CSP Los Angeles"/>
    <s v="CA"/>
    <n v="65182"/>
    <s v="CSLPA"/>
    <n v="2.3"/>
    <x v="0"/>
    <s v="SUN"/>
    <s v="PV"/>
    <x v="6"/>
    <n v="2.3"/>
  </r>
  <r>
    <x v="1"/>
    <n v="3"/>
    <n v="58970"/>
    <s v="Ecoplexus, Inc"/>
    <x v="0"/>
    <s v="CSP Solano"/>
    <s v="CA"/>
    <n v="65181"/>
    <s v="CSLNO"/>
    <n v="5.1"/>
    <x v="0"/>
    <s v="SUN"/>
    <s v="PV"/>
    <x v="6"/>
    <n v="5.1"/>
  </r>
  <r>
    <x v="1"/>
    <n v="3"/>
    <n v="58970"/>
    <s v="Ecoplexus, Inc"/>
    <x v="0"/>
    <s v="Chuckawalla State Prison"/>
    <s v="CA"/>
    <n v="65180"/>
    <s v="CHKWL"/>
    <n v="2.1"/>
    <x v="0"/>
    <s v="SUN"/>
    <s v="PV"/>
    <x v="6"/>
    <n v="2.1"/>
  </r>
  <r>
    <x v="1"/>
    <n v="3"/>
    <n v="58970"/>
    <s v="Ecoplexus, Inc"/>
    <x v="0"/>
    <s v="Ironwood State Prison"/>
    <s v="CA"/>
    <n v="65179"/>
    <s v="IRNWD"/>
    <n v="1.1"/>
    <x v="0"/>
    <s v="SUN"/>
    <s v="PV"/>
    <x v="6"/>
    <n v="1.1"/>
  </r>
  <r>
    <x v="1"/>
    <n v="3"/>
    <n v="63653"/>
    <s v="Energix Nokesville, LLC"/>
    <x v="0"/>
    <s v="Energix Nokesville, LLC"/>
    <s v="VA"/>
    <n v="64012"/>
    <s v="ENX07"/>
    <n v="20"/>
    <x v="0"/>
    <s v="SUN"/>
    <s v="PV"/>
    <x v="2"/>
    <n v="20"/>
  </r>
  <r>
    <x v="1"/>
    <n v="3"/>
    <n v="6452"/>
    <s v="Florida Power &amp; Light Co"/>
    <x v="2"/>
    <s v="Elder Branch"/>
    <s v="FL"/>
    <n v="65041"/>
    <s v="1"/>
    <n v="74.5"/>
    <x v="0"/>
    <s v="SUN"/>
    <s v="PV"/>
    <x v="0"/>
    <n v="74.5"/>
  </r>
  <r>
    <x v="1"/>
    <n v="3"/>
    <n v="6452"/>
    <s v="Florida Power &amp; Light Co"/>
    <x v="2"/>
    <s v="Ghost Orchid Solar Energy Center"/>
    <s v="FL"/>
    <n v="65038"/>
    <s v="1"/>
    <n v="74.5"/>
    <x v="0"/>
    <s v="SUN"/>
    <s v="PV"/>
    <x v="0"/>
    <n v="74.5"/>
  </r>
  <r>
    <x v="1"/>
    <n v="3"/>
    <n v="6452"/>
    <s v="Florida Power &amp; Light Co"/>
    <x v="2"/>
    <s v="Immokalee"/>
    <s v="FL"/>
    <n v="65040"/>
    <s v="1"/>
    <n v="74.5"/>
    <x v="0"/>
    <s v="SUN"/>
    <s v="PV"/>
    <x v="0"/>
    <n v="74.5"/>
  </r>
  <r>
    <x v="1"/>
    <n v="3"/>
    <n v="6452"/>
    <s v="Florida Power &amp; Light Co"/>
    <x v="2"/>
    <s v="Sawgrass Solar Energy Center"/>
    <s v="FL"/>
    <n v="65037"/>
    <s v="1"/>
    <n v="74.5"/>
    <x v="0"/>
    <s v="SUN"/>
    <s v="PV"/>
    <x v="0"/>
    <n v="74.5"/>
  </r>
  <r>
    <x v="1"/>
    <n v="3"/>
    <n v="6452"/>
    <s v="Florida Power &amp; Light Co"/>
    <x v="2"/>
    <s v="Sundew"/>
    <s v="FL"/>
    <n v="65039"/>
    <s v="1"/>
    <n v="74.5"/>
    <x v="0"/>
    <s v="SUN"/>
    <s v="PV"/>
    <x v="0"/>
    <n v="74.5"/>
  </r>
  <r>
    <x v="1"/>
    <n v="3"/>
    <n v="62856"/>
    <s v="Forefront Power, LLC"/>
    <x v="0"/>
    <s v="CA - DGS RFP - RJ Donovan State Prison"/>
    <s v="CA"/>
    <n v="65104"/>
    <s v="15111"/>
    <n v="2"/>
    <x v="0"/>
    <s v="SUN"/>
    <s v="PV"/>
    <x v="2"/>
    <n v="2"/>
  </r>
  <r>
    <x v="1"/>
    <n v="3"/>
    <n v="62856"/>
    <s v="Forefront Power, LLC"/>
    <x v="0"/>
    <s v="MD - PR97"/>
    <s v="MD"/>
    <n v="64689"/>
    <s v="90029"/>
    <n v="2"/>
    <x v="0"/>
    <s v="SUN"/>
    <s v="PV"/>
    <x v="2"/>
    <n v="2"/>
  </r>
  <r>
    <x v="1"/>
    <n v="3"/>
    <n v="61944"/>
    <s v="Goldman Sachs Renewable Power Group"/>
    <x v="0"/>
    <s v="Dry Bridge Solar (Brown University)"/>
    <s v="RI"/>
    <n v="62771"/>
    <s v="DBS1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2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3"/>
    <n v="10"/>
    <x v="0"/>
    <s v="SUN"/>
    <s v="PV"/>
    <x v="0"/>
    <n v="10"/>
  </r>
  <r>
    <x v="1"/>
    <n v="3"/>
    <n v="61944"/>
    <s v="Goldman Sachs Renewable Power Group"/>
    <x v="0"/>
    <s v="Dry Bridge Solar (Brown University)"/>
    <s v="RI"/>
    <n v="62771"/>
    <s v="DBS4"/>
    <n v="10"/>
    <x v="0"/>
    <s v="SUN"/>
    <s v="PV"/>
    <x v="0"/>
    <n v="10"/>
  </r>
  <r>
    <x v="1"/>
    <n v="3"/>
    <n v="61944"/>
    <s v="Goldman Sachs Renewable Power Group"/>
    <x v="0"/>
    <s v="Slate Hybrid"/>
    <s v="CA"/>
    <n v="63727"/>
    <s v="SLBES"/>
    <n v="50"/>
    <x v="1"/>
    <s v="MWH"/>
    <s v="BA"/>
    <x v="2"/>
    <n v="50"/>
  </r>
  <r>
    <x v="1"/>
    <n v="3"/>
    <n v="61944"/>
    <s v="Goldman Sachs Renewable Power Group"/>
    <x v="0"/>
    <s v="Slate Hybrid"/>
    <s v="CA"/>
    <n v="63727"/>
    <s v="SLSTN"/>
    <n v="63"/>
    <x v="0"/>
    <s v="SUN"/>
    <s v="PV"/>
    <x v="2"/>
    <n v="63"/>
  </r>
  <r>
    <x v="1"/>
    <n v="3"/>
    <n v="61395"/>
    <s v="Indeck Niles, LLC"/>
    <x v="0"/>
    <s v="Indeck Niles Energy Center"/>
    <s v="MI"/>
    <n v="55460"/>
    <s v="CT1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CT2"/>
    <n v="364.8"/>
    <x v="7"/>
    <s v="NG"/>
    <s v="CT"/>
    <x v="0"/>
    <n v="386.8"/>
  </r>
  <r>
    <x v="1"/>
    <n v="3"/>
    <n v="61395"/>
    <s v="Indeck Niles, LLC"/>
    <x v="0"/>
    <s v="Indeck Niles Energy Center"/>
    <s v="MI"/>
    <n v="55460"/>
    <s v="ST1"/>
    <n v="354.4"/>
    <x v="7"/>
    <s v="NG"/>
    <s v="CA"/>
    <x v="0"/>
    <n v="400.8"/>
  </r>
  <r>
    <x v="1"/>
    <n v="3"/>
    <n v="49893"/>
    <s v="Invenergy Services LLC"/>
    <x v="0"/>
    <s v="Samson Solar Energy"/>
    <s v="TX"/>
    <n v="63211"/>
    <s v="GEN1"/>
    <n v="250"/>
    <x v="0"/>
    <s v="SUN"/>
    <s v="PV"/>
    <x v="0"/>
    <n v="250"/>
  </r>
  <r>
    <x v="1"/>
    <n v="3"/>
    <n v="49893"/>
    <s v="Invenergy Services LLC"/>
    <x v="0"/>
    <s v="Samson Solar Energy III LLC"/>
    <s v="TX"/>
    <n v="63883"/>
    <s v="GEN1"/>
    <n v="250"/>
    <x v="0"/>
    <s v="SUN"/>
    <s v="PV"/>
    <x v="2"/>
    <n v="250"/>
  </r>
  <r>
    <x v="1"/>
    <n v="3"/>
    <n v="63244"/>
    <s v="KSI II Consolidated, LLC"/>
    <x v="0"/>
    <s v="County Road 17"/>
    <s v="NY"/>
    <n v="65222"/>
    <s v="AFTON"/>
    <n v="3.3"/>
    <x v="0"/>
    <s v="SUN"/>
    <s v="PV"/>
    <x v="3"/>
    <n v="3.3"/>
  </r>
  <r>
    <x v="1"/>
    <n v="3"/>
    <n v="56155"/>
    <s v="Lansing Board of Water and Light"/>
    <x v="2"/>
    <s v="Delta Energy Park"/>
    <s v="MI"/>
    <n v="63259"/>
    <s v="DEPC2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C3"/>
    <n v="48.3"/>
    <x v="7"/>
    <s v="NG"/>
    <s v="CT"/>
    <x v="1"/>
    <n v="58"/>
  </r>
  <r>
    <x v="1"/>
    <n v="3"/>
    <n v="56155"/>
    <s v="Lansing Board of Water and Light"/>
    <x v="2"/>
    <s v="Delta Energy Park"/>
    <s v="MI"/>
    <n v="63259"/>
    <s v="DEPS1"/>
    <n v="46.3"/>
    <x v="4"/>
    <s v="NG"/>
    <s v="GT"/>
    <x v="1"/>
    <n v="58"/>
  </r>
  <r>
    <x v="1"/>
    <n v="3"/>
    <n v="56155"/>
    <s v="Lansing Board of Water and Light"/>
    <x v="2"/>
    <s v="Delta Energy Park"/>
    <s v="MI"/>
    <n v="63259"/>
    <s v="DEPST"/>
    <n v="81"/>
    <x v="7"/>
    <s v="NG"/>
    <s v="CA"/>
    <x v="1"/>
    <n v="89.2"/>
  </r>
  <r>
    <x v="1"/>
    <n v="3"/>
    <n v="11479"/>
    <s v="Madison Gas &amp; Electric Co"/>
    <x v="2"/>
    <s v="Hermsdorf Solar"/>
    <s v="WI"/>
    <n v="64780"/>
    <s v="1"/>
    <n v="8"/>
    <x v="0"/>
    <s v="SUN"/>
    <s v="PV"/>
    <x v="0"/>
    <n v="8"/>
  </r>
  <r>
    <x v="1"/>
    <n v="3"/>
    <n v="15296"/>
    <s v="New York Power Authority"/>
    <x v="2"/>
    <s v="Willis Battery Storage"/>
    <s v="NY"/>
    <n v="63238"/>
    <s v="WB1"/>
    <n v="20"/>
    <x v="1"/>
    <s v="MWH"/>
    <s v="BA"/>
    <x v="2"/>
    <n v="20"/>
  </r>
  <r>
    <x v="1"/>
    <n v="3"/>
    <n v="13491"/>
    <s v="New York University"/>
    <x v="1"/>
    <s v="New York University Central Plant"/>
    <s v="NY"/>
    <n v="54808"/>
    <s v="DE1"/>
    <n v="2.5"/>
    <x v="11"/>
    <s v="DFO"/>
    <s v="IC"/>
    <x v="0"/>
    <n v="2.5"/>
  </r>
  <r>
    <x v="1"/>
    <n v="3"/>
    <n v="13491"/>
    <s v="New York University"/>
    <x v="1"/>
    <s v="New York University Central Plant"/>
    <s v="NY"/>
    <n v="54808"/>
    <s v="GR1"/>
    <n v="2.6"/>
    <x v="3"/>
    <s v="NG"/>
    <s v="IC"/>
    <x v="0"/>
    <n v="2.6"/>
  </r>
  <r>
    <x v="1"/>
    <n v="3"/>
    <n v="64500"/>
    <s v="Norridgewock River Road Solar, LLC"/>
    <x v="0"/>
    <s v="River Road"/>
    <s v="ME"/>
    <n v="65112"/>
    <s v="RIV"/>
    <n v="5"/>
    <x v="0"/>
    <s v="SUN"/>
    <s v="PV"/>
    <x v="0"/>
    <n v="5"/>
  </r>
  <r>
    <x v="1"/>
    <n v="3"/>
    <n v="13683"/>
    <s v="North Carolina El Member Corp"/>
    <x v="2"/>
    <s v="Arba Solar Energy Storage"/>
    <s v="NC"/>
    <n v="64510"/>
    <s v="BAT1"/>
    <n v="5.1"/>
    <x v="1"/>
    <s v="MWH"/>
    <s v="BA"/>
    <x v="2"/>
    <n v="5.1"/>
  </r>
  <r>
    <x v="1"/>
    <n v="3"/>
    <n v="13683"/>
    <s v="North Carolina El Member Corp"/>
    <x v="2"/>
    <s v="Arba Solar Energy Storage"/>
    <s v="NC"/>
    <n v="64510"/>
    <s v="SOL1"/>
    <n v="5"/>
    <x v="0"/>
    <s v="SUN"/>
    <s v="PV"/>
    <x v="2"/>
    <n v="5"/>
  </r>
  <r>
    <x v="1"/>
    <n v="3"/>
    <n v="64131"/>
    <s v="Novel Caroline Solar, LLC"/>
    <x v="0"/>
    <s v="Novel Caroline Solar, LLC CSG"/>
    <s v="MN"/>
    <n v="64485"/>
    <s v="CRLNE"/>
    <n v="1"/>
    <x v="0"/>
    <s v="SUN"/>
    <s v="PV"/>
    <x v="1"/>
    <n v="1"/>
  </r>
  <r>
    <x v="1"/>
    <n v="3"/>
    <n v="64134"/>
    <s v="Novel Denzer Solar LLC"/>
    <x v="0"/>
    <s v="Novel Denzer Solar LLC CSG"/>
    <s v="MN"/>
    <n v="64488"/>
    <s v="DNZR"/>
    <n v="1"/>
    <x v="0"/>
    <s v="SUN"/>
    <s v="PV"/>
    <x v="1"/>
    <n v="1"/>
  </r>
  <r>
    <x v="1"/>
    <n v="3"/>
    <n v="63775"/>
    <s v="Novel Shelly Solar LLC"/>
    <x v="0"/>
    <s v="Novel Shelly Solar LLC"/>
    <s v="MN"/>
    <n v="64154"/>
    <s v="SHLLY"/>
    <n v="1"/>
    <x v="0"/>
    <s v="SUN"/>
    <s v="PV"/>
    <x v="1"/>
    <n v="1"/>
  </r>
  <r>
    <x v="1"/>
    <n v="3"/>
    <n v="63755"/>
    <s v="Old 300 Solar Center, LLC"/>
    <x v="0"/>
    <s v="Old 300 Solar Center, LLC"/>
    <s v="TX"/>
    <n v="64133"/>
    <s v="2222"/>
    <n v="430"/>
    <x v="0"/>
    <s v="SUN"/>
    <s v="PV"/>
    <x v="2"/>
    <n v="430"/>
  </r>
  <r>
    <x v="1"/>
    <n v="3"/>
    <n v="64413"/>
    <s v="Pretzel Solar, LLC"/>
    <x v="0"/>
    <s v="Pretzel"/>
    <s v="IL"/>
    <n v="64971"/>
    <s v="PRETZ"/>
    <n v="2"/>
    <x v="0"/>
    <s v="SUN"/>
    <s v="PV"/>
    <x v="1"/>
    <n v="2"/>
  </r>
  <r>
    <x v="1"/>
    <n v="3"/>
    <n v="56215"/>
    <s v="RWE Renewables Americas LLC"/>
    <x v="0"/>
    <s v="Cranell Wind Farm LLC"/>
    <s v="TX"/>
    <n v="62416"/>
    <s v="WT1"/>
    <n v="220"/>
    <x v="2"/>
    <s v="WND"/>
    <s v="WT"/>
    <x v="0"/>
    <n v="220"/>
  </r>
  <r>
    <x v="1"/>
    <n v="3"/>
    <n v="64179"/>
    <s v="Ranchland Wind Storage, LLC"/>
    <x v="0"/>
    <s v="Ranchland Wind Storage"/>
    <s v="TX"/>
    <n v="64545"/>
    <s v="BA"/>
    <n v="73"/>
    <x v="1"/>
    <s v="MWH"/>
    <s v="BA"/>
    <x v="0"/>
    <n v="73"/>
  </r>
  <r>
    <x v="1"/>
    <n v="3"/>
    <n v="60217"/>
    <s v="San Bernardino Valley Mun. Water Dist."/>
    <x v="2"/>
    <s v="Waterman Turnout Hydroelectric"/>
    <s v="CA"/>
    <n v="60466"/>
    <s v="WTHF"/>
    <n v="1"/>
    <x v="12"/>
    <s v="WAT"/>
    <s v="HY"/>
    <x v="0"/>
    <n v="1"/>
  </r>
  <r>
    <x v="1"/>
    <n v="3"/>
    <n v="63432"/>
    <s v="SkyHigh 2 Solar"/>
    <x v="1"/>
    <s v="Amazon TUS2"/>
    <s v="AZ"/>
    <n v="64384"/>
    <s v="ATUS2"/>
    <n v="2.6"/>
    <x v="0"/>
    <s v="SUN"/>
    <s v="PV"/>
    <x v="1"/>
    <n v="2.6"/>
  </r>
  <r>
    <x v="1"/>
    <n v="3"/>
    <n v="17609"/>
    <s v="Southern California Edison Co"/>
    <x v="2"/>
    <s v="DESI-2 Battery Storage Facility"/>
    <s v="CA"/>
    <n v="62460"/>
    <s v="DESI2"/>
    <n v="1.4"/>
    <x v="1"/>
    <s v="MWH"/>
    <s v="BA"/>
    <x v="1"/>
    <n v="1.4"/>
  </r>
  <r>
    <x v="1"/>
    <n v="3"/>
    <n v="64366"/>
    <s v="Terra-Gen Operating Co-Hybrid"/>
    <x v="0"/>
    <s v="Edwards Sanborn S1"/>
    <s v="CA"/>
    <n v="64929"/>
    <s v="BESS"/>
    <n v="11"/>
    <x v="1"/>
    <s v="MWH"/>
    <s v="BA"/>
    <x v="2"/>
    <n v="11"/>
  </r>
  <r>
    <x v="1"/>
    <n v="3"/>
    <n v="64366"/>
    <s v="Terra-Gen Operating Co-Hybrid"/>
    <x v="0"/>
    <s v="Edwards Sanborn S1"/>
    <s v="CA"/>
    <n v="64929"/>
    <s v="PV"/>
    <n v="40"/>
    <x v="0"/>
    <s v="SUN"/>
    <s v="PV"/>
    <x v="2"/>
    <n v="40"/>
  </r>
  <r>
    <x v="1"/>
    <n v="3"/>
    <n v="60947"/>
    <s v="Tesla Inc."/>
    <x v="3"/>
    <s v="Tesla Reno GigaFactory"/>
    <s v="NV"/>
    <n v="64098"/>
    <s v="RA"/>
    <n v="1.1"/>
    <x v="0"/>
    <s v="SUN"/>
    <s v="PV"/>
    <x v="1"/>
    <n v="1.1"/>
  </r>
  <r>
    <x v="1"/>
    <n v="3"/>
    <n v="60947"/>
    <s v="Tesla Inc."/>
    <x v="3"/>
    <s v="Tesla Reno GigaFactory"/>
    <s v="NV"/>
    <n v="64098"/>
    <s v="RB"/>
    <n v="1.8"/>
    <x v="0"/>
    <s v="SUN"/>
    <s v="PV"/>
    <x v="1"/>
    <n v="1.8"/>
  </r>
  <r>
    <x v="1"/>
    <n v="3"/>
    <n v="60947"/>
    <s v="Tesla Inc."/>
    <x v="3"/>
    <s v="Tesla Reno GigaFactory"/>
    <s v="NV"/>
    <n v="64098"/>
    <s v="RC"/>
    <n v="2"/>
    <x v="0"/>
    <s v="SUN"/>
    <s v="PV"/>
    <x v="0"/>
    <n v="2"/>
  </r>
  <r>
    <x v="1"/>
    <n v="3"/>
    <n v="60947"/>
    <s v="Tesla Inc."/>
    <x v="3"/>
    <s v="Tesla Reno GigaFactory"/>
    <s v="NV"/>
    <n v="64098"/>
    <s v="RDP"/>
    <n v="2.8"/>
    <x v="0"/>
    <s v="SUN"/>
    <s v="PV"/>
    <x v="5"/>
    <n v="2.8"/>
  </r>
  <r>
    <x v="1"/>
    <n v="3"/>
    <n v="60947"/>
    <s v="Tesla Inc."/>
    <x v="3"/>
    <s v="Tesla Reno GigaFactory"/>
    <s v="NV"/>
    <n v="64098"/>
    <s v="REP"/>
    <n v="2.8"/>
    <x v="0"/>
    <s v="SUN"/>
    <s v="PV"/>
    <x v="5"/>
    <n v="2.8"/>
  </r>
  <r>
    <x v="1"/>
    <n v="3"/>
    <n v="19539"/>
    <s v="University of Iowa"/>
    <x v="1"/>
    <s v="University of Iowa Main Power Plant"/>
    <s v="IA"/>
    <n v="54775"/>
    <s v="GEN13"/>
    <n v="10"/>
    <x v="6"/>
    <s v="NG"/>
    <s v="ST"/>
    <x v="0"/>
    <n v="10"/>
  </r>
  <r>
    <x v="1"/>
    <n v="3"/>
    <n v="19564"/>
    <s v="University of Notre Dame"/>
    <x v="1"/>
    <s v="Notre Dame Hydro"/>
    <s v="IN"/>
    <n v="62918"/>
    <s v="HYD1"/>
    <n v="2.5"/>
    <x v="12"/>
    <s v="WAT"/>
    <s v="HY"/>
    <x v="0"/>
    <n v="2.5"/>
  </r>
  <r>
    <x v="1"/>
    <n v="3"/>
    <n v="64315"/>
    <s v="Walmart Stores Texas, LLC"/>
    <x v="1"/>
    <s v="WAL1801"/>
    <s v="TX"/>
    <n v="64884"/>
    <s v="GEN1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2"/>
    <n v="0.4"/>
    <x v="3"/>
    <s v="NG"/>
    <s v="IC"/>
    <x v="2"/>
    <n v="0.4"/>
  </r>
  <r>
    <x v="1"/>
    <n v="3"/>
    <n v="64315"/>
    <s v="Walmart Stores Texas, LLC"/>
    <x v="1"/>
    <s v="WAL1801"/>
    <s v="TX"/>
    <n v="64884"/>
    <s v="GEN3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1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2"/>
    <n v="0.4"/>
    <x v="3"/>
    <s v="NG"/>
    <s v="IC"/>
    <x v="2"/>
    <n v="0.4"/>
  </r>
  <r>
    <x v="1"/>
    <n v="3"/>
    <n v="64315"/>
    <s v="Walmart Stores Texas, LLC"/>
    <x v="1"/>
    <s v="WAL3224"/>
    <s v="TX"/>
    <n v="64893"/>
    <s v="GEN3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1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2"/>
    <n v="0.4"/>
    <x v="3"/>
    <s v="NG"/>
    <s v="IC"/>
    <x v="2"/>
    <n v="0.4"/>
  </r>
  <r>
    <x v="1"/>
    <n v="3"/>
    <n v="64315"/>
    <s v="Walmart Stores Texas, LLC"/>
    <x v="1"/>
    <s v="WAL3406"/>
    <s v="TX"/>
    <n v="64922"/>
    <s v="GEN3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1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2"/>
    <n v="0.4"/>
    <x v="3"/>
    <s v="NG"/>
    <s v="IC"/>
    <x v="2"/>
    <n v="0.4"/>
  </r>
  <r>
    <x v="1"/>
    <n v="3"/>
    <n v="64315"/>
    <s v="Walmart Stores Texas, LLC"/>
    <x v="1"/>
    <s v="WAL4279"/>
    <s v="TX"/>
    <n v="64941"/>
    <s v="GEN3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1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2"/>
    <n v="0.4"/>
    <x v="3"/>
    <s v="NG"/>
    <s v="IC"/>
    <x v="2"/>
    <n v="0.4"/>
  </r>
  <r>
    <x v="1"/>
    <n v="3"/>
    <n v="64315"/>
    <s v="Walmart Stores Texas, LLC"/>
    <x v="1"/>
    <s v="WAL5080"/>
    <s v="TX"/>
    <n v="64948"/>
    <s v="GEN3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1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2"/>
    <n v="0.4"/>
    <x v="3"/>
    <s v="NG"/>
    <s v="IC"/>
    <x v="2"/>
    <n v="0.4"/>
  </r>
  <r>
    <x v="1"/>
    <n v="3"/>
    <n v="64315"/>
    <s v="Walmart Stores Texas, LLC"/>
    <x v="1"/>
    <s v="WAL565"/>
    <s v="TX"/>
    <n v="64798"/>
    <s v="GEN3"/>
    <n v="0.4"/>
    <x v="3"/>
    <s v="NG"/>
    <s v="IC"/>
    <x v="2"/>
    <n v="0.4"/>
  </r>
  <r>
    <x v="1"/>
    <n v="3"/>
    <n v="62668"/>
    <s v="Wheatridge Wind Holdings, LLC"/>
    <x v="0"/>
    <s v="Wheatridge Hybrid"/>
    <s v="OR"/>
    <n v="62745"/>
    <s v="BTRY"/>
    <n v="30"/>
    <x v="1"/>
    <s v="MWH"/>
    <s v="BA"/>
    <x v="0"/>
    <n v="30"/>
  </r>
  <r>
    <x v="1"/>
    <n v="3"/>
    <n v="62668"/>
    <s v="Wheatridge Wind Holdings, LLC"/>
    <x v="0"/>
    <s v="Wheatridge Hybrid"/>
    <s v="OR"/>
    <n v="62745"/>
    <s v="SOLAR"/>
    <n v="50"/>
    <x v="0"/>
    <s v="SUN"/>
    <s v="PV"/>
    <x v="0"/>
    <n v="50"/>
  </r>
  <r>
    <x v="1"/>
    <n v="3"/>
    <n v="63225"/>
    <s v="Wister Solar"/>
    <x v="0"/>
    <s v="Wister Solar"/>
    <s v="CA"/>
    <n v="63487"/>
    <s v="WSOL"/>
    <n v="20"/>
    <x v="0"/>
    <s v="SUN"/>
    <s v="PV"/>
    <x v="5"/>
    <n v="20"/>
  </r>
  <r>
    <x v="1"/>
    <n v="4"/>
    <n v="64472"/>
    <s v="160TIH WHAM8 Solar, LLC"/>
    <x v="0"/>
    <s v="160 Tihonet Rd Hybrid"/>
    <s v="MA"/>
    <n v="65056"/>
    <s v="160BA"/>
    <n v="3.3"/>
    <x v="1"/>
    <s v="MWH"/>
    <s v="BA"/>
    <x v="1"/>
    <n v="3.3"/>
  </r>
  <r>
    <x v="1"/>
    <n v="4"/>
    <n v="64472"/>
    <s v="160TIH WHAM8 Solar, LLC"/>
    <x v="0"/>
    <s v="160 Tihonet Rd Hybrid"/>
    <s v="MA"/>
    <n v="65056"/>
    <s v="160PV"/>
    <n v="5"/>
    <x v="0"/>
    <s v="SUN"/>
    <s v="PV"/>
    <x v="1"/>
    <n v="5"/>
  </r>
  <r>
    <x v="1"/>
    <n v="4"/>
    <n v="64420"/>
    <s v="196TRE WHAM8 Solar, LLC"/>
    <x v="0"/>
    <s v="196 Tremont St"/>
    <s v="MA"/>
    <n v="65114"/>
    <s v="196BA"/>
    <n v="1.5"/>
    <x v="1"/>
    <s v="MWH"/>
    <s v="BA"/>
    <x v="1"/>
    <n v="1.5"/>
  </r>
  <r>
    <x v="1"/>
    <n v="4"/>
    <n v="64420"/>
    <s v="196TRE WHAM8 Solar, LLC"/>
    <x v="0"/>
    <s v="196 Tremont St"/>
    <s v="MA"/>
    <n v="65114"/>
    <s v="196PV"/>
    <n v="1.5"/>
    <x v="0"/>
    <s v="SUN"/>
    <s v="PV"/>
    <x v="1"/>
    <n v="1.5"/>
  </r>
  <r>
    <x v="1"/>
    <n v="4"/>
    <n v="64381"/>
    <s v="276FED WHAM8 Solar, LLC"/>
    <x v="0"/>
    <s v="276 Federal Rd"/>
    <s v="MA"/>
    <n v="64875"/>
    <s v="276FB"/>
    <n v="3.3"/>
    <x v="1"/>
    <s v="MWH"/>
    <s v="BA"/>
    <x v="1"/>
    <n v="3.3"/>
  </r>
  <r>
    <x v="1"/>
    <n v="4"/>
    <n v="64381"/>
    <s v="276FED WHAM8 Solar, LLC"/>
    <x v="0"/>
    <s v="276 Federal Rd"/>
    <s v="MA"/>
    <n v="64875"/>
    <s v="276FP"/>
    <n v="5"/>
    <x v="0"/>
    <s v="SUN"/>
    <s v="PV"/>
    <x v="1"/>
    <n v="5"/>
  </r>
  <r>
    <x v="1"/>
    <n v="4"/>
    <n v="64473"/>
    <s v="299F2M WHAM8 Solar, LLC"/>
    <x v="0"/>
    <s v="299 Farm to Market Rd Hybrid"/>
    <s v="MA"/>
    <n v="65057"/>
    <s v="299BA"/>
    <n v="2.3"/>
    <x v="1"/>
    <s v="MWH"/>
    <s v="BA"/>
    <x v="1"/>
    <n v="2.3"/>
  </r>
  <r>
    <x v="1"/>
    <n v="4"/>
    <n v="64473"/>
    <s v="299F2M WHAM8 Solar, LLC"/>
    <x v="0"/>
    <s v="299 Farm to Market Rd Hybrid"/>
    <s v="MA"/>
    <n v="65057"/>
    <s v="299PV"/>
    <n v="3"/>
    <x v="0"/>
    <s v="SUN"/>
    <s v="PV"/>
    <x v="1"/>
    <n v="3"/>
  </r>
  <r>
    <x v="1"/>
    <n v="4"/>
    <n v="64417"/>
    <s v="59FED WHAM8 Solar, LLC"/>
    <x v="0"/>
    <s v="59 Federal Rd"/>
    <s v="MA"/>
    <n v="64970"/>
    <s v="59FBA"/>
    <n v="5"/>
    <x v="1"/>
    <s v="MWH"/>
    <s v="BA"/>
    <x v="1"/>
    <n v="5"/>
  </r>
  <r>
    <x v="1"/>
    <n v="4"/>
    <n v="64417"/>
    <s v="59FED WHAM8 Solar, LLC"/>
    <x v="0"/>
    <s v="59 Federal Rd"/>
    <s v="MA"/>
    <n v="64970"/>
    <s v="59FPV"/>
    <n v="5"/>
    <x v="0"/>
    <s v="SUN"/>
    <s v="PV"/>
    <x v="1"/>
    <n v="5"/>
  </r>
  <r>
    <x v="1"/>
    <n v="4"/>
    <n v="64470"/>
    <s v="71CFR WHAM8 Solar, LLC"/>
    <x v="0"/>
    <s v="71 Charlotte Furnace Rd Hybrid"/>
    <s v="MA"/>
    <n v="65054"/>
    <s v="71CBA"/>
    <n v="1"/>
    <x v="1"/>
    <s v="MWH"/>
    <s v="BA"/>
    <x v="1"/>
    <n v="1"/>
  </r>
  <r>
    <x v="1"/>
    <n v="4"/>
    <n v="64470"/>
    <s v="71CFR WHAM8 Solar, LLC"/>
    <x v="0"/>
    <s v="71 Charlotte Furnace Rd Hybrid"/>
    <s v="MA"/>
    <n v="65054"/>
    <s v="71CPV"/>
    <n v="1"/>
    <x v="0"/>
    <s v="SUN"/>
    <s v="PV"/>
    <x v="1"/>
    <n v="1"/>
  </r>
  <r>
    <x v="1"/>
    <n v="4"/>
    <n v="64471"/>
    <s v="77F2M WHAM8 Solar, LLC"/>
    <x v="0"/>
    <s v="77 Farm to Market Rd Hybrid"/>
    <s v="MA"/>
    <n v="65055"/>
    <s v="77FBA"/>
    <n v="2.2"/>
    <x v="1"/>
    <s v="MWH"/>
    <s v="BA"/>
    <x v="1"/>
    <n v="2.2"/>
  </r>
  <r>
    <x v="1"/>
    <n v="4"/>
    <n v="64471"/>
    <s v="77F2M WHAM8 Solar, LLC"/>
    <x v="0"/>
    <s v="77 Farm to Market Rd Hybrid"/>
    <s v="MA"/>
    <n v="65055"/>
    <s v="77FPV"/>
    <n v="5"/>
    <x v="0"/>
    <s v="SUN"/>
    <s v="PV"/>
    <x v="1"/>
    <n v="5"/>
  </r>
  <r>
    <x v="1"/>
    <n v="4"/>
    <n v="64144"/>
    <s v="Arlington Energy Center II"/>
    <x v="0"/>
    <s v="Arlington Energy Center II"/>
    <s v="CA"/>
    <n v="64481"/>
    <s v="AEC1"/>
    <n v="100"/>
    <x v="0"/>
    <s v="SUN"/>
    <s v="PV"/>
    <x v="0"/>
    <n v="100"/>
  </r>
  <r>
    <x v="1"/>
    <n v="4"/>
    <n v="15399"/>
    <s v="Avangrid Renewables LLC"/>
    <x v="0"/>
    <s v="Montague Solar"/>
    <s v="OR"/>
    <n v="63441"/>
    <s v="S1"/>
    <n v="162"/>
    <x v="0"/>
    <s v="SUN"/>
    <s v="PV"/>
    <x v="2"/>
    <n v="162"/>
  </r>
  <r>
    <x v="1"/>
    <n v="4"/>
    <n v="64424"/>
    <s v="Big Beau Solar, LLC  "/>
    <x v="0"/>
    <s v="BigBeau Solar, LLC"/>
    <s v="CA"/>
    <n v="64993"/>
    <s v="BB1BA"/>
    <n v="40"/>
    <x v="1"/>
    <s v="MWH"/>
    <s v="BA"/>
    <x v="0"/>
    <n v="40"/>
  </r>
  <r>
    <x v="1"/>
    <n v="4"/>
    <n v="3989"/>
    <s v="City of Colorado Springs - (CO)"/>
    <x v="2"/>
    <s v="Martin Drake"/>
    <s v="CO"/>
    <n v="492"/>
    <s v="A1"/>
    <n v="27.3"/>
    <x v="4"/>
    <s v="NG"/>
    <s v="GT"/>
    <x v="2"/>
    <n v="40.6"/>
  </r>
  <r>
    <x v="1"/>
    <n v="4"/>
    <n v="3989"/>
    <s v="City of Colorado Springs - (CO)"/>
    <x v="2"/>
    <s v="Martin Drake"/>
    <s v="CO"/>
    <n v="492"/>
    <s v="A2"/>
    <n v="27.3"/>
    <x v="4"/>
    <s v="NG"/>
    <s v="GT"/>
    <x v="2"/>
    <n v="40.6"/>
  </r>
  <r>
    <x v="1"/>
    <n v="4"/>
    <n v="57365"/>
    <s v="Consolidated Edison Solutions Inc"/>
    <x v="0"/>
    <s v="Mt Pleasant Community Center"/>
    <s v="NY"/>
    <n v="64442"/>
    <s v="MPES"/>
    <n v="0.7"/>
    <x v="1"/>
    <s v="MWH"/>
    <s v="BA"/>
    <x v="0"/>
    <n v="0.7"/>
  </r>
  <r>
    <x v="1"/>
    <n v="4"/>
    <n v="57365"/>
    <s v="Consolidated Edison Solutions Inc"/>
    <x v="0"/>
    <s v="Mt Pleasant Community Center"/>
    <s v="NY"/>
    <n v="64442"/>
    <s v="MPPV"/>
    <n v="0.5"/>
    <x v="0"/>
    <s v="SUN"/>
    <s v="PV"/>
    <x v="0"/>
    <n v="0.5"/>
  </r>
  <r>
    <x v="1"/>
    <n v="4"/>
    <n v="63523"/>
    <s v="DePue Holdings, LLC"/>
    <x v="0"/>
    <s v="DePue Holdings, LLC"/>
    <s v="IL"/>
    <n v="63845"/>
    <s v="DEPUE"/>
    <n v="20"/>
    <x v="0"/>
    <s v="SUN"/>
    <s v="PV"/>
    <x v="0"/>
    <n v="20"/>
  </r>
  <r>
    <x v="1"/>
    <n v="4"/>
    <n v="5248"/>
    <s v="Dominion Energy Inc"/>
    <x v="2"/>
    <s v="Grassfield Solar"/>
    <s v="VA"/>
    <n v="64135"/>
    <s v="GFSO"/>
    <n v="20"/>
    <x v="0"/>
    <s v="SUN"/>
    <s v="PV"/>
    <x v="0"/>
    <n v="20"/>
  </r>
  <r>
    <x v="1"/>
    <n v="4"/>
    <n v="58468"/>
    <s v="Dominion Renewable Energy"/>
    <x v="0"/>
    <s v="Meherrin Solar"/>
    <s v="VA"/>
    <n v="62758"/>
    <s v="MEHER"/>
    <n v="59.6"/>
    <x v="0"/>
    <s v="SUN"/>
    <s v="PV"/>
    <x v="2"/>
    <n v="59.6"/>
  </r>
  <r>
    <x v="1"/>
    <n v="4"/>
    <n v="6455"/>
    <s v="Duke Energy Florida, LLC"/>
    <x v="2"/>
    <s v="Sandy Creek Solar Power Plant"/>
    <s v="FL"/>
    <n v="64146"/>
    <s v="PV1"/>
    <n v="42.7"/>
    <x v="0"/>
    <s v="SUN"/>
    <s v="PV"/>
    <x v="2"/>
    <n v="74.90000000000001"/>
  </r>
  <r>
    <x v="1"/>
    <n v="4"/>
    <n v="64209"/>
    <s v="El Algodon Alto Wind Farm, LLC"/>
    <x v="0"/>
    <s v="El Algodon Alto Wind Farm, LLC"/>
    <s v="TX"/>
    <n v="64591"/>
    <s v="EEA"/>
    <n v="200.2"/>
    <x v="2"/>
    <s v="WND"/>
    <s v="WT"/>
    <x v="0"/>
    <n v="200.2"/>
  </r>
  <r>
    <x v="1"/>
    <n v="4"/>
    <n v="63237"/>
    <s v="Emerald Hills Holding I, LLC"/>
    <x v="0"/>
    <s v="Depot Solar Center, LLC"/>
    <s v="VA"/>
    <n v="61691"/>
    <s v="DEPOT"/>
    <n v="15"/>
    <x v="0"/>
    <s v="SUN"/>
    <s v="PV"/>
    <x v="6"/>
    <n v="15"/>
  </r>
  <r>
    <x v="1"/>
    <n v="4"/>
    <n v="64482"/>
    <s v="Everson Garden LLC"/>
    <x v="0"/>
    <s v="Everson Garden"/>
    <s v="MN"/>
    <n v="65075"/>
    <s v="CGS"/>
    <n v="1"/>
    <x v="0"/>
    <s v="SUN"/>
    <s v="PV"/>
    <x v="0"/>
    <n v="1"/>
  </r>
  <r>
    <x v="1"/>
    <n v="4"/>
    <n v="59497"/>
    <s v="Eversource"/>
    <x v="0"/>
    <s v="Outer Cape Community Battery"/>
    <s v="MA"/>
    <n v="62604"/>
    <s v="OCESS"/>
    <n v="25"/>
    <x v="1"/>
    <s v="MWH"/>
    <s v="BA"/>
    <x v="0"/>
    <n v="25"/>
  </r>
  <r>
    <x v="1"/>
    <n v="4"/>
    <n v="6541"/>
    <s v="Formosa Plastics Corp"/>
    <x v="3"/>
    <s v="Formosa Utility Venture Ltd"/>
    <s v="TX"/>
    <n v="10554"/>
    <s v="3ST1"/>
    <n v="38"/>
    <x v="7"/>
    <s v="NG"/>
    <s v="CA"/>
    <x v="0"/>
    <n v="40"/>
  </r>
  <r>
    <x v="1"/>
    <n v="4"/>
    <n v="6541"/>
    <s v="Formosa Plastics Corp"/>
    <x v="3"/>
    <s v="Formosa Utility Venture Ltd"/>
    <s v="TX"/>
    <n v="10554"/>
    <s v="3TBG1"/>
    <n v="97"/>
    <x v="7"/>
    <s v="NG"/>
    <s v="CT"/>
    <x v="1"/>
    <n v="102"/>
  </r>
  <r>
    <x v="1"/>
    <n v="4"/>
    <n v="6541"/>
    <s v="Formosa Plastics Corp"/>
    <x v="3"/>
    <s v="Formosa Utility Venture Ltd"/>
    <s v="TX"/>
    <n v="10554"/>
    <s v="3TBG2"/>
    <n v="97"/>
    <x v="7"/>
    <s v="NG"/>
    <s v="CT"/>
    <x v="1"/>
    <n v="102"/>
  </r>
  <r>
    <x v="1"/>
    <n v="4"/>
    <n v="49893"/>
    <s v="Invenergy Services LLC"/>
    <x v="0"/>
    <s v="Thunderhead Wind Energy LLC"/>
    <s v="NE"/>
    <n v="62956"/>
    <s v="GEN1"/>
    <n v="300"/>
    <x v="2"/>
    <s v="WND"/>
    <s v="WT"/>
    <x v="0"/>
    <n v="300"/>
  </r>
  <r>
    <x v="1"/>
    <n v="4"/>
    <n v="49893"/>
    <s v="Invenergy Services LLC"/>
    <x v="0"/>
    <s v="Traverse Wind Project, LLC"/>
    <s v="OK"/>
    <n v="63479"/>
    <s v="GEN1"/>
    <n v="999"/>
    <x v="2"/>
    <s v="WND"/>
    <s v="WT"/>
    <x v="0"/>
    <n v="999"/>
  </r>
  <r>
    <x v="1"/>
    <n v="4"/>
    <n v="62787"/>
    <s v="Jackson Generation, LLC"/>
    <x v="0"/>
    <s v="Jackson Generation, LLC"/>
    <s v="IL"/>
    <n v="62926"/>
    <s v="01"/>
    <n v="600"/>
    <x v="7"/>
    <s v="NG"/>
    <s v="CS"/>
    <x v="0"/>
    <n v="600"/>
  </r>
  <r>
    <x v="1"/>
    <n v="4"/>
    <n v="62787"/>
    <s v="Jackson Generation, LLC"/>
    <x v="0"/>
    <s v="Jackson Generation, LLC"/>
    <s v="IL"/>
    <n v="62926"/>
    <s v="02"/>
    <n v="600"/>
    <x v="7"/>
    <s v="NG"/>
    <s v="CS"/>
    <x v="0"/>
    <n v="600"/>
  </r>
  <r>
    <x v="1"/>
    <n v="4"/>
    <n v="63522"/>
    <s v="Johanna Energy Center, LLC"/>
    <x v="0"/>
    <s v="Santa Ana Storage 2"/>
    <s v="CA"/>
    <n v="64921"/>
    <s v="SAP2"/>
    <n v="20"/>
    <x v="1"/>
    <s v="MWH"/>
    <s v="BA"/>
    <x v="2"/>
    <n v="20"/>
  </r>
  <r>
    <x v="1"/>
    <n v="4"/>
    <n v="64282"/>
    <s v="LeConte Energy Storage, LLC"/>
    <x v="0"/>
    <s v="LeConte Energy Storage"/>
    <s v="CA"/>
    <n v="64701"/>
    <s v="LCES"/>
    <n v="125"/>
    <x v="1"/>
    <s v="MWH"/>
    <s v="BA"/>
    <x v="2"/>
    <n v="125"/>
  </r>
  <r>
    <x v="1"/>
    <n v="4"/>
    <n v="50123"/>
    <s v="Leeward Asset Management, LLC"/>
    <x v="0"/>
    <s v="Panorama Wind, LLC"/>
    <s v="CO"/>
    <n v="64872"/>
    <s v="PANWD"/>
    <n v="145"/>
    <x v="2"/>
    <s v="WND"/>
    <s v="WT"/>
    <x v="0"/>
    <n v="145"/>
  </r>
  <r>
    <x v="1"/>
    <n v="4"/>
    <n v="63658"/>
    <s v="Long Beach Trigen, LLC"/>
    <x v="0"/>
    <s v="Toyota Long Beach Trigen"/>
    <s v="CA"/>
    <n v="64005"/>
    <s v="MMR-1"/>
    <n v="2.2"/>
    <x v="8"/>
    <s v="OBG"/>
    <s v="FC"/>
    <x v="2"/>
    <n v="2.8"/>
  </r>
  <r>
    <x v="1"/>
    <n v="4"/>
    <n v="63403"/>
    <s v="Luna Storage, LLC"/>
    <x v="0"/>
    <s v="Luna Storage"/>
    <s v="CA"/>
    <n v="63685"/>
    <s v="LUNA"/>
    <n v="100"/>
    <x v="1"/>
    <s v="MWH"/>
    <s v="BA"/>
    <x v="0"/>
    <n v="100"/>
  </r>
  <r>
    <x v="1"/>
    <n v="4"/>
    <n v="64509"/>
    <s v="MN CSG 2019-23 LLC"/>
    <x v="0"/>
    <s v="Eichten 3 CSG"/>
    <s v="MN"/>
    <n v="65115"/>
    <s v="ECHT3"/>
    <n v="1"/>
    <x v="0"/>
    <s v="SUN"/>
    <s v="PV"/>
    <x v="2"/>
    <n v="1"/>
  </r>
  <r>
    <x v="1"/>
    <n v="4"/>
    <n v="59254"/>
    <s v="NuGen Capital Management"/>
    <x v="0"/>
    <s v="Bristol Landfill Solar"/>
    <s v="RI"/>
    <n v="65142"/>
    <s v="BL1"/>
    <n v="5"/>
    <x v="0"/>
    <s v="SUN"/>
    <s v="PV"/>
    <x v="6"/>
    <n v="5"/>
  </r>
  <r>
    <x v="1"/>
    <n v="4"/>
    <n v="56215"/>
    <s v="RWE Renewables Americas LLC"/>
    <x v="0"/>
    <s v="Big Star Solar, LLC (Hybrid)"/>
    <s v="TX"/>
    <n v="64202"/>
    <s v="BGSTB"/>
    <n v="80"/>
    <x v="1"/>
    <s v="MWH"/>
    <s v="BA"/>
    <x v="2"/>
    <n v="80"/>
  </r>
  <r>
    <x v="1"/>
    <n v="4"/>
    <n v="56215"/>
    <s v="RWE Renewables Americas LLC"/>
    <x v="0"/>
    <s v="Big Star Solar, LLC (Hybrid)"/>
    <s v="TX"/>
    <n v="64202"/>
    <s v="BGSTS"/>
    <n v="200"/>
    <x v="0"/>
    <s v="SUN"/>
    <s v="PV"/>
    <x v="2"/>
    <n v="200"/>
  </r>
  <r>
    <x v="1"/>
    <n v="4"/>
    <n v="56215"/>
    <s v="RWE Renewables Americas LLC"/>
    <x v="0"/>
    <s v="Blackjack Creek Wind Farm"/>
    <s v="TX"/>
    <n v="62783"/>
    <s v="BLKJK"/>
    <n v="239.6"/>
    <x v="2"/>
    <s v="WND"/>
    <s v="WT"/>
    <x v="0"/>
    <n v="239.6"/>
  </r>
  <r>
    <x v="1"/>
    <n v="4"/>
    <n v="63432"/>
    <s v="SkyHigh 2 Solar"/>
    <x v="1"/>
    <s v="EMWD - San Jacinto RES BCT"/>
    <s v="CA"/>
    <n v="64399"/>
    <s v="EMRES"/>
    <n v="4.2"/>
    <x v="0"/>
    <s v="SUN"/>
    <s v="PV"/>
    <x v="1"/>
    <n v="4.2"/>
  </r>
  <r>
    <x v="1"/>
    <n v="4"/>
    <n v="61516"/>
    <s v="Stratford Solar Center, LLC"/>
    <x v="0"/>
    <s v="Stratford Solar Center, LLC"/>
    <s v="VA"/>
    <n v="61908"/>
    <s v="STRAT"/>
    <n v="15"/>
    <x v="0"/>
    <s v="SUN"/>
    <s v="PV"/>
    <x v="3"/>
    <n v="15"/>
  </r>
  <r>
    <x v="1"/>
    <n v="4"/>
    <n v="63718"/>
    <s v="Sunflower County Solar Project, LLC"/>
    <x v="0"/>
    <s v="Sunflower County"/>
    <s v="MS"/>
    <n v="64081"/>
    <s v="SUNFL"/>
    <n v="100"/>
    <x v="0"/>
    <s v="SUN"/>
    <s v="PV"/>
    <x v="0"/>
    <n v="100"/>
  </r>
  <r>
    <x v="1"/>
    <n v="4"/>
    <n v="62935"/>
    <s v="TREX US Green Holly LLC"/>
    <x v="0"/>
    <s v="TREX US Green Holly"/>
    <s v="TX"/>
    <n v="63201"/>
    <s v="705-S"/>
    <n v="5"/>
    <x v="1"/>
    <s v="MWH"/>
    <s v="BA"/>
    <x v="5"/>
    <n v="5"/>
  </r>
  <r>
    <x v="1"/>
    <n v="4"/>
    <n v="64396"/>
    <s v="USS Foley Solar LLC"/>
    <x v="0"/>
    <s v="USS Foley Solar LLC"/>
    <s v="MN"/>
    <n v="64987"/>
    <s v="USSFS"/>
    <n v="1"/>
    <x v="0"/>
    <s v="SUN"/>
    <s v="PV"/>
    <x v="2"/>
    <n v="1"/>
  </r>
  <r>
    <x v="1"/>
    <n v="4"/>
    <n v="62977"/>
    <s v="USS Water Fowl Solar LLC"/>
    <x v="0"/>
    <s v="USS Water Fowl Solar LLC CSG"/>
    <s v="MN"/>
    <n v="63219"/>
    <s v="WTRFL"/>
    <n v="1"/>
    <x v="0"/>
    <s v="SUN"/>
    <s v="PV"/>
    <x v="3"/>
    <n v="1"/>
  </r>
  <r>
    <x v="1"/>
    <n v="5"/>
    <n v="61012"/>
    <s v="AES Distributed Energy"/>
    <x v="0"/>
    <s v="Skipjack Solar Center"/>
    <s v="VA"/>
    <n v="62675"/>
    <s v="SKIPJ"/>
    <n v="175"/>
    <x v="0"/>
    <s v="SUN"/>
    <s v="PV"/>
    <x v="2"/>
    <n v="175"/>
  </r>
  <r>
    <x v="1"/>
    <n v="5"/>
    <n v="61514"/>
    <s v="Agilitas Energy, LLC"/>
    <x v="0"/>
    <s v="Auburn Solar Project"/>
    <s v="MA"/>
    <n v="64213"/>
    <s v="AUB"/>
    <n v="4.9"/>
    <x v="0"/>
    <s v="SUN"/>
    <s v="PV"/>
    <x v="0"/>
    <n v="4.9"/>
  </r>
  <r>
    <x v="1"/>
    <n v="5"/>
    <n v="61514"/>
    <s v="Agilitas Energy, LLC"/>
    <x v="0"/>
    <s v="Auburn Solar Project"/>
    <s v="MA"/>
    <n v="64213"/>
    <s v="BEAUB"/>
    <n v="3.8"/>
    <x v="1"/>
    <s v="MWH"/>
    <s v="BA"/>
    <x v="0"/>
    <n v="3.8"/>
  </r>
  <r>
    <x v="1"/>
    <n v="5"/>
    <n v="61514"/>
    <s v="Agilitas Energy, LLC"/>
    <x v="0"/>
    <s v="Ocean State BTM"/>
    <s v="RI"/>
    <n v="64760"/>
    <s v="MESS"/>
    <n v="3"/>
    <x v="1"/>
    <s v="MWH"/>
    <s v="BA"/>
    <x v="3"/>
    <n v="3"/>
  </r>
  <r>
    <x v="1"/>
    <n v="5"/>
    <n v="64285"/>
    <s v="BCD Project Holdings 1, LLC"/>
    <x v="0"/>
    <s v="CL-Viaduct LLC"/>
    <s v="PA"/>
    <n v="64709"/>
    <s v="GSF01"/>
    <n v="20"/>
    <x v="0"/>
    <s v="SUN"/>
    <s v="PV"/>
    <x v="3"/>
    <n v="20"/>
  </r>
  <r>
    <x v="1"/>
    <n v="5"/>
    <n v="64285"/>
    <s v="BCD Project Holdings 1, LLC"/>
    <x v="0"/>
    <s v="UN-School House LLC"/>
    <s v="PA"/>
    <n v="64711"/>
    <s v="GSF01"/>
    <n v="20"/>
    <x v="0"/>
    <s v="SUN"/>
    <s v="PV"/>
    <x v="3"/>
    <n v="20"/>
  </r>
  <r>
    <x v="1"/>
    <n v="5"/>
    <n v="59474"/>
    <s v="BQ Energy LLC"/>
    <x v="0"/>
    <s v="Yeoman Creek"/>
    <s v="IL"/>
    <n v="61910"/>
    <s v="YEOM"/>
    <n v="8.800000000000001"/>
    <x v="0"/>
    <s v="SUN"/>
    <s v="PV"/>
    <x v="5"/>
    <n v="8.800000000000001"/>
  </r>
  <r>
    <x v="1"/>
    <n v="5"/>
    <n v="64249"/>
    <s v="Big River Solar, LLC"/>
    <x v="0"/>
    <s v="Big River Solar"/>
    <s v="IL"/>
    <n v="64637"/>
    <s v="BRS"/>
    <n v="149"/>
    <x v="0"/>
    <s v="SUN"/>
    <s v="PV"/>
    <x v="2"/>
    <n v="149"/>
  </r>
  <r>
    <x v="1"/>
    <n v="5"/>
    <n v="63827"/>
    <s v="Bioenergy DevCo"/>
    <x v="3"/>
    <s v="Maryland Food Center Authority AD"/>
    <s v="MD"/>
    <n v="64241"/>
    <s v="CHP1"/>
    <n v="1.1"/>
    <x v="4"/>
    <s v="NG"/>
    <s v="GT"/>
    <x v="2"/>
    <n v="1.1"/>
  </r>
  <r>
    <x v="1"/>
    <n v="5"/>
    <n v="3989"/>
    <s v="City of Colorado Springs - (CO)"/>
    <x v="2"/>
    <s v="Martin Drake"/>
    <s v="CO"/>
    <n v="492"/>
    <s v="A3"/>
    <n v="27.3"/>
    <x v="4"/>
    <s v="NG"/>
    <s v="GT"/>
    <x v="2"/>
    <n v="40.6"/>
  </r>
  <r>
    <x v="1"/>
    <n v="5"/>
    <n v="3989"/>
    <s v="City of Colorado Springs - (CO)"/>
    <x v="2"/>
    <s v="Martin Drake"/>
    <s v="CO"/>
    <n v="492"/>
    <s v="A4"/>
    <n v="27.3"/>
    <x v="4"/>
    <s v="NG"/>
    <s v="GT"/>
    <x v="2"/>
    <n v="40.6"/>
  </r>
  <r>
    <x v="1"/>
    <n v="5"/>
    <n v="6455"/>
    <s v="Duke Energy Florida, LLC"/>
    <x v="2"/>
    <s v="John Hopkins Middle School Microgrid"/>
    <s v="FL"/>
    <n v="64752"/>
    <s v="ES1"/>
    <n v="2.5"/>
    <x v="1"/>
    <s v="MWH"/>
    <s v="BA"/>
    <x v="2"/>
    <n v="2.5"/>
  </r>
  <r>
    <x v="1"/>
    <n v="5"/>
    <n v="6455"/>
    <s v="Duke Energy Florida, LLC"/>
    <x v="2"/>
    <s v="John Hopkins Middle School Microgrid"/>
    <s v="FL"/>
    <n v="64752"/>
    <s v="PV1"/>
    <n v="1"/>
    <x v="0"/>
    <s v="SUN"/>
    <s v="PV"/>
    <x v="2"/>
    <n v="1"/>
  </r>
  <r>
    <x v="1"/>
    <n v="5"/>
    <n v="61944"/>
    <s v="Goldman Sachs Renewable Power Group"/>
    <x v="0"/>
    <s v="Chevron - Lost Hills Hybrid"/>
    <s v="CA"/>
    <n v="63545"/>
    <s v="BESS1"/>
    <n v="10"/>
    <x v="1"/>
    <s v="MWH"/>
    <s v="BA"/>
    <x v="5"/>
    <n v="10"/>
  </r>
  <r>
    <x v="1"/>
    <n v="5"/>
    <n v="60025"/>
    <s v="Greenbacker Renewable Energy Corporation"/>
    <x v="0"/>
    <s v="Graphite Solar I"/>
    <s v="UT"/>
    <n v="64186"/>
    <s v="394"/>
    <n v="81.90000000000001"/>
    <x v="0"/>
    <s v="SUN"/>
    <s v="PV"/>
    <x v="0"/>
    <n v="81.90000000000001"/>
  </r>
  <r>
    <x v="1"/>
    <n v="5"/>
    <n v="9234"/>
    <s v="Indiana Municipal Power Agency"/>
    <x v="2"/>
    <s v="Walkerton"/>
    <s v="IN"/>
    <n v="65068"/>
    <s v="WALK"/>
    <n v="1.1"/>
    <x v="0"/>
    <s v="SUN"/>
    <s v="PV"/>
    <x v="2"/>
    <n v="1.1"/>
  </r>
  <r>
    <x v="1"/>
    <n v="5"/>
    <n v="50123"/>
    <s v="Leeward Asset Management, LLC"/>
    <x v="0"/>
    <s v="Oak Trail Solar, LLC"/>
    <s v="NC"/>
    <n v="64683"/>
    <s v="GEN01"/>
    <n v="100"/>
    <x v="0"/>
    <s v="SUN"/>
    <s v="PV"/>
    <x v="2"/>
    <n v="103.7"/>
  </r>
  <r>
    <x v="1"/>
    <n v="5"/>
    <n v="55983"/>
    <s v="Luminant Generation Company LLC"/>
    <x v="0"/>
    <s v="DeCordova Steam Electric Station"/>
    <s v="TX"/>
    <n v="8063"/>
    <s v="BESS"/>
    <n v="260"/>
    <x v="1"/>
    <s v="MWH"/>
    <s v="BA"/>
    <x v="0"/>
    <n v="269.1"/>
  </r>
  <r>
    <x v="1"/>
    <n v="5"/>
    <n v="63733"/>
    <s v="Maverick Solar 6, LLC"/>
    <x v="0"/>
    <s v="Maverick Solar 6, LLC"/>
    <s v="CA"/>
    <n v="64105"/>
    <s v="MAV04"/>
    <n v="50"/>
    <x v="1"/>
    <s v="MWH"/>
    <s v="BA"/>
    <x v="0"/>
    <n v="50"/>
  </r>
  <r>
    <x v="1"/>
    <n v="5"/>
    <n v="64293"/>
    <s v="Novel Froehle Solar LLC"/>
    <x v="0"/>
    <s v="Novel Froehle Solar LLC"/>
    <s v="MN"/>
    <n v="64728"/>
    <s v="FROLE"/>
    <n v="1"/>
    <x v="0"/>
    <s v="SUN"/>
    <s v="PV"/>
    <x v="3"/>
    <n v="1"/>
  </r>
  <r>
    <x v="1"/>
    <n v="5"/>
    <n v="64130"/>
    <s v="Novel Schroeder Solar LLC"/>
    <x v="0"/>
    <s v="Novel Schroeder Solar LLC CSG"/>
    <s v="MN"/>
    <n v="64484"/>
    <s v="SCRDR"/>
    <n v="1"/>
    <x v="0"/>
    <s v="SUN"/>
    <s v="PV"/>
    <x v="1"/>
    <n v="1"/>
  </r>
  <r>
    <x v="1"/>
    <n v="5"/>
    <n v="15248"/>
    <s v="Portland General Electric Co"/>
    <x v="2"/>
    <s v="Faraday"/>
    <s v="OR"/>
    <n v="3045"/>
    <s v="7"/>
    <n v="9"/>
    <x v="12"/>
    <s v="WAT"/>
    <s v="HY"/>
    <x v="0"/>
    <n v="9"/>
  </r>
  <r>
    <x v="1"/>
    <n v="5"/>
    <n v="15248"/>
    <s v="Portland General Electric Co"/>
    <x v="2"/>
    <s v="Faraday"/>
    <s v="OR"/>
    <n v="3045"/>
    <s v="8"/>
    <n v="9"/>
    <x v="12"/>
    <s v="WAT"/>
    <s v="HY"/>
    <x v="0"/>
    <n v="9"/>
  </r>
  <r>
    <x v="1"/>
    <n v="5"/>
    <n v="62047"/>
    <s v="Roadrunner Solar, LLC"/>
    <x v="0"/>
    <s v="Roadrunner, LLC Hybrid"/>
    <s v="TX"/>
    <n v="62561"/>
    <s v="BA"/>
    <n v="50"/>
    <x v="1"/>
    <s v="MWH"/>
    <s v="BA"/>
    <x v="2"/>
    <n v="50"/>
  </r>
  <r>
    <x v="1"/>
    <n v="5"/>
    <n v="63714"/>
    <s v="Route 66 Energy Center, LLC"/>
    <x v="0"/>
    <s v="Route 66 Energy Center, LLC"/>
    <s v="NM"/>
    <n v="64076"/>
    <s v="RTE66"/>
    <n v="49.5"/>
    <x v="0"/>
    <s v="SUN"/>
    <s v="PV"/>
    <x v="2"/>
    <n v="49.5"/>
  </r>
  <r>
    <x v="1"/>
    <n v="5"/>
    <n v="62983"/>
    <s v="SE Athos I, LLC"/>
    <x v="0"/>
    <s v="Athos Solar Project"/>
    <s v="CA"/>
    <n v="63300"/>
    <s v="IPAT1"/>
    <n v="250"/>
    <x v="0"/>
    <s v="SUN"/>
    <s v="PV"/>
    <x v="2"/>
    <n v="250"/>
  </r>
  <r>
    <x v="1"/>
    <n v="5"/>
    <n v="61668"/>
    <s v="Strauss Wind LLC"/>
    <x v="0"/>
    <s v="Strauss Wind Farm"/>
    <s v="CA"/>
    <n v="62113"/>
    <s v="ST-CA"/>
    <n v="98.8"/>
    <x v="2"/>
    <s v="WND"/>
    <s v="WT"/>
    <x v="2"/>
    <n v="98.8"/>
  </r>
  <r>
    <x v="1"/>
    <n v="5"/>
    <n v="62936"/>
    <s v="TREX US Red Holly LLC"/>
    <x v="0"/>
    <s v="TREX US Red Holly"/>
    <s v="TX"/>
    <n v="63202"/>
    <s v="701-S"/>
    <n v="50"/>
    <x v="1"/>
    <s v="MWH"/>
    <s v="BA"/>
    <x v="5"/>
    <n v="50"/>
  </r>
  <r>
    <x v="1"/>
    <n v="5"/>
    <n v="64366"/>
    <s v="Terra-Gen Operating Co-Hybrid"/>
    <x v="0"/>
    <s v="Edwards Sanborn E1A"/>
    <s v="CA"/>
    <n v="64878"/>
    <s v="BESS"/>
    <n v="72.90000000000001"/>
    <x v="1"/>
    <s v="MWH"/>
    <s v="BA"/>
    <x v="2"/>
    <n v="72.90000000000001"/>
  </r>
  <r>
    <x v="1"/>
    <n v="5"/>
    <n v="64366"/>
    <s v="Terra-Gen Operating Co-Hybrid"/>
    <x v="0"/>
    <s v="Edwards Sanborn E1A"/>
    <s v="CA"/>
    <n v="64878"/>
    <s v="PV"/>
    <n v="130"/>
    <x v="0"/>
    <s v="SUN"/>
    <s v="PV"/>
    <x v="2"/>
    <n v="130"/>
  </r>
  <r>
    <x v="1"/>
    <n v="5"/>
    <n v="64397"/>
    <s v="USS Prokosch Solar LLC"/>
    <x v="0"/>
    <s v="USS Prokosch Solar LLC "/>
    <s v="MN"/>
    <n v="64988"/>
    <s v="USPKS"/>
    <n v="1"/>
    <x v="0"/>
    <s v="SUN"/>
    <s v="PV"/>
    <x v="2"/>
    <n v="1"/>
  </r>
  <r>
    <x v="1"/>
    <n v="5"/>
    <n v="62048"/>
    <s v="Westlands Almond LLC"/>
    <x v="0"/>
    <s v="Almond"/>
    <s v="CA"/>
    <n v="62546"/>
    <s v="ALMND"/>
    <n v="19.9"/>
    <x v="0"/>
    <s v="SUN"/>
    <s v="PV"/>
    <x v="3"/>
    <n v="19.9"/>
  </r>
  <r>
    <x v="1"/>
    <n v="6"/>
    <n v="61222"/>
    <s v="174 Power Global Corp."/>
    <x v="0"/>
    <s v="Gerdau"/>
    <s v="TX"/>
    <n v="63797"/>
    <s v="GER01"/>
    <n v="80"/>
    <x v="0"/>
    <s v="SUN"/>
    <s v="PV"/>
    <x v="6"/>
    <n v="80"/>
  </r>
  <r>
    <x v="1"/>
    <n v="6"/>
    <n v="61222"/>
    <s v="174 Power Global Corp."/>
    <x v="0"/>
    <s v="Kupehau"/>
    <s v="HI"/>
    <n v="63799"/>
    <s v="KUP01"/>
    <n v="60"/>
    <x v="0"/>
    <s v="SUN"/>
    <s v="PV"/>
    <x v="6"/>
    <n v="60"/>
  </r>
  <r>
    <x v="1"/>
    <n v="6"/>
    <n v="61222"/>
    <s v="174 Power Global Corp."/>
    <x v="0"/>
    <s v="Kupehau"/>
    <s v="HI"/>
    <n v="63799"/>
    <s v="KUPB1"/>
    <n v="60"/>
    <x v="1"/>
    <s v="MWH"/>
    <s v="BA"/>
    <x v="6"/>
    <n v="60"/>
  </r>
  <r>
    <x v="1"/>
    <n v="6"/>
    <n v="61222"/>
    <s v="174 Power Global Corp."/>
    <x v="0"/>
    <s v="Pigeon Run Solar Project"/>
    <s v="VA"/>
    <n v="64767"/>
    <s v="TC001"/>
    <n v="60"/>
    <x v="0"/>
    <s v="SUN"/>
    <s v="PV"/>
    <x v="6"/>
    <n v="60"/>
  </r>
  <r>
    <x v="1"/>
    <n v="6"/>
    <n v="61222"/>
    <s v="174 Power Global Corp."/>
    <x v="0"/>
    <s v="Rayos Del Sol Solar Project"/>
    <s v="TX"/>
    <n v="64737"/>
    <s v="RDS01"/>
    <n v="135"/>
    <x v="0"/>
    <s v="SUN"/>
    <s v="PV"/>
    <x v="6"/>
    <n v="135"/>
  </r>
  <r>
    <x v="1"/>
    <n v="6"/>
    <n v="61222"/>
    <s v="174 Power Global Corp."/>
    <x v="0"/>
    <s v="Shockoe Solar Project"/>
    <s v="VA"/>
    <n v="64768"/>
    <s v="TC001"/>
    <n v="60"/>
    <x v="0"/>
    <s v="SUN"/>
    <s v="PV"/>
    <x v="6"/>
    <n v="60"/>
  </r>
  <r>
    <x v="1"/>
    <n v="6"/>
    <n v="62006"/>
    <s v="7X Energy, Inc."/>
    <x v="0"/>
    <s v="Taygete II Energy Project"/>
    <s v="TX"/>
    <n v="64075"/>
    <s v="TAYG2"/>
    <n v="203.8"/>
    <x v="0"/>
    <s v="SUN"/>
    <s v="PV"/>
    <x v="2"/>
    <n v="203.8"/>
  </r>
  <r>
    <x v="1"/>
    <n v="6"/>
    <n v="61012"/>
    <s v="AES Distributed Energy"/>
    <x v="0"/>
    <s v="Cement City Solar, LLC"/>
    <s v="MI"/>
    <n v="64567"/>
    <s v="CMCTY"/>
    <n v="20"/>
    <x v="0"/>
    <s v="SUN"/>
    <s v="PV"/>
    <x v="5"/>
    <n v="20"/>
  </r>
  <r>
    <x v="1"/>
    <n v="6"/>
    <n v="61012"/>
    <s v="AES Distributed Energy"/>
    <x v="0"/>
    <s v="Pullman Solar, LLC"/>
    <s v="MI"/>
    <n v="64581"/>
    <s v="PULMN"/>
    <n v="20"/>
    <x v="0"/>
    <s v="SUN"/>
    <s v="PV"/>
    <x v="2"/>
    <n v="20"/>
  </r>
  <r>
    <x v="1"/>
    <n v="6"/>
    <n v="64532"/>
    <s v="ASA Clayton NY Solar I LLC"/>
    <x v="0"/>
    <s v="ASA Clayton NY Solar I LLC"/>
    <s v="NY"/>
    <n v="65161"/>
    <s v="CLA1"/>
    <n v="1.3"/>
    <x v="0"/>
    <s v="SUN"/>
    <s v="PV"/>
    <x v="5"/>
    <n v="1.3"/>
  </r>
  <r>
    <x v="1"/>
    <n v="6"/>
    <n v="64527"/>
    <s v="ASA DeKalb NY Solar I LLC"/>
    <x v="0"/>
    <s v="ASA DeKalb NY Solar I LLC"/>
    <s v="NY"/>
    <n v="65156"/>
    <s v="DEK1"/>
    <n v="5"/>
    <x v="0"/>
    <s v="SUN"/>
    <s v="PV"/>
    <x v="5"/>
    <n v="5"/>
  </r>
  <r>
    <x v="1"/>
    <n v="6"/>
    <n v="64526"/>
    <s v="ASA DeKalb NY Solar II LLC"/>
    <x v="0"/>
    <s v="ASA DeKalb NY Solar II LLC"/>
    <s v="NY"/>
    <n v="65155"/>
    <s v="DEK2"/>
    <n v="3"/>
    <x v="0"/>
    <s v="SUN"/>
    <s v="PV"/>
    <x v="5"/>
    <n v="3"/>
  </r>
  <r>
    <x v="1"/>
    <n v="6"/>
    <n v="64484"/>
    <s v="ASA DeKalb NY Solar III LLC"/>
    <x v="0"/>
    <s v="ASA DeKalb NY Solar III LLC"/>
    <s v="NY"/>
    <n v="65067"/>
    <s v="DEK3"/>
    <n v="3.3"/>
    <x v="0"/>
    <s v="SUN"/>
    <s v="PV"/>
    <x v="5"/>
    <n v="3.3"/>
  </r>
  <r>
    <x v="1"/>
    <n v="6"/>
    <n v="64529"/>
    <s v="ASA Gouverneur NY Solar I LLC"/>
    <x v="0"/>
    <s v="ASA Gouverneur NY Solar I LLC"/>
    <s v="NY"/>
    <n v="65157"/>
    <s v="GOV1"/>
    <n v="1.5"/>
    <x v="0"/>
    <s v="SUN"/>
    <s v="PV"/>
    <x v="5"/>
    <n v="1.5"/>
  </r>
  <r>
    <x v="1"/>
    <n v="6"/>
    <n v="64530"/>
    <s v="ASA Gouverneur NY Solar II LLC"/>
    <x v="0"/>
    <s v="ASA Gouverneur NY Solar II LLC"/>
    <s v="NY"/>
    <n v="65158"/>
    <s v="GOV2"/>
    <n v="4"/>
    <x v="0"/>
    <s v="SUN"/>
    <s v="PV"/>
    <x v="5"/>
    <n v="4"/>
  </r>
  <r>
    <x v="1"/>
    <n v="6"/>
    <n v="64531"/>
    <s v="ASA Volney NY Solar I LLC"/>
    <x v="0"/>
    <s v="ASA Volney NY Solar I LLC"/>
    <s v="NY"/>
    <n v="65159"/>
    <s v="VOL1"/>
    <n v="5"/>
    <x v="0"/>
    <s v="SUN"/>
    <s v="PV"/>
    <x v="5"/>
    <n v="5"/>
  </r>
  <r>
    <x v="1"/>
    <n v="6"/>
    <n v="61514"/>
    <s v="Agilitas Energy, LLC"/>
    <x v="0"/>
    <s v="Old Middleboro Road Solar"/>
    <s v="MA"/>
    <n v="64759"/>
    <s v="OLD"/>
    <n v="5"/>
    <x v="0"/>
    <s v="SUN"/>
    <s v="PV"/>
    <x v="0"/>
    <n v="5"/>
  </r>
  <r>
    <x v="1"/>
    <n v="6"/>
    <n v="61514"/>
    <s v="Agilitas Energy, LLC"/>
    <x v="0"/>
    <s v="Old Middleboro Road Solar"/>
    <s v="MA"/>
    <n v="64759"/>
    <s v="OLDBA"/>
    <n v="4.5"/>
    <x v="1"/>
    <s v="MWH"/>
    <s v="BA"/>
    <x v="0"/>
    <n v="4.5"/>
  </r>
  <r>
    <x v="1"/>
    <n v="6"/>
    <n v="803"/>
    <s v="Arizona Public Service Co"/>
    <x v="2"/>
    <s v="Desert Star Hybrid"/>
    <s v="AZ"/>
    <n v="59444"/>
    <s v="DS10M"/>
    <n v="10"/>
    <x v="1"/>
    <s v="MWH"/>
    <s v="BA"/>
    <x v="6"/>
    <n v="10"/>
  </r>
  <r>
    <x v="1"/>
    <n v="6"/>
    <n v="60368"/>
    <s v="BRE NC Solar 4, LLC"/>
    <x v="0"/>
    <s v="BRE NC Solar 4"/>
    <s v="NC"/>
    <n v="60628"/>
    <s v="BEAM4"/>
    <n v="5"/>
    <x v="0"/>
    <s v="SUN"/>
    <s v="PV"/>
    <x v="5"/>
    <n v="5"/>
  </r>
  <r>
    <x v="1"/>
    <n v="6"/>
    <n v="63767"/>
    <s v="Beam Renewable Energy, LLC"/>
    <x v="0"/>
    <s v="BRE NC Solar 2"/>
    <s v="NC"/>
    <n v="60626"/>
    <s v="BEAM2"/>
    <n v="5"/>
    <x v="0"/>
    <s v="SUN"/>
    <s v="PV"/>
    <x v="3"/>
    <n v="5"/>
  </r>
  <r>
    <x v="1"/>
    <n v="6"/>
    <n v="61715"/>
    <s v="Bell Solar"/>
    <x v="0"/>
    <s v="Bell Solar"/>
    <s v="SC"/>
    <n v="62183"/>
    <s v="25"/>
    <n v="6.1"/>
    <x v="0"/>
    <s v="SUN"/>
    <s v="PV"/>
    <x v="6"/>
    <n v="6.1"/>
  </r>
  <r>
    <x v="1"/>
    <n v="6"/>
    <n v="63575"/>
    <s v="Bluegrass Solar, LLC"/>
    <x v="0"/>
    <s v="Bluegrass Solar"/>
    <s v="MD"/>
    <n v="63910"/>
    <s v="BGS"/>
    <n v="80"/>
    <x v="0"/>
    <s v="SUN"/>
    <s v="PV"/>
    <x v="5"/>
    <n v="80"/>
  </r>
  <r>
    <x v="1"/>
    <n v="6"/>
    <n v="64307"/>
    <s v="Castle Solar, LLC"/>
    <x v="0"/>
    <s v="Castle Solar, LLC"/>
    <s v="UT"/>
    <n v="64740"/>
    <s v="CS"/>
    <n v="40"/>
    <x v="0"/>
    <s v="SUN"/>
    <s v="PV"/>
    <x v="2"/>
    <n v="40"/>
  </r>
  <r>
    <x v="1"/>
    <n v="6"/>
    <n v="62050"/>
    <s v="Castleman Power Development LLC"/>
    <x v="0"/>
    <s v="Palestine Power Peaking Facility"/>
    <s v="TX"/>
    <n v="62684"/>
    <s v="PP-1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2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3"/>
    <n v="43"/>
    <x v="4"/>
    <s v="NG"/>
    <s v="GT"/>
    <x v="6"/>
    <n v="50"/>
  </r>
  <r>
    <x v="1"/>
    <n v="6"/>
    <n v="62050"/>
    <s v="Castleman Power Development LLC"/>
    <x v="0"/>
    <s v="Palestine Power Peaking Facility"/>
    <s v="TX"/>
    <n v="62684"/>
    <s v="PP-4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1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2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3"/>
    <n v="43"/>
    <x v="4"/>
    <s v="NG"/>
    <s v="GT"/>
    <x v="6"/>
    <n v="50"/>
  </r>
  <r>
    <x v="1"/>
    <n v="6"/>
    <n v="62050"/>
    <s v="Castleman Power Development LLC"/>
    <x v="0"/>
    <s v="Sealy Power Peaking Facility"/>
    <s v="TX"/>
    <n v="62685"/>
    <s v="SP-4"/>
    <n v="43"/>
    <x v="4"/>
    <s v="NG"/>
    <s v="GT"/>
    <x v="6"/>
    <n v="50"/>
  </r>
  <r>
    <x v="1"/>
    <n v="6"/>
    <n v="1871"/>
    <s v="City of Blooming Prairie - (MN)"/>
    <x v="2"/>
    <s v="Blooming Prairie"/>
    <s v="MN"/>
    <n v="1966"/>
    <s v="8"/>
    <n v="1.8"/>
    <x v="11"/>
    <s v="DFO"/>
    <s v="IC"/>
    <x v="6"/>
    <n v="1.8"/>
  </r>
  <r>
    <x v="1"/>
    <n v="6"/>
    <n v="3989"/>
    <s v="City of Colorado Springs - (CO)"/>
    <x v="2"/>
    <s v="Martin Drake"/>
    <s v="CO"/>
    <n v="492"/>
    <s v="A5"/>
    <n v="27.3"/>
    <x v="4"/>
    <s v="NG"/>
    <s v="GT"/>
    <x v="2"/>
    <n v="40.6"/>
  </r>
  <r>
    <x v="1"/>
    <n v="6"/>
    <n v="3989"/>
    <s v="City of Colorado Springs - (CO)"/>
    <x v="2"/>
    <s v="Martin Drake"/>
    <s v="CO"/>
    <n v="492"/>
    <s v="A6"/>
    <n v="27.3"/>
    <x v="4"/>
    <s v="NG"/>
    <s v="GT"/>
    <x v="2"/>
    <n v="40.6"/>
  </r>
  <r>
    <x v="1"/>
    <n v="6"/>
    <n v="16295"/>
    <s v="City of Roseville - (CA)"/>
    <x v="2"/>
    <s v="Roseville Energy Park"/>
    <s v="CA"/>
    <n v="56298"/>
    <s v="0004"/>
    <n v="30"/>
    <x v="4"/>
    <s v="NG"/>
    <s v="GT"/>
    <x v="6"/>
    <n v="30"/>
  </r>
  <r>
    <x v="1"/>
    <n v="6"/>
    <n v="16295"/>
    <s v="City of Roseville - (CA)"/>
    <x v="2"/>
    <s v="Roseville Energy Park"/>
    <s v="CA"/>
    <n v="56298"/>
    <s v="0005"/>
    <n v="30"/>
    <x v="4"/>
    <s v="NG"/>
    <s v="GT"/>
    <x v="6"/>
    <n v="30"/>
  </r>
  <r>
    <x v="1"/>
    <n v="6"/>
    <n v="18137"/>
    <s v="City of Stockton - (KS)"/>
    <x v="2"/>
    <s v="Stockton"/>
    <s v="KS"/>
    <n v="1327"/>
    <s v="6"/>
    <n v="2.8"/>
    <x v="11"/>
    <s v="DFO"/>
    <s v="IC"/>
    <x v="2"/>
    <n v="3.1"/>
  </r>
  <r>
    <x v="1"/>
    <n v="6"/>
    <n v="5109"/>
    <s v="DTE Electric Company"/>
    <x v="2"/>
    <s v="Blue Water Energy Center"/>
    <s v="MI"/>
    <n v="62192"/>
    <s v="11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2"/>
    <n v="359"/>
    <x v="7"/>
    <s v="NG"/>
    <s v="CT"/>
    <x v="0"/>
    <n v="394.4"/>
  </r>
  <r>
    <x v="1"/>
    <n v="6"/>
    <n v="5109"/>
    <s v="DTE Electric Company"/>
    <x v="2"/>
    <s v="Blue Water Energy Center"/>
    <s v="MI"/>
    <n v="62192"/>
    <s v="1S"/>
    <n v="428"/>
    <x v="7"/>
    <s v="NG"/>
    <s v="CA"/>
    <x v="0"/>
    <n v="478.6"/>
  </r>
  <r>
    <x v="1"/>
    <n v="6"/>
    <n v="58970"/>
    <s v="Ecoplexus, Inc"/>
    <x v="0"/>
    <s v="E Nash PV3"/>
    <s v="NC"/>
    <n v="64369"/>
    <s v="ENSH3"/>
    <n v="26"/>
    <x v="0"/>
    <s v="SUN"/>
    <s v="PV"/>
    <x v="5"/>
    <n v="26"/>
  </r>
  <r>
    <x v="1"/>
    <n v="6"/>
    <n v="58135"/>
    <s v="Ecos Energy LLC"/>
    <x v="0"/>
    <s v="Apple Hill Solar"/>
    <s v="VT"/>
    <n v="61037"/>
    <s v="APPL"/>
    <n v="2"/>
    <x v="0"/>
    <s v="SUN"/>
    <s v="PV"/>
    <x v="2"/>
    <n v="2"/>
  </r>
  <r>
    <x v="1"/>
    <n v="6"/>
    <n v="64438"/>
    <s v="Enel Green Power Roseland Solar, LLC"/>
    <x v="0"/>
    <s v="Roseland Solar Project, LLC"/>
    <s v="TX"/>
    <n v="65028"/>
    <s v="ROSES"/>
    <n v="500"/>
    <x v="0"/>
    <s v="SUN"/>
    <s v="PV"/>
    <x v="2"/>
    <n v="500"/>
  </r>
  <r>
    <x v="1"/>
    <n v="6"/>
    <n v="61732"/>
    <s v="Fairfield Solar"/>
    <x v="0"/>
    <s v="Fairfield Solar"/>
    <s v="SC"/>
    <n v="62212"/>
    <s v="36"/>
    <n v="10"/>
    <x v="0"/>
    <s v="SUN"/>
    <s v="PV"/>
    <x v="6"/>
    <n v="10"/>
  </r>
  <r>
    <x v="1"/>
    <n v="6"/>
    <n v="6395"/>
    <s v="Flathead Electric Coop Inc"/>
    <x v="2"/>
    <s v="Flathead Landfill to Gas Energy Facility"/>
    <s v="MT"/>
    <n v="64505"/>
    <s v="LFGE2"/>
    <n v="1.6"/>
    <x v="9"/>
    <s v="LFG"/>
    <s v="IC"/>
    <x v="6"/>
    <n v="1.6"/>
  </r>
  <r>
    <x v="1"/>
    <n v="6"/>
    <n v="6452"/>
    <s v="Florida Power &amp; Light Co"/>
    <x v="2"/>
    <s v="Lauderdale"/>
    <s v="FL"/>
    <n v="613"/>
    <s v="7GT1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7GT2"/>
    <n v="385.6"/>
    <x v="7"/>
    <s v="NG"/>
    <s v="CT"/>
    <x v="0"/>
    <n v="385.6"/>
  </r>
  <r>
    <x v="1"/>
    <n v="6"/>
    <n v="6452"/>
    <s v="Florida Power &amp; Light Co"/>
    <x v="2"/>
    <s v="Lauderdale"/>
    <s v="FL"/>
    <n v="613"/>
    <s v="ST7"/>
    <n v="391.8"/>
    <x v="7"/>
    <s v="NG"/>
    <s v="CA"/>
    <x v="0"/>
    <n v="391.8"/>
  </r>
  <r>
    <x v="1"/>
    <n v="6"/>
    <n v="62856"/>
    <s v="Forefront Power, LLC"/>
    <x v="0"/>
    <s v="Amazon - Stockton - Roof (SCK1) - (CA)"/>
    <s v="CA"/>
    <n v="64429"/>
    <s v="19001"/>
    <n v="2.6"/>
    <x v="0"/>
    <s v="SUN"/>
    <s v="PV"/>
    <x v="0"/>
    <n v="2.6"/>
  </r>
  <r>
    <x v="1"/>
    <n v="6"/>
    <n v="62130"/>
    <s v="Foundation CA Fund X Manager LLC"/>
    <x v="0"/>
    <s v="Foundation Dole Fresh Vegetables"/>
    <s v="CA"/>
    <n v="62654"/>
    <s v="WTG1"/>
    <n v="2.8"/>
    <x v="2"/>
    <s v="WND"/>
    <s v="WT"/>
    <x v="2"/>
    <n v="2.8"/>
  </r>
  <r>
    <x v="1"/>
    <n v="6"/>
    <n v="62130"/>
    <s v="Foundation CA Fund X Manager LLC"/>
    <x v="0"/>
    <s v="Foundation Dole Fresh Vegetables"/>
    <s v="CA"/>
    <n v="62654"/>
    <s v="WTG2"/>
    <n v="2.8"/>
    <x v="2"/>
    <s v="WND"/>
    <s v="WT"/>
    <x v="2"/>
    <n v="2.8"/>
  </r>
  <r>
    <x v="1"/>
    <n v="6"/>
    <n v="7140"/>
    <s v="Georgia Power Co"/>
    <x v="2"/>
    <s v="Kings Bay Solar Facility"/>
    <s v="GA"/>
    <n v="59864"/>
    <s v="BESS"/>
    <n v="1.5"/>
    <x v="1"/>
    <s v="MWH"/>
    <s v="BA"/>
    <x v="4"/>
    <n v="1.5"/>
  </r>
  <r>
    <x v="1"/>
    <n v="6"/>
    <n v="63499"/>
    <s v="Gunsight Solar, LLC"/>
    <x v="0"/>
    <s v="Gunsight Solar, LLC"/>
    <s v="SC"/>
    <n v="63813"/>
    <s v="PGR26"/>
    <n v="75"/>
    <x v="0"/>
    <s v="SUN"/>
    <s v="PV"/>
    <x v="2"/>
    <n v="75"/>
  </r>
  <r>
    <x v="1"/>
    <n v="6"/>
    <n v="63841"/>
    <s v="Hadley 3 Solar, LLC (North)"/>
    <x v="0"/>
    <s v="Hadley 3 Solar (North)"/>
    <s v="MA"/>
    <n v="64231"/>
    <s v="09170"/>
    <n v="1"/>
    <x v="1"/>
    <s v="MWH"/>
    <s v="BA"/>
    <x v="3"/>
    <n v="1"/>
  </r>
  <r>
    <x v="1"/>
    <n v="6"/>
    <n v="63437"/>
    <s v="Helena Wind, LLC"/>
    <x v="0"/>
    <s v="Helena Wind"/>
    <s v="TX"/>
    <n v="63738"/>
    <s v="HEL"/>
    <n v="250"/>
    <x v="2"/>
    <s v="WND"/>
    <s v="WT"/>
    <x v="2"/>
    <n v="250"/>
  </r>
  <r>
    <x v="1"/>
    <n v="6"/>
    <n v="61001"/>
    <s v="Hu Honua Bioenergy, LLC"/>
    <x v="0"/>
    <s v="Hu Honua Bioenergy Facility"/>
    <s v="HI"/>
    <n v="61364"/>
    <s v="HHB"/>
    <n v="32"/>
    <x v="8"/>
    <s v="OBS"/>
    <s v="ST"/>
    <x v="0"/>
    <n v="36"/>
  </r>
  <r>
    <x v="1"/>
    <n v="6"/>
    <n v="64559"/>
    <s v="Hunter Solar, LLC"/>
    <x v="0"/>
    <s v="Hunter Solar, LLC (CO)"/>
    <s v="CO"/>
    <n v="65231"/>
    <s v="HCO"/>
    <n v="75"/>
    <x v="0"/>
    <s v="SUN"/>
    <s v="PV"/>
    <x v="2"/>
    <n v="75"/>
  </r>
  <r>
    <x v="1"/>
    <n v="6"/>
    <n v="63723"/>
    <s v="Ignacio Grid, LLC"/>
    <x v="0"/>
    <s v="Ignacio Grid Energy Storage System"/>
    <s v="TX"/>
    <n v="64089"/>
    <s v="IGN01"/>
    <n v="100"/>
    <x v="1"/>
    <s v="MWH"/>
    <s v="BA"/>
    <x v="2"/>
    <n v="100"/>
  </r>
  <r>
    <x v="1"/>
    <n v="6"/>
    <n v="9234"/>
    <s v="Indiana Municipal Power Agency"/>
    <x v="2"/>
    <s v="Linton"/>
    <s v="IN"/>
    <n v="65069"/>
    <s v="LINT"/>
    <n v="5.4"/>
    <x v="0"/>
    <s v="SUN"/>
    <s v="PV"/>
    <x v="2"/>
    <n v="5.4"/>
  </r>
  <r>
    <x v="1"/>
    <n v="6"/>
    <n v="9234"/>
    <s v="Indiana Municipal Power Agency"/>
    <x v="2"/>
    <s v="Peru 3"/>
    <s v="IN"/>
    <n v="64250"/>
    <s v="PERU3"/>
    <n v="2.9"/>
    <x v="0"/>
    <s v="SUN"/>
    <s v="PV"/>
    <x v="2"/>
    <n v="2.9"/>
  </r>
  <r>
    <x v="1"/>
    <n v="6"/>
    <n v="62912"/>
    <s v="Iris Solar LLC"/>
    <x v="0"/>
    <s v="Iris Solar LLC"/>
    <s v="LA"/>
    <n v="63128"/>
    <s v="ISLLC"/>
    <n v="50"/>
    <x v="0"/>
    <s v="SUN"/>
    <s v="PV"/>
    <x v="1"/>
    <n v="50"/>
  </r>
  <r>
    <x v="1"/>
    <n v="6"/>
    <n v="61750"/>
    <s v="Jefferson Solar"/>
    <x v="0"/>
    <s v="Jefferson Solar"/>
    <s v="SC"/>
    <n v="62233"/>
    <s v="47"/>
    <n v="8.199999999999999"/>
    <x v="0"/>
    <s v="SUN"/>
    <s v="PV"/>
    <x v="3"/>
    <n v="8.199999999999999"/>
  </r>
  <r>
    <x v="1"/>
    <n v="6"/>
    <n v="64236"/>
    <s v="Kearsarge Upper Union LLC"/>
    <x v="0"/>
    <s v="Kearsarge Upper Union"/>
    <s v="MA"/>
    <n v="64619"/>
    <s v="FUU"/>
    <n v="1"/>
    <x v="0"/>
    <s v="SUN"/>
    <s v="PV"/>
    <x v="2"/>
    <n v="1"/>
  </r>
  <r>
    <x v="1"/>
    <n v="6"/>
    <n v="64236"/>
    <s v="Kearsarge Upper Union LLC"/>
    <x v="0"/>
    <s v="Kearsarge Upper Union"/>
    <s v="MA"/>
    <n v="64619"/>
    <s v="UUBAT"/>
    <n v="0.8"/>
    <x v="1"/>
    <s v="MWH"/>
    <s v="BA"/>
    <x v="2"/>
    <n v="0.8"/>
  </r>
  <r>
    <x v="1"/>
    <n v="6"/>
    <n v="50123"/>
    <s v="Leeward Asset Management, LLC"/>
    <x v="0"/>
    <s v="Rabbitbrush Solar, LLC"/>
    <s v="CA"/>
    <n v="64630"/>
    <s v="GEN01"/>
    <n v="100"/>
    <x v="0"/>
    <s v="SUN"/>
    <s v="PV"/>
    <x v="2"/>
    <n v="100"/>
  </r>
  <r>
    <x v="1"/>
    <n v="6"/>
    <n v="63756"/>
    <s v="Lily Pond Solar, LLC"/>
    <x v="0"/>
    <s v="Lily Pond Solar, LLC"/>
    <s v="VA"/>
    <n v="64134"/>
    <s v="ENX09"/>
    <n v="80"/>
    <x v="0"/>
    <s v="SUN"/>
    <s v="PV"/>
    <x v="5"/>
    <n v="80"/>
  </r>
  <r>
    <x v="1"/>
    <n v="6"/>
    <n v="64441"/>
    <s v="MN CSG 2019-16 LLC"/>
    <x v="0"/>
    <s v="MN CSG 2019-16 LLC"/>
    <s v="MN"/>
    <n v="65003"/>
    <s v="WOLFE"/>
    <n v="1"/>
    <x v="0"/>
    <s v="SUN"/>
    <s v="PV"/>
    <x v="3"/>
    <n v="1"/>
  </r>
  <r>
    <x v="1"/>
    <n v="6"/>
    <n v="63451"/>
    <s v="Madero Grid, LLC"/>
    <x v="0"/>
    <s v="Madero Grid"/>
    <s v="TX"/>
    <n v="63757"/>
    <s v="MAD01"/>
    <n v="100"/>
    <x v="1"/>
    <s v="MWH"/>
    <s v="BA"/>
    <x v="2"/>
    <n v="100"/>
  </r>
  <r>
    <x v="1"/>
    <n v="6"/>
    <n v="61755"/>
    <s v="Marshall Solar"/>
    <x v="0"/>
    <s v="Marshall Solar"/>
    <s v="SC"/>
    <n v="62238"/>
    <s v="52"/>
    <n v="2"/>
    <x v="0"/>
    <s v="SUN"/>
    <s v="PV"/>
    <x v="0"/>
    <n v="2"/>
  </r>
  <r>
    <x v="1"/>
    <n v="6"/>
    <n v="64445"/>
    <s v="Mazeppa CSG 1 LLC"/>
    <x v="0"/>
    <s v="Mazeppa CSG"/>
    <s v="MN"/>
    <n v="65017"/>
    <s v="MZPA"/>
    <n v="0.4"/>
    <x v="0"/>
    <s v="SUN"/>
    <s v="PV"/>
    <x v="3"/>
    <n v="1"/>
  </r>
  <r>
    <x v="1"/>
    <n v="6"/>
    <n v="13402"/>
    <s v="Nevada Irrigation District"/>
    <x v="0"/>
    <s v="Loma Rica Hydroelectric Powerhouse"/>
    <s v="CA"/>
    <n v="60988"/>
    <s v="HY1"/>
    <n v="1.4"/>
    <x v="12"/>
    <s v="WAT"/>
    <s v="HY"/>
    <x v="6"/>
    <n v="1.4"/>
  </r>
  <r>
    <x v="1"/>
    <n v="6"/>
    <n v="13683"/>
    <s v="North Carolina El Member Corp"/>
    <x v="2"/>
    <s v="Collier BESS"/>
    <s v="NC"/>
    <n v="65248"/>
    <s v="BAT1"/>
    <n v="5"/>
    <x v="1"/>
    <s v="MWH"/>
    <s v="BA"/>
    <x v="6"/>
    <n v="5"/>
  </r>
  <r>
    <x v="1"/>
    <n v="6"/>
    <n v="13683"/>
    <s v="North Carolina El Member Corp"/>
    <x v="2"/>
    <s v="Docs Road BESS"/>
    <s v="NC"/>
    <n v="65249"/>
    <s v="BAT1"/>
    <n v="5"/>
    <x v="1"/>
    <s v="MWH"/>
    <s v="BA"/>
    <x v="6"/>
    <n v="5"/>
  </r>
  <r>
    <x v="1"/>
    <n v="6"/>
    <n v="13683"/>
    <s v="North Carolina El Member Corp"/>
    <x v="2"/>
    <s v="Five Points BESS"/>
    <s v="NC"/>
    <n v="65250"/>
    <s v="BAT1"/>
    <n v="2.5"/>
    <x v="1"/>
    <s v="MWH"/>
    <s v="BA"/>
    <x v="6"/>
    <n v="2.5"/>
  </r>
  <r>
    <x v="1"/>
    <n v="6"/>
    <n v="13683"/>
    <s v="North Carolina El Member Corp"/>
    <x v="2"/>
    <s v="McKinney BESS"/>
    <s v="NC"/>
    <n v="65241"/>
    <s v="BAT1"/>
    <n v="5"/>
    <x v="1"/>
    <s v="MWH"/>
    <s v="BA"/>
    <x v="6"/>
    <n v="5"/>
  </r>
  <r>
    <x v="1"/>
    <n v="6"/>
    <n v="13683"/>
    <s v="North Carolina El Member Corp"/>
    <x v="2"/>
    <s v="New Rosewood BESS"/>
    <s v="NC"/>
    <n v="65243"/>
    <s v="BAT1"/>
    <n v="2.5"/>
    <x v="1"/>
    <s v="MWH"/>
    <s v="BA"/>
    <x v="6"/>
    <n v="2.5"/>
  </r>
  <r>
    <x v="1"/>
    <n v="6"/>
    <n v="13683"/>
    <s v="North Carolina El Member Corp"/>
    <x v="2"/>
    <s v="Queens Creek BESS"/>
    <s v="NC"/>
    <n v="65244"/>
    <s v="BAT1"/>
    <n v="2.5"/>
    <x v="1"/>
    <s v="MWH"/>
    <s v="BA"/>
    <x v="6"/>
    <n v="2.5"/>
  </r>
  <r>
    <x v="1"/>
    <n v="6"/>
    <n v="13683"/>
    <s v="North Carolina El Member Corp"/>
    <x v="2"/>
    <s v="Rocky Point BESS"/>
    <s v="NC"/>
    <n v="65245"/>
    <s v="BAT1"/>
    <n v="5"/>
    <x v="1"/>
    <s v="MWH"/>
    <s v="BA"/>
    <x v="6"/>
    <n v="5"/>
  </r>
  <r>
    <x v="1"/>
    <n v="6"/>
    <n v="13683"/>
    <s v="North Carolina El Member Corp"/>
    <x v="2"/>
    <s v="Walkers Crossroads BESS"/>
    <s v="NC"/>
    <n v="65246"/>
    <s v="BAT1"/>
    <n v="5"/>
    <x v="1"/>
    <s v="MWH"/>
    <s v="BA"/>
    <x v="6"/>
    <n v="5"/>
  </r>
  <r>
    <x v="1"/>
    <n v="6"/>
    <n v="13683"/>
    <s v="North Carolina El Member Corp"/>
    <x v="2"/>
    <s v="Zion Hill BESS"/>
    <s v="NC"/>
    <n v="65247"/>
    <s v="BAT1"/>
    <n v="2.5"/>
    <x v="1"/>
    <s v="MWH"/>
    <s v="BA"/>
    <x v="6"/>
    <n v="2.5"/>
  </r>
  <r>
    <x v="1"/>
    <n v="6"/>
    <n v="64377"/>
    <s v="Novel Blilie Solar LLC"/>
    <x v="0"/>
    <s v="Novel Blilie Solar LLC"/>
    <s v="MN"/>
    <n v="64865"/>
    <s v="BLILE"/>
    <n v="1"/>
    <x v="0"/>
    <s v="SUN"/>
    <s v="PV"/>
    <x v="3"/>
    <n v="1"/>
  </r>
  <r>
    <x v="1"/>
    <n v="6"/>
    <n v="64294"/>
    <s v="Novel Milbradt Solar LLC"/>
    <x v="0"/>
    <s v="Novel Milbradt Solar LLC"/>
    <s v="MN"/>
    <n v="64729"/>
    <s v="MLBRT"/>
    <n v="1"/>
    <x v="0"/>
    <s v="SUN"/>
    <s v="PV"/>
    <x v="3"/>
    <n v="1"/>
  </r>
  <r>
    <x v="1"/>
    <n v="6"/>
    <n v="63082"/>
    <s v="ProEnergy Services"/>
    <x v="0"/>
    <s v="Braes Bayou Plant"/>
    <s v="TX"/>
    <n v="64383"/>
    <s v="CTG-1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2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3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4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5"/>
    <n v="44.5"/>
    <x v="4"/>
    <s v="NG"/>
    <s v="GT"/>
    <x v="0"/>
    <n v="60.5"/>
  </r>
  <r>
    <x v="1"/>
    <n v="6"/>
    <n v="63082"/>
    <s v="ProEnergy Services"/>
    <x v="0"/>
    <s v="Braes Bayou Plant"/>
    <s v="TX"/>
    <n v="64383"/>
    <s v="CTG-6"/>
    <n v="44.5"/>
    <x v="4"/>
    <s v="NG"/>
    <s v="GT"/>
    <x v="0"/>
    <n v="60.5"/>
  </r>
  <r>
    <x v="1"/>
    <n v="6"/>
    <n v="59010"/>
    <s v="Rhubarb One LLC"/>
    <x v="0"/>
    <s v="Rhubarb One SC"/>
    <s v="SC"/>
    <n v="59596"/>
    <s v="PV1"/>
    <n v="20"/>
    <x v="0"/>
    <s v="SUN"/>
    <s v="PV"/>
    <x v="5"/>
    <n v="20"/>
  </r>
  <r>
    <x v="1"/>
    <n v="6"/>
    <n v="63778"/>
    <s v="SR Litchfield, LLC"/>
    <x v="0"/>
    <s v="SR Litchfield"/>
    <s v="CT"/>
    <n v="64161"/>
    <s v="LITCH"/>
    <n v="19.8"/>
    <x v="0"/>
    <s v="SUN"/>
    <s v="PV"/>
    <x v="3"/>
    <n v="19.8"/>
  </r>
  <r>
    <x v="1"/>
    <n v="6"/>
    <n v="63781"/>
    <s v="SR North Stonington, LLC"/>
    <x v="0"/>
    <s v="SR North Stonington"/>
    <s v="CT"/>
    <n v="64160"/>
    <s v="STONE"/>
    <n v="9.9"/>
    <x v="0"/>
    <s v="SUN"/>
    <s v="PV"/>
    <x v="5"/>
    <n v="9.9"/>
  </r>
  <r>
    <x v="1"/>
    <n v="6"/>
    <n v="16609"/>
    <s v="San Diego Gas &amp; Electric Co"/>
    <x v="2"/>
    <s v="Fallbrook Energy Storage"/>
    <s v="CA"/>
    <n v="61365"/>
    <s v="FBES"/>
    <n v="40"/>
    <x v="1"/>
    <s v="MWH"/>
    <s v="BA"/>
    <x v="2"/>
    <n v="40"/>
  </r>
  <r>
    <x v="1"/>
    <n v="6"/>
    <n v="61828"/>
    <s v="Scarlet Solar"/>
    <x v="0"/>
    <s v="Scarlet Solar"/>
    <s v="SC"/>
    <n v="62307"/>
    <s v="71"/>
    <n v="2"/>
    <x v="0"/>
    <s v="SUN"/>
    <s v="PV"/>
    <x v="5"/>
    <n v="2"/>
  </r>
  <r>
    <x v="1"/>
    <n v="6"/>
    <n v="63515"/>
    <s v="Sparta Solar, LLC"/>
    <x v="0"/>
    <s v="Sparta Solar"/>
    <s v="TX"/>
    <n v="63840"/>
    <s v="1111"/>
    <n v="250"/>
    <x v="0"/>
    <s v="SUN"/>
    <s v="PV"/>
    <x v="2"/>
    <n v="250"/>
  </r>
  <r>
    <x v="1"/>
    <n v="6"/>
    <n v="62820"/>
    <s v="Syncarpha Millbury, LLC"/>
    <x v="0"/>
    <s v="Syncarpha Millbury Hybrid"/>
    <s v="MA"/>
    <n v="62974"/>
    <s v="SYMIB"/>
    <n v="3.8"/>
    <x v="1"/>
    <s v="MWH"/>
    <s v="BA"/>
    <x v="2"/>
    <n v="3.8"/>
  </r>
  <r>
    <x v="1"/>
    <n v="6"/>
    <n v="62820"/>
    <s v="Syncarpha Millbury, LLC"/>
    <x v="0"/>
    <s v="Syncarpha Millbury Hybrid"/>
    <s v="MA"/>
    <n v="62974"/>
    <s v="SYMIS"/>
    <n v="5"/>
    <x v="0"/>
    <s v="SUN"/>
    <s v="PV"/>
    <x v="0"/>
    <n v="5"/>
  </r>
  <r>
    <x v="1"/>
    <n v="6"/>
    <n v="62813"/>
    <s v="Syncarpha Westminster, LLC"/>
    <x v="0"/>
    <s v="Syncarpha Westminster Hybrid"/>
    <s v="MA"/>
    <n v="62971"/>
    <s v="SYWEB"/>
    <n v="2.9"/>
    <x v="1"/>
    <s v="MWH"/>
    <s v="BA"/>
    <x v="2"/>
    <n v="2.9"/>
  </r>
  <r>
    <x v="1"/>
    <n v="6"/>
    <n v="62813"/>
    <s v="Syncarpha Westminster, LLC"/>
    <x v="0"/>
    <s v="Syncarpha Westminster Hybrid"/>
    <s v="MA"/>
    <n v="62971"/>
    <s v="SYWES"/>
    <n v="4.7"/>
    <x v="0"/>
    <s v="SUN"/>
    <s v="PV"/>
    <x v="0"/>
    <n v="4.7"/>
  </r>
  <r>
    <x v="1"/>
    <n v="6"/>
    <n v="64481"/>
    <s v="TC Solar RCE LLC"/>
    <x v="0"/>
    <s v="TC Solar RCE"/>
    <s v="MN"/>
    <n v="65065"/>
    <s v="CGS"/>
    <n v="1"/>
    <x v="0"/>
    <s v="SUN"/>
    <s v="PV"/>
    <x v="0"/>
    <n v="1"/>
  </r>
  <r>
    <x v="1"/>
    <n v="6"/>
    <n v="62935"/>
    <s v="TREX US Green Holly LLC"/>
    <x v="0"/>
    <s v="TREX US Green Holly"/>
    <s v="TX"/>
    <n v="63201"/>
    <s v="705"/>
    <n v="400"/>
    <x v="0"/>
    <s v="SUN"/>
    <s v="PV"/>
    <x v="5"/>
    <n v="400"/>
  </r>
  <r>
    <x v="1"/>
    <n v="6"/>
    <n v="61836"/>
    <s v="Tedder Solar"/>
    <x v="0"/>
    <s v="Tedder Solar"/>
    <s v="SC"/>
    <n v="62315"/>
    <s v="79"/>
    <n v="2"/>
    <x v="0"/>
    <s v="SUN"/>
    <s v="PV"/>
    <x v="0"/>
    <n v="2"/>
  </r>
  <r>
    <x v="1"/>
    <n v="6"/>
    <n v="60947"/>
    <s v="Tesla Inc."/>
    <x v="3"/>
    <s v="Buffalo NY GigaFactory"/>
    <s v="NY"/>
    <n v="65071"/>
    <s v="PV1"/>
    <n v="2"/>
    <x v="0"/>
    <s v="SUN"/>
    <s v="PV"/>
    <x v="0"/>
    <n v="2"/>
  </r>
  <r>
    <x v="1"/>
    <n v="6"/>
    <n v="60947"/>
    <s v="Tesla Inc."/>
    <x v="3"/>
    <s v="Fremont CA AutoFactory"/>
    <s v="CA"/>
    <n v="65072"/>
    <s v="GA3"/>
    <n v="1.3"/>
    <x v="0"/>
    <s v="SUN"/>
    <s v="PV"/>
    <x v="2"/>
    <n v="1.3"/>
  </r>
  <r>
    <x v="1"/>
    <n v="6"/>
    <n v="60947"/>
    <s v="Tesla Inc."/>
    <x v="3"/>
    <s v="Fremont CA AutoFactory"/>
    <s v="CA"/>
    <n v="65072"/>
    <s v="GVSRS"/>
    <n v="0.4"/>
    <x v="0"/>
    <s v="SUN"/>
    <s v="PV"/>
    <x v="5"/>
    <n v="0.4"/>
  </r>
  <r>
    <x v="1"/>
    <n v="6"/>
    <n v="60947"/>
    <s v="Tesla Inc."/>
    <x v="3"/>
    <s v="Fremont CA AutoFactory"/>
    <s v="CA"/>
    <n v="65072"/>
    <s v="RF67"/>
    <n v="0.3"/>
    <x v="0"/>
    <s v="SUN"/>
    <s v="PV"/>
    <x v="2"/>
    <n v="0.3"/>
  </r>
  <r>
    <x v="1"/>
    <n v="6"/>
    <n v="60947"/>
    <s v="Tesla Inc."/>
    <x v="3"/>
    <s v="Fremont CA AutoFactory"/>
    <s v="CA"/>
    <n v="65072"/>
    <s v="STAMP"/>
    <n v="1.2"/>
    <x v="0"/>
    <s v="SUN"/>
    <s v="PV"/>
    <x v="2"/>
    <n v="1.2"/>
  </r>
  <r>
    <x v="1"/>
    <n v="6"/>
    <n v="60947"/>
    <s v="Tesla Inc."/>
    <x v="3"/>
    <s v="Fremont CA AutoFactory"/>
    <s v="CA"/>
    <n v="65072"/>
    <s v="VSRS"/>
    <n v="0.4"/>
    <x v="0"/>
    <s v="SUN"/>
    <s v="PV"/>
    <x v="5"/>
    <n v="0.4"/>
  </r>
  <r>
    <x v="1"/>
    <n v="6"/>
    <n v="64398"/>
    <s v="USS Rosebud Solar LLC"/>
    <x v="0"/>
    <s v="USS Rosebud Solar LLC"/>
    <s v="MN"/>
    <n v="64989"/>
    <s v="USRBS"/>
    <n v="1"/>
    <x v="0"/>
    <s v="SUN"/>
    <s v="PV"/>
    <x v="2"/>
    <n v="1"/>
  </r>
  <r>
    <x v="1"/>
    <n v="6"/>
    <n v="57281"/>
    <s v="University of Cincinnati"/>
    <x v="1"/>
    <s v="East Campus Utility Plant"/>
    <s v="OH"/>
    <n v="57929"/>
    <s v="P058"/>
    <n v="2.5"/>
    <x v="11"/>
    <s v="DFO"/>
    <s v="IC"/>
    <x v="1"/>
    <n v="2.5"/>
  </r>
  <r>
    <x v="1"/>
    <n v="6"/>
    <n v="64303"/>
    <s v="VESI 10 LLC"/>
    <x v="0"/>
    <s v="Tierra Buena Energy Storage"/>
    <s v="CA"/>
    <n v="64743"/>
    <s v="TB1"/>
    <n v="2.5"/>
    <x v="1"/>
    <s v="MWH"/>
    <s v="BA"/>
    <x v="5"/>
    <n v="2.5"/>
  </r>
  <r>
    <x v="1"/>
    <n v="6"/>
    <n v="64303"/>
    <s v="VESI 10 LLC"/>
    <x v="0"/>
    <s v="Tierra Buena Energy Storage"/>
    <s v="CA"/>
    <n v="64743"/>
    <s v="TB2"/>
    <n v="2.5"/>
    <x v="1"/>
    <s v="MWH"/>
    <s v="BA"/>
    <x v="5"/>
    <n v="2.5"/>
  </r>
  <r>
    <x v="1"/>
    <n v="6"/>
    <n v="64545"/>
    <s v="Vesper Energy Development LLC"/>
    <x v="0"/>
    <s v="Gaucho Solar"/>
    <s v="PA"/>
    <n v="65214"/>
    <s v="GCHOS"/>
    <n v="20"/>
    <x v="0"/>
    <s v="SUN"/>
    <s v="PV"/>
    <x v="3"/>
    <n v="20"/>
  </r>
  <r>
    <x v="1"/>
    <n v="6"/>
    <n v="64315"/>
    <s v="Walmart Stores Texas, LLC"/>
    <x v="1"/>
    <s v="WAL504"/>
    <s v="TX"/>
    <n v="64792"/>
    <s v="GEN1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2"/>
    <n v="0.4"/>
    <x v="3"/>
    <s v="NG"/>
    <s v="IC"/>
    <x v="5"/>
    <n v="0.4"/>
  </r>
  <r>
    <x v="1"/>
    <n v="6"/>
    <n v="64315"/>
    <s v="Walmart Stores Texas, LLC"/>
    <x v="1"/>
    <s v="WAL504"/>
    <s v="TX"/>
    <n v="64792"/>
    <s v="GEN3"/>
    <n v="0.4"/>
    <x v="3"/>
    <s v="NG"/>
    <s v="IC"/>
    <x v="5"/>
    <n v="0.4"/>
  </r>
  <r>
    <x v="1"/>
    <n v="6"/>
    <n v="61866"/>
    <s v="Weaver Solar"/>
    <x v="0"/>
    <s v="Weaver Solar"/>
    <s v="SC"/>
    <n v="62347"/>
    <s v="90"/>
    <n v="2"/>
    <x v="0"/>
    <s v="SUN"/>
    <s v="PV"/>
    <x v="0"/>
    <n v="2"/>
  </r>
  <r>
    <x v="1"/>
    <n v="7"/>
    <n v="60146"/>
    <s v="Ameresco Federal Solutions"/>
    <x v="0"/>
    <s v="Fort Bragg - Camp Mackall PV BESS System"/>
    <s v="NC"/>
    <n v="64050"/>
    <s v="CMABS"/>
    <n v="2"/>
    <x v="1"/>
    <s v="MWH"/>
    <s v="BA"/>
    <x v="6"/>
    <n v="2"/>
  </r>
  <r>
    <x v="1"/>
    <n v="7"/>
    <n v="60146"/>
    <s v="Ameresco Federal Solutions"/>
    <x v="0"/>
    <s v="Fort Bragg - Camp Mackall PV BESS System"/>
    <s v="NC"/>
    <n v="64050"/>
    <s v="CMAPV"/>
    <n v="1"/>
    <x v="0"/>
    <s v="SUN"/>
    <s v="PV"/>
    <x v="6"/>
    <n v="1"/>
  </r>
  <r>
    <x v="1"/>
    <n v="7"/>
    <n v="6455"/>
    <s v="Duke Energy Florida, LLC"/>
    <x v="2"/>
    <s v="Charlie Creek Solar Power Plant"/>
    <s v="FL"/>
    <n v="63982"/>
    <s v="PV1"/>
    <n v="74.90000000000001"/>
    <x v="0"/>
    <s v="SUN"/>
    <s v="PV"/>
    <x v="2"/>
    <n v="74.90000000000001"/>
  </r>
  <r>
    <x v="1"/>
    <n v="7"/>
    <n v="6455"/>
    <s v="Duke Energy Florida, LLC"/>
    <x v="2"/>
    <s v="Fort Green Solar Power Plant"/>
    <s v="FL"/>
    <n v="64533"/>
    <s v="PV1"/>
    <n v="74.90000000000001"/>
    <x v="0"/>
    <s v="SUN"/>
    <s v="PV"/>
    <x v="2"/>
    <n v="74.90000000000001"/>
  </r>
  <r>
    <x v="1"/>
    <n v="7"/>
    <n v="61122"/>
    <s v="Great River Hydro, LLC"/>
    <x v="0"/>
    <s v="S C Moore"/>
    <s v="NH"/>
    <n v="2351"/>
    <s v="GEN5"/>
    <n v="4.6"/>
    <x v="12"/>
    <s v="WAT"/>
    <s v="HY"/>
    <x v="5"/>
    <n v="4.6"/>
  </r>
  <r>
    <x v="1"/>
    <n v="7"/>
    <n v="62046"/>
    <s v="High Lonesome Wind Power, LLC"/>
    <x v="0"/>
    <s v="High Lonesome Wind Power, LLC Hybrid"/>
    <s v="TX"/>
    <n v="62562"/>
    <s v="BA"/>
    <n v="50"/>
    <x v="1"/>
    <s v="MWH"/>
    <s v="BA"/>
    <x v="2"/>
    <n v="50"/>
  </r>
  <r>
    <x v="1"/>
    <n v="7"/>
    <n v="9234"/>
    <s v="Indiana Municipal Power Agency"/>
    <x v="2"/>
    <s v="Bremen"/>
    <s v="IN"/>
    <n v="65086"/>
    <s v="BREM"/>
    <n v="6.8"/>
    <x v="0"/>
    <s v="SUN"/>
    <s v="PV"/>
    <x v="2"/>
    <n v="6.8"/>
  </r>
  <r>
    <x v="1"/>
    <n v="7"/>
    <n v="49893"/>
    <s v="Invenergy Services LLC"/>
    <x v="0"/>
    <s v="Delilah Solar Energy LLC"/>
    <s v="TX"/>
    <n v="63194"/>
    <s v="GEN1"/>
    <n v="300"/>
    <x v="0"/>
    <s v="SUN"/>
    <s v="PV"/>
    <x v="2"/>
    <n v="300"/>
  </r>
  <r>
    <x v="1"/>
    <n v="7"/>
    <n v="62842"/>
    <s v="Lightsource Renewable Energy Asset Management, LLC"/>
    <x v="0"/>
    <s v="Sun Mountain Solar 1"/>
    <s v="CO"/>
    <n v="65032"/>
    <s v="COSM1"/>
    <n v="200"/>
    <x v="0"/>
    <s v="SUN"/>
    <s v="PV"/>
    <x v="3"/>
    <n v="200"/>
  </r>
  <r>
    <x v="1"/>
    <n v="7"/>
    <n v="64511"/>
    <s v="MN CSG 2019-21 LLC"/>
    <x v="0"/>
    <s v="Hultman CSG"/>
    <s v="MN"/>
    <n v="65101"/>
    <s v="HLTMN"/>
    <n v="1"/>
    <x v="0"/>
    <s v="SUN"/>
    <s v="PV"/>
    <x v="3"/>
    <n v="1"/>
  </r>
  <r>
    <x v="1"/>
    <n v="7"/>
    <n v="64512"/>
    <s v="MN CSG 2019-41 LLC"/>
    <x v="0"/>
    <s v="Lindgren 1 CSG"/>
    <s v="MN"/>
    <n v="65102"/>
    <s v="LNDGR"/>
    <n v="1"/>
    <x v="0"/>
    <s v="SUN"/>
    <s v="PV"/>
    <x v="3"/>
    <n v="1"/>
  </r>
  <r>
    <x v="1"/>
    <n v="7"/>
    <n v="64510"/>
    <s v="MN CSG 2019-53 LLC"/>
    <x v="0"/>
    <s v="Eikmeier CSG"/>
    <s v="MN"/>
    <n v="65100"/>
    <s v="EIKMR"/>
    <n v="1"/>
    <x v="0"/>
    <s v="SUN"/>
    <s v="PV"/>
    <x v="3"/>
    <n v="1"/>
  </r>
  <r>
    <x v="1"/>
    <n v="7"/>
    <n v="11806"/>
    <s v="Massachusetts Mun Wholes Electric Co"/>
    <x v="2"/>
    <s v="MMWEC Simple Cycle Gas Turbine"/>
    <s v="MA"/>
    <n v="63559"/>
    <s v="1"/>
    <n v="55"/>
    <x v="4"/>
    <s v="NG"/>
    <s v="GT"/>
    <x v="3"/>
    <n v="70"/>
  </r>
  <r>
    <x v="1"/>
    <n v="7"/>
    <n v="11806"/>
    <s v="Massachusetts Mun Wholes Electric Co"/>
    <x v="2"/>
    <s v="MMWEC Simple Cycle Gas Turbine"/>
    <s v="MA"/>
    <n v="63559"/>
    <s v="GT1"/>
    <n v="57"/>
    <x v="4"/>
    <s v="NG"/>
    <s v="GT"/>
    <x v="3"/>
    <n v="65"/>
  </r>
  <r>
    <x v="1"/>
    <n v="7"/>
    <n v="62936"/>
    <s v="TREX US Red Holly LLC"/>
    <x v="0"/>
    <s v="TREX US Red Holly"/>
    <s v="TX"/>
    <n v="63202"/>
    <s v="701"/>
    <n v="250"/>
    <x v="0"/>
    <s v="SUN"/>
    <s v="PV"/>
    <x v="5"/>
    <n v="250"/>
  </r>
  <r>
    <x v="1"/>
    <n v="7"/>
    <n v="18642"/>
    <s v="Tennessee Valley Authority"/>
    <x v="2"/>
    <s v="Vonore Battery Energy Storage System"/>
    <s v="TN"/>
    <n v="64255"/>
    <s v="VBESS"/>
    <n v="20"/>
    <x v="1"/>
    <s v="MWH"/>
    <s v="BA"/>
    <x v="6"/>
    <n v="20"/>
  </r>
  <r>
    <x v="1"/>
    <n v="7"/>
    <n v="64366"/>
    <s v="Terra-Gen Operating Co-Hybrid"/>
    <x v="0"/>
    <s v="Edwards Sanborn S3"/>
    <s v="CA"/>
    <n v="64928"/>
    <s v="BESS"/>
    <n v="9"/>
    <x v="1"/>
    <s v="MWH"/>
    <s v="BA"/>
    <x v="2"/>
    <n v="9"/>
  </r>
  <r>
    <x v="1"/>
    <n v="7"/>
    <n v="64366"/>
    <s v="Terra-Gen Operating Co-Hybrid"/>
    <x v="0"/>
    <s v="Edwards Sanborn S3"/>
    <s v="CA"/>
    <n v="64928"/>
    <s v="PV"/>
    <n v="33"/>
    <x v="0"/>
    <s v="SUN"/>
    <s v="PV"/>
    <x v="2"/>
    <n v="33"/>
  </r>
  <r>
    <x v="1"/>
    <n v="7"/>
    <n v="64399"/>
    <s v="Trona Solar III LLC"/>
    <x v="0"/>
    <s v="Trona Solar III"/>
    <s v="CA"/>
    <n v="64914"/>
    <s v="71466"/>
    <n v="2"/>
    <x v="0"/>
    <s v="SUN"/>
    <s v="PV"/>
    <x v="2"/>
    <n v="2"/>
  </r>
  <r>
    <x v="1"/>
    <n v="7"/>
    <n v="64566"/>
    <s v="USS Peach Solar LLC"/>
    <x v="0"/>
    <s v="USS Peach Solar LLC"/>
    <s v="MN"/>
    <n v="65276"/>
    <s v="USSPS"/>
    <n v="1"/>
    <x v="0"/>
    <s v="SUN"/>
    <s v="PV"/>
    <x v="3"/>
    <n v="1"/>
  </r>
  <r>
    <x v="1"/>
    <n v="8"/>
    <n v="64144"/>
    <s v="Arlington Energy Center II"/>
    <x v="0"/>
    <s v="Arlington Energy Center II"/>
    <s v="CA"/>
    <n v="64481"/>
    <s v="AEC2B"/>
    <n v="132"/>
    <x v="1"/>
    <s v="MWH"/>
    <s v="BA"/>
    <x v="2"/>
    <n v="132"/>
  </r>
  <r>
    <x v="1"/>
    <n v="8"/>
    <n v="62921"/>
    <s v="Arroyo Solar LLC"/>
    <x v="0"/>
    <s v="Arroyo Solar Energy Storage Hybrid"/>
    <s v="NM"/>
    <n v="63172"/>
    <s v="ARESS"/>
    <n v="150"/>
    <x v="1"/>
    <s v="MWH"/>
    <s v="BA"/>
    <x v="2"/>
    <n v="150"/>
  </r>
  <r>
    <x v="1"/>
    <n v="8"/>
    <n v="59474"/>
    <s v="BQ Energy LLC"/>
    <x v="0"/>
    <s v="West Valley West"/>
    <s v="NY"/>
    <n v="62737"/>
    <s v="WVW"/>
    <n v="5"/>
    <x v="0"/>
    <s v="SUN"/>
    <s v="PV"/>
    <x v="5"/>
    <n v="5"/>
  </r>
  <r>
    <x v="1"/>
    <n v="8"/>
    <n v="62856"/>
    <s v="Forefront Power, LLC"/>
    <x v="0"/>
    <s v="IL - SMHEC - Moraine Valley"/>
    <s v="IL"/>
    <n v="64181"/>
    <s v="18017"/>
    <n v="1.3"/>
    <x v="0"/>
    <s v="SUN"/>
    <s v="PV"/>
    <x v="2"/>
    <n v="1.3"/>
  </r>
  <r>
    <x v="1"/>
    <n v="8"/>
    <n v="49893"/>
    <s v="Invenergy Services LLC"/>
    <x v="0"/>
    <s v="Calhoun Solar"/>
    <s v="MI"/>
    <n v="64856"/>
    <s v="65009"/>
    <n v="200"/>
    <x v="0"/>
    <s v="SUN"/>
    <s v="PV"/>
    <x v="0"/>
    <n v="200"/>
  </r>
  <r>
    <x v="1"/>
    <n v="8"/>
    <n v="50123"/>
    <s v="Leeward Asset Management, LLC"/>
    <x v="0"/>
    <s v="Rabbitbrush Solar, LLC"/>
    <s v="CA"/>
    <n v="64630"/>
    <s v="RBBAT"/>
    <n v="20"/>
    <x v="1"/>
    <s v="MWH"/>
    <s v="BA"/>
    <x v="2"/>
    <n v="20"/>
  </r>
  <r>
    <x v="1"/>
    <n v="8"/>
    <n v="64207"/>
    <s v="Letts Creek Solar, LLC"/>
    <x v="0"/>
    <s v="Letts Creek Solar, LLC"/>
    <s v="MI"/>
    <n v="64568"/>
    <s v="LETTS"/>
    <n v="15"/>
    <x v="0"/>
    <s v="SUN"/>
    <s v="PV"/>
    <x v="6"/>
    <n v="15"/>
  </r>
  <r>
    <x v="1"/>
    <n v="8"/>
    <n v="62842"/>
    <s v="Lightsource Renewable Energy Asset Management, LLC"/>
    <x v="0"/>
    <s v="Black Bear Solar 1"/>
    <s v="AL"/>
    <n v="63765"/>
    <s v="ALBB1"/>
    <n v="100"/>
    <x v="0"/>
    <s v="SUN"/>
    <s v="PV"/>
    <x v="2"/>
    <n v="100"/>
  </r>
  <r>
    <x v="1"/>
    <n v="8"/>
    <n v="62842"/>
    <s v="Lightsource Renewable Energy Asset Management, LLC"/>
    <x v="0"/>
    <s v="Walker"/>
    <s v="PA"/>
    <n v="65080"/>
    <s v="PACT5"/>
    <n v="20"/>
    <x v="0"/>
    <s v="SUN"/>
    <s v="PV"/>
    <x v="5"/>
    <n v="20"/>
  </r>
  <r>
    <x v="1"/>
    <n v="8"/>
    <n v="12341"/>
    <s v="MidAmerican Energy Co"/>
    <x v="0"/>
    <s v="Holliday Creek Solar"/>
    <s v="IA"/>
    <n v="64738"/>
    <s v="HCS"/>
    <n v="100"/>
    <x v="0"/>
    <s v="SUN"/>
    <s v="PV"/>
    <x v="2"/>
    <n v="100"/>
  </r>
  <r>
    <x v="1"/>
    <n v="8"/>
    <n v="64513"/>
    <s v="RE Crimson LLC"/>
    <x v="0"/>
    <s v="Crimson"/>
    <s v="CA"/>
    <n v="65140"/>
    <s v="SWSH1"/>
    <n v="200"/>
    <x v="1"/>
    <s v="MWH"/>
    <s v="BA"/>
    <x v="2"/>
    <n v="200"/>
  </r>
  <r>
    <x v="1"/>
    <n v="8"/>
    <n v="60947"/>
    <s v="Tesla Inc."/>
    <x v="0"/>
    <s v="University of the Pacific"/>
    <s v="CA"/>
    <n v="65132"/>
    <s v="PV1"/>
    <n v="4.5"/>
    <x v="0"/>
    <s v="SUN"/>
    <s v="PV"/>
    <x v="2"/>
    <n v="4.5"/>
  </r>
  <r>
    <x v="1"/>
    <n v="9"/>
    <n v="61012"/>
    <s v="AES Distributed Energy"/>
    <x v="0"/>
    <s v="AES West Oahu Solar Hybrid"/>
    <s v="HI"/>
    <n v="64656"/>
    <s v="UHBES"/>
    <n v="12.5"/>
    <x v="1"/>
    <s v="MWH"/>
    <s v="BA"/>
    <x v="3"/>
    <n v="12.5"/>
  </r>
  <r>
    <x v="1"/>
    <n v="9"/>
    <n v="61012"/>
    <s v="AES Distributed Energy"/>
    <x v="0"/>
    <s v="AES West Oahu Solar Hybrid"/>
    <s v="HI"/>
    <n v="64656"/>
    <s v="UHWO"/>
    <n v="12.5"/>
    <x v="0"/>
    <s v="SUN"/>
    <s v="PV"/>
    <x v="3"/>
    <n v="12.5"/>
  </r>
  <r>
    <x v="1"/>
    <n v="9"/>
    <n v="64108"/>
    <s v="Brazoria West Solar Project, LLC"/>
    <x v="0"/>
    <s v="Brazoria West"/>
    <s v="TX"/>
    <n v="64447"/>
    <s v="GEN1"/>
    <n v="200"/>
    <x v="0"/>
    <s v="SUN"/>
    <s v="PV"/>
    <x v="2"/>
    <n v="200"/>
  </r>
  <r>
    <x v="1"/>
    <n v="9"/>
    <n v="62050"/>
    <s v="Castleman Power Development LLC"/>
    <x v="0"/>
    <s v="SJRR Power LLC"/>
    <s v="TX"/>
    <n v="62548"/>
    <s v="SJ-3"/>
    <n v="43"/>
    <x v="4"/>
    <s v="NG"/>
    <s v="GT"/>
    <x v="6"/>
    <n v="50"/>
  </r>
  <r>
    <x v="1"/>
    <n v="9"/>
    <n v="62050"/>
    <s v="Castleman Power Development LLC"/>
    <x v="0"/>
    <s v="SJRR Power LLC"/>
    <s v="TX"/>
    <n v="62548"/>
    <s v="SJ-4"/>
    <n v="43"/>
    <x v="4"/>
    <s v="NG"/>
    <s v="GT"/>
    <x v="6"/>
    <n v="50"/>
  </r>
  <r>
    <x v="1"/>
    <n v="9"/>
    <n v="5248"/>
    <s v="Dominion Energy Inc"/>
    <x v="0"/>
    <s v="Norge Solar Farm"/>
    <s v="VA"/>
    <n v="64086"/>
    <s v="NORG"/>
    <n v="20"/>
    <x v="0"/>
    <s v="SUN"/>
    <s v="PV"/>
    <x v="5"/>
    <n v="20"/>
  </r>
  <r>
    <x v="1"/>
    <n v="9"/>
    <n v="5248"/>
    <s v="Dominion Energy Inc"/>
    <x v="2"/>
    <s v="Sycamore Solar"/>
    <s v="VA"/>
    <n v="64136"/>
    <s v="SYSO"/>
    <n v="42"/>
    <x v="0"/>
    <s v="SUN"/>
    <s v="PV"/>
    <x v="5"/>
    <n v="42"/>
  </r>
  <r>
    <x v="1"/>
    <n v="9"/>
    <n v="64306"/>
    <s v="Elektron Solar, LLC"/>
    <x v="0"/>
    <s v="Elektron Solar, LLC"/>
    <s v="UT"/>
    <n v="64739"/>
    <s v="ELKS"/>
    <n v="80"/>
    <x v="0"/>
    <s v="SUN"/>
    <s v="PV"/>
    <x v="2"/>
    <n v="80"/>
  </r>
  <r>
    <x v="1"/>
    <n v="9"/>
    <n v="63828"/>
    <s v="Empire Community Solar LLC"/>
    <x v="0"/>
    <s v="Holley Road Solar"/>
    <s v="NY"/>
    <n v="64240"/>
    <s v="#0879"/>
    <n v="20"/>
    <x v="0"/>
    <s v="SUN"/>
    <s v="PV"/>
    <x v="6"/>
    <n v="20"/>
  </r>
  <r>
    <x v="1"/>
    <n v="9"/>
    <n v="7140"/>
    <s v="Georgia Power Co"/>
    <x v="2"/>
    <s v="Vogtle"/>
    <s v="GA"/>
    <n v="649"/>
    <s v="3"/>
    <n v="1114"/>
    <x v="13"/>
    <s v="NUC"/>
    <s v="ST"/>
    <x v="0"/>
    <n v="1114"/>
  </r>
  <r>
    <x v="1"/>
    <n v="9"/>
    <n v="63715"/>
    <s v="Hecate Energy Albany 1 LLC"/>
    <x v="0"/>
    <s v="Hecate Energy Albany County 1"/>
    <s v="NY"/>
    <n v="64077"/>
    <s v="ALBNY"/>
    <n v="20"/>
    <x v="0"/>
    <s v="SUN"/>
    <s v="PV"/>
    <x v="6"/>
    <n v="20"/>
  </r>
  <r>
    <x v="1"/>
    <n v="9"/>
    <n v="64409"/>
    <s v="Hecate Energy Ramsey , LLC"/>
    <x v="0"/>
    <s v="Aktina Solar"/>
    <s v="TX"/>
    <n v="64927"/>
    <s v="AKS01"/>
    <n v="500"/>
    <x v="0"/>
    <s v="SUN"/>
    <s v="PV"/>
    <x v="2"/>
    <n v="500"/>
  </r>
  <r>
    <x v="1"/>
    <n v="9"/>
    <n v="63636"/>
    <s v="Homestead Fuel Cell 1, LLC"/>
    <x v="0"/>
    <s v="Homestead Fuel Cell"/>
    <s v="CT"/>
    <n v="63980"/>
    <s v="MM50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1"/>
    <n v="2.8"/>
    <x v="5"/>
    <s v="NG"/>
    <s v="FC"/>
    <x v="5"/>
    <n v="2.8"/>
  </r>
  <r>
    <x v="1"/>
    <n v="9"/>
    <n v="63636"/>
    <s v="Homestead Fuel Cell 1, LLC"/>
    <x v="0"/>
    <s v="Homestead Fuel Cell"/>
    <s v="CT"/>
    <n v="63980"/>
    <s v="MM52"/>
    <n v="2.8"/>
    <x v="5"/>
    <s v="NG"/>
    <s v="FC"/>
    <x v="5"/>
    <n v="2.8"/>
  </r>
  <r>
    <x v="1"/>
    <n v="9"/>
    <n v="49805"/>
    <s v="Kennecott Utah Copper"/>
    <x v="3"/>
    <s v="Copperton Solar Plant No. 1"/>
    <s v="UT"/>
    <n v="64427"/>
    <s v="CSP1"/>
    <n v="2.3"/>
    <x v="0"/>
    <s v="SUN"/>
    <s v="PV"/>
    <x v="6"/>
    <n v="5"/>
  </r>
  <r>
    <x v="1"/>
    <n v="9"/>
    <n v="62842"/>
    <s v="Lightsource Renewable Energy Asset Management, LLC"/>
    <x v="0"/>
    <s v="East Chili"/>
    <s v="PA"/>
    <n v="65079"/>
    <s v="PACT4"/>
    <n v="20"/>
    <x v="0"/>
    <s v="SUN"/>
    <s v="PV"/>
    <x v="5"/>
    <n v="20"/>
  </r>
  <r>
    <x v="1"/>
    <n v="9"/>
    <n v="62842"/>
    <s v="Lightsource Renewable Energy Asset Management, LLC"/>
    <x v="0"/>
    <s v="Hokes 1"/>
    <s v="PA"/>
    <n v="65077"/>
    <s v="PACT2"/>
    <n v="20"/>
    <x v="0"/>
    <s v="SUN"/>
    <s v="PV"/>
    <x v="2"/>
    <n v="20"/>
  </r>
  <r>
    <x v="1"/>
    <n v="9"/>
    <n v="62893"/>
    <s v="Mililani I Solar LLC"/>
    <x v="0"/>
    <s v="Mililani South Solar Farm"/>
    <s v="HI"/>
    <n v="57242"/>
    <s v="1"/>
    <n v="39"/>
    <x v="0"/>
    <s v="SUN"/>
    <s v="PV"/>
    <x v="0"/>
    <n v="39"/>
  </r>
  <r>
    <x v="1"/>
    <n v="9"/>
    <n v="64433"/>
    <s v="Novel Bo Hu 1 Solar LLC"/>
    <x v="0"/>
    <s v="Novel Bo Hu 1 Solar LLC"/>
    <s v="MN"/>
    <n v="65006"/>
    <s v="BOHU1"/>
    <n v="1"/>
    <x v="0"/>
    <s v="SUN"/>
    <s v="PV"/>
    <x v="3"/>
    <n v="1"/>
  </r>
  <r>
    <x v="1"/>
    <n v="9"/>
    <n v="62646"/>
    <s v="Painter Energy Storage, LLC"/>
    <x v="0"/>
    <s v="Painter Energy Storage"/>
    <s v="CA"/>
    <n v="62729"/>
    <s v="PAIN1"/>
    <n v="40"/>
    <x v="1"/>
    <s v="MWH"/>
    <s v="BA"/>
    <x v="3"/>
    <n v="40"/>
  </r>
  <r>
    <x v="1"/>
    <n v="9"/>
    <n v="59967"/>
    <s v="Phoenix Energy"/>
    <x v="4"/>
    <s v="North Fork Community Power"/>
    <s v="CA"/>
    <n v="60192"/>
    <s v="NFCP1"/>
    <n v="2"/>
    <x v="8"/>
    <s v="OBG"/>
    <s v="IC"/>
    <x v="2"/>
    <n v="2"/>
  </r>
  <r>
    <x v="1"/>
    <n v="9"/>
    <n v="64371"/>
    <s v="RPNY Solar 3, LLC"/>
    <x v="0"/>
    <s v="Slayton Settlement Road Solar"/>
    <s v="NY"/>
    <n v="64867"/>
    <s v="SLYTA"/>
    <n v="5"/>
    <x v="0"/>
    <s v="SUN"/>
    <s v="PV"/>
    <x v="3"/>
    <n v="5"/>
  </r>
  <r>
    <x v="1"/>
    <n v="9"/>
    <n v="64371"/>
    <s v="RPNY Solar 3, LLC"/>
    <x v="0"/>
    <s v="Slayton Settlement Road Solar"/>
    <s v="NY"/>
    <n v="64867"/>
    <s v="SLYTB"/>
    <n v="2"/>
    <x v="0"/>
    <s v="SUN"/>
    <s v="PV"/>
    <x v="3"/>
    <n v="2"/>
  </r>
  <r>
    <x v="1"/>
    <n v="9"/>
    <n v="63257"/>
    <s v="Solar Carver 1, LLC"/>
    <x v="0"/>
    <s v="Solar Carver 1 Hybrid"/>
    <s v="MA"/>
    <n v="63541"/>
    <s v="BCRV1"/>
    <n v="2"/>
    <x v="1"/>
    <s v="MWH"/>
    <s v="BA"/>
    <x v="2"/>
    <n v="2"/>
  </r>
  <r>
    <x v="1"/>
    <n v="9"/>
    <n v="63243"/>
    <s v="Solar Carver 3, LLC"/>
    <x v="0"/>
    <s v="Solar Carver 3 Hybrid"/>
    <s v="MA"/>
    <n v="63506"/>
    <s v="BCRV3"/>
    <n v="1"/>
    <x v="1"/>
    <s v="MWH"/>
    <s v="BA"/>
    <x v="2"/>
    <n v="1"/>
  </r>
  <r>
    <x v="1"/>
    <n v="9"/>
    <n v="63243"/>
    <s v="Solar Carver 3, LLC"/>
    <x v="0"/>
    <s v="Solar Carver 3 Hybrid"/>
    <s v="MA"/>
    <n v="63506"/>
    <s v="SCRV3"/>
    <n v="1"/>
    <x v="0"/>
    <s v="SUN"/>
    <s v="PV"/>
    <x v="2"/>
    <n v="1"/>
  </r>
  <r>
    <x v="1"/>
    <n v="9"/>
    <n v="62744"/>
    <s v="St. James Solar, LLC"/>
    <x v="0"/>
    <s v="St. James Solar (LA)"/>
    <s v="LA"/>
    <n v="62854"/>
    <s v="SJS"/>
    <n v="20"/>
    <x v="0"/>
    <s v="SUN"/>
    <s v="PV"/>
    <x v="1"/>
    <n v="20"/>
  </r>
  <r>
    <x v="1"/>
    <n v="9"/>
    <n v="64474"/>
    <s v="Waiawa Solar Power LLC"/>
    <x v="0"/>
    <s v="Waiawa Solar Power Hybrid"/>
    <s v="HI"/>
    <n v="65058"/>
    <s v="WAIBA"/>
    <n v="36"/>
    <x v="1"/>
    <s v="MWH"/>
    <s v="BA"/>
    <x v="2"/>
    <n v="36"/>
  </r>
  <r>
    <x v="1"/>
    <n v="9"/>
    <n v="64474"/>
    <s v="Waiawa Solar Power LLC"/>
    <x v="0"/>
    <s v="Waiawa Solar Power Hybrid"/>
    <s v="HI"/>
    <n v="65058"/>
    <s v="WAIPV"/>
    <n v="36"/>
    <x v="0"/>
    <s v="SUN"/>
    <s v="PV"/>
    <x v="2"/>
    <n v="36"/>
  </r>
  <r>
    <x v="1"/>
    <n v="9"/>
    <n v="20856"/>
    <s v="Wisconsin Power &amp; Light Co"/>
    <x v="2"/>
    <s v="Bear Creek"/>
    <s v="WI"/>
    <n v="65009"/>
    <s v="PV1"/>
    <n v="50"/>
    <x v="0"/>
    <s v="SUN"/>
    <s v="PV"/>
    <x v="2"/>
    <n v="50"/>
  </r>
  <r>
    <x v="1"/>
    <n v="9"/>
    <n v="20856"/>
    <s v="Wisconsin Power &amp; Light Co"/>
    <x v="2"/>
    <s v="Wood County"/>
    <s v="WI"/>
    <n v="65011"/>
    <s v="PV1"/>
    <n v="150"/>
    <x v="0"/>
    <s v="SUN"/>
    <s v="PV"/>
    <x v="2"/>
    <n v="150"/>
  </r>
  <r>
    <x v="1"/>
    <n v="10"/>
    <n v="61477"/>
    <s v="325MK 8me LLC"/>
    <x v="0"/>
    <s v="Eagle Shadow Mountain Solar Farm"/>
    <s v="NV"/>
    <n v="61852"/>
    <s v="ESMSF"/>
    <n v="300"/>
    <x v="0"/>
    <s v="SUN"/>
    <s v="PV"/>
    <x v="0"/>
    <n v="300"/>
  </r>
  <r>
    <x v="1"/>
    <n v="10"/>
    <n v="64446"/>
    <s v="ASD Cotuit MA Solar LLC"/>
    <x v="0"/>
    <s v="ASD Cotuit MA Solar LLC"/>
    <s v="MA"/>
    <n v="65014"/>
    <s v="COT1"/>
    <n v="3.1"/>
    <x v="0"/>
    <s v="SUN"/>
    <s v="PV"/>
    <x v="5"/>
    <n v="3.1"/>
  </r>
  <r>
    <x v="1"/>
    <n v="10"/>
    <n v="64446"/>
    <s v="ASD Cotuit MA Solar LLC"/>
    <x v="0"/>
    <s v="ASD Cotuit MA Solar LLC"/>
    <s v="MA"/>
    <n v="65014"/>
    <s v="COT1B"/>
    <n v="2.5"/>
    <x v="1"/>
    <s v="MWH"/>
    <s v="BA"/>
    <x v="5"/>
    <n v="2.5"/>
  </r>
  <r>
    <x v="1"/>
    <n v="10"/>
    <n v="64144"/>
    <s v="Arlington Energy Center II"/>
    <x v="0"/>
    <s v="Arlington Energy Center II"/>
    <s v="CA"/>
    <n v="64481"/>
    <s v="AEC2"/>
    <n v="133"/>
    <x v="0"/>
    <s v="SUN"/>
    <s v="PV"/>
    <x v="2"/>
    <n v="133"/>
  </r>
  <r>
    <x v="1"/>
    <n v="10"/>
    <n v="63697"/>
    <s v="BD Solar Auburn LLC"/>
    <x v="0"/>
    <s v="Auburn PV - BD Solar Auburn LLC"/>
    <s v="ME"/>
    <n v="64067"/>
    <s v="AUBPV"/>
    <n v="5"/>
    <x v="0"/>
    <s v="SUN"/>
    <s v="PV"/>
    <x v="5"/>
    <n v="5"/>
  </r>
  <r>
    <x v="1"/>
    <n v="10"/>
    <n v="63701"/>
    <s v="BD Solar Lewiston Junction LLC"/>
    <x v="0"/>
    <s v="Lewiston Jn PV - BD Solar Lewiston Jn LLC"/>
    <s v="ME"/>
    <n v="64071"/>
    <s v="LJNPV"/>
    <n v="5"/>
    <x v="0"/>
    <s v="SUN"/>
    <s v="PV"/>
    <x v="5"/>
    <n v="5"/>
  </r>
  <r>
    <x v="1"/>
    <n v="10"/>
    <n v="58939"/>
    <s v="Cameron Wind 1 LLC"/>
    <x v="0"/>
    <s v="Cameron Wind 1 LLC"/>
    <s v="TX"/>
    <n v="59118"/>
    <s v="SABAL"/>
    <n v="24"/>
    <x v="1"/>
    <s v="MWH"/>
    <s v="BA"/>
    <x v="5"/>
    <n v="24"/>
  </r>
  <r>
    <x v="1"/>
    <n v="10"/>
    <n v="56769"/>
    <s v="Consolidated Edison Development Inc."/>
    <x v="0"/>
    <s v="CED Denmark Solar Hybrid"/>
    <s v="ME"/>
    <n v="63898"/>
    <s v="DSBS"/>
    <n v="2.3"/>
    <x v="1"/>
    <s v="MWH"/>
    <s v="BA"/>
    <x v="5"/>
    <n v="2.3"/>
  </r>
  <r>
    <x v="1"/>
    <n v="10"/>
    <n v="56769"/>
    <s v="Consolidated Edison Development Inc."/>
    <x v="0"/>
    <s v="CED Denmark Solar Hybrid"/>
    <s v="ME"/>
    <n v="63898"/>
    <s v="DSPV"/>
    <n v="2.5"/>
    <x v="0"/>
    <s v="SUN"/>
    <s v="PV"/>
    <x v="5"/>
    <n v="2.5"/>
  </r>
  <r>
    <x v="1"/>
    <n v="10"/>
    <n v="59319"/>
    <s v="Cotton Solar, LLC"/>
    <x v="0"/>
    <s v="Cotton Solar"/>
    <s v="SC"/>
    <n v="59572"/>
    <s v="PV1"/>
    <n v="16"/>
    <x v="0"/>
    <s v="SUN"/>
    <s v="PV"/>
    <x v="5"/>
    <n v="16"/>
  </r>
  <r>
    <x v="1"/>
    <n v="10"/>
    <n v="58970"/>
    <s v="Ecoplexus, Inc"/>
    <x v="0"/>
    <s v="Pleasant Hill PV1"/>
    <s v="NC"/>
    <n v="63787"/>
    <s v="PHILL"/>
    <n v="20"/>
    <x v="0"/>
    <s v="SUN"/>
    <s v="PV"/>
    <x v="5"/>
    <n v="20"/>
  </r>
  <r>
    <x v="1"/>
    <n v="10"/>
    <n v="61194"/>
    <s v="Generate Capital"/>
    <x v="0"/>
    <s v="Yellow Mills Rd #1 Community Solar Farm"/>
    <s v="NY"/>
    <n v="62517"/>
    <s v="1142"/>
    <n v="2.3"/>
    <x v="0"/>
    <s v="SUN"/>
    <s v="PV"/>
    <x v="3"/>
    <n v="2.3"/>
  </r>
  <r>
    <x v="1"/>
    <n v="10"/>
    <n v="61194"/>
    <s v="Generate Capital"/>
    <x v="0"/>
    <s v="Yellow Mills Rd #2 Community Solar Farm"/>
    <s v="NY"/>
    <n v="62518"/>
    <s v="1181"/>
    <n v="2.3"/>
    <x v="0"/>
    <s v="SUN"/>
    <s v="PV"/>
    <x v="3"/>
    <n v="2.3"/>
  </r>
  <r>
    <x v="1"/>
    <n v="10"/>
    <n v="61194"/>
    <s v="Generate Capital"/>
    <x v="0"/>
    <s v="Yellow Mills Rd #3 Community Solar Farm"/>
    <s v="NY"/>
    <n v="62519"/>
    <s v="1244"/>
    <n v="2.3"/>
    <x v="0"/>
    <s v="SUN"/>
    <s v="PV"/>
    <x v="3"/>
    <n v="2.3"/>
  </r>
  <r>
    <x v="1"/>
    <n v="10"/>
    <n v="62806"/>
    <s v="Guernsey Power Station LLC"/>
    <x v="0"/>
    <s v="Guernsey Power Station"/>
    <s v="OH"/>
    <n v="62949"/>
    <s v="GPS1"/>
    <n v="612"/>
    <x v="7"/>
    <s v="NG"/>
    <s v="CS"/>
    <x v="2"/>
    <n v="685"/>
  </r>
  <r>
    <x v="1"/>
    <n v="10"/>
    <n v="63638"/>
    <s v="Horseshoe Solar, LLC"/>
    <x v="0"/>
    <s v="Horseshoe Solar, LLC"/>
    <s v="UT"/>
    <n v="63984"/>
    <s v="HSS"/>
    <n v="75"/>
    <x v="0"/>
    <s v="SUN"/>
    <s v="PV"/>
    <x v="2"/>
    <n v="75"/>
  </r>
  <r>
    <x v="1"/>
    <n v="10"/>
    <n v="62842"/>
    <s v="Lightsource Renewable Energy Asset Management, LLC"/>
    <x v="0"/>
    <s v="Bair"/>
    <s v="PA"/>
    <n v="65076"/>
    <s v="PACT1"/>
    <n v="20"/>
    <x v="0"/>
    <s v="SUN"/>
    <s v="PV"/>
    <x v="2"/>
    <n v="20"/>
  </r>
  <r>
    <x v="1"/>
    <n v="10"/>
    <n v="62842"/>
    <s v="Lightsource Renewable Energy Asset Management, LLC"/>
    <x v="0"/>
    <s v="Hokes 2"/>
    <s v="PA"/>
    <n v="65082"/>
    <s v="PACT8"/>
    <n v="20"/>
    <x v="0"/>
    <s v="SUN"/>
    <s v="PV"/>
    <x v="2"/>
    <n v="20"/>
  </r>
  <r>
    <x v="1"/>
    <n v="10"/>
    <n v="59761"/>
    <s v="McLean Homestead, LLC"/>
    <x v="0"/>
    <s v="McLean Homestead"/>
    <s v="NC"/>
    <n v="60020"/>
    <s v="PV1"/>
    <n v="4.9"/>
    <x v="0"/>
    <s v="SUN"/>
    <s v="PV"/>
    <x v="5"/>
    <n v="4.9"/>
  </r>
  <r>
    <x v="1"/>
    <n v="10"/>
    <n v="63216"/>
    <s v="North Valley"/>
    <x v="0"/>
    <s v="North Valley"/>
    <s v="NV"/>
    <n v="63491"/>
    <s v="OEC1"/>
    <n v="25"/>
    <x v="10"/>
    <s v="GEO"/>
    <s v="BT"/>
    <x v="5"/>
    <n v="37"/>
  </r>
  <r>
    <x v="1"/>
    <n v="10"/>
    <n v="64443"/>
    <s v="Novel Brock Solar LLC"/>
    <x v="0"/>
    <s v="Novel Brock Solar LLC"/>
    <s v="MN"/>
    <n v="65024"/>
    <s v="BROCK"/>
    <n v="1"/>
    <x v="0"/>
    <s v="SUN"/>
    <s v="PV"/>
    <x v="3"/>
    <n v="1"/>
  </r>
  <r>
    <x v="1"/>
    <n v="10"/>
    <n v="64444"/>
    <s v="Novel Swenson Solar LLC"/>
    <x v="0"/>
    <s v="Novel Swenson Solar LLC"/>
    <s v="MN"/>
    <n v="65025"/>
    <s v="SWNSN"/>
    <n v="1"/>
    <x v="0"/>
    <s v="SUN"/>
    <s v="PV"/>
    <x v="3"/>
    <n v="1"/>
  </r>
  <r>
    <x v="1"/>
    <n v="10"/>
    <n v="64513"/>
    <s v="RE Crimson LLC"/>
    <x v="0"/>
    <s v="Crimson"/>
    <s v="CA"/>
    <n v="65140"/>
    <s v="SWSH2"/>
    <n v="150"/>
    <x v="1"/>
    <s v="MWH"/>
    <s v="BA"/>
    <x v="2"/>
    <n v="150"/>
  </r>
  <r>
    <x v="1"/>
    <n v="10"/>
    <n v="63639"/>
    <s v="Rocket Solar, LLC"/>
    <x v="0"/>
    <s v="Rocket Solar, LLC"/>
    <s v="UT"/>
    <n v="63983"/>
    <s v="RS"/>
    <n v="80"/>
    <x v="0"/>
    <s v="SUN"/>
    <s v="PV"/>
    <x v="2"/>
    <n v="80"/>
  </r>
  <r>
    <x v="1"/>
    <n v="10"/>
    <n v="64360"/>
    <s v="SR Clay, LLC"/>
    <x v="0"/>
    <s v="SR Clay, LLC"/>
    <s v="GA"/>
    <n v="64838"/>
    <s v="CLAY"/>
    <n v="106"/>
    <x v="0"/>
    <s v="SUN"/>
    <s v="PV"/>
    <x v="6"/>
    <n v="106"/>
  </r>
  <r>
    <x v="1"/>
    <n v="10"/>
    <n v="64363"/>
    <s v="SR Turkey Creek, LLC"/>
    <x v="0"/>
    <s v="SR Turkey Creek, LLC"/>
    <s v="KY"/>
    <n v="64842"/>
    <s v="SRTC"/>
    <n v="50"/>
    <x v="0"/>
    <s v="SUN"/>
    <s v="PV"/>
    <x v="6"/>
    <n v="50"/>
  </r>
  <r>
    <x v="1"/>
    <n v="10"/>
    <n v="21554"/>
    <s v="Seminole Electric Cooperative Inc"/>
    <x v="2"/>
    <s v="Seminole (FL)"/>
    <s v="FL"/>
    <n v="136"/>
    <s v="CT1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CT2"/>
    <n v="351"/>
    <x v="7"/>
    <s v="NG"/>
    <s v="CT"/>
    <x v="0"/>
    <n v="384.2"/>
  </r>
  <r>
    <x v="1"/>
    <n v="10"/>
    <n v="21554"/>
    <s v="Seminole Electric Cooperative Inc"/>
    <x v="2"/>
    <s v="Seminole (FL)"/>
    <s v="FL"/>
    <n v="136"/>
    <s v="ST"/>
    <n v="397.4"/>
    <x v="7"/>
    <s v="NG"/>
    <s v="CA"/>
    <x v="0"/>
    <n v="414.8"/>
  </r>
  <r>
    <x v="1"/>
    <n v="10"/>
    <n v="64281"/>
    <s v="Thigpen Solar, LLC"/>
    <x v="0"/>
    <s v="Thigpen Farms Solar, LLC"/>
    <s v="NC"/>
    <n v="60850"/>
    <s v="PV1"/>
    <n v="5"/>
    <x v="0"/>
    <s v="SUN"/>
    <s v="PV"/>
    <x v="5"/>
    <n v="5"/>
  </r>
  <r>
    <x v="1"/>
    <n v="10"/>
    <n v="59056"/>
    <s v="Tri Global Energy, LLC"/>
    <x v="0"/>
    <s v="Canyon Wind Project, LLC"/>
    <s v="TX"/>
    <n v="60271"/>
    <s v="WT1"/>
    <n v="201.8"/>
    <x v="2"/>
    <s v="WND"/>
    <s v="WT"/>
    <x v="6"/>
    <n v="201.8"/>
  </r>
  <r>
    <x v="1"/>
    <n v="10"/>
    <n v="20856"/>
    <s v="Wisconsin Power &amp; Light Co"/>
    <x v="2"/>
    <s v="Crawfish River"/>
    <s v="WI"/>
    <n v="65012"/>
    <s v="PV1"/>
    <n v="75"/>
    <x v="0"/>
    <s v="SUN"/>
    <s v="PV"/>
    <x v="3"/>
    <n v="75"/>
  </r>
  <r>
    <x v="1"/>
    <n v="11"/>
    <n v="61012"/>
    <s v="AES Distributed Energy"/>
    <x v="0"/>
    <s v="AES Waikoloa Solar Hybrid"/>
    <s v="HI"/>
    <n v="63900"/>
    <s v="KLOAB"/>
    <n v="30"/>
    <x v="1"/>
    <s v="MWH"/>
    <s v="BA"/>
    <x v="5"/>
    <n v="30"/>
  </r>
  <r>
    <x v="1"/>
    <n v="11"/>
    <n v="61012"/>
    <s v="AES Distributed Energy"/>
    <x v="0"/>
    <s v="AES Waikoloa Solar Hybrid"/>
    <s v="HI"/>
    <n v="63900"/>
    <s v="YKLOA"/>
    <n v="30"/>
    <x v="0"/>
    <s v="SUN"/>
    <s v="PV"/>
    <x v="5"/>
    <n v="30"/>
  </r>
  <r>
    <x v="1"/>
    <n v="11"/>
    <n v="62921"/>
    <s v="Arroyo Solar LLC"/>
    <x v="0"/>
    <s v="Arroyo Solar Energy Storage Hybrid"/>
    <s v="NM"/>
    <n v="63172"/>
    <s v="ARSOL"/>
    <n v="300"/>
    <x v="0"/>
    <s v="SUN"/>
    <s v="PV"/>
    <x v="2"/>
    <n v="300"/>
  </r>
  <r>
    <x v="1"/>
    <n v="11"/>
    <n v="15399"/>
    <s v="Avangrid Renewables LLC"/>
    <x v="0"/>
    <s v="Bakeoven Solar"/>
    <s v="OR"/>
    <n v="63507"/>
    <s v="BOS1"/>
    <n v="60"/>
    <x v="0"/>
    <s v="SUN"/>
    <s v="PV"/>
    <x v="2"/>
    <n v="60"/>
  </r>
  <r>
    <x v="1"/>
    <n v="11"/>
    <n v="15399"/>
    <s v="Avangrid Renewables LLC"/>
    <x v="0"/>
    <s v="Mohawk Solar"/>
    <s v="NY"/>
    <n v="64253"/>
    <s v="S1"/>
    <n v="90.5"/>
    <x v="0"/>
    <s v="SUN"/>
    <s v="PV"/>
    <x v="3"/>
    <n v="90.5"/>
  </r>
  <r>
    <x v="1"/>
    <n v="11"/>
    <n v="63965"/>
    <s v="Badger Wind , LLC"/>
    <x v="0"/>
    <s v="Badger Wind, LLC"/>
    <s v="ND"/>
    <n v="64342"/>
    <s v="5555"/>
    <n v="252"/>
    <x v="2"/>
    <s v="WND"/>
    <s v="WT"/>
    <x v="6"/>
    <n v="252"/>
  </r>
  <r>
    <x v="1"/>
    <n v="11"/>
    <n v="62734"/>
    <s v="Blue Marmot IX LLC"/>
    <x v="0"/>
    <s v="Blue Marmot IX"/>
    <s v="OR"/>
    <n v="62867"/>
    <s v="DVRO"/>
    <n v="9.800000000000001"/>
    <x v="0"/>
    <s v="SUN"/>
    <s v="PV"/>
    <x v="5"/>
    <n v="10"/>
  </r>
  <r>
    <x v="1"/>
    <n v="11"/>
    <n v="62735"/>
    <s v="Blue Marmot V LLC"/>
    <x v="0"/>
    <s v="Blue Marmot V"/>
    <s v="OR"/>
    <n v="62866"/>
    <s v="DNZE"/>
    <n v="9.800000000000001"/>
    <x v="0"/>
    <s v="SUN"/>
    <s v="PV"/>
    <x v="5"/>
    <n v="10"/>
  </r>
  <r>
    <x v="1"/>
    <n v="11"/>
    <n v="62736"/>
    <s v="Blue Marmot VI LLC"/>
    <x v="0"/>
    <s v="Blue Marmot VI"/>
    <s v="OR"/>
    <n v="62865"/>
    <s v="DNZW"/>
    <n v="9.800000000000001"/>
    <x v="0"/>
    <s v="SUN"/>
    <s v="PV"/>
    <x v="5"/>
    <n v="10"/>
  </r>
  <r>
    <x v="1"/>
    <n v="11"/>
    <n v="62737"/>
    <s v="Blue Marmot VII LLC"/>
    <x v="0"/>
    <s v="Blue Marmot VII"/>
    <s v="OR"/>
    <n v="62864"/>
    <s v="RSHEI"/>
    <n v="9.800000000000001"/>
    <x v="0"/>
    <s v="SUN"/>
    <s v="PV"/>
    <x v="5"/>
    <n v="10"/>
  </r>
  <r>
    <x v="1"/>
    <n v="11"/>
    <n v="62738"/>
    <s v="Blue Marmot VIII LLC"/>
    <x v="0"/>
    <s v="Blue Marmot VIII"/>
    <s v="OR"/>
    <n v="62863"/>
    <s v="PRMLE"/>
    <n v="9.800000000000001"/>
    <x v="0"/>
    <s v="SUN"/>
    <s v="PV"/>
    <x v="5"/>
    <n v="10"/>
  </r>
  <r>
    <x v="1"/>
    <n v="11"/>
    <n v="64459"/>
    <s v="Blythe Mesa Solar II, LLC"/>
    <x v="0"/>
    <s v="Blythe Mesa Solar II"/>
    <s v="CA"/>
    <n v="65053"/>
    <s v="BMSES"/>
    <n v="112"/>
    <x v="1"/>
    <s v="MWH"/>
    <s v="BA"/>
    <x v="2"/>
    <n v="112"/>
  </r>
  <r>
    <x v="1"/>
    <n v="11"/>
    <n v="64459"/>
    <s v="Blythe Mesa Solar II, LLC"/>
    <x v="0"/>
    <s v="Blythe Mesa Solar II"/>
    <s v="CA"/>
    <n v="65053"/>
    <s v="IPBMS"/>
    <n v="223.6"/>
    <x v="0"/>
    <s v="SUN"/>
    <s v="PV"/>
    <x v="2"/>
    <n v="223.6"/>
  </r>
  <r>
    <x v="1"/>
    <n v="11"/>
    <n v="60025"/>
    <s v="Greenbacker Renewable Energy Corporation"/>
    <x v="0"/>
    <s v="Fall River Solar, LLC"/>
    <s v="SD"/>
    <n v="64968"/>
    <s v="452"/>
    <n v="80"/>
    <x v="0"/>
    <s v="SUN"/>
    <s v="PV"/>
    <x v="2"/>
    <n v="80"/>
  </r>
  <r>
    <x v="1"/>
    <n v="11"/>
    <n v="62806"/>
    <s v="Guernsey Power Station LLC"/>
    <x v="0"/>
    <s v="Guernsey Power Station"/>
    <s v="OH"/>
    <n v="62949"/>
    <s v="GPS2"/>
    <n v="612"/>
    <x v="7"/>
    <s v="NG"/>
    <s v="CS"/>
    <x v="2"/>
    <n v="685"/>
  </r>
  <r>
    <x v="1"/>
    <n v="11"/>
    <n v="64370"/>
    <s v="IP Radian, LLC"/>
    <x v="0"/>
    <s v="IP Radian, LLC"/>
    <s v="TX"/>
    <n v="64859"/>
    <s v="IPRAD"/>
    <n v="300"/>
    <x v="0"/>
    <s v="SUN"/>
    <s v="PV"/>
    <x v="2"/>
    <n v="300"/>
  </r>
  <r>
    <x v="1"/>
    <n v="11"/>
    <n v="9234"/>
    <s v="Indiana Municipal Power Agency"/>
    <x v="2"/>
    <s v="Richmond 6"/>
    <s v="IN"/>
    <n v="64252"/>
    <s v="RICH6"/>
    <n v="5.1"/>
    <x v="0"/>
    <s v="SUN"/>
    <s v="PV"/>
    <x v="3"/>
    <n v="5.1"/>
  </r>
  <r>
    <x v="1"/>
    <n v="11"/>
    <n v="63776"/>
    <s v="JSD Flatwood PV-1, LLC"/>
    <x v="0"/>
    <s v="Davis Road Solar"/>
    <s v="SC"/>
    <n v="64156"/>
    <s v="2002"/>
    <n v="2"/>
    <x v="0"/>
    <s v="SUN"/>
    <s v="PV"/>
    <x v="3"/>
    <n v="2"/>
  </r>
  <r>
    <x v="1"/>
    <n v="11"/>
    <n v="63776"/>
    <s v="JSD Flatwood PV-1, LLC"/>
    <x v="0"/>
    <s v="Fairview Solar"/>
    <s v="SC"/>
    <n v="64205"/>
    <s v="2003"/>
    <n v="2"/>
    <x v="0"/>
    <s v="SUN"/>
    <s v="PV"/>
    <x v="3"/>
    <n v="2"/>
  </r>
  <r>
    <x v="1"/>
    <n v="11"/>
    <n v="63289"/>
    <s v="Key Capture Energy"/>
    <x v="0"/>
    <s v="NY2 Battery"/>
    <s v="NY"/>
    <n v="63584"/>
    <s v="NY2"/>
    <n v="200"/>
    <x v="1"/>
    <s v="MWH"/>
    <s v="BA"/>
    <x v="6"/>
    <n v="200"/>
  </r>
  <r>
    <x v="1"/>
    <n v="11"/>
    <n v="62842"/>
    <s v="Lightsource Renewable Energy Asset Management, LLC"/>
    <x v="0"/>
    <s v="Happy Solar 1"/>
    <s v="AR"/>
    <n v="63766"/>
    <s v="ARHA1"/>
    <n v="95"/>
    <x v="0"/>
    <s v="SUN"/>
    <s v="PV"/>
    <x v="5"/>
    <n v="95"/>
  </r>
  <r>
    <x v="1"/>
    <n v="11"/>
    <n v="64549"/>
    <s v="Phare Garden LLC"/>
    <x v="0"/>
    <s v="Phare Garden"/>
    <s v="MN"/>
    <n v="65223"/>
    <s v="CGS"/>
    <n v="1"/>
    <x v="0"/>
    <s v="SUN"/>
    <s v="PV"/>
    <x v="0"/>
    <n v="1"/>
  </r>
  <r>
    <x v="1"/>
    <n v="12"/>
    <n v="61222"/>
    <s v="174 Power Global Corp."/>
    <x v="0"/>
    <s v="Atlas"/>
    <s v="AZ"/>
    <n v="63798"/>
    <s v="ATL01"/>
    <n v="300"/>
    <x v="0"/>
    <s v="SUN"/>
    <s v="PV"/>
    <x v="6"/>
    <n v="300"/>
  </r>
  <r>
    <x v="1"/>
    <n v="12"/>
    <n v="61222"/>
    <s v="174 Power Global Corp."/>
    <x v="0"/>
    <s v="Atlas"/>
    <s v="AZ"/>
    <n v="63798"/>
    <s v="ATLB1"/>
    <n v="300"/>
    <x v="1"/>
    <s v="MWH"/>
    <s v="BA"/>
    <x v="6"/>
    <n v="300"/>
  </r>
  <r>
    <x v="1"/>
    <n v="12"/>
    <n v="64244"/>
    <s v="92JT 8me, LLC"/>
    <x v="0"/>
    <s v="Big Rock Solar Farm"/>
    <s v="CA"/>
    <n v="64636"/>
    <s v="92JTB"/>
    <n v="200"/>
    <x v="1"/>
    <s v="MWH"/>
    <s v="BA"/>
    <x v="6"/>
    <n v="200"/>
  </r>
  <r>
    <x v="1"/>
    <n v="12"/>
    <n v="61012"/>
    <s v="AES Distributed Energy"/>
    <x v="0"/>
    <s v="AES Maui Kuihelani Solar Hybrid"/>
    <s v="HI"/>
    <n v="64256"/>
    <s v="KLNIB"/>
    <n v="60"/>
    <x v="1"/>
    <s v="MWH"/>
    <s v="BA"/>
    <x v="3"/>
    <n v="60"/>
  </r>
  <r>
    <x v="1"/>
    <n v="12"/>
    <n v="61012"/>
    <s v="AES Distributed Energy"/>
    <x v="0"/>
    <s v="AES Maui Kuihelani Solar Hybrid"/>
    <s v="HI"/>
    <n v="64256"/>
    <s v="KULNI"/>
    <n v="60"/>
    <x v="0"/>
    <s v="SUN"/>
    <s v="PV"/>
    <x v="3"/>
    <n v="60"/>
  </r>
  <r>
    <x v="1"/>
    <n v="12"/>
    <n v="61012"/>
    <s v="AES Distributed Energy"/>
    <x v="0"/>
    <s v="Rooney Ranch"/>
    <s v="CA"/>
    <n v="63088"/>
    <s v="ROONR"/>
    <n v="21"/>
    <x v="2"/>
    <s v="WND"/>
    <s v="WT"/>
    <x v="6"/>
    <n v="21"/>
  </r>
  <r>
    <x v="1"/>
    <n v="12"/>
    <n v="61012"/>
    <s v="AES Distributed Energy"/>
    <x v="0"/>
    <s v="Sand Hill A"/>
    <s v="CA"/>
    <n v="63126"/>
    <s v="SNDHA"/>
    <n v="13.5"/>
    <x v="2"/>
    <s v="WND"/>
    <s v="WT"/>
    <x v="6"/>
    <n v="13.5"/>
  </r>
  <r>
    <x v="1"/>
    <n v="12"/>
    <n v="61012"/>
    <s v="AES Distributed Energy"/>
    <x v="0"/>
    <s v="Sand Hill B"/>
    <s v="CA"/>
    <n v="63652"/>
    <s v="SNDHB"/>
    <n v="17"/>
    <x v="2"/>
    <s v="WND"/>
    <s v="WT"/>
    <x v="6"/>
    <n v="17"/>
  </r>
  <r>
    <x v="1"/>
    <n v="12"/>
    <n v="61012"/>
    <s v="AES Distributed Energy"/>
    <x v="0"/>
    <s v="Sand Hill C"/>
    <s v="CA"/>
    <n v="63653"/>
    <s v="SNDHC"/>
    <n v="80"/>
    <x v="2"/>
    <s v="WND"/>
    <s v="WT"/>
    <x v="6"/>
    <n v="80"/>
  </r>
  <r>
    <x v="1"/>
    <n v="12"/>
    <n v="64348"/>
    <s v="ASD Three Rivers Road MA Solar LLC"/>
    <x v="0"/>
    <s v="Three Rivers Solar LLC"/>
    <s v="MA"/>
    <n v="64844"/>
    <s v="TRB"/>
    <n v="1.4"/>
    <x v="1"/>
    <s v="MWH"/>
    <s v="BA"/>
    <x v="2"/>
    <n v="1.4"/>
  </r>
  <r>
    <x v="1"/>
    <n v="12"/>
    <n v="64348"/>
    <s v="ASD Three Rivers Road MA Solar LLC"/>
    <x v="0"/>
    <s v="Three Rivers Solar LLC"/>
    <s v="MA"/>
    <n v="64844"/>
    <s v="TRS"/>
    <n v="4"/>
    <x v="0"/>
    <s v="SUN"/>
    <s v="PV"/>
    <x v="2"/>
    <n v="4"/>
  </r>
  <r>
    <x v="1"/>
    <n v="12"/>
    <n v="63004"/>
    <s v="Abundant Solar Power Inc."/>
    <x v="0"/>
    <s v="Deiter-STEU"/>
    <s v="NY"/>
    <n v="63226"/>
    <s v="2078"/>
    <n v="2.2"/>
    <x v="0"/>
    <s v="SUN"/>
    <s v="PV"/>
    <x v="6"/>
    <n v="2.2"/>
  </r>
  <r>
    <x v="1"/>
    <n v="12"/>
    <n v="63004"/>
    <s v="Abundant Solar Power Inc."/>
    <x v="0"/>
    <s v="Gibson-STEU"/>
    <s v="NY"/>
    <n v="63227"/>
    <s v="8675"/>
    <n v="11.5"/>
    <x v="0"/>
    <s v="SUN"/>
    <s v="PV"/>
    <x v="6"/>
    <n v="11.5"/>
  </r>
  <r>
    <x v="1"/>
    <n v="12"/>
    <n v="63004"/>
    <s v="Abundant Solar Power Inc."/>
    <x v="0"/>
    <s v="Wheaton-STEU"/>
    <s v="NY"/>
    <n v="63228"/>
    <s v="11410"/>
    <n v="5"/>
    <x v="0"/>
    <s v="SUN"/>
    <s v="PV"/>
    <x v="6"/>
    <n v="5"/>
  </r>
  <r>
    <x v="1"/>
    <n v="12"/>
    <n v="57416"/>
    <s v="Acciona Energy USA Global, LLC"/>
    <x v="0"/>
    <s v="High Point Solar LLC"/>
    <s v="IL"/>
    <n v="63838"/>
    <s v="HPS"/>
    <n v="100"/>
    <x v="0"/>
    <s v="SUN"/>
    <s v="PV"/>
    <x v="5"/>
    <n v="100"/>
  </r>
  <r>
    <x v="1"/>
    <n v="12"/>
    <n v="60776"/>
    <s v="Aksamit Resource Management"/>
    <x v="0"/>
    <s v="Milligan III Wind Farm"/>
    <s v="NE"/>
    <n v="61159"/>
    <s v="M3001"/>
    <n v="73.40000000000001"/>
    <x v="2"/>
    <s v="WND"/>
    <s v="WT"/>
    <x v="3"/>
    <n v="73.40000000000001"/>
  </r>
  <r>
    <x v="1"/>
    <n v="12"/>
    <n v="63494"/>
    <s v="Allora Solar, LLC"/>
    <x v="0"/>
    <s v="Allora Solar, LLC"/>
    <s v="SC"/>
    <n v="63808"/>
    <s v="PGR30"/>
    <n v="75"/>
    <x v="0"/>
    <s v="SUN"/>
    <s v="PV"/>
    <x v="5"/>
    <n v="75"/>
  </r>
  <r>
    <x v="1"/>
    <n v="12"/>
    <n v="63803"/>
    <s v="Apex Solar LLC"/>
    <x v="0"/>
    <s v="Rattlesnake Solar"/>
    <s v="MT"/>
    <n v="64189"/>
    <s v="RSNAK"/>
    <n v="80"/>
    <x v="0"/>
    <s v="SUN"/>
    <s v="PV"/>
    <x v="6"/>
    <n v="80"/>
  </r>
  <r>
    <x v="1"/>
    <n v="12"/>
    <n v="803"/>
    <s v="Arizona Public Service Co"/>
    <x v="2"/>
    <s v="Cotton Center Solar Hybrid"/>
    <s v="AZ"/>
    <n v="57561"/>
    <s v="CC17M"/>
    <n v="17"/>
    <x v="1"/>
    <s v="MWH"/>
    <s v="BA"/>
    <x v="6"/>
    <n v="17"/>
  </r>
  <r>
    <x v="1"/>
    <n v="12"/>
    <n v="803"/>
    <s v="Arizona Public Service Co"/>
    <x v="2"/>
    <s v="El Sol BESS"/>
    <s v="AZ"/>
    <n v="62964"/>
    <s v="EL50M"/>
    <n v="50"/>
    <x v="1"/>
    <s v="MWH"/>
    <s v="BA"/>
    <x v="6"/>
    <n v="50"/>
  </r>
  <r>
    <x v="1"/>
    <n v="12"/>
    <n v="803"/>
    <s v="Arizona Public Service Co"/>
    <x v="2"/>
    <s v="Foothills Solar Plant Hybrid"/>
    <s v="AZ"/>
    <n v="57997"/>
    <s v="FH38M"/>
    <n v="38"/>
    <x v="1"/>
    <s v="MWH"/>
    <s v="BA"/>
    <x v="6"/>
    <n v="38"/>
  </r>
  <r>
    <x v="1"/>
    <n v="12"/>
    <n v="803"/>
    <s v="Arizona Public Service Co"/>
    <x v="2"/>
    <s v="Gila Bend Hybrid"/>
    <s v="AZ"/>
    <n v="59020"/>
    <s v="GB36M"/>
    <n v="36"/>
    <x v="1"/>
    <s v="MWH"/>
    <s v="BA"/>
    <x v="6"/>
    <n v="36"/>
  </r>
  <r>
    <x v="1"/>
    <n v="12"/>
    <n v="803"/>
    <s v="Arizona Public Service Co"/>
    <x v="2"/>
    <s v="Hyder II Hybrid"/>
    <s v="AZ"/>
    <n v="58383"/>
    <s v="H214M"/>
    <n v="14"/>
    <x v="1"/>
    <s v="MWH"/>
    <s v="BA"/>
    <x v="6"/>
    <n v="14"/>
  </r>
  <r>
    <x v="1"/>
    <n v="12"/>
    <n v="803"/>
    <s v="Arizona Public Service Co"/>
    <x v="2"/>
    <s v="Hyder Solar Hybrid"/>
    <s v="AZ"/>
    <n v="57563"/>
    <s v="H116M"/>
    <n v="16"/>
    <x v="1"/>
    <s v="MWH"/>
    <s v="BA"/>
    <x v="6"/>
    <n v="16"/>
  </r>
  <r>
    <x v="1"/>
    <n v="12"/>
    <n v="803"/>
    <s v="Arizona Public Service Co"/>
    <x v="2"/>
    <s v="Paloma Solar Hybrid"/>
    <s v="AZ"/>
    <n v="57562"/>
    <s v="PA17M"/>
    <n v="17"/>
    <x v="1"/>
    <s v="MWH"/>
    <s v="BA"/>
    <x v="6"/>
    <n v="17"/>
  </r>
  <r>
    <x v="1"/>
    <n v="12"/>
    <n v="64199"/>
    <s v="Arlington Energy Center III"/>
    <x v="0"/>
    <s v="Arlington Energy Center III"/>
    <s v="CA"/>
    <n v="64564"/>
    <s v="AEC3"/>
    <n v="131"/>
    <x v="0"/>
    <s v="SUN"/>
    <s v="PV"/>
    <x v="2"/>
    <n v="131"/>
  </r>
  <r>
    <x v="1"/>
    <n v="12"/>
    <n v="64199"/>
    <s v="Arlington Energy Center III"/>
    <x v="0"/>
    <s v="Arlington Energy Center III"/>
    <s v="CA"/>
    <n v="64564"/>
    <s v="AEC3B"/>
    <n v="47"/>
    <x v="1"/>
    <s v="MWH"/>
    <s v="BA"/>
    <x v="2"/>
    <n v="47"/>
  </r>
  <r>
    <x v="1"/>
    <n v="12"/>
    <n v="63964"/>
    <s v="Armadillo Solar Center, LLC"/>
    <x v="0"/>
    <s v="Armadillo Solar Center"/>
    <s v="TX"/>
    <n v="64349"/>
    <s v="6666"/>
    <n v="175"/>
    <x v="0"/>
    <s v="SUN"/>
    <s v="PV"/>
    <x v="5"/>
    <n v="175"/>
  </r>
  <r>
    <x v="1"/>
    <n v="12"/>
    <n v="61768"/>
    <s v="Arrow Canyon Solar LLC"/>
    <x v="0"/>
    <s v="Arrow Canyon Solar Hybrid"/>
    <s v="NV"/>
    <n v="62248"/>
    <s v="1"/>
    <n v="200"/>
    <x v="0"/>
    <s v="SUN"/>
    <s v="PV"/>
    <x v="6"/>
    <n v="200"/>
  </r>
  <r>
    <x v="1"/>
    <n v="12"/>
    <n v="61768"/>
    <s v="Arrow Canyon Solar LLC"/>
    <x v="0"/>
    <s v="Arrow Canyon Solar Hybrid"/>
    <s v="NV"/>
    <n v="62248"/>
    <s v="2"/>
    <n v="75"/>
    <x v="1"/>
    <s v="MWH"/>
    <s v="BA"/>
    <x v="6"/>
    <n v="75"/>
  </r>
  <r>
    <x v="1"/>
    <n v="12"/>
    <n v="61711"/>
    <s v="Ashley Solar (SC)"/>
    <x v="0"/>
    <s v="Ashley Solar (SC)"/>
    <s v="SC"/>
    <n v="62179"/>
    <s v="21"/>
    <n v="2"/>
    <x v="0"/>
    <s v="SUN"/>
    <s v="PV"/>
    <x v="3"/>
    <n v="2"/>
  </r>
  <r>
    <x v="1"/>
    <n v="12"/>
    <n v="15399"/>
    <s v="Avangrid Renewables LLC"/>
    <x v="0"/>
    <s v="Daybreak Solar"/>
    <s v="OR"/>
    <n v="64974"/>
    <s v="DBS1"/>
    <n v="140"/>
    <x v="0"/>
    <s v="SUN"/>
    <s v="PV"/>
    <x v="6"/>
    <n v="140"/>
  </r>
  <r>
    <x v="1"/>
    <n v="12"/>
    <n v="15399"/>
    <s v="Avangrid Renewables LLC"/>
    <x v="0"/>
    <s v="Midland Wind"/>
    <s v="IL"/>
    <n v="63003"/>
    <s v="1"/>
    <n v="115"/>
    <x v="2"/>
    <s v="WND"/>
    <s v="WT"/>
    <x v="6"/>
    <n v="115"/>
  </r>
  <r>
    <x v="1"/>
    <n v="12"/>
    <n v="64217"/>
    <s v="Bald Mountain Solar LLC"/>
    <x v="0"/>
    <s v="Bald Mountain Solar"/>
    <s v="NY"/>
    <n v="64598"/>
    <s v="GEN1"/>
    <n v="20"/>
    <x v="0"/>
    <s v="SUN"/>
    <s v="PV"/>
    <x v="6"/>
    <n v="20"/>
  </r>
  <r>
    <x v="1"/>
    <n v="12"/>
    <n v="61714"/>
    <s v="Battle Solar"/>
    <x v="0"/>
    <s v="Battle Solar"/>
    <s v="SC"/>
    <n v="62182"/>
    <s v="24"/>
    <n v="2"/>
    <x v="0"/>
    <s v="SUN"/>
    <s v="PV"/>
    <x v="3"/>
    <n v="2"/>
  </r>
  <r>
    <x v="1"/>
    <n v="12"/>
    <n v="63421"/>
    <s v="Biggs Ford Solar Center, LLC"/>
    <x v="0"/>
    <s v="Biggs Ford Solar Center"/>
    <s v="MD"/>
    <n v="61321"/>
    <s v="BFSC"/>
    <n v="15"/>
    <x v="0"/>
    <s v="SUN"/>
    <s v="PV"/>
    <x v="6"/>
    <n v="15"/>
  </r>
  <r>
    <x v="1"/>
    <n v="12"/>
    <n v="64138"/>
    <s v="Birch Creek Development, LLC (NC)"/>
    <x v="0"/>
    <s v="Friesian Holdings"/>
    <s v="NC"/>
    <n v="60692"/>
    <s v="PV1"/>
    <n v="75"/>
    <x v="0"/>
    <s v="SUN"/>
    <s v="PV"/>
    <x v="5"/>
    <n v="75"/>
  </r>
  <r>
    <x v="1"/>
    <n v="12"/>
    <n v="61717"/>
    <s v="Birch Solar"/>
    <x v="0"/>
    <s v="Birch Solar"/>
    <s v="SC"/>
    <n v="62185"/>
    <s v="27"/>
    <n v="2"/>
    <x v="0"/>
    <s v="SUN"/>
    <s v="PV"/>
    <x v="3"/>
    <n v="2"/>
  </r>
  <r>
    <x v="1"/>
    <n v="12"/>
    <n v="63883"/>
    <s v="Broad Reach Power"/>
    <x v="0"/>
    <s v="Cascade Energy Storage, LLC"/>
    <s v="CA"/>
    <n v="61801"/>
    <s v="10002"/>
    <n v="25"/>
    <x v="1"/>
    <s v="MWH"/>
    <s v="BA"/>
    <x v="5"/>
    <n v="25"/>
  </r>
  <r>
    <x v="1"/>
    <n v="12"/>
    <n v="64505"/>
    <s v="Cabin Creek Solar, LLC"/>
    <x v="0"/>
    <s v="Cabin Creek Solar, LLC"/>
    <s v="NC"/>
    <n v="65107"/>
    <s v="PGR34"/>
    <n v="70.2"/>
    <x v="0"/>
    <s v="SUN"/>
    <s v="PV"/>
    <x v="2"/>
    <n v="70.2"/>
  </r>
  <r>
    <x v="1"/>
    <n v="12"/>
    <n v="64542"/>
    <s v="Caden Energix Endless Caverns, LLC"/>
    <x v="0"/>
    <s v="Caden Energix Endless Caverns, LLC"/>
    <s v="VA"/>
    <n v="65219"/>
    <s v="ENX16"/>
    <n v="31.4"/>
    <x v="0"/>
    <s v="SUN"/>
    <s v="PV"/>
    <x v="3"/>
    <n v="31.4"/>
  </r>
  <r>
    <x v="1"/>
    <n v="12"/>
    <n v="64110"/>
    <s v="Calhoun County Solar Project, LLC"/>
    <x v="0"/>
    <s v="Calhoun County Solar Project"/>
    <s v="MI"/>
    <n v="64452"/>
    <s v="GEN1"/>
    <n v="125"/>
    <x v="0"/>
    <s v="SUN"/>
    <s v="PV"/>
    <x v="6"/>
    <n v="125"/>
  </r>
  <r>
    <x v="1"/>
    <n v="12"/>
    <n v="58416"/>
    <s v="California State University, Northridge"/>
    <x v="1"/>
    <s v="CSU Northridge Plant"/>
    <s v="CA"/>
    <n v="58422"/>
    <s v="G6PV"/>
    <n v="0.7"/>
    <x v="0"/>
    <s v="SUN"/>
    <s v="PV"/>
    <x v="6"/>
    <n v="0.8"/>
  </r>
  <r>
    <x v="1"/>
    <n v="12"/>
    <n v="59365"/>
    <s v="Capital Power Corporation"/>
    <x v="0"/>
    <s v="Bear Branch Solar"/>
    <s v="NC"/>
    <n v="64168"/>
    <s v="GEN"/>
    <n v="35"/>
    <x v="0"/>
    <s v="SUN"/>
    <s v="PV"/>
    <x v="5"/>
    <n v="35"/>
  </r>
  <r>
    <x v="1"/>
    <n v="12"/>
    <n v="59365"/>
    <s v="Capital Power Corporation"/>
    <x v="0"/>
    <s v="Hornet Solar"/>
    <s v="NC"/>
    <n v="64167"/>
    <s v="GEN"/>
    <n v="75"/>
    <x v="0"/>
    <s v="SUN"/>
    <s v="PV"/>
    <x v="5"/>
    <n v="75"/>
  </r>
  <r>
    <x v="1"/>
    <n v="12"/>
    <n v="59365"/>
    <s v="Capital Power Corporation"/>
    <x v="0"/>
    <s v="Hunters Cove Solar"/>
    <s v="NC"/>
    <n v="64166"/>
    <s v="GEN"/>
    <n v="50"/>
    <x v="0"/>
    <s v="SUN"/>
    <s v="PV"/>
    <x v="5"/>
    <n v="50"/>
  </r>
  <r>
    <x v="1"/>
    <n v="12"/>
    <n v="58508"/>
    <s v="Carolina Solar Energy LLC"/>
    <x v="0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x v="0"/>
    <s v="Sellers Farm Solar"/>
    <s v="NC"/>
    <n v="60439"/>
    <s v="PV1"/>
    <n v="5"/>
    <x v="0"/>
    <s v="SUN"/>
    <s v="PV"/>
    <x v="3"/>
    <n v="5"/>
  </r>
  <r>
    <x v="1"/>
    <n v="12"/>
    <n v="63526"/>
    <s v="Chestnut Westside, LLC"/>
    <x v="0"/>
    <s v="Chestnut"/>
    <s v="CA"/>
    <n v="63849"/>
    <s v="CHNUT"/>
    <n v="150.6"/>
    <x v="0"/>
    <s v="SUN"/>
    <s v="PV"/>
    <x v="3"/>
    <n v="150.6"/>
  </r>
  <r>
    <x v="1"/>
    <n v="12"/>
    <n v="14605"/>
    <s v="City of Peabody - (MA)"/>
    <x v="2"/>
    <s v="Waters River"/>
    <s v="MA"/>
    <n v="1678"/>
    <s v="3"/>
    <n v="55"/>
    <x v="4"/>
    <s v="NG"/>
    <s v="GT"/>
    <x v="6"/>
    <n v="60"/>
  </r>
  <r>
    <x v="1"/>
    <n v="12"/>
    <n v="60609"/>
    <s v="Clean Focus Renewables, Inc."/>
    <x v="0"/>
    <s v="Rugged Solar LLC"/>
    <s v="CA"/>
    <n v="57960"/>
    <s v="1"/>
    <n v="80"/>
    <x v="0"/>
    <s v="SUN"/>
    <s v="PV"/>
    <x v="0"/>
    <n v="80"/>
  </r>
  <r>
    <x v="1"/>
    <n v="12"/>
    <n v="59432"/>
    <s v="Clear Creek Power"/>
    <x v="0"/>
    <s v="Highland Park Project"/>
    <s v="CO"/>
    <n v="59659"/>
    <s v="HPWT"/>
    <n v="181"/>
    <x v="2"/>
    <s v="WND"/>
    <s v="WT"/>
    <x v="6"/>
    <n v="181"/>
  </r>
  <r>
    <x v="1"/>
    <n v="12"/>
    <n v="61817"/>
    <s v="Collard Holdings, LLC"/>
    <x v="0"/>
    <s v="Collard Holdings Solar"/>
    <s v="NC"/>
    <n v="62317"/>
    <s v="PV"/>
    <n v="10"/>
    <x v="0"/>
    <s v="SUN"/>
    <s v="PV"/>
    <x v="5"/>
    <n v="10"/>
  </r>
  <r>
    <x v="1"/>
    <n v="12"/>
    <n v="4226"/>
    <s v="Consolidated Edison Co-NY Inc"/>
    <x v="2"/>
    <s v="Fox Hills Battery Station"/>
    <s v="NY"/>
    <n v="65035"/>
    <s v="ESSFH"/>
    <n v="7.5"/>
    <x v="1"/>
    <s v="MWH"/>
    <s v="BA"/>
    <x v="6"/>
    <n v="7.5"/>
  </r>
  <r>
    <x v="1"/>
    <n v="12"/>
    <n v="56769"/>
    <s v="Consolidated Edison Development Inc."/>
    <x v="0"/>
    <s v="Acushnet MA 1"/>
    <s v="MA"/>
    <n v="64706"/>
    <s v="ACNT1"/>
    <n v="1"/>
    <x v="0"/>
    <s v="SUN"/>
    <s v="PV"/>
    <x v="3"/>
    <n v="1"/>
  </r>
  <r>
    <x v="1"/>
    <n v="12"/>
    <n v="56769"/>
    <s v="Consolidated Edison Development Inc."/>
    <x v="0"/>
    <s v="Acushnet MA 2"/>
    <s v="MA"/>
    <n v="64707"/>
    <s v="ACNT2"/>
    <n v="1"/>
    <x v="0"/>
    <s v="SUN"/>
    <s v="PV"/>
    <x v="3"/>
    <n v="1"/>
  </r>
  <r>
    <x v="1"/>
    <n v="12"/>
    <n v="56769"/>
    <s v="Consolidated Edison Development Inc."/>
    <x v="0"/>
    <s v="Burt County Wind"/>
    <s v="NE"/>
    <n v="61511"/>
    <s v="BCNE"/>
    <n v="75"/>
    <x v="2"/>
    <s v="WND"/>
    <s v="WT"/>
    <x v="5"/>
    <n v="75"/>
  </r>
  <r>
    <x v="1"/>
    <n v="12"/>
    <n v="56769"/>
    <s v="Consolidated Edison Development Inc."/>
    <x v="0"/>
    <s v="Gorham ME 1"/>
    <s v="ME"/>
    <n v="64703"/>
    <s v="GOR1"/>
    <n v="4.8"/>
    <x v="0"/>
    <s v="SUN"/>
    <s v="PV"/>
    <x v="3"/>
    <n v="4.8"/>
  </r>
  <r>
    <x v="1"/>
    <n v="12"/>
    <n v="56769"/>
    <s v="Consolidated Edison Development Inc."/>
    <x v="0"/>
    <s v="Lincoln ME 1"/>
    <s v="ME"/>
    <n v="64704"/>
    <s v="LIN1"/>
    <n v="4.9"/>
    <x v="0"/>
    <s v="SUN"/>
    <s v="PV"/>
    <x v="3"/>
    <n v="4.9"/>
  </r>
  <r>
    <x v="1"/>
    <n v="12"/>
    <n v="64167"/>
    <s v="Corazon Energy LLC"/>
    <x v="0"/>
    <s v="Corazon Energy LLC"/>
    <s v="TX"/>
    <n v="64538"/>
    <s v="KOV4A"/>
    <n v="200"/>
    <x v="0"/>
    <s v="SUN"/>
    <s v="PV"/>
    <x v="3"/>
    <n v="200"/>
  </r>
  <r>
    <x v="1"/>
    <n v="12"/>
    <n v="64365"/>
    <s v="Daggett Solar Power 3 LLC"/>
    <x v="0"/>
    <s v="Daggett 3"/>
    <s v="CA"/>
    <n v="64852"/>
    <s v="DAGGB"/>
    <n v="144"/>
    <x v="1"/>
    <s v="MWH"/>
    <s v="BA"/>
    <x v="3"/>
    <n v="144"/>
  </r>
  <r>
    <x v="1"/>
    <n v="12"/>
    <n v="64365"/>
    <s v="Daggett Solar Power 3 LLC"/>
    <x v="0"/>
    <s v="Daggett 3"/>
    <s v="CA"/>
    <n v="64852"/>
    <s v="DAGGP"/>
    <n v="300"/>
    <x v="0"/>
    <s v="SUN"/>
    <s v="PV"/>
    <x v="3"/>
    <n v="300"/>
  </r>
  <r>
    <x v="1"/>
    <n v="12"/>
    <n v="64523"/>
    <s v="Deptford Solar One, LLC"/>
    <x v="0"/>
    <s v="Deptford Solar One"/>
    <s v="NJ"/>
    <n v="65147"/>
    <s v="VCP01"/>
    <n v="3"/>
    <x v="0"/>
    <s v="SUN"/>
    <s v="PV"/>
    <x v="6"/>
    <n v="3"/>
  </r>
  <r>
    <x v="1"/>
    <n v="12"/>
    <n v="5248"/>
    <s v="Dominion Energy Inc"/>
    <x v="2"/>
    <s v="Dry Bridge Storage"/>
    <s v="VA"/>
    <n v="65044"/>
    <s v="DBES"/>
    <n v="20"/>
    <x v="1"/>
    <s v="MWH"/>
    <s v="BA"/>
    <x v="5"/>
    <n v="20"/>
  </r>
  <r>
    <x v="1"/>
    <n v="12"/>
    <n v="58468"/>
    <s v="Dominion Renewable Energy"/>
    <x v="0"/>
    <s v="Otter Creek Solar"/>
    <s v="VA"/>
    <n v="63909"/>
    <s v="OTTER"/>
    <n v="60"/>
    <x v="0"/>
    <s v="SUN"/>
    <s v="PV"/>
    <x v="5"/>
    <n v="60"/>
  </r>
  <r>
    <x v="1"/>
    <n v="12"/>
    <n v="3046"/>
    <s v="Duke Energy Progress - (NC)"/>
    <x v="2"/>
    <s v="Riverside BESS"/>
    <s v="NC"/>
    <n v="65126"/>
    <s v="ES1"/>
    <n v="5"/>
    <x v="1"/>
    <s v="MWH"/>
    <s v="BA"/>
    <x v="6"/>
    <n v="5"/>
  </r>
  <r>
    <x v="1"/>
    <n v="12"/>
    <n v="54803"/>
    <s v="Dynegy Oakland, LLC"/>
    <x v="0"/>
    <s v="Dynegy Oakland Power Plant"/>
    <s v="CA"/>
    <n v="6211"/>
    <s v="GEN4"/>
    <n v="36.3"/>
    <x v="1"/>
    <s v="MWH"/>
    <s v="BA"/>
    <x v="6"/>
    <n v="36.3"/>
  </r>
  <r>
    <x v="1"/>
    <n v="12"/>
    <n v="61785"/>
    <s v="EDP Renewables North America LLC"/>
    <x v="0"/>
    <s v="Saddle Mountain East Wind Farm"/>
    <s v="WA"/>
    <n v="62263"/>
    <s v="GEN1"/>
    <n v="126"/>
    <x v="2"/>
    <s v="WND"/>
    <s v="WT"/>
    <x v="6"/>
    <n v="126"/>
  </r>
  <r>
    <x v="1"/>
    <n v="12"/>
    <n v="61785"/>
    <s v="EDP Renewables North America LLC"/>
    <x v="0"/>
    <s v="Scarlet Solar (CA)"/>
    <s v="CA"/>
    <n v="64908"/>
    <s v="GEN01"/>
    <n v="200"/>
    <x v="0"/>
    <s v="SUN"/>
    <s v="PV"/>
    <x v="6"/>
    <n v="400"/>
  </r>
  <r>
    <x v="1"/>
    <n v="12"/>
    <n v="61785"/>
    <s v="EDP Renewables North America LLC"/>
    <x v="0"/>
    <s v="Scarlet Solar (CA)"/>
    <s v="CA"/>
    <n v="64908"/>
    <s v="GEN02"/>
    <n v="40"/>
    <x v="1"/>
    <s v="MWH"/>
    <s v="BA"/>
    <x v="6"/>
    <n v="40"/>
  </r>
  <r>
    <x v="1"/>
    <n v="12"/>
    <n v="62760"/>
    <s v="EDPR CA Solar Park VI LLC"/>
    <x v="0"/>
    <s v="EDPR CA Solar Park VI LLC (CA) Hybrid"/>
    <s v="CA"/>
    <n v="62892"/>
    <s v="SONR2"/>
    <n v="40"/>
    <x v="1"/>
    <s v="MWH"/>
    <s v="BA"/>
    <x v="3"/>
    <n v="40"/>
  </r>
  <r>
    <x v="1"/>
    <n v="12"/>
    <n v="62760"/>
    <s v="EDPR CA Solar Park VI LLC"/>
    <x v="0"/>
    <s v="EDPR CA Solar Park VI LLC (CA) Hybrid"/>
    <s v="CA"/>
    <n v="62892"/>
    <s v="SONRI"/>
    <n v="200"/>
    <x v="0"/>
    <s v="SUN"/>
    <s v="PV"/>
    <x v="3"/>
    <n v="201"/>
  </r>
  <r>
    <x v="1"/>
    <n v="12"/>
    <n v="58970"/>
    <s v="Ecoplexus, Inc"/>
    <x v="0"/>
    <s v="E Nash PV1"/>
    <s v="NC"/>
    <n v="60002"/>
    <s v="NASH1"/>
    <n v="20"/>
    <x v="0"/>
    <s v="SUN"/>
    <s v="PV"/>
    <x v="5"/>
    <n v="20"/>
  </r>
  <r>
    <x v="1"/>
    <n v="12"/>
    <n v="58970"/>
    <s v="Ecoplexus, Inc"/>
    <x v="0"/>
    <s v="East Nash PV2"/>
    <s v="NC"/>
    <n v="63789"/>
    <s v="ENSH2"/>
    <n v="26"/>
    <x v="0"/>
    <s v="SUN"/>
    <s v="PV"/>
    <x v="5"/>
    <n v="26"/>
  </r>
  <r>
    <x v="1"/>
    <n v="12"/>
    <n v="58970"/>
    <s v="Ecoplexus, Inc"/>
    <x v="0"/>
    <s v="OAKBORO PV1"/>
    <s v="NC"/>
    <n v="63162"/>
    <s v="OAKPV"/>
    <n v="40"/>
    <x v="0"/>
    <s v="SUN"/>
    <s v="PV"/>
    <x v="6"/>
    <n v="40"/>
  </r>
  <r>
    <x v="1"/>
    <n v="12"/>
    <n v="58970"/>
    <s v="Ecoplexus, Inc"/>
    <x v="0"/>
    <s v="Olin Creek Farm Solar"/>
    <s v="NC"/>
    <n v="64626"/>
    <s v="OLINC"/>
    <n v="35"/>
    <x v="0"/>
    <s v="SUN"/>
    <s v="PV"/>
    <x v="3"/>
    <n v="35"/>
  </r>
  <r>
    <x v="1"/>
    <n v="12"/>
    <n v="58970"/>
    <s v="Ecoplexus, Inc"/>
    <x v="0"/>
    <s v="Westminister NC"/>
    <s v="NC"/>
    <n v="63567"/>
    <s v="WSMTR"/>
    <n v="75"/>
    <x v="0"/>
    <s v="SUN"/>
    <s v="PV"/>
    <x v="3"/>
    <n v="75"/>
  </r>
  <r>
    <x v="1"/>
    <n v="12"/>
    <n v="58135"/>
    <s v="Ecos Energy LLC"/>
    <x v="0"/>
    <s v="Weybridge 1 Solar"/>
    <s v="VT"/>
    <n v="61038"/>
    <s v="WEY1"/>
    <n v="3"/>
    <x v="0"/>
    <s v="SUN"/>
    <s v="PV"/>
    <x v="6"/>
    <n v="3"/>
  </r>
  <r>
    <x v="1"/>
    <n v="12"/>
    <n v="63559"/>
    <s v="Edmondson Ranch Wind, LLC"/>
    <x v="0"/>
    <s v="Edmondson Ranch Wind, LLC"/>
    <s v="TX"/>
    <n v="63890"/>
    <s v="ERWE"/>
    <n v="293.3"/>
    <x v="2"/>
    <s v="WND"/>
    <s v="WT"/>
    <x v="5"/>
    <n v="293.3"/>
  </r>
  <r>
    <x v="1"/>
    <n v="12"/>
    <n v="59380"/>
    <s v="Enel Green Power NA, Inc."/>
    <x v="0"/>
    <s v="Sierra Energy Storage, LLC"/>
    <s v="CA"/>
    <n v="61803"/>
    <s v="10003"/>
    <n v="10"/>
    <x v="1"/>
    <s v="MWH"/>
    <s v="BA"/>
    <x v="5"/>
    <n v="10"/>
  </r>
  <r>
    <x v="1"/>
    <n v="12"/>
    <n v="64458"/>
    <s v="Enfield Solar One, LLC"/>
    <x v="0"/>
    <s v="Enfield Solar One"/>
    <s v="CT"/>
    <n v="65047"/>
    <s v="VCP07"/>
    <n v="4"/>
    <x v="0"/>
    <s v="SUN"/>
    <s v="PV"/>
    <x v="6"/>
    <n v="4"/>
  </r>
  <r>
    <x v="1"/>
    <n v="12"/>
    <n v="64175"/>
    <s v="FPS Coxsackie Solar LLC"/>
    <x v="0"/>
    <s v="Coxsackie Solar"/>
    <s v="NY"/>
    <n v="64542"/>
    <s v="1"/>
    <n v="4.9"/>
    <x v="0"/>
    <s v="SUN"/>
    <s v="PV"/>
    <x v="6"/>
    <n v="4.9"/>
  </r>
  <r>
    <x v="1"/>
    <n v="12"/>
    <n v="56615"/>
    <s v="First Solar Project Development"/>
    <x v="0"/>
    <s v="Portal Ridge Solar A, LLC"/>
    <s v="CA"/>
    <n v="60309"/>
    <s v="GEN01"/>
    <n v="18.5"/>
    <x v="0"/>
    <s v="SUN"/>
    <s v="PV"/>
    <x v="5"/>
    <n v="18.5"/>
  </r>
  <r>
    <x v="1"/>
    <n v="12"/>
    <n v="56615"/>
    <s v="First Solar Project Development"/>
    <x v="0"/>
    <s v="Willow Spring Solar 3, LLC"/>
    <s v="CA"/>
    <n v="60325"/>
    <s v="GEN01"/>
    <n v="75"/>
    <x v="0"/>
    <s v="SUN"/>
    <s v="PV"/>
    <x v="3"/>
    <n v="75"/>
  </r>
  <r>
    <x v="1"/>
    <n v="12"/>
    <n v="56615"/>
    <s v="First Solar Project Development"/>
    <x v="0"/>
    <s v="Windhub Solar B, LLC"/>
    <s v="CA"/>
    <n v="59969"/>
    <s v="GEN01"/>
    <n v="20"/>
    <x v="0"/>
    <s v="SUN"/>
    <s v="PV"/>
    <x v="5"/>
    <n v="20"/>
  </r>
  <r>
    <x v="1"/>
    <n v="12"/>
    <n v="64074"/>
    <s v="Freepoint Solar LLC"/>
    <x v="0"/>
    <s v="Woodville Solar"/>
    <s v="RI"/>
    <n v="64530"/>
    <s v="1"/>
    <n v="4.5"/>
    <x v="0"/>
    <s v="SUN"/>
    <s v="PV"/>
    <x v="6"/>
    <n v="4.5"/>
  </r>
  <r>
    <x v="1"/>
    <n v="12"/>
    <n v="61166"/>
    <s v="Green Power Energy LLC"/>
    <x v="0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2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x v="0"/>
    <s v="Cody Road Wind Farm"/>
    <s v="NY"/>
    <n v="61592"/>
    <s v="WT5"/>
    <n v="2.4"/>
    <x v="2"/>
    <s v="WND"/>
    <s v="WT"/>
    <x v="2"/>
    <n v="2.4"/>
  </r>
  <r>
    <x v="1"/>
    <n v="12"/>
    <n v="60025"/>
    <s v="Greenbacker Renewable Energy Corporation"/>
    <x v="0"/>
    <s v="MTSun LLC"/>
    <s v="MT"/>
    <n v="64966"/>
    <s v="366"/>
    <n v="80"/>
    <x v="0"/>
    <s v="SUN"/>
    <s v="PV"/>
    <x v="2"/>
    <n v="80"/>
  </r>
  <r>
    <x v="1"/>
    <n v="12"/>
    <n v="62806"/>
    <s v="Guernsey Power Station LLC"/>
    <x v="0"/>
    <s v="Guernsey Power Station"/>
    <s v="OH"/>
    <n v="62949"/>
    <s v="GPS3"/>
    <n v="612"/>
    <x v="7"/>
    <s v="NG"/>
    <s v="CS"/>
    <x v="2"/>
    <n v="685"/>
  </r>
  <r>
    <x v="1"/>
    <n v="12"/>
    <n v="62008"/>
    <s v="Hale Kuawehi Solar LLC"/>
    <x v="0"/>
    <s v="Hale Kuawehi Solar Hybrid"/>
    <s v="HI"/>
    <n v="62529"/>
    <s v="HKBA"/>
    <n v="30"/>
    <x v="1"/>
    <s v="MWH"/>
    <s v="BA"/>
    <x v="6"/>
    <n v="30"/>
  </r>
  <r>
    <x v="1"/>
    <n v="12"/>
    <n v="62008"/>
    <s v="Hale Kuawehi Solar LLC"/>
    <x v="0"/>
    <s v="Hale Kuawehi Solar Hybrid"/>
    <s v="HI"/>
    <n v="62529"/>
    <s v="HKSOL"/>
    <n v="30"/>
    <x v="0"/>
    <s v="SUN"/>
    <s v="PV"/>
    <x v="6"/>
    <n v="30"/>
  </r>
  <r>
    <x v="1"/>
    <n v="12"/>
    <n v="61638"/>
    <s v="Harrison Power LLC"/>
    <x v="0"/>
    <s v="Cadiz Power Plant"/>
    <s v="OH"/>
    <n v="62153"/>
    <s v="GEN 2"/>
    <n v="550"/>
    <x v="7"/>
    <s v="NG"/>
    <s v="CS"/>
    <x v="6"/>
    <n v="660"/>
  </r>
  <r>
    <x v="1"/>
    <n v="12"/>
    <n v="63553"/>
    <s v="Haymaker Energy Project LLC"/>
    <x v="0"/>
    <s v="Haymaker Hybrid"/>
    <s v="MT"/>
    <n v="63878"/>
    <s v="HBESS"/>
    <n v="200"/>
    <x v="1"/>
    <s v="MWH"/>
    <s v="BA"/>
    <x v="6"/>
    <n v="200"/>
  </r>
  <r>
    <x v="1"/>
    <n v="12"/>
    <n v="63837"/>
    <s v="Hecate Energy Frye Solar LLC"/>
    <x v="0"/>
    <s v="Hecate Energy Frye Solar LLC"/>
    <s v="TX"/>
    <n v="64233"/>
    <s v="80995"/>
    <n v="500"/>
    <x v="0"/>
    <s v="SUN"/>
    <s v="PV"/>
    <x v="6"/>
    <n v="500"/>
  </r>
  <r>
    <x v="1"/>
    <n v="12"/>
    <n v="62153"/>
    <s v="Hecate Energy Highland LLC"/>
    <x v="0"/>
    <s v="Hecate Energy Highland LLC"/>
    <s v="OH"/>
    <n v="62670"/>
    <s v="HIGHL"/>
    <n v="300"/>
    <x v="0"/>
    <s v="SUN"/>
    <s v="PV"/>
    <x v="2"/>
    <n v="300"/>
  </r>
  <r>
    <x v="1"/>
    <n v="12"/>
    <n v="49893"/>
    <s v="Invenergy Services LLC"/>
    <x v="0"/>
    <s v="Invenergy Nelson Expansion LLC"/>
    <s v="IL"/>
    <n v="60387"/>
    <s v="GEN3"/>
    <n v="157"/>
    <x v="4"/>
    <s v="NG"/>
    <s v="GT"/>
    <x v="6"/>
    <n v="190"/>
  </r>
  <r>
    <x v="1"/>
    <n v="12"/>
    <n v="49893"/>
    <s v="Invenergy Services LLC"/>
    <x v="0"/>
    <s v="Invenergy Nelson Expansion LLC"/>
    <s v="IL"/>
    <n v="60387"/>
    <s v="GEN4"/>
    <n v="157"/>
    <x v="4"/>
    <s v="NG"/>
    <s v="GT"/>
    <x v="6"/>
    <n v="190"/>
  </r>
  <r>
    <x v="1"/>
    <n v="12"/>
    <n v="49893"/>
    <s v="Invenergy Services LLC"/>
    <x v="0"/>
    <s v="Tip Top Solar Energy Center LLC"/>
    <s v="NM"/>
    <n v="63028"/>
    <s v="GEN1"/>
    <n v="220"/>
    <x v="0"/>
    <s v="SUN"/>
    <s v="PV"/>
    <x v="6"/>
    <n v="220"/>
  </r>
  <r>
    <x v="1"/>
    <n v="12"/>
    <n v="49893"/>
    <s v="Invenergy Services LLC"/>
    <x v="0"/>
    <s v="Yum Yum Solar LLC"/>
    <s v="TN"/>
    <n v="63026"/>
    <s v="GEN1"/>
    <n v="147"/>
    <x v="0"/>
    <s v="SUN"/>
    <s v="PV"/>
    <x v="2"/>
    <n v="147"/>
  </r>
  <r>
    <x v="1"/>
    <n v="12"/>
    <n v="64077"/>
    <s v="JVR Energy Park LLC"/>
    <x v="0"/>
    <s v="JVR Energy Park LLC"/>
    <s v="CA"/>
    <n v="64428"/>
    <s v="JVR1A"/>
    <n v="90"/>
    <x v="0"/>
    <s v="SUN"/>
    <s v="PV"/>
    <x v="3"/>
    <n v="90"/>
  </r>
  <r>
    <x v="1"/>
    <n v="12"/>
    <n v="64077"/>
    <s v="JVR Energy Park LLC"/>
    <x v="0"/>
    <s v="JVR Energy Park LLC"/>
    <s v="CA"/>
    <n v="64428"/>
    <s v="JVR1B"/>
    <n v="70"/>
    <x v="1"/>
    <s v="MWH"/>
    <s v="BA"/>
    <x v="3"/>
    <n v="70"/>
  </r>
  <r>
    <x v="1"/>
    <n v="12"/>
    <n v="58378"/>
    <s v="Jordan Hydroelectric LTD PTP"/>
    <x v="0"/>
    <s v="Flannagan Hydroelectric Project"/>
    <s v="VA"/>
    <n v="58827"/>
    <s v="LEFT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1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LEFT2"/>
    <n v="0.4"/>
    <x v="12"/>
    <s v="WAT"/>
    <s v="HY"/>
    <x v="5"/>
    <n v="0.4"/>
  </r>
  <r>
    <x v="1"/>
    <n v="12"/>
    <n v="58378"/>
    <s v="Jordan Hydroelectric LTD PTP"/>
    <x v="0"/>
    <s v="Flannagan Hydroelectric Project"/>
    <s v="VA"/>
    <n v="58827"/>
    <s v="RGHT"/>
    <n v="0.4"/>
    <x v="12"/>
    <s v="WAT"/>
    <s v="HY"/>
    <x v="5"/>
    <n v="0.4"/>
  </r>
  <r>
    <x v="1"/>
    <n v="12"/>
    <n v="63289"/>
    <s v="Key Capture Energy"/>
    <x v="0"/>
    <s v="TX17 Nickel Prairie Storage"/>
    <s v="TX"/>
    <n v="63880"/>
    <s v="TX17"/>
    <n v="100"/>
    <x v="1"/>
    <s v="MWH"/>
    <s v="BA"/>
    <x v="6"/>
    <n v="100"/>
  </r>
  <r>
    <x v="1"/>
    <n v="12"/>
    <n v="64533"/>
    <s v="Lacy Creek Windpower, LLC"/>
    <x v="0"/>
    <s v="Lacy Creek Wind Energy Center"/>
    <s v="TX"/>
    <n v="65162"/>
    <s v="LCW1"/>
    <n v="301.3"/>
    <x v="2"/>
    <s v="WND"/>
    <s v="WT"/>
    <x v="2"/>
    <n v="301.3"/>
  </r>
  <r>
    <x v="1"/>
    <n v="12"/>
    <n v="61421"/>
    <s v="LeGore Bridge Solar Center, LLC"/>
    <x v="0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x v="0"/>
    <s v="Chaparral Springs"/>
    <s v="CA"/>
    <n v="64864"/>
    <s v="CHAPB"/>
    <n v="50"/>
    <x v="1"/>
    <s v="MWH"/>
    <s v="BA"/>
    <x v="3"/>
    <n v="50"/>
  </r>
  <r>
    <x v="1"/>
    <n v="12"/>
    <n v="50123"/>
    <s v="Leeward Asset Management, LLC"/>
    <x v="0"/>
    <s v="Chaparral Springs"/>
    <s v="CA"/>
    <n v="64864"/>
    <s v="CHAPS"/>
    <n v="250"/>
    <x v="0"/>
    <s v="SUN"/>
    <s v="PV"/>
    <x v="3"/>
    <n v="250"/>
  </r>
  <r>
    <x v="1"/>
    <n v="12"/>
    <n v="50123"/>
    <s v="Leeward Asset Management, LLC"/>
    <x v="0"/>
    <s v="White Wing Solar"/>
    <s v="AZ"/>
    <n v="60572"/>
    <s v="GEN01"/>
    <n v="200"/>
    <x v="0"/>
    <s v="SUN"/>
    <s v="PV"/>
    <x v="3"/>
    <n v="200"/>
  </r>
  <r>
    <x v="1"/>
    <n v="12"/>
    <n v="62842"/>
    <s v="Lightsource Renewable Energy Asset Management, LLC"/>
    <x v="0"/>
    <s v="Liberty"/>
    <s v="PA"/>
    <n v="65078"/>
    <s v="PACT3"/>
    <n v="20"/>
    <x v="0"/>
    <s v="SUN"/>
    <s v="PV"/>
    <x v="6"/>
    <n v="20"/>
  </r>
  <r>
    <x v="1"/>
    <n v="12"/>
    <n v="62842"/>
    <s v="Lightsource Renewable Energy Asset Management, LLC"/>
    <x v="0"/>
    <s v="Penn"/>
    <s v="PA"/>
    <n v="65081"/>
    <s v="PACT6"/>
    <n v="20"/>
    <x v="0"/>
    <s v="SUN"/>
    <s v="PV"/>
    <x v="6"/>
    <n v="20"/>
  </r>
  <r>
    <x v="1"/>
    <n v="12"/>
    <n v="63672"/>
    <s v="MTSUN LLC"/>
    <x v="0"/>
    <s v="MTSUN"/>
    <s v="MT"/>
    <n v="64032"/>
    <s v="MTSUN"/>
    <n v="80"/>
    <x v="0"/>
    <s v="SUN"/>
    <s v="PV"/>
    <x v="3"/>
    <n v="80"/>
  </r>
  <r>
    <x v="1"/>
    <n v="12"/>
    <n v="61422"/>
    <s v="Mason Dixon Solar Center, LLC"/>
    <x v="0"/>
    <s v="Mason Dixon Solar Center"/>
    <s v="MD"/>
    <n v="61797"/>
    <s v="PV"/>
    <n v="20"/>
    <x v="0"/>
    <s v="SUN"/>
    <s v="PV"/>
    <x v="6"/>
    <n v="20"/>
  </r>
  <r>
    <x v="1"/>
    <n v="12"/>
    <n v="64477"/>
    <s v="Meriden Solar One, LLC"/>
    <x v="0"/>
    <s v="Meriden Solar One"/>
    <s v="CT"/>
    <n v="65061"/>
    <s v="VCP08"/>
    <n v="1"/>
    <x v="0"/>
    <s v="SUN"/>
    <s v="PV"/>
    <x v="6"/>
    <n v="1"/>
  </r>
  <r>
    <x v="1"/>
    <n v="12"/>
    <n v="64480"/>
    <s v="Millstone Solar One, LLC"/>
    <x v="0"/>
    <s v="Millstone Solar One"/>
    <s v="NJ"/>
    <n v="65064"/>
    <s v="VCP03"/>
    <n v="2.8"/>
    <x v="0"/>
    <s v="SUN"/>
    <s v="PV"/>
    <x v="6"/>
    <n v="2.8"/>
  </r>
  <r>
    <x v="1"/>
    <n v="12"/>
    <n v="63427"/>
    <s v="Neptune Energy Center, LLC"/>
    <x v="0"/>
    <s v="Neptune Energy Center Hybrid"/>
    <s v="CO"/>
    <n v="63731"/>
    <s v="NT125"/>
    <n v="125"/>
    <x v="1"/>
    <s v="MWH"/>
    <s v="BA"/>
    <x v="6"/>
    <n v="125"/>
  </r>
  <r>
    <x v="1"/>
    <n v="12"/>
    <n v="63427"/>
    <s v="Neptune Energy Center, LLC"/>
    <x v="0"/>
    <s v="Neptune Energy Center Hybrid"/>
    <s v="CO"/>
    <n v="63731"/>
    <s v="NT325"/>
    <n v="250"/>
    <x v="0"/>
    <s v="SUN"/>
    <s v="PV"/>
    <x v="6"/>
    <n v="250"/>
  </r>
  <r>
    <x v="1"/>
    <n v="12"/>
    <n v="64358"/>
    <s v="New Market Solar"/>
    <x v="0"/>
    <s v="New Market Solar"/>
    <s v="OH"/>
    <n v="64853"/>
    <s v="NMS1"/>
    <n v="65"/>
    <x v="0"/>
    <s v="SUN"/>
    <s v="PV"/>
    <x v="2"/>
    <n v="65"/>
  </r>
  <r>
    <x v="1"/>
    <n v="12"/>
    <n v="64260"/>
    <s v="Nextera Energy Resources"/>
    <x v="0"/>
    <s v="Great Prairie  Wind"/>
    <s v="TX"/>
    <n v="64665"/>
    <s v="GR01"/>
    <n v="358"/>
    <x v="2"/>
    <s v="WND"/>
    <s v="WT"/>
    <x v="5"/>
    <n v="358"/>
  </r>
  <r>
    <x v="1"/>
    <n v="12"/>
    <n v="64260"/>
    <s v="Nextera Energy Resources"/>
    <x v="0"/>
    <s v="Great Prairie Wind 2"/>
    <s v="TX"/>
    <n v="64666"/>
    <s v="GP03"/>
    <n v="210"/>
    <x v="2"/>
    <s v="WND"/>
    <s v="WT"/>
    <x v="3"/>
    <n v="210"/>
  </r>
  <r>
    <x v="1"/>
    <n v="12"/>
    <n v="64260"/>
    <s v="Nextera Energy Resources"/>
    <x v="0"/>
    <s v="Great Prairie Wind 3"/>
    <s v="TX"/>
    <n v="64667"/>
    <s v="GP03"/>
    <n v="299"/>
    <x v="2"/>
    <s v="WND"/>
    <s v="WT"/>
    <x v="5"/>
    <n v="299"/>
  </r>
  <r>
    <x v="1"/>
    <n v="12"/>
    <n v="63238"/>
    <s v="OE_ALC"/>
    <x v="0"/>
    <s v="AL Solar C LLC"/>
    <s v="AL"/>
    <n v="63513"/>
    <s v="OEALC"/>
    <n v="80"/>
    <x v="0"/>
    <s v="SUN"/>
    <s v="PV"/>
    <x v="3"/>
    <n v="80"/>
  </r>
  <r>
    <x v="1"/>
    <n v="12"/>
    <n v="64086"/>
    <s v="OE_ALD"/>
    <x v="0"/>
    <s v="OE_ALD"/>
    <s v="AL"/>
    <n v="64469"/>
    <s v="OEALD"/>
    <n v="80"/>
    <x v="0"/>
    <s v="SUN"/>
    <s v="PV"/>
    <x v="3"/>
    <n v="80"/>
  </r>
  <r>
    <x v="1"/>
    <n v="12"/>
    <n v="64087"/>
    <s v="OE_MS5"/>
    <x v="0"/>
    <s v="OE_MS5"/>
    <s v="MS"/>
    <n v="64529"/>
    <s v="MS5_S"/>
    <n v="50"/>
    <x v="1"/>
    <s v="MWH"/>
    <s v="BA"/>
    <x v="3"/>
    <n v="50"/>
  </r>
  <r>
    <x v="1"/>
    <n v="12"/>
    <n v="64087"/>
    <s v="OE_MS5"/>
    <x v="0"/>
    <s v="OE_MS5"/>
    <s v="MS"/>
    <n v="64529"/>
    <s v="OEMS5"/>
    <n v="200"/>
    <x v="0"/>
    <s v="SUN"/>
    <s v="PV"/>
    <x v="3"/>
    <n v="200"/>
  </r>
  <r>
    <x v="1"/>
    <n v="12"/>
    <n v="64084"/>
    <s v="OE_TN1"/>
    <x v="0"/>
    <s v="OETN1"/>
    <s v="TN"/>
    <n v="64507"/>
    <s v="OEALD"/>
    <n v="100"/>
    <x v="0"/>
    <s v="SUN"/>
    <s v="PV"/>
    <x v="3"/>
    <n v="100"/>
  </r>
  <r>
    <x v="1"/>
    <n v="12"/>
    <n v="63501"/>
    <s v="Panther Grove Wind, LLC"/>
    <x v="0"/>
    <s v="Panther Grove Wind, LLC"/>
    <s v="IL"/>
    <n v="63818"/>
    <s v="78787"/>
    <n v="400"/>
    <x v="2"/>
    <s v="WND"/>
    <s v="WT"/>
    <x v="6"/>
    <n v="400"/>
  </r>
  <r>
    <x v="1"/>
    <n v="12"/>
    <n v="64504"/>
    <s v="Phobos Solar, LLC"/>
    <x v="0"/>
    <s v="Phobos Solar, LLC"/>
    <s v="NC"/>
    <n v="65106"/>
    <s v="PGR33"/>
    <n v="78.8"/>
    <x v="0"/>
    <s v="SUN"/>
    <s v="PV"/>
    <x v="2"/>
    <n v="78.8"/>
  </r>
  <r>
    <x v="1"/>
    <n v="12"/>
    <n v="63969"/>
    <s v="Placid Solar, LLC"/>
    <x v="0"/>
    <s v="Highland Solar North"/>
    <s v="FL"/>
    <n v="64345"/>
    <s v="1112"/>
    <n v="74.90000000000001"/>
    <x v="0"/>
    <s v="SUN"/>
    <s v="PV"/>
    <x v="5"/>
    <n v="74.90000000000001"/>
  </r>
  <r>
    <x v="1"/>
    <n v="12"/>
    <n v="63969"/>
    <s v="Placid Solar, LLC"/>
    <x v="0"/>
    <s v="Highland Solar South"/>
    <s v="FL"/>
    <n v="64346"/>
    <s v="9999"/>
    <n v="74.90000000000001"/>
    <x v="0"/>
    <s v="SUN"/>
    <s v="PV"/>
    <x v="5"/>
    <n v="74.90000000000001"/>
  </r>
  <r>
    <x v="1"/>
    <n v="12"/>
    <n v="61069"/>
    <s v="RE Gaskell West LLC"/>
    <x v="0"/>
    <s v="RE Gaskell West 2 LLC"/>
    <s v="CA"/>
    <n v="61446"/>
    <s v="PV2"/>
    <n v="45"/>
    <x v="0"/>
    <s v="SUN"/>
    <s v="PV"/>
    <x v="6"/>
    <n v="45"/>
  </r>
  <r>
    <x v="1"/>
    <n v="12"/>
    <n v="61069"/>
    <s v="RE Gaskell West LLC"/>
    <x v="0"/>
    <s v="RE Gaskell West 3 LLC"/>
    <s v="CA"/>
    <n v="61447"/>
    <s v="PV3"/>
    <n v="20"/>
    <x v="0"/>
    <s v="SUN"/>
    <s v="PV"/>
    <x v="6"/>
    <n v="20"/>
  </r>
  <r>
    <x v="1"/>
    <n v="12"/>
    <n v="61069"/>
    <s v="RE Gaskell West LLC"/>
    <x v="0"/>
    <s v="RE Gaskell West 4 LLC"/>
    <s v="CA"/>
    <n v="61448"/>
    <s v="PV4"/>
    <n v="20"/>
    <x v="0"/>
    <s v="SUN"/>
    <s v="PV"/>
    <x v="6"/>
    <n v="20"/>
  </r>
  <r>
    <x v="1"/>
    <n v="12"/>
    <n v="61069"/>
    <s v="RE Gaskell West LLC"/>
    <x v="0"/>
    <s v="RE Gaskell West 5 LLC"/>
    <s v="CA"/>
    <n v="61449"/>
    <s v="PV5"/>
    <n v="20"/>
    <x v="0"/>
    <s v="SUN"/>
    <s v="PV"/>
    <x v="6"/>
    <n v="20"/>
  </r>
  <r>
    <x v="1"/>
    <n v="12"/>
    <n v="56215"/>
    <s v="RWE Renewables Americas LLC"/>
    <x v="0"/>
    <s v="Baron Winds Farm"/>
    <s v="NY"/>
    <n v="60596"/>
    <s v="1"/>
    <n v="130"/>
    <x v="2"/>
    <s v="WND"/>
    <s v="WT"/>
    <x v="6"/>
    <n v="130"/>
  </r>
  <r>
    <x v="1"/>
    <n v="12"/>
    <n v="56215"/>
    <s v="RWE Renewables Americas LLC"/>
    <x v="0"/>
    <s v="Fifth Standard Solar PV, LLC (Hybrid)"/>
    <s v="CA"/>
    <n v="64197"/>
    <s v="FTHSB"/>
    <n v="117"/>
    <x v="1"/>
    <s v="MWH"/>
    <s v="BA"/>
    <x v="5"/>
    <n v="117"/>
  </r>
  <r>
    <x v="1"/>
    <n v="12"/>
    <n v="56215"/>
    <s v="RWE Renewables Americas LLC"/>
    <x v="0"/>
    <s v="Fifth Standard Solar PV, LLC (Hybrid)"/>
    <s v="CA"/>
    <n v="64197"/>
    <s v="FTHSS"/>
    <n v="150"/>
    <x v="0"/>
    <s v="SUN"/>
    <s v="PV"/>
    <x v="5"/>
    <n v="150"/>
  </r>
  <r>
    <x v="1"/>
    <n v="12"/>
    <n v="56215"/>
    <s v="RWE Renewables Americas LLC"/>
    <x v="0"/>
    <s v="Mason Dixon Wind Farm"/>
    <s v="PA"/>
    <n v="60212"/>
    <s v="1"/>
    <n v="79.90000000000001"/>
    <x v="2"/>
    <s v="WND"/>
    <s v="WT"/>
    <x v="6"/>
    <n v="79.90000000000001"/>
  </r>
  <r>
    <x v="1"/>
    <n v="12"/>
    <n v="56215"/>
    <s v="RWE Renewables Americas LLC"/>
    <x v="0"/>
    <s v="Willowbrook Solar I, LLC"/>
    <s v="OH"/>
    <n v="63877"/>
    <s v="WBS"/>
    <n v="150"/>
    <x v="0"/>
    <s v="SUN"/>
    <s v="PV"/>
    <x v="5"/>
    <n v="150"/>
  </r>
  <r>
    <x v="1"/>
    <n v="12"/>
    <n v="64135"/>
    <s v="Resurgence Solar"/>
    <x v="0"/>
    <s v="Resurgence Solar"/>
    <s v="CA"/>
    <n v="64489"/>
    <s v="GEN1"/>
    <n v="138"/>
    <x v="0"/>
    <s v="SUN"/>
    <s v="PV"/>
    <x v="5"/>
    <n v="138"/>
  </r>
  <r>
    <x v="1"/>
    <n v="12"/>
    <n v="64135"/>
    <s v="Resurgence Solar"/>
    <x v="0"/>
    <s v="Resurgence Solar"/>
    <s v="CA"/>
    <n v="64489"/>
    <s v="GEN2"/>
    <n v="115"/>
    <x v="1"/>
    <s v="MWH"/>
    <s v="BA"/>
    <x v="5"/>
    <n v="115"/>
  </r>
  <r>
    <x v="1"/>
    <n v="12"/>
    <n v="64361"/>
    <s v="SR Cedar Springs, LLC"/>
    <x v="0"/>
    <s v="SR Cedar Springs, LLC"/>
    <s v="GA"/>
    <n v="64840"/>
    <s v="SRCS"/>
    <n v="70"/>
    <x v="0"/>
    <s v="SUN"/>
    <s v="PV"/>
    <x v="6"/>
    <n v="70"/>
  </r>
  <r>
    <x v="1"/>
    <n v="12"/>
    <n v="64362"/>
    <s v="SR DeSoto I, LLC"/>
    <x v="0"/>
    <s v="SR DeSoto I, LLC"/>
    <s v="GA"/>
    <n v="64841"/>
    <s v="SOTOI"/>
    <n v="165"/>
    <x v="0"/>
    <s v="SUN"/>
    <s v="PV"/>
    <x v="6"/>
    <n v="165"/>
  </r>
  <r>
    <x v="1"/>
    <n v="12"/>
    <n v="60897"/>
    <s v="Salinas Valley Solid Waste Authority"/>
    <x v="0"/>
    <s v="Crazy Horse Solar Project"/>
    <s v="CA"/>
    <n v="61285"/>
    <s v="PV1"/>
    <n v="2"/>
    <x v="0"/>
    <s v="SUN"/>
    <s v="PV"/>
    <x v="6"/>
    <n v="2"/>
  </r>
  <r>
    <x v="1"/>
    <n v="12"/>
    <n v="27075"/>
    <s v="San Diego County Water Auth"/>
    <x v="0"/>
    <s v="Alvarado Hydro Facility"/>
    <s v="CA"/>
    <n v="54242"/>
    <s v="SD28H"/>
    <n v="1.4"/>
    <x v="12"/>
    <s v="WAT"/>
    <s v="HY"/>
    <x v="3"/>
    <n v="1.4"/>
  </r>
  <r>
    <x v="1"/>
    <n v="12"/>
    <n v="59770"/>
    <s v="Shorthorn Holdings, LLC"/>
    <x v="0"/>
    <s v="Shorthorn Holdings"/>
    <s v="SC"/>
    <n v="60028"/>
    <s v="PV1"/>
    <n v="8.9"/>
    <x v="0"/>
    <s v="SUN"/>
    <s v="PV"/>
    <x v="3"/>
    <n v="8.9"/>
  </r>
  <r>
    <x v="1"/>
    <n v="12"/>
    <n v="17543"/>
    <s v="South Carolina Public Service Authority"/>
    <x v="2"/>
    <s v="Horry Land Fill Gas Site"/>
    <s v="SC"/>
    <n v="7958"/>
    <s v="1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2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3"/>
    <n v="5.2"/>
    <x v="11"/>
    <s v="DFO"/>
    <s v="IC"/>
    <x v="6"/>
    <n v="5.2"/>
  </r>
  <r>
    <x v="1"/>
    <n v="12"/>
    <n v="17543"/>
    <s v="South Carolina Public Service Authority"/>
    <x v="2"/>
    <s v="Horry Land Fill Gas Site"/>
    <s v="SC"/>
    <n v="7958"/>
    <s v="4"/>
    <n v="5.2"/>
    <x v="11"/>
    <s v="DFO"/>
    <s v="IC"/>
    <x v="6"/>
    <n v="5.2"/>
  </r>
  <r>
    <x v="1"/>
    <n v="12"/>
    <n v="17609"/>
    <s v="Southern California Edison Co"/>
    <x v="2"/>
    <s v="DESI-1 Battery Energy Storage Facility"/>
    <s v="CA"/>
    <n v="60699"/>
    <s v="DESI1"/>
    <n v="2.4"/>
    <x v="1"/>
    <s v="MWH"/>
    <s v="BA"/>
    <x v="1"/>
    <n v="2.4"/>
  </r>
  <r>
    <x v="1"/>
    <n v="12"/>
    <n v="63395"/>
    <s v="Spencer Solar Farm, LLC"/>
    <x v="0"/>
    <s v="Spencer Solar"/>
    <s v="MA"/>
    <n v="63676"/>
    <s v="SPENC"/>
    <n v="2.3"/>
    <x v="0"/>
    <s v="SUN"/>
    <s v="PV"/>
    <x v="2"/>
    <n v="2.3"/>
  </r>
  <r>
    <x v="1"/>
    <n v="12"/>
    <n v="63396"/>
    <s v="Sturbridge Road Solar Farm, LLC"/>
    <x v="0"/>
    <s v="Sturbridge Road Solar"/>
    <s v="MA"/>
    <n v="63677"/>
    <s v="STURB"/>
    <n v="5"/>
    <x v="0"/>
    <s v="SUN"/>
    <s v="PV"/>
    <x v="2"/>
    <n v="5"/>
  </r>
  <r>
    <x v="1"/>
    <n v="12"/>
    <n v="62700"/>
    <s v="SunEast Clay Solar LLC"/>
    <x v="0"/>
    <s v="SunEast Clay Solar Project"/>
    <s v="NY"/>
    <n v="62819"/>
    <s v="Q669"/>
    <n v="20"/>
    <x v="0"/>
    <s v="SUN"/>
    <s v="PV"/>
    <x v="6"/>
    <n v="50"/>
  </r>
  <r>
    <x v="1"/>
    <n v="12"/>
    <n v="62699"/>
    <s v="SunEast Dog Corners Solar LLC"/>
    <x v="0"/>
    <s v="SunEast Dog Corners Solar Project"/>
    <s v="NY"/>
    <n v="62823"/>
    <s v="Q584"/>
    <n v="20"/>
    <x v="0"/>
    <s v="SUN"/>
    <s v="PV"/>
    <x v="3"/>
    <n v="20"/>
  </r>
  <r>
    <x v="1"/>
    <n v="12"/>
    <n v="63539"/>
    <s v="SunEast Fairway Solar LLC"/>
    <x v="0"/>
    <s v="SunEast Fariway Solar Project"/>
    <s v="NY"/>
    <n v="63865"/>
    <s v="Q#848"/>
    <n v="20"/>
    <x v="0"/>
    <s v="SUN"/>
    <s v="PV"/>
    <x v="6"/>
    <n v="20"/>
  </r>
  <r>
    <x v="1"/>
    <n v="12"/>
    <n v="63551"/>
    <s v="SunEast Flat Hill Solar LLC"/>
    <x v="0"/>
    <s v="SunEast Flat Hill Solar Project"/>
    <s v="NY"/>
    <n v="63901"/>
    <s v="Q#865"/>
    <n v="20"/>
    <x v="0"/>
    <s v="SUN"/>
    <s v="PV"/>
    <x v="6"/>
    <n v="20"/>
  </r>
  <r>
    <x v="1"/>
    <n v="12"/>
    <n v="63537"/>
    <s v="SunEast Grassy Knoll Solar LLC"/>
    <x v="0"/>
    <s v="SunEast Grassy Knoll Solar Project"/>
    <s v="NY"/>
    <n v="63863"/>
    <s v="Q#885"/>
    <n v="20"/>
    <x v="0"/>
    <s v="SUN"/>
    <s v="PV"/>
    <x v="6"/>
    <n v="20"/>
  </r>
  <r>
    <x v="1"/>
    <n v="12"/>
    <n v="63540"/>
    <s v="SunEast Highview Solar LLC"/>
    <x v="0"/>
    <s v="SunEast Highview Solar Project"/>
    <s v="NY"/>
    <n v="63866"/>
    <s v="Q#591"/>
    <n v="20"/>
    <x v="0"/>
    <s v="SUN"/>
    <s v="PV"/>
    <x v="6"/>
    <n v="20"/>
  </r>
  <r>
    <x v="1"/>
    <n v="12"/>
    <n v="62757"/>
    <s v="SunEast Hills Solar LLC"/>
    <x v="0"/>
    <s v="SunEast Hills Solar Project"/>
    <s v="NY"/>
    <n v="62895"/>
    <s v="Q581"/>
    <n v="20"/>
    <x v="0"/>
    <s v="SUN"/>
    <s v="PV"/>
    <x v="3"/>
    <n v="20"/>
  </r>
  <r>
    <x v="1"/>
    <n v="12"/>
    <n v="63543"/>
    <s v="SunEast Hilltop Solar LLC"/>
    <x v="0"/>
    <s v="SunEast Hilltop Solar Project"/>
    <s v="NY"/>
    <n v="63868"/>
    <s v="Q#807"/>
    <n v="20"/>
    <x v="0"/>
    <s v="SUN"/>
    <s v="PV"/>
    <x v="6"/>
    <n v="20"/>
  </r>
  <r>
    <x v="1"/>
    <n v="12"/>
    <n v="63538"/>
    <s v="SunEast Limestone Solar LLC"/>
    <x v="0"/>
    <s v="SunEast Limestone Solar Project"/>
    <s v="NY"/>
    <n v="63864"/>
    <s v="Q#806"/>
    <n v="20"/>
    <x v="0"/>
    <s v="SUN"/>
    <s v="PV"/>
    <x v="6"/>
    <n v="20"/>
  </r>
  <r>
    <x v="1"/>
    <n v="12"/>
    <n v="63678"/>
    <s v="SunEast Manchester Solar LLC"/>
    <x v="0"/>
    <s v="SunEast Manchester Solar Project"/>
    <s v="NY"/>
    <n v="64037"/>
    <s v="Q#913"/>
    <n v="20"/>
    <x v="0"/>
    <s v="SUN"/>
    <s v="PV"/>
    <x v="6"/>
    <n v="20"/>
  </r>
  <r>
    <x v="1"/>
    <n v="12"/>
    <n v="62698"/>
    <s v="SunEast Skyline Solar LLC"/>
    <x v="0"/>
    <s v="SunEast Skyline Solar Project"/>
    <s v="NY"/>
    <n v="62816"/>
    <s v="Q670"/>
    <n v="20"/>
    <x v="0"/>
    <s v="SUN"/>
    <s v="PV"/>
    <x v="6"/>
    <n v="20"/>
  </r>
  <r>
    <x v="1"/>
    <n v="12"/>
    <n v="63541"/>
    <s v="SunEast Tabletop Solar LLC"/>
    <x v="0"/>
    <s v="SunEast Tabletop Solar Project"/>
    <s v="NY"/>
    <n v="63867"/>
    <s v="Q#869"/>
    <n v="80"/>
    <x v="0"/>
    <s v="SUN"/>
    <s v="PV"/>
    <x v="6"/>
    <n v="80"/>
  </r>
  <r>
    <x v="1"/>
    <n v="12"/>
    <n v="63536"/>
    <s v="SunEast Valley Solar LLC"/>
    <x v="0"/>
    <s v="SunEast Valley Solar Project"/>
    <s v="NY"/>
    <n v="63862"/>
    <s v="Q#828"/>
    <n v="20"/>
    <x v="0"/>
    <s v="SUN"/>
    <s v="PV"/>
    <x v="6"/>
    <n v="20"/>
  </r>
  <r>
    <x v="1"/>
    <n v="12"/>
    <n v="62756"/>
    <s v="SunEast Watkins Road Solar LLC"/>
    <x v="0"/>
    <s v="SunEast Watkins Road Solar Project"/>
    <s v="NY"/>
    <n v="62896"/>
    <s v="Q586"/>
    <n v="20"/>
    <x v="0"/>
    <s v="SUN"/>
    <s v="PV"/>
    <x v="4"/>
    <n v="20"/>
  </r>
  <r>
    <x v="1"/>
    <n v="12"/>
    <n v="61950"/>
    <s v="Terra-Gen Operating Co-Solar"/>
    <x v="0"/>
    <s v="SEGS VIII"/>
    <s v="CA"/>
    <n v="10444"/>
    <s v="LOC1"/>
    <n v="80"/>
    <x v="0"/>
    <s v="SUN"/>
    <s v="PV"/>
    <x v="6"/>
    <n v="80"/>
  </r>
  <r>
    <x v="1"/>
    <n v="12"/>
    <n v="60947"/>
    <s v="Tesla Inc."/>
    <x v="3"/>
    <s v="Austin TX GigaFactory"/>
    <s v="TX"/>
    <n v="65070"/>
    <s v="A04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5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B07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1"/>
    <n v="1.6"/>
    <x v="0"/>
    <s v="SUN"/>
    <s v="PV"/>
    <x v="6"/>
    <n v="1.6"/>
  </r>
  <r>
    <x v="1"/>
    <n v="12"/>
    <n v="60947"/>
    <s v="Tesla Inc."/>
    <x v="3"/>
    <s v="Austin TX GigaFactory"/>
    <s v="TX"/>
    <n v="65070"/>
    <s v="C02"/>
    <n v="1.6"/>
    <x v="0"/>
    <s v="SUN"/>
    <s v="PV"/>
    <x v="6"/>
    <n v="1.6"/>
  </r>
  <r>
    <x v="1"/>
    <n v="12"/>
    <n v="60947"/>
    <s v="Tesla Inc."/>
    <x v="3"/>
    <s v="Tesla Reno GigaFactory"/>
    <s v="NV"/>
    <n v="64098"/>
    <s v="RD"/>
    <n v="2.4"/>
    <x v="0"/>
    <s v="SUN"/>
    <s v="PV"/>
    <x v="5"/>
    <n v="2.4"/>
  </r>
  <r>
    <x v="1"/>
    <n v="12"/>
    <n v="60947"/>
    <s v="Tesla Inc."/>
    <x v="3"/>
    <s v="Tesla Reno GigaFactory"/>
    <s v="NV"/>
    <n v="64098"/>
    <s v="RE"/>
    <n v="2.4"/>
    <x v="0"/>
    <s v="SUN"/>
    <s v="PV"/>
    <x v="5"/>
    <n v="2.4"/>
  </r>
  <r>
    <x v="1"/>
    <n v="12"/>
    <n v="63454"/>
    <s v="Thunder Wolf Energy Center, LLC"/>
    <x v="0"/>
    <s v="Thunder Wolf Energy Center Hybrid"/>
    <s v="CO"/>
    <n v="63776"/>
    <s v="TW100"/>
    <n v="100"/>
    <x v="1"/>
    <s v="MWH"/>
    <s v="BA"/>
    <x v="6"/>
    <n v="100"/>
  </r>
  <r>
    <x v="1"/>
    <n v="12"/>
    <n v="63454"/>
    <s v="Thunder Wolf Energy Center, LLC"/>
    <x v="0"/>
    <s v="Thunder Wolf Energy Center Hybrid"/>
    <s v="CO"/>
    <n v="63776"/>
    <s v="TW300"/>
    <n v="200"/>
    <x v="0"/>
    <s v="SUN"/>
    <s v="PV"/>
    <x v="2"/>
    <n v="200"/>
  </r>
  <r>
    <x v="1"/>
    <n v="12"/>
    <n v="61861"/>
    <s v="Topaz Solar"/>
    <x v="0"/>
    <s v="Topaz Solar (SC)"/>
    <s v="SC"/>
    <n v="62349"/>
    <s v="82"/>
    <n v="2"/>
    <x v="0"/>
    <s v="SUN"/>
    <s v="PV"/>
    <x v="3"/>
    <n v="2"/>
  </r>
  <r>
    <x v="1"/>
    <n v="12"/>
    <n v="64457"/>
    <s v="VCP, LLC d/b/a Verogy"/>
    <x v="0"/>
    <s v="Dollar Tree Solar One"/>
    <s v="CT"/>
    <n v="65148"/>
    <s v="VCP13"/>
    <n v="2"/>
    <x v="0"/>
    <s v="SUN"/>
    <s v="PV"/>
    <x v="6"/>
    <n v="2"/>
  </r>
  <r>
    <x v="1"/>
    <n v="12"/>
    <n v="64457"/>
    <s v="VCP, LLC d/b/a Verogy"/>
    <x v="0"/>
    <s v="FedEx Middletown"/>
    <s v="CT"/>
    <n v="65046"/>
    <s v="VCP15"/>
    <n v="2"/>
    <x v="0"/>
    <s v="SUN"/>
    <s v="PV"/>
    <x v="6"/>
    <n v="2"/>
  </r>
  <r>
    <x v="1"/>
    <n v="12"/>
    <n v="64545"/>
    <s v="Vesper Energy Development LLC"/>
    <x v="0"/>
    <s v="Nestlewood Solar"/>
    <s v="OH"/>
    <n v="65215"/>
    <s v="NSTLW"/>
    <n v="80"/>
    <x v="0"/>
    <s v="SUN"/>
    <s v="PV"/>
    <x v="3"/>
    <n v="80"/>
  </r>
  <r>
    <x v="1"/>
    <n v="12"/>
    <n v="61863"/>
    <s v="Washington Solar (SC)"/>
    <x v="0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x v="0"/>
    <s v="Washington Solar II (SC)"/>
    <s v="SC"/>
    <n v="62344"/>
    <s v="88"/>
    <n v="2"/>
    <x v="0"/>
    <s v="SUN"/>
    <s v="PV"/>
    <x v="3"/>
    <n v="2"/>
  </r>
  <r>
    <x v="1"/>
    <n v="12"/>
    <n v="64547"/>
    <s v="Waverly Solar, LLC"/>
    <x v="0"/>
    <s v="Waverly Solar, LLC"/>
    <s v="VA"/>
    <n v="65225"/>
    <s v="ENX17"/>
    <n v="118"/>
    <x v="0"/>
    <s v="SUN"/>
    <s v="PV"/>
    <x v="3"/>
    <n v="118"/>
  </r>
  <r>
    <x v="1"/>
    <n v="12"/>
    <n v="61865"/>
    <s v="Wayfair Solar"/>
    <x v="0"/>
    <s v="Wayfair Solar"/>
    <s v="SC"/>
    <n v="62345"/>
    <s v="89"/>
    <n v="2"/>
    <x v="0"/>
    <s v="SUN"/>
    <s v="PV"/>
    <x v="3"/>
    <n v="2"/>
  </r>
  <r>
    <x v="1"/>
    <n v="12"/>
    <n v="60847"/>
    <s v="West Fork Wind, LLC"/>
    <x v="0"/>
    <s v="West Fork Wind"/>
    <s v="IN"/>
    <n v="61214"/>
    <s v="WT1"/>
    <n v="150"/>
    <x v="2"/>
    <s v="WND"/>
    <s v="WT"/>
    <x v="5"/>
    <n v="150"/>
  </r>
  <r>
    <x v="1"/>
    <n v="12"/>
    <n v="63525"/>
    <s v="Westlands Solar Blue, LLC"/>
    <x v="0"/>
    <s v="Solar Blue"/>
    <s v="CA"/>
    <n v="63848"/>
    <s v="SBLUE"/>
    <n v="250"/>
    <x v="0"/>
    <s v="SUN"/>
    <s v="PV"/>
    <x v="3"/>
    <n v="250"/>
  </r>
  <r>
    <x v="1"/>
    <n v="12"/>
    <n v="20847"/>
    <s v="Wisconsin Electric Power Co"/>
    <x v="2"/>
    <s v="Badger Hollow II"/>
    <s v="WI"/>
    <n v="64393"/>
    <s v="GEN2"/>
    <n v="150"/>
    <x v="0"/>
    <s v="SUN"/>
    <s v="PV"/>
    <x v="3"/>
    <n v="150"/>
  </r>
  <r>
    <x v="1"/>
    <n v="12"/>
    <n v="64109"/>
    <s v="Wythe County Solar Project, LLC"/>
    <x v="0"/>
    <s v="Wythe County Solar"/>
    <s v="VA"/>
    <n v="64448"/>
    <s v="GEN1"/>
    <n v="75"/>
    <x v="0"/>
    <s v="SUN"/>
    <s v="PV"/>
    <x v="6"/>
    <n v="75"/>
  </r>
  <r>
    <x v="1"/>
    <n v="12"/>
    <n v="64349"/>
    <s v="Yellowbud Solar LLC"/>
    <x v="0"/>
    <s v="Yellowbud Solar, LLC"/>
    <s v="OH"/>
    <n v="64832"/>
    <s v="YELLO"/>
    <n v="274"/>
    <x v="0"/>
    <s v="SUN"/>
    <s v="PV"/>
    <x v="5"/>
    <n v="274"/>
  </r>
  <r>
    <x v="2"/>
    <n v="1"/>
    <n v="57416"/>
    <s v="Acciona Energy USA Global, LLC"/>
    <x v="0"/>
    <s v="Fort Bend Solar LLC"/>
    <s v="TX"/>
    <n v="63985"/>
    <s v="FBS"/>
    <n v="240"/>
    <x v="0"/>
    <s v="SUN"/>
    <s v="PV"/>
    <x v="2"/>
    <n v="240"/>
  </r>
  <r>
    <x v="2"/>
    <n v="1"/>
    <n v="56769"/>
    <s v="Consolidated Edison Development Inc."/>
    <x v="0"/>
    <s v="Pleasant Hill Solar"/>
    <s v="VA"/>
    <n v="65220"/>
    <s v="PHSPV"/>
    <n v="20"/>
    <x v="0"/>
    <s v="SUN"/>
    <s v="PV"/>
    <x v="6"/>
    <n v="20"/>
  </r>
  <r>
    <x v="2"/>
    <n v="1"/>
    <n v="56769"/>
    <s v="Consolidated Edison Development Inc."/>
    <x v="0"/>
    <s v="Watlington Solar"/>
    <s v="VA"/>
    <n v="65221"/>
    <s v="WSPV"/>
    <n v="20"/>
    <x v="0"/>
    <s v="SUN"/>
    <s v="PV"/>
    <x v="6"/>
    <n v="20"/>
  </r>
  <r>
    <x v="2"/>
    <n v="1"/>
    <n v="6455"/>
    <s v="Duke Energy Florida, LLC"/>
    <x v="2"/>
    <s v="Hardeetown Solar Power Plant"/>
    <s v="FL"/>
    <n v="65173"/>
    <s v="PV1"/>
    <n v="42.7"/>
    <x v="0"/>
    <s v="SUN"/>
    <s v="PV"/>
    <x v="5"/>
    <n v="74.90000000000001"/>
  </r>
  <r>
    <x v="2"/>
    <n v="1"/>
    <n v="6455"/>
    <s v="Duke Energy Florida, LLC"/>
    <x v="2"/>
    <s v="High Springs Solar Power Plant"/>
    <s v="FL"/>
    <n v="65172"/>
    <s v="PV1"/>
    <n v="42.7"/>
    <x v="0"/>
    <s v="SUN"/>
    <s v="PV"/>
    <x v="5"/>
    <n v="74.90000000000001"/>
  </r>
  <r>
    <x v="2"/>
    <n v="1"/>
    <n v="6455"/>
    <s v="Duke Energy Florida, LLC"/>
    <x v="2"/>
    <s v="Hildreth Solar Power Plant"/>
    <s v="FL"/>
    <n v="65170"/>
    <s v="PV1"/>
    <n v="42.7"/>
    <x v="0"/>
    <s v="SUN"/>
    <s v="PV"/>
    <x v="5"/>
    <n v="74.90000000000001"/>
  </r>
  <r>
    <x v="2"/>
    <n v="1"/>
    <n v="62759"/>
    <s v="National Grid Renewables"/>
    <x v="0"/>
    <s v="Elk Creek Solar"/>
    <s v="MN"/>
    <n v="63250"/>
    <s v="ELKCR"/>
    <n v="80"/>
    <x v="0"/>
    <s v="SUN"/>
    <s v="PV"/>
    <x v="3"/>
    <n v="80"/>
  </r>
  <r>
    <x v="2"/>
    <n v="1"/>
    <n v="63599"/>
    <s v="Pure Hedge LLC"/>
    <x v="0"/>
    <s v="Pure Hedge LLC"/>
    <s v="CT"/>
    <n v="50736"/>
    <s v="FSS13"/>
    <n v="20"/>
    <x v="1"/>
    <s v="MWH"/>
    <s v="BA"/>
    <x v="2"/>
    <n v="20"/>
  </r>
  <r>
    <x v="2"/>
    <n v="1"/>
    <n v="63599"/>
    <s v="Pure Hedge LLC"/>
    <x v="0"/>
    <s v="Pure Hedge LLC"/>
    <s v="CT"/>
    <n v="50736"/>
    <s v="FSS17"/>
    <n v="70"/>
    <x v="0"/>
    <s v="SUN"/>
    <s v="PV"/>
    <x v="2"/>
    <n v="70"/>
  </r>
  <r>
    <x v="2"/>
    <n v="1"/>
    <n v="64230"/>
    <s v="Sanford ESS, LLC"/>
    <x v="0"/>
    <s v="Sanford ESS, LLC"/>
    <s v="ME"/>
    <n v="64615"/>
    <s v="1"/>
    <n v="5"/>
    <x v="1"/>
    <s v="MWH"/>
    <s v="BA"/>
    <x v="3"/>
    <n v="5"/>
  </r>
  <r>
    <x v="2"/>
    <n v="1"/>
    <n v="64233"/>
    <s v="South Portland ESS, LLC"/>
    <x v="0"/>
    <s v="South Portland ESS, LLC"/>
    <s v="ME"/>
    <n v="64616"/>
    <s v="1"/>
    <n v="10"/>
    <x v="1"/>
    <s v="MWH"/>
    <s v="BA"/>
    <x v="3"/>
    <n v="10"/>
  </r>
  <r>
    <x v="2"/>
    <n v="1"/>
    <n v="18454"/>
    <s v="Tampa Electric Co"/>
    <x v="2"/>
    <s v="Big Bend"/>
    <s v="FL"/>
    <n v="645"/>
    <s v="BBST1"/>
    <n v="335"/>
    <x v="6"/>
    <s v="NG"/>
    <s v="ST"/>
    <x v="6"/>
    <n v="445.5"/>
  </r>
  <r>
    <x v="2"/>
    <n v="1"/>
    <n v="60947"/>
    <s v="Tesla Inc."/>
    <x v="0"/>
    <s v="Berrenda Mesa Water District"/>
    <s v="CA"/>
    <n v="65073"/>
    <s v="PV1"/>
    <n v="6.5"/>
    <x v="0"/>
    <s v="SUN"/>
    <s v="PV"/>
    <x v="2"/>
    <n v="6.5"/>
  </r>
  <r>
    <x v="2"/>
    <n v="1"/>
    <n v="20856"/>
    <s v="Wisconsin Power &amp; Light Co"/>
    <x v="2"/>
    <s v="North Rock"/>
    <s v="WI"/>
    <n v="65010"/>
    <s v="PV1"/>
    <n v="50"/>
    <x v="0"/>
    <s v="SUN"/>
    <s v="PV"/>
    <x v="6"/>
    <n v="50"/>
  </r>
  <r>
    <x v="2"/>
    <n v="2"/>
    <n v="59966"/>
    <s v="ESC Harrison County Power"/>
    <x v="0"/>
    <s v="ESC Harrison County Power"/>
    <s v="WV"/>
    <n v="60206"/>
    <s v="HCCA1"/>
    <n v="205.4"/>
    <x v="7"/>
    <s v="NG"/>
    <s v="CA"/>
    <x v="6"/>
    <n v="207.4"/>
  </r>
  <r>
    <x v="2"/>
    <n v="2"/>
    <n v="59966"/>
    <s v="ESC Harrison County Power"/>
    <x v="0"/>
    <s v="ESC Harrison County Power"/>
    <s v="WV"/>
    <n v="60206"/>
    <s v="HCCT1"/>
    <n v="319.1"/>
    <x v="7"/>
    <s v="NG"/>
    <s v="CT"/>
    <x v="6"/>
    <n v="371.5"/>
  </r>
  <r>
    <x v="2"/>
    <n v="2"/>
    <n v="62842"/>
    <s v="Lightsource Renewable Energy Asset Management, LLC"/>
    <x v="0"/>
    <s v="Bellflower Solar 1"/>
    <s v="IN"/>
    <n v="65031"/>
    <s v="INBF1"/>
    <n v="152.5"/>
    <x v="0"/>
    <s v="SUN"/>
    <s v="PV"/>
    <x v="6"/>
    <n v="152.5"/>
  </r>
  <r>
    <x v="2"/>
    <n v="2"/>
    <n v="58489"/>
    <s v="OCI Solar Power"/>
    <x v="0"/>
    <s v="Golinda Solar"/>
    <s v="TX"/>
    <n v="64260"/>
    <s v="OCISO"/>
    <n v="100"/>
    <x v="0"/>
    <s v="SUN"/>
    <s v="PV"/>
    <x v="6"/>
    <n v="100"/>
  </r>
  <r>
    <x v="2"/>
    <n v="2"/>
    <n v="58489"/>
    <s v="OCI Solar Power"/>
    <x v="0"/>
    <s v="Spanish Crown"/>
    <s v="TX"/>
    <n v="64259"/>
    <s v="OCICR"/>
    <n v="100"/>
    <x v="0"/>
    <s v="SUN"/>
    <s v="PV"/>
    <x v="6"/>
    <n v="100"/>
  </r>
  <r>
    <x v="2"/>
    <n v="3"/>
    <n v="15399"/>
    <s v="Avangrid Renewables LLC"/>
    <x v="0"/>
    <s v="Camino Solar Hybrid"/>
    <s v="CA"/>
    <n v="63508"/>
    <s v="CSBA1"/>
    <n v="11"/>
    <x v="1"/>
    <s v="MWH"/>
    <s v="BA"/>
    <x v="6"/>
    <n v="11"/>
  </r>
  <r>
    <x v="2"/>
    <n v="3"/>
    <n v="15399"/>
    <s v="Avangrid Renewables LLC"/>
    <x v="0"/>
    <s v="Camino Solar Hybrid"/>
    <s v="CA"/>
    <n v="63508"/>
    <s v="CSPV1"/>
    <n v="44"/>
    <x v="0"/>
    <s v="SUN"/>
    <s v="PV"/>
    <x v="6"/>
    <n v="44"/>
  </r>
  <r>
    <x v="2"/>
    <n v="3"/>
    <n v="15399"/>
    <s v="Avangrid Renewables LLC"/>
    <x v="0"/>
    <s v="Great Bear Solar, LLC"/>
    <s v="OH"/>
    <n v="64073"/>
    <s v="GBS"/>
    <n v="46"/>
    <x v="0"/>
    <s v="SUN"/>
    <s v="PV"/>
    <x v="6"/>
    <n v="46"/>
  </r>
  <r>
    <x v="2"/>
    <n v="3"/>
    <n v="59656"/>
    <s v="Desert Quartzite LLC"/>
    <x v="0"/>
    <s v="Desert Quartzite"/>
    <s v="CA"/>
    <n v="59871"/>
    <s v="GEN01"/>
    <n v="480"/>
    <x v="0"/>
    <s v="SUN"/>
    <s v="PV"/>
    <x v="3"/>
    <n v="480"/>
  </r>
  <r>
    <x v="2"/>
    <n v="3"/>
    <n v="63524"/>
    <s v="Freepoint Commodities LLC"/>
    <x v="0"/>
    <s v="Raceway Solar"/>
    <s v="DE"/>
    <n v="63846"/>
    <s v="RACE"/>
    <n v="50"/>
    <x v="0"/>
    <s v="SUN"/>
    <s v="PV"/>
    <x v="6"/>
    <n v="50"/>
  </r>
  <r>
    <x v="2"/>
    <n v="3"/>
    <n v="61130"/>
    <s v="Helix Ravenswood, LLC"/>
    <x v="0"/>
    <s v="Ravenswood"/>
    <s v="NY"/>
    <n v="2500"/>
    <s v="RWES1"/>
    <n v="129"/>
    <x v="1"/>
    <s v="MWH"/>
    <s v="BA"/>
    <x v="5"/>
    <n v="129"/>
  </r>
  <r>
    <x v="2"/>
    <n v="3"/>
    <n v="61130"/>
    <s v="Helix Ravenswood, LLC"/>
    <x v="0"/>
    <s v="Ravenswood"/>
    <s v="NY"/>
    <n v="2500"/>
    <s v="RWES2"/>
    <n v="98"/>
    <x v="1"/>
    <s v="MWH"/>
    <s v="BA"/>
    <x v="5"/>
    <n v="98"/>
  </r>
  <r>
    <x v="2"/>
    <n v="3"/>
    <n v="61130"/>
    <s v="Helix Ravenswood, LLC"/>
    <x v="0"/>
    <s v="Ravenswood"/>
    <s v="NY"/>
    <n v="2500"/>
    <s v="RWES3"/>
    <n v="89"/>
    <x v="1"/>
    <s v="MWH"/>
    <s v="BA"/>
    <x v="5"/>
    <n v="89"/>
  </r>
  <r>
    <x v="2"/>
    <n v="3"/>
    <n v="61752"/>
    <s v="Lone Star Solar"/>
    <x v="0"/>
    <s v="Lone Star Solar"/>
    <s v="SC"/>
    <n v="62235"/>
    <s v="49"/>
    <n v="66"/>
    <x v="0"/>
    <s v="SUN"/>
    <s v="PV"/>
    <x v="3"/>
    <n v="66"/>
  </r>
  <r>
    <x v="2"/>
    <n v="3"/>
    <n v="55983"/>
    <s v="Luminant Generation Company LLC"/>
    <x v="0"/>
    <s v="Jayhawk"/>
    <s v="TX"/>
    <n v="59806"/>
    <s v="SOLAR"/>
    <n v="101"/>
    <x v="0"/>
    <s v="SUN"/>
    <s v="PV"/>
    <x v="5"/>
    <n v="101"/>
  </r>
  <r>
    <x v="2"/>
    <n v="3"/>
    <n v="64406"/>
    <s v="NextEra Energy Garrison Butte Wind, LLC"/>
    <x v="0"/>
    <s v="Garrison Butte Wind, LLC"/>
    <s v="ND"/>
    <n v="60066"/>
    <s v="GEN"/>
    <n v="150"/>
    <x v="2"/>
    <s v="WND"/>
    <s v="WT"/>
    <x v="6"/>
    <n v="150"/>
  </r>
  <r>
    <x v="2"/>
    <n v="3"/>
    <n v="14232"/>
    <s v="Otter Tail Power Co"/>
    <x v="0"/>
    <s v="Hoot Lake Solar"/>
    <s v="MN"/>
    <n v="65066"/>
    <s v="1"/>
    <n v="49.9"/>
    <x v="0"/>
    <s v="SUN"/>
    <s v="PV"/>
    <x v="5"/>
    <n v="49.9"/>
  </r>
  <r>
    <x v="2"/>
    <n v="3"/>
    <n v="17609"/>
    <s v="Southern California Edison Co"/>
    <x v="2"/>
    <s v="Cadillac Battery Energy Storage Facility"/>
    <s v="CA"/>
    <n v="63326"/>
    <s v="CAD1"/>
    <n v="3.5"/>
    <x v="1"/>
    <s v="MWH"/>
    <s v="BA"/>
    <x v="3"/>
    <n v="3.5"/>
  </r>
  <r>
    <x v="2"/>
    <n v="3"/>
    <n v="17609"/>
    <s v="Southern California Edison Co"/>
    <x v="2"/>
    <s v="Yorktown Battery Energy Storage Facility"/>
    <s v="CA"/>
    <n v="63325"/>
    <s v="YORK1"/>
    <n v="3"/>
    <x v="1"/>
    <s v="MWH"/>
    <s v="BA"/>
    <x v="3"/>
    <n v="3"/>
  </r>
  <r>
    <x v="2"/>
    <n v="3"/>
    <n v="63420"/>
    <s v="Taos Mesa Energy Facility, LLC"/>
    <x v="0"/>
    <s v="Taos Mesa Energy Facility Hybrid"/>
    <s v="NM"/>
    <n v="63728"/>
    <s v="BESS"/>
    <n v="12"/>
    <x v="1"/>
    <s v="MWH"/>
    <s v="BA"/>
    <x v="5"/>
    <n v="12"/>
  </r>
  <r>
    <x v="2"/>
    <n v="3"/>
    <n v="63420"/>
    <s v="Taos Mesa Energy Facility, LLC"/>
    <x v="0"/>
    <s v="Taos Mesa Energy Facility Hybrid"/>
    <s v="NM"/>
    <n v="63728"/>
    <s v="TMEF1"/>
    <n v="15"/>
    <x v="0"/>
    <s v="SUN"/>
    <s v="PV"/>
    <x v="5"/>
    <n v="15"/>
  </r>
  <r>
    <x v="2"/>
    <n v="3"/>
    <n v="64354"/>
    <s v="Wilkes Solar, LLC"/>
    <x v="0"/>
    <s v="Wilkes Solar, LLC"/>
    <s v="NC"/>
    <n v="64850"/>
    <s v="WS"/>
    <n v="75"/>
    <x v="0"/>
    <s v="SUN"/>
    <s v="PV"/>
    <x v="6"/>
    <n v="75"/>
  </r>
  <r>
    <x v="2"/>
    <n v="4"/>
    <n v="64247"/>
    <s v="20SD 8me LLC"/>
    <x v="0"/>
    <s v="Rexford Solar Farm"/>
    <s v="CA"/>
    <n v="64633"/>
    <s v="20SD8"/>
    <n v="300"/>
    <x v="0"/>
    <s v="SUN"/>
    <s v="PV"/>
    <x v="6"/>
    <n v="300"/>
  </r>
  <r>
    <x v="2"/>
    <n v="4"/>
    <n v="64247"/>
    <s v="20SD 8me LLC"/>
    <x v="0"/>
    <s v="Rexford Solar Farm"/>
    <s v="CA"/>
    <n v="64633"/>
    <s v="20SDB"/>
    <n v="300"/>
    <x v="1"/>
    <s v="MWH"/>
    <s v="BA"/>
    <x v="6"/>
    <n v="300"/>
  </r>
  <r>
    <x v="2"/>
    <n v="4"/>
    <n v="57416"/>
    <s v="Acciona Energy USA Global, LLC"/>
    <x v="0"/>
    <s v="AEUG Madison Solar, LLC"/>
    <s v="KY"/>
    <n v="64659"/>
    <s v="AMS"/>
    <n v="100"/>
    <x v="0"/>
    <s v="SUN"/>
    <s v="PV"/>
    <x v="5"/>
    <n v="100"/>
  </r>
  <r>
    <x v="2"/>
    <n v="4"/>
    <n v="17568"/>
    <s v="Cooperative Energy"/>
    <x v="2"/>
    <s v="R D Morrow"/>
    <s v="MS"/>
    <n v="6061"/>
    <s v="MOR1"/>
    <n v="514"/>
    <x v="7"/>
    <s v="NG"/>
    <s v="CC"/>
    <x v="5"/>
    <n v="550"/>
  </r>
  <r>
    <x v="2"/>
    <n v="4"/>
    <n v="64520"/>
    <s v="Energix Aditya, LLC"/>
    <x v="0"/>
    <s v="Energix Aditya, LLC"/>
    <s v="VA"/>
    <n v="65151"/>
    <s v="ENX13"/>
    <n v="11.5"/>
    <x v="0"/>
    <s v="SUN"/>
    <s v="PV"/>
    <x v="5"/>
    <n v="11.5"/>
  </r>
  <r>
    <x v="2"/>
    <n v="4"/>
    <n v="49893"/>
    <s v="Invenergy Services LLC"/>
    <x v="0"/>
    <s v="Canisteo Wind Farm"/>
    <s v="NY"/>
    <n v="62947"/>
    <s v="GEN1"/>
    <n v="290.7"/>
    <x v="2"/>
    <s v="WND"/>
    <s v="WT"/>
    <x v="2"/>
    <n v="290.7"/>
  </r>
  <r>
    <x v="2"/>
    <n v="4"/>
    <n v="62036"/>
    <s v="Paeahu Solar LLC"/>
    <x v="0"/>
    <s v="Paeahu Solar Hybrid"/>
    <s v="HI"/>
    <n v="62534"/>
    <s v="PHBA"/>
    <n v="15"/>
    <x v="1"/>
    <s v="MWH"/>
    <s v="BA"/>
    <x v="6"/>
    <n v="15"/>
  </r>
  <r>
    <x v="2"/>
    <n v="4"/>
    <n v="62036"/>
    <s v="Paeahu Solar LLC"/>
    <x v="0"/>
    <s v="Paeahu Solar Hybrid"/>
    <s v="HI"/>
    <n v="62534"/>
    <s v="PHSOL"/>
    <n v="15"/>
    <x v="0"/>
    <s v="SUN"/>
    <s v="PV"/>
    <x v="6"/>
    <n v="15"/>
  </r>
  <r>
    <x v="2"/>
    <n v="4"/>
    <n v="58901"/>
    <s v="Sustainable Hydro, Braddock, LLC"/>
    <x v="0"/>
    <s v="Braddock Lock and Dam"/>
    <s v="PA"/>
    <n v="59091"/>
    <s v="GEN1"/>
    <n v="5.3"/>
    <x v="12"/>
    <s v="WAT"/>
    <s v="HY"/>
    <x v="5"/>
    <n v="5.3"/>
  </r>
  <r>
    <x v="2"/>
    <n v="5"/>
    <n v="64475"/>
    <s v="CG Leon County II LLC"/>
    <x v="0"/>
    <s v="Pecan Prairie North Solar"/>
    <s v="TX"/>
    <n v="64999"/>
    <s v="CPNS1"/>
    <n v="360"/>
    <x v="0"/>
    <s v="SUN"/>
    <s v="PV"/>
    <x v="5"/>
    <n v="360"/>
  </r>
  <r>
    <x v="2"/>
    <n v="5"/>
    <n v="63601"/>
    <s v="CPV Three Rivers, LLC"/>
    <x v="0"/>
    <s v="CPV Three Rivers Energy Center"/>
    <s v="IL"/>
    <n v="63931"/>
    <s v="GEN1"/>
    <n v="607"/>
    <x v="7"/>
    <s v="NG"/>
    <s v="CS"/>
    <x v="2"/>
    <n v="650"/>
  </r>
  <r>
    <x v="2"/>
    <n v="5"/>
    <n v="63601"/>
    <s v="CPV Three Rivers, LLC"/>
    <x v="0"/>
    <s v="CPV Three Rivers Energy Center"/>
    <s v="IL"/>
    <n v="63931"/>
    <s v="GEN2"/>
    <n v="607"/>
    <x v="7"/>
    <s v="NG"/>
    <s v="CS"/>
    <x v="2"/>
    <n v="650"/>
  </r>
  <r>
    <x v="2"/>
    <n v="5"/>
    <n v="5701"/>
    <s v="El Paso Electric Co"/>
    <x v="2"/>
    <s v="Newman"/>
    <s v="TX"/>
    <n v="3456"/>
    <s v="6"/>
    <n v="227.8"/>
    <x v="4"/>
    <s v="NG"/>
    <s v="GT"/>
    <x v="5"/>
    <n v="227.8"/>
  </r>
  <r>
    <x v="2"/>
    <n v="5"/>
    <n v="55983"/>
    <s v="Luminant Generation Company LLC"/>
    <x v="0"/>
    <s v="Hallmark"/>
    <s v="TX"/>
    <n v="63234"/>
    <s v="UNIT1"/>
    <n v="42"/>
    <x v="0"/>
    <s v="SUN"/>
    <s v="PV"/>
    <x v="5"/>
    <n v="42"/>
  </r>
  <r>
    <x v="2"/>
    <n v="5"/>
    <n v="12199"/>
    <s v="Montana-Dakota Utilities Co"/>
    <x v="2"/>
    <s v="R M Heskett"/>
    <s v="ND"/>
    <n v="2790"/>
    <s v="4"/>
    <n v="88"/>
    <x v="4"/>
    <s v="NG"/>
    <s v="GT"/>
    <x v="6"/>
    <n v="88"/>
  </r>
  <r>
    <x v="2"/>
    <n v="5"/>
    <n v="14127"/>
    <s v="Omaha Public Power District"/>
    <x v="2"/>
    <s v="Standing Bear Lake"/>
    <s v="NE"/>
    <n v="64548"/>
    <s v="1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2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3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4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5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6"/>
    <n v="17.9"/>
    <x v="3"/>
    <s v="NG"/>
    <s v="IC"/>
    <x v="3"/>
    <n v="17.9"/>
  </r>
  <r>
    <x v="2"/>
    <n v="5"/>
    <n v="14127"/>
    <s v="Omaha Public Power District"/>
    <x v="2"/>
    <s v="Standing Bear Lake"/>
    <s v="NE"/>
    <n v="64548"/>
    <s v="7"/>
    <n v="17.9"/>
    <x v="3"/>
    <s v="NG"/>
    <s v="IC"/>
    <x v="3"/>
    <n v="17.9"/>
  </r>
  <r>
    <x v="2"/>
    <n v="5"/>
    <n v="14328"/>
    <s v="Pacific Gas &amp; Electric Co."/>
    <x v="2"/>
    <s v="Renz Energy Storage"/>
    <s v="CA"/>
    <n v="63529"/>
    <s v="LLAGS"/>
    <n v="20"/>
    <x v="1"/>
    <s v="MWH"/>
    <s v="BA"/>
    <x v="5"/>
    <n v="20"/>
  </r>
  <r>
    <x v="2"/>
    <n v="5"/>
    <n v="189"/>
    <s v="PowerSouth Energy Cooperative"/>
    <x v="2"/>
    <s v="Lowman Energy Center"/>
    <s v="AL"/>
    <n v="56"/>
    <s v="LEC1"/>
    <n v="385"/>
    <x v="7"/>
    <s v="NG"/>
    <s v="CT"/>
    <x v="2"/>
    <n v="454.5"/>
  </r>
  <r>
    <x v="2"/>
    <n v="5"/>
    <n v="189"/>
    <s v="PowerSouth Energy Cooperative"/>
    <x v="2"/>
    <s v="Lowman Energy Center"/>
    <s v="AL"/>
    <n v="56"/>
    <s v="LEC2"/>
    <n v="245"/>
    <x v="7"/>
    <s v="NG"/>
    <s v="CA"/>
    <x v="2"/>
    <n v="272.2"/>
  </r>
  <r>
    <x v="2"/>
    <n v="5"/>
    <n v="63426"/>
    <s v="RE Bravepost LLC"/>
    <x v="0"/>
    <s v="RE Bravepost LLC"/>
    <s v="TX"/>
    <n v="63730"/>
    <s v="BVPST"/>
    <n v="200"/>
    <x v="0"/>
    <s v="SUN"/>
    <s v="PV"/>
    <x v="6"/>
    <n v="200"/>
  </r>
  <r>
    <x v="2"/>
    <n v="5"/>
    <n v="58846"/>
    <s v="Southeast Renewable Fuels, LLC"/>
    <x v="3"/>
    <s v="SRF Pulp Processing Facility"/>
    <s v="FL"/>
    <n v="58997"/>
    <s v="G1001"/>
    <n v="12"/>
    <x v="14"/>
    <s v="WDS"/>
    <s v="ST"/>
    <x v="2"/>
    <n v="20"/>
  </r>
  <r>
    <x v="2"/>
    <n v="6"/>
    <n v="63826"/>
    <s v="201LC 8me LLC"/>
    <x v="0"/>
    <s v="Rockmont Solar and Storage Project"/>
    <s v="NM"/>
    <n v="64216"/>
    <s v="201LC"/>
    <n v="100"/>
    <x v="0"/>
    <s v="SUN"/>
    <s v="PV"/>
    <x v="6"/>
    <n v="100"/>
  </r>
  <r>
    <x v="2"/>
    <n v="6"/>
    <n v="63826"/>
    <s v="201LC 8me LLC"/>
    <x v="0"/>
    <s v="Rockmont Solar and Storage Project"/>
    <s v="NM"/>
    <n v="64216"/>
    <s v="309SJ"/>
    <n v="30"/>
    <x v="1"/>
    <s v="MWH"/>
    <s v="BA"/>
    <x v="6"/>
    <n v="30"/>
  </r>
  <r>
    <x v="2"/>
    <n v="6"/>
    <n v="63118"/>
    <s v="224WB 8me LLC"/>
    <x v="0"/>
    <s v="Galloway 2 Solar Farm"/>
    <s v="TX"/>
    <n v="63343"/>
    <s v="GS2SF"/>
    <n v="110"/>
    <x v="0"/>
    <s v="SUN"/>
    <s v="PV"/>
    <x v="6"/>
    <n v="110"/>
  </r>
  <r>
    <x v="2"/>
    <n v="6"/>
    <n v="61525"/>
    <s v="231RC 8me LLC"/>
    <x v="0"/>
    <s v="Norton Solar Farm"/>
    <s v="TX"/>
    <n v="61967"/>
    <s v="NSM01"/>
    <n v="125"/>
    <x v="0"/>
    <s v="SUN"/>
    <s v="PV"/>
    <x v="6"/>
    <n v="125"/>
  </r>
  <r>
    <x v="2"/>
    <n v="6"/>
    <n v="63806"/>
    <s v="26SB 8me LLC"/>
    <x v="0"/>
    <s v="Bellefield 2 Solar &amp; Energy Storage Farm"/>
    <s v="CA"/>
    <n v="64209"/>
    <s v="26SBA"/>
    <n v="500"/>
    <x v="0"/>
    <s v="SUN"/>
    <s v="PV"/>
    <x v="6"/>
    <n v="500"/>
  </r>
  <r>
    <x v="2"/>
    <n v="6"/>
    <n v="63806"/>
    <s v="26SB 8me LLC"/>
    <x v="0"/>
    <s v="Bellefield 2 Solar &amp; Energy Storage Farm"/>
    <s v="CA"/>
    <n v="64209"/>
    <s v="26SBB"/>
    <n v="500"/>
    <x v="1"/>
    <s v="MWH"/>
    <s v="BA"/>
    <x v="6"/>
    <n v="500"/>
  </r>
  <r>
    <x v="2"/>
    <n v="6"/>
    <n v="63807"/>
    <s v="302PN 8me LLC"/>
    <x v="0"/>
    <s v="Red Antelope Solar &amp; Energy Storage Farm"/>
    <s v="AZ"/>
    <n v="64208"/>
    <s v="30PNA"/>
    <n v="500"/>
    <x v="0"/>
    <s v="SUN"/>
    <s v="PV"/>
    <x v="6"/>
    <n v="500"/>
  </r>
  <r>
    <x v="2"/>
    <n v="6"/>
    <n v="63807"/>
    <s v="302PN 8me LLC"/>
    <x v="0"/>
    <s v="Red Antelope Solar &amp; Energy Storage Farm"/>
    <s v="AZ"/>
    <n v="64208"/>
    <s v="30PNB"/>
    <n v="500"/>
    <x v="1"/>
    <s v="MWH"/>
    <s v="BA"/>
    <x v="6"/>
    <n v="500"/>
  </r>
  <r>
    <x v="2"/>
    <n v="6"/>
    <n v="63825"/>
    <s v="45MG 8me LLC"/>
    <x v="0"/>
    <s v="Aratina Solar Center 2"/>
    <s v="CA"/>
    <n v="64215"/>
    <s v="45MGA"/>
    <n v="200"/>
    <x v="0"/>
    <s v="SUN"/>
    <s v="PV"/>
    <x v="6"/>
    <n v="200"/>
  </r>
  <r>
    <x v="2"/>
    <n v="6"/>
    <n v="63825"/>
    <s v="45MG 8me LLC"/>
    <x v="0"/>
    <s v="Aratina Solar Center 2"/>
    <s v="CA"/>
    <n v="64215"/>
    <s v="45MGB"/>
    <n v="200"/>
    <x v="1"/>
    <s v="MWH"/>
    <s v="BA"/>
    <x v="6"/>
    <n v="200"/>
  </r>
  <r>
    <x v="2"/>
    <n v="6"/>
    <n v="63805"/>
    <s v="50LW 8me LLC"/>
    <x v="0"/>
    <s v="Bellefield Solar and Energy Storage Farm"/>
    <s v="CA"/>
    <n v="64210"/>
    <s v="50LWA"/>
    <n v="500"/>
    <x v="0"/>
    <s v="SUN"/>
    <s v="PV"/>
    <x v="6"/>
    <n v="500"/>
  </r>
  <r>
    <x v="2"/>
    <n v="6"/>
    <n v="63805"/>
    <s v="50LW 8me LLC"/>
    <x v="0"/>
    <s v="Bellefield Solar and Energy Storage Farm"/>
    <s v="CA"/>
    <n v="64210"/>
    <s v="50LWB"/>
    <n v="500"/>
    <x v="1"/>
    <s v="MWH"/>
    <s v="BA"/>
    <x v="6"/>
    <n v="500"/>
  </r>
  <r>
    <x v="2"/>
    <n v="6"/>
    <n v="63830"/>
    <s v="7V Solar Ranch, LLC"/>
    <x v="0"/>
    <s v="7V Solar Ranch"/>
    <s v="TX"/>
    <n v="64239"/>
    <s v="7V1"/>
    <n v="240"/>
    <x v="0"/>
    <s v="SUN"/>
    <s v="PV"/>
    <x v="5"/>
    <n v="240"/>
  </r>
  <r>
    <x v="2"/>
    <n v="6"/>
    <n v="64244"/>
    <s v="92JT 8me, LLC"/>
    <x v="0"/>
    <s v="Big Rock Solar Farm"/>
    <s v="CA"/>
    <n v="64636"/>
    <s v="92JT8"/>
    <n v="200"/>
    <x v="0"/>
    <s v="SUN"/>
    <s v="PV"/>
    <x v="6"/>
    <n v="200"/>
  </r>
  <r>
    <x v="2"/>
    <n v="6"/>
    <n v="57416"/>
    <s v="Acciona Energy USA Global, LLC"/>
    <x v="0"/>
    <s v="AEUG Fleming Solar, LLC"/>
    <s v="KY"/>
    <n v="64658"/>
    <s v="AFS"/>
    <n v="188.5"/>
    <x v="0"/>
    <s v="SUN"/>
    <s v="PV"/>
    <x v="6"/>
    <n v="188.5"/>
  </r>
  <r>
    <x v="2"/>
    <n v="6"/>
    <n v="61514"/>
    <s v="Agilitas Energy, LLC"/>
    <x v="0"/>
    <s v="AE-ESS NWS 1, LLC"/>
    <s v="NY"/>
    <n v="65239"/>
    <s v="NWS"/>
    <n v="4.9"/>
    <x v="1"/>
    <s v="MWH"/>
    <s v="BA"/>
    <x v="5"/>
    <n v="5"/>
  </r>
  <r>
    <x v="2"/>
    <n v="6"/>
    <n v="64172"/>
    <s v="Arevon Asset Management"/>
    <x v="0"/>
    <s v="Elliot Solar LLC"/>
    <s v="IN"/>
    <n v="64904"/>
    <s v="1"/>
    <n v="200"/>
    <x v="0"/>
    <s v="SUN"/>
    <s v="PV"/>
    <x v="2"/>
    <n v="200"/>
  </r>
  <r>
    <x v="2"/>
    <n v="6"/>
    <n v="64434"/>
    <s v="Beaver Creek Wind I, LLC"/>
    <x v="0"/>
    <s v="Beaver Creek I"/>
    <s v="MT"/>
    <n v="65019"/>
    <s v="BCW1"/>
    <n v="50"/>
    <x v="2"/>
    <s v="WND"/>
    <s v="WT"/>
    <x v="2"/>
    <n v="50"/>
  </r>
  <r>
    <x v="2"/>
    <n v="6"/>
    <n v="64434"/>
    <s v="Beaver Creek Wind I, LLC"/>
    <x v="0"/>
    <s v="Beaver Creek I"/>
    <s v="MT"/>
    <n v="65019"/>
    <s v="BCW1B"/>
    <n v="30"/>
    <x v="1"/>
    <s v="MWH"/>
    <s v="BA"/>
    <x v="2"/>
    <n v="30"/>
  </r>
  <r>
    <x v="2"/>
    <n v="6"/>
    <n v="64435"/>
    <s v="Beaver Creek Wind II, LLC"/>
    <x v="0"/>
    <s v="Beaver Creek II"/>
    <s v="MT"/>
    <n v="65020"/>
    <s v="BCW2"/>
    <n v="60"/>
    <x v="2"/>
    <s v="WND"/>
    <s v="WT"/>
    <x v="2"/>
    <n v="60"/>
  </r>
  <r>
    <x v="2"/>
    <n v="6"/>
    <n v="64435"/>
    <s v="Beaver Creek Wind II, LLC"/>
    <x v="0"/>
    <s v="Beaver Creek II"/>
    <s v="MT"/>
    <n v="65020"/>
    <s v="BCW2B"/>
    <n v="20"/>
    <x v="1"/>
    <s v="MWH"/>
    <s v="BA"/>
    <x v="2"/>
    <n v="20"/>
  </r>
  <r>
    <x v="2"/>
    <n v="6"/>
    <n v="64436"/>
    <s v="Beaver Creek Wind III, LLC"/>
    <x v="0"/>
    <s v="Beaver Creek III"/>
    <s v="MT"/>
    <n v="65021"/>
    <s v="BCW3"/>
    <n v="60"/>
    <x v="2"/>
    <s v="WND"/>
    <s v="WT"/>
    <x v="2"/>
    <n v="60"/>
  </r>
  <r>
    <x v="2"/>
    <n v="6"/>
    <n v="64436"/>
    <s v="Beaver Creek Wind III, LLC"/>
    <x v="0"/>
    <s v="Beaver Creek III"/>
    <s v="MT"/>
    <n v="65021"/>
    <s v="BCW3B"/>
    <n v="20"/>
    <x v="1"/>
    <s v="MWH"/>
    <s v="BA"/>
    <x v="2"/>
    <n v="20"/>
  </r>
  <r>
    <x v="2"/>
    <n v="6"/>
    <n v="64437"/>
    <s v="Beaver Creek Wind IV, LLC"/>
    <x v="0"/>
    <s v="Beaver Creek IV"/>
    <s v="MT"/>
    <n v="65023"/>
    <s v="BCW4"/>
    <n v="50"/>
    <x v="2"/>
    <s v="WND"/>
    <s v="WT"/>
    <x v="2"/>
    <n v="50"/>
  </r>
  <r>
    <x v="2"/>
    <n v="6"/>
    <n v="64437"/>
    <s v="Beaver Creek Wind IV, LLC"/>
    <x v="0"/>
    <s v="Beaver Creek IV"/>
    <s v="MT"/>
    <n v="65023"/>
    <s v="BCW4B"/>
    <n v="30"/>
    <x v="1"/>
    <s v="MWH"/>
    <s v="BA"/>
    <x v="2"/>
    <n v="30"/>
  </r>
  <r>
    <x v="2"/>
    <n v="6"/>
    <n v="64455"/>
    <s v="CG Wharton County LLC"/>
    <x v="0"/>
    <s v="Sandy Branch Solar"/>
    <s v="TX"/>
    <n v="65034"/>
    <s v="CSBS1"/>
    <n v="230"/>
    <x v="0"/>
    <s v="SUN"/>
    <s v="PV"/>
    <x v="2"/>
    <n v="230"/>
  </r>
  <r>
    <x v="2"/>
    <n v="6"/>
    <n v="60395"/>
    <s v="California Ethanol Power, LLC"/>
    <x v="3"/>
    <s v="CE&amp;P Imperial Valley 1"/>
    <s v="CA"/>
    <n v="60670"/>
    <s v="1"/>
    <n v="50"/>
    <x v="15"/>
    <s v="OTH"/>
    <s v="CC"/>
    <x v="3"/>
    <n v="50"/>
  </r>
  <r>
    <x v="2"/>
    <n v="6"/>
    <n v="60270"/>
    <s v="Clark Canyon Hydro, LLC"/>
    <x v="0"/>
    <s v="Clark Canyon Hydro-Electric Facility"/>
    <s v="MT"/>
    <n v="60483"/>
    <s v="FRNS1"/>
    <n v="2.4"/>
    <x v="12"/>
    <s v="WAT"/>
    <s v="HY"/>
    <x v="6"/>
    <n v="2.4"/>
  </r>
  <r>
    <x v="2"/>
    <n v="6"/>
    <n v="60270"/>
    <s v="Clark Canyon Hydro, LLC"/>
    <x v="0"/>
    <s v="Clark Canyon Hydro-Electric Facility"/>
    <s v="MT"/>
    <n v="60483"/>
    <s v="FRNS2"/>
    <n v="2.4"/>
    <x v="12"/>
    <s v="WAT"/>
    <s v="HY"/>
    <x v="6"/>
    <n v="2.4"/>
  </r>
  <r>
    <x v="2"/>
    <n v="6"/>
    <n v="64364"/>
    <s v="Daggett Solar Power 2 LLC"/>
    <x v="0"/>
    <s v="Daggett 2"/>
    <s v="CA"/>
    <n v="64851"/>
    <s v="DAGGB"/>
    <n v="131"/>
    <x v="1"/>
    <s v="MWH"/>
    <s v="BA"/>
    <x v="6"/>
    <n v="131"/>
  </r>
  <r>
    <x v="2"/>
    <n v="6"/>
    <n v="64364"/>
    <s v="Daggett Solar Power 2 LLC"/>
    <x v="0"/>
    <s v="Daggett 2"/>
    <s v="CA"/>
    <n v="64851"/>
    <s v="DAGGP"/>
    <n v="182"/>
    <x v="0"/>
    <s v="SUN"/>
    <s v="PV"/>
    <x v="6"/>
    <n v="182"/>
  </r>
  <r>
    <x v="2"/>
    <n v="6"/>
    <n v="60688"/>
    <s v="FGE Goodnight, LLC"/>
    <x v="0"/>
    <s v="Goodnight"/>
    <s v="TX"/>
    <n v="59246"/>
    <s v="GOOD1"/>
    <n v="500"/>
    <x v="2"/>
    <s v="WND"/>
    <s v="WT"/>
    <x v="2"/>
    <n v="500"/>
  </r>
  <r>
    <x v="2"/>
    <n v="6"/>
    <n v="7140"/>
    <s v="Georgia Power Co"/>
    <x v="2"/>
    <s v="Vogtle"/>
    <s v="GA"/>
    <n v="649"/>
    <s v="4"/>
    <n v="1114"/>
    <x v="13"/>
    <s v="NUC"/>
    <s v="ST"/>
    <x v="0"/>
    <n v="1114"/>
  </r>
  <r>
    <x v="2"/>
    <n v="6"/>
    <n v="63474"/>
    <s v="Hecate Energy Gedney Hill LLC"/>
    <x v="0"/>
    <s v="Hecate Energy Gedney Hill"/>
    <s v="NY"/>
    <n v="63815"/>
    <s v="GEDNY"/>
    <n v="20"/>
    <x v="0"/>
    <s v="SUN"/>
    <s v="PV"/>
    <x v="6"/>
    <n v="20"/>
  </r>
  <r>
    <x v="2"/>
    <n v="6"/>
    <n v="63832"/>
    <s v="Hecate Energy Harley Hand Solar LLC"/>
    <x v="0"/>
    <s v="Hecate Energy Harley Hand Solar LLC"/>
    <s v="TX"/>
    <n v="64234"/>
    <s v="19936"/>
    <n v="500"/>
    <x v="0"/>
    <s v="SUN"/>
    <s v="PV"/>
    <x v="6"/>
    <n v="500"/>
  </r>
  <r>
    <x v="2"/>
    <n v="6"/>
    <n v="49893"/>
    <s v="Invenergy Services LLC"/>
    <x v="0"/>
    <s v="Delilah Solar Energy II LLC"/>
    <s v="TX"/>
    <n v="63884"/>
    <s v="GEN1"/>
    <n v="310"/>
    <x v="0"/>
    <s v="SUN"/>
    <s v="PV"/>
    <x v="2"/>
    <n v="310"/>
  </r>
  <r>
    <x v="2"/>
    <n v="6"/>
    <n v="49893"/>
    <s v="Invenergy Services LLC"/>
    <x v="0"/>
    <s v="Hardin Solar Energy II LLC"/>
    <s v="OH"/>
    <n v="63828"/>
    <s v="GEN1"/>
    <n v="170"/>
    <x v="0"/>
    <s v="SUN"/>
    <s v="PV"/>
    <x v="2"/>
    <n v="170"/>
  </r>
  <r>
    <x v="2"/>
    <n v="6"/>
    <n v="49893"/>
    <s v="Invenergy Services LLC"/>
    <x v="0"/>
    <s v="Samson Solar Energy II LLC"/>
    <s v="TX"/>
    <n v="63882"/>
    <s v="GEN1"/>
    <n v="200"/>
    <x v="0"/>
    <s v="SUN"/>
    <s v="PV"/>
    <x v="2"/>
    <n v="200"/>
  </r>
  <r>
    <x v="2"/>
    <n v="6"/>
    <n v="63968"/>
    <s v="Mockingbird Solar Center, LLC"/>
    <x v="0"/>
    <s v="Mockingbird Solar Center"/>
    <s v="TX"/>
    <n v="64347"/>
    <s v="7777"/>
    <n v="400"/>
    <x v="0"/>
    <s v="SUN"/>
    <s v="PV"/>
    <x v="5"/>
    <n v="400"/>
  </r>
  <r>
    <x v="2"/>
    <n v="6"/>
    <n v="13582"/>
    <s v="NRG Astoria Gas Turbine Operations Inc"/>
    <x v="0"/>
    <s v="Astoria Gas Turbines"/>
    <s v="NY"/>
    <n v="55243"/>
    <s v="CTG01"/>
    <n v="431"/>
    <x v="4"/>
    <s v="NG"/>
    <s v="GT"/>
    <x v="5"/>
    <n v="431"/>
  </r>
  <r>
    <x v="2"/>
    <n v="6"/>
    <n v="56789"/>
    <s v="TBE Montgomery LLC"/>
    <x v="0"/>
    <s v="TBE-Montgomery LLC"/>
    <s v="NY"/>
    <n v="57472"/>
    <s v="CTG"/>
    <n v="11.6"/>
    <x v="8"/>
    <s v="OBG"/>
    <s v="CT"/>
    <x v="2"/>
    <n v="12"/>
  </r>
  <r>
    <x v="2"/>
    <n v="6"/>
    <n v="56789"/>
    <s v="TBE Montgomery LLC"/>
    <x v="0"/>
    <s v="TBE-Montgomery LLC"/>
    <s v="NY"/>
    <n v="57472"/>
    <s v="STG"/>
    <n v="7.4"/>
    <x v="8"/>
    <s v="OBG"/>
    <s v="CA"/>
    <x v="2"/>
    <n v="9"/>
  </r>
  <r>
    <x v="2"/>
    <n v="6"/>
    <n v="20856"/>
    <s v="Wisconsin Power &amp; Light Co"/>
    <x v="2"/>
    <s v="Onion River"/>
    <s v="WI"/>
    <n v="65008"/>
    <s v="PV1"/>
    <n v="150"/>
    <x v="0"/>
    <s v="SUN"/>
    <s v="PV"/>
    <x v="6"/>
    <n v="150"/>
  </r>
  <r>
    <x v="2"/>
    <n v="7"/>
    <n v="60797"/>
    <s v="68SF 8me LLC"/>
    <x v="0"/>
    <s v="Eland Solar &amp; Storage Center, Phase 1 Hybrid"/>
    <s v="CA"/>
    <n v="61168"/>
    <s v="61168"/>
    <n v="150"/>
    <x v="1"/>
    <s v="MWH"/>
    <s v="BA"/>
    <x v="2"/>
    <n v="150"/>
  </r>
  <r>
    <x v="2"/>
    <n v="7"/>
    <n v="60797"/>
    <s v="68SF 8me LLC"/>
    <x v="0"/>
    <s v="Eland Solar &amp; Storage Center, Phase 1 Hybrid"/>
    <s v="CA"/>
    <n v="61168"/>
    <s v="68SF8"/>
    <n v="200"/>
    <x v="0"/>
    <s v="SUN"/>
    <s v="PV"/>
    <x v="2"/>
    <n v="200"/>
  </r>
  <r>
    <x v="2"/>
    <n v="7"/>
    <n v="64410"/>
    <s v="CG Leon County LLC"/>
    <x v="0"/>
    <s v="Pecan Prairie South Solar"/>
    <s v="TX"/>
    <n v="64981"/>
    <s v="CPSS1"/>
    <n v="135"/>
    <x v="0"/>
    <s v="SUN"/>
    <s v="PV"/>
    <x v="5"/>
    <n v="135"/>
  </r>
  <r>
    <x v="2"/>
    <n v="7"/>
    <n v="58489"/>
    <s v="OCI Solar Power"/>
    <x v="0"/>
    <s v="OCI SunRay"/>
    <s v="TX"/>
    <n v="64258"/>
    <s v="OCISR"/>
    <n v="200"/>
    <x v="0"/>
    <s v="SUN"/>
    <s v="PV"/>
    <x v="6"/>
    <n v="200"/>
  </r>
  <r>
    <x v="2"/>
    <n v="8"/>
    <n v="63416"/>
    <s v="Ho'Ohana Solar 1 LLC"/>
    <x v="0"/>
    <s v="Ho'Ohana Solar 1"/>
    <s v="HI"/>
    <n v="63723"/>
    <s v="H0001"/>
    <n v="52"/>
    <x v="0"/>
    <s v="SUN"/>
    <s v="PV"/>
    <x v="6"/>
    <n v="52"/>
  </r>
  <r>
    <x v="2"/>
    <n v="8"/>
    <n v="63416"/>
    <s v="Ho'Ohana Solar 1 LLC"/>
    <x v="0"/>
    <s v="Ho'Ohana Solar 1"/>
    <s v="HI"/>
    <n v="63723"/>
    <s v="HESS1"/>
    <n v="52"/>
    <x v="1"/>
    <s v="MWH"/>
    <s v="BA"/>
    <x v="6"/>
    <n v="52"/>
  </r>
  <r>
    <x v="2"/>
    <n v="9"/>
    <n v="60796"/>
    <s v="91MC 8me LLC"/>
    <x v="0"/>
    <s v="Aratina Solar Center 1 Hybrid"/>
    <s v="CA"/>
    <n v="61167"/>
    <s v="91MC8"/>
    <n v="200"/>
    <x v="0"/>
    <s v="SUN"/>
    <s v="PV"/>
    <x v="6"/>
    <n v="200"/>
  </r>
  <r>
    <x v="2"/>
    <n v="9"/>
    <n v="60796"/>
    <s v="91MC 8me LLC"/>
    <x v="0"/>
    <s v="Aratina Solar Center 1 Hybrid"/>
    <s v="CA"/>
    <n v="61167"/>
    <s v="BESS"/>
    <n v="50"/>
    <x v="1"/>
    <s v="MWH"/>
    <s v="BA"/>
    <x v="6"/>
    <n v="50"/>
  </r>
  <r>
    <x v="2"/>
    <n v="9"/>
    <n v="57416"/>
    <s v="Acciona Energy USA Global, LLC"/>
    <x v="0"/>
    <s v="AEUG Union Solar, LLC"/>
    <s v="OH"/>
    <n v="64660"/>
    <s v="AUS"/>
    <n v="325"/>
    <x v="0"/>
    <s v="SUN"/>
    <s v="PV"/>
    <x v="6"/>
    <n v="325"/>
  </r>
  <r>
    <x v="2"/>
    <n v="9"/>
    <n v="58881"/>
    <s v="Apex Bethel Energy Center"/>
    <x v="0"/>
    <s v="Apex Bethel Energy Center"/>
    <s v="TX"/>
    <n v="59048"/>
    <s v="ABEC2"/>
    <n v="158.5"/>
    <x v="16"/>
    <s v="NG"/>
    <s v="CE"/>
    <x v="3"/>
    <n v="158.5"/>
  </r>
  <r>
    <x v="2"/>
    <n v="9"/>
    <n v="64496"/>
    <s v="Atlanta Farms Solar Project, LLC"/>
    <x v="0"/>
    <s v="Atlanta Farms Solar"/>
    <s v="OH"/>
    <n v="65128"/>
    <s v="43164"/>
    <n v="199.6"/>
    <x v="0"/>
    <s v="SUN"/>
    <s v="PV"/>
    <x v="6"/>
    <n v="199.6"/>
  </r>
  <r>
    <x v="2"/>
    <n v="9"/>
    <n v="64356"/>
    <s v="Bedington Energy Facility, LLC"/>
    <x v="0"/>
    <s v="Bedington Energy Facility, LLC"/>
    <s v="WV"/>
    <n v="64848"/>
    <s v="BEF1"/>
    <n v="50"/>
    <x v="0"/>
    <s v="SUN"/>
    <s v="PV"/>
    <x v="5"/>
    <n v="50"/>
  </r>
  <r>
    <x v="2"/>
    <n v="9"/>
    <n v="61818"/>
    <s v="CC Polymers LLC"/>
    <x v="3"/>
    <s v="M&amp;G Resins USA"/>
    <s v="TX"/>
    <n v="60642"/>
    <s v="1"/>
    <n v="11.7"/>
    <x v="15"/>
    <s v="WH"/>
    <s v="OT"/>
    <x v="6"/>
    <n v="14.3"/>
  </r>
  <r>
    <x v="2"/>
    <n v="9"/>
    <n v="61818"/>
    <s v="CC Polymers LLC"/>
    <x v="3"/>
    <s v="M&amp;G Resins USA"/>
    <s v="TX"/>
    <n v="60642"/>
    <s v="2"/>
    <n v="11.7"/>
    <x v="15"/>
    <s v="WH"/>
    <s v="OT"/>
    <x v="6"/>
    <n v="14.3"/>
  </r>
  <r>
    <x v="2"/>
    <n v="9"/>
    <n v="58765"/>
    <s v="FGE Texas I LLC"/>
    <x v="0"/>
    <s v="FGE Texas I"/>
    <s v="TX"/>
    <n v="58931"/>
    <s v="CA1"/>
    <n v="249.9"/>
    <x v="7"/>
    <s v="NG"/>
    <s v="CA"/>
    <x v="3"/>
    <n v="265.2"/>
  </r>
  <r>
    <x v="2"/>
    <n v="9"/>
    <n v="58765"/>
    <s v="FGE Texas I LLC"/>
    <x v="0"/>
    <s v="FGE Texas I"/>
    <s v="TX"/>
    <n v="58931"/>
    <s v="GT1"/>
    <n v="226.7"/>
    <x v="7"/>
    <s v="NG"/>
    <s v="CT"/>
    <x v="3"/>
    <n v="238.9"/>
  </r>
  <r>
    <x v="2"/>
    <n v="9"/>
    <n v="58765"/>
    <s v="FGE Texas I LLC"/>
    <x v="0"/>
    <s v="FGE Texas I"/>
    <s v="TX"/>
    <n v="58931"/>
    <s v="GT2"/>
    <n v="226.7"/>
    <x v="7"/>
    <s v="NG"/>
    <s v="CT"/>
    <x v="3"/>
    <n v="238.9"/>
  </r>
  <r>
    <x v="2"/>
    <n v="9"/>
    <n v="7570"/>
    <s v="Great River Energy"/>
    <x v="2"/>
    <s v="Cambridge CT Hybrid"/>
    <s v="MN"/>
    <n v="2038"/>
    <s v="BA1"/>
    <n v="0.8"/>
    <x v="1"/>
    <s v="MWH"/>
    <s v="BA"/>
    <x v="6"/>
    <n v="1"/>
  </r>
  <r>
    <x v="2"/>
    <n v="9"/>
    <n v="14127"/>
    <s v="Omaha Public Power District"/>
    <x v="2"/>
    <s v="Turtle Creek"/>
    <s v="NE"/>
    <n v="64547"/>
    <s v="1"/>
    <n v="237.5"/>
    <x v="4"/>
    <s v="NG"/>
    <s v="GT"/>
    <x v="3"/>
    <n v="237.5"/>
  </r>
  <r>
    <x v="2"/>
    <n v="9"/>
    <n v="14127"/>
    <s v="Omaha Public Power District"/>
    <x v="2"/>
    <s v="Turtle Creek"/>
    <s v="NE"/>
    <n v="64547"/>
    <s v="2"/>
    <n v="237.5"/>
    <x v="4"/>
    <s v="NG"/>
    <s v="GT"/>
    <x v="3"/>
    <n v="237.5"/>
  </r>
  <r>
    <x v="2"/>
    <n v="9"/>
    <n v="59489"/>
    <s v="Perennial-Wind Chaser LLC"/>
    <x v="0"/>
    <s v="Perennial Wind Chaser Station"/>
    <s v="OR"/>
    <n v="59721"/>
    <s v="GT1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2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3"/>
    <n v="98.7"/>
    <x v="4"/>
    <s v="NG"/>
    <s v="GT"/>
    <x v="2"/>
    <n v="106"/>
  </r>
  <r>
    <x v="2"/>
    <n v="9"/>
    <n v="59489"/>
    <s v="Perennial-Wind Chaser LLC"/>
    <x v="0"/>
    <s v="Perennial Wind Chaser Station"/>
    <s v="OR"/>
    <n v="59721"/>
    <s v="GT4"/>
    <n v="98.7"/>
    <x v="4"/>
    <s v="NG"/>
    <s v="GT"/>
    <x v="2"/>
    <n v="106"/>
  </r>
  <r>
    <x v="2"/>
    <n v="10"/>
    <n v="61514"/>
    <s v="Agilitas Energy, LLC"/>
    <x v="0"/>
    <s v="Manorville II"/>
    <s v="NY"/>
    <n v="64758"/>
    <s v="MAN"/>
    <n v="0.6"/>
    <x v="0"/>
    <s v="SUN"/>
    <s v="PV"/>
    <x v="5"/>
    <n v="0.6"/>
  </r>
  <r>
    <x v="2"/>
    <n v="10"/>
    <n v="61514"/>
    <s v="Agilitas Energy, LLC"/>
    <x v="0"/>
    <s v="Manorville II"/>
    <s v="NY"/>
    <n v="64758"/>
    <s v="MANB"/>
    <n v="0.8"/>
    <x v="1"/>
    <s v="MWH"/>
    <s v="BA"/>
    <x v="5"/>
    <n v="0.8"/>
  </r>
  <r>
    <x v="2"/>
    <n v="10"/>
    <n v="61514"/>
    <s v="Agilitas Energy, LLC"/>
    <x v="0"/>
    <s v="Patchogue ESS"/>
    <s v="NY"/>
    <n v="64761"/>
    <s v="PAT"/>
    <n v="2"/>
    <x v="1"/>
    <s v="MWH"/>
    <s v="BA"/>
    <x v="5"/>
    <n v="2"/>
  </r>
  <r>
    <x v="2"/>
    <n v="10"/>
    <n v="62709"/>
    <s v="Bakerstand Solar LLC"/>
    <x v="0"/>
    <s v="Bakerstand Solar (NY)"/>
    <s v="NY"/>
    <n v="62811"/>
    <s v="BKSTD"/>
    <n v="20"/>
    <x v="0"/>
    <s v="SUN"/>
    <s v="PV"/>
    <x v="6"/>
    <n v="20"/>
  </r>
  <r>
    <x v="2"/>
    <n v="10"/>
    <n v="58391"/>
    <s v="Chilocco Wind Farm LLC"/>
    <x v="0"/>
    <s v="Chilocco Wind Farm"/>
    <s v="OK"/>
    <n v="58406"/>
    <s v="1"/>
    <n v="200"/>
    <x v="2"/>
    <s v="WND"/>
    <s v="WT"/>
    <x v="3"/>
    <n v="200"/>
  </r>
  <r>
    <x v="2"/>
    <n v="10"/>
    <n v="5248"/>
    <s v="Dominion Energy Inc"/>
    <x v="2"/>
    <s v="Dulles Solar and Storage"/>
    <s v="VA"/>
    <n v="65043"/>
    <s v="DUST"/>
    <n v="50"/>
    <x v="1"/>
    <s v="MWH"/>
    <s v="BA"/>
    <x v="5"/>
    <n v="50"/>
  </r>
  <r>
    <x v="2"/>
    <n v="10"/>
    <n v="7140"/>
    <s v="Georgia Power Co"/>
    <x v="2"/>
    <s v="Mossy Branch Battery Facility"/>
    <s v="GA"/>
    <n v="65018"/>
    <s v="BESS"/>
    <n v="65"/>
    <x v="1"/>
    <s v="MWH"/>
    <s v="BA"/>
    <x v="3"/>
    <n v="65"/>
  </r>
  <r>
    <x v="2"/>
    <n v="10"/>
    <n v="63579"/>
    <s v="Illinois Winds LLC"/>
    <x v="0"/>
    <s v="Panther Creek Wind Project"/>
    <s v="IL"/>
    <n v="63907"/>
    <s v="WTGE"/>
    <n v="44.5"/>
    <x v="2"/>
    <s v="WND"/>
    <s v="WT"/>
    <x v="3"/>
    <n v="46.3"/>
  </r>
  <r>
    <x v="2"/>
    <n v="10"/>
    <n v="61914"/>
    <s v="Juwi Inc"/>
    <x v="0"/>
    <s v="Spanish Peaks Solar"/>
    <s v="CO"/>
    <n v="62379"/>
    <s v="47301"/>
    <n v="140"/>
    <x v="0"/>
    <s v="SUN"/>
    <s v="PV"/>
    <x v="6"/>
    <n v="140"/>
  </r>
  <r>
    <x v="2"/>
    <n v="10"/>
    <n v="60720"/>
    <s v="Martinsdale Wind Farm LLC"/>
    <x v="0"/>
    <s v="Martinsdale Wind Farm"/>
    <s v="MT"/>
    <n v="61108"/>
    <s v="MTD"/>
    <n v="80"/>
    <x v="2"/>
    <s v="WND"/>
    <s v="WT"/>
    <x v="6"/>
    <n v="80"/>
  </r>
  <r>
    <x v="2"/>
    <n v="10"/>
    <n v="64164"/>
    <s v="Noosa Energy Storage LLC"/>
    <x v="0"/>
    <s v="Noosa Energy Storage LLC"/>
    <s v="CA"/>
    <n v="64531"/>
    <s v="KOV4A"/>
    <n v="99"/>
    <x v="1"/>
    <s v="MWH"/>
    <s v="BA"/>
    <x v="3"/>
    <n v="99"/>
  </r>
  <r>
    <x v="2"/>
    <n v="10"/>
    <n v="64351"/>
    <s v="Roxbury Solar, LLC"/>
    <x v="0"/>
    <s v="Roxbury Solar, LLC"/>
    <s v="ME"/>
    <n v="64834"/>
    <s v="ROX"/>
    <n v="55"/>
    <x v="0"/>
    <s v="SUN"/>
    <s v="PV"/>
    <x v="6"/>
    <n v="55"/>
  </r>
  <r>
    <x v="2"/>
    <n v="10"/>
    <n v="61906"/>
    <s v="Rye Development"/>
    <x v="0"/>
    <s v="Emsworth L&amp;D Hydroelectric Project"/>
    <s v="PA"/>
    <n v="62433"/>
    <s v="NA1"/>
    <n v="5"/>
    <x v="12"/>
    <s v="WAT"/>
    <s v="HY"/>
    <x v="6"/>
    <n v="6.8"/>
  </r>
  <r>
    <x v="2"/>
    <n v="10"/>
    <n v="61906"/>
    <s v="Rye Development"/>
    <x v="0"/>
    <s v="KY No. 11 L&amp;D Hydroelectric Project"/>
    <s v="KY"/>
    <n v="62390"/>
    <s v="NA1"/>
    <n v="0.3"/>
    <x v="12"/>
    <s v="WAT"/>
    <s v="HY"/>
    <x v="6"/>
    <n v="0.5"/>
  </r>
  <r>
    <x v="2"/>
    <n v="10"/>
    <n v="61906"/>
    <s v="Rye Development"/>
    <x v="0"/>
    <s v="Montgomery L&amp;D Hydroelectric Project"/>
    <s v="PA"/>
    <n v="62400"/>
    <s v="NA1"/>
    <n v="5.5"/>
    <x v="12"/>
    <s v="WAT"/>
    <s v="HY"/>
    <x v="6"/>
    <n v="6.8"/>
  </r>
  <r>
    <x v="2"/>
    <n v="10"/>
    <n v="59056"/>
    <s v="Tri Global Energy, LLC"/>
    <x v="0"/>
    <s v="Water Valley Wind Energy"/>
    <s v="TX"/>
    <n v="62846"/>
    <s v="WWE1"/>
    <n v="150"/>
    <x v="2"/>
    <s v="WND"/>
    <s v="WT"/>
    <x v="6"/>
    <n v="150"/>
  </r>
  <r>
    <x v="2"/>
    <n v="10"/>
    <n v="20856"/>
    <s v="Wisconsin Power &amp; Light Co"/>
    <x v="2"/>
    <s v="Albany Solar (WI)"/>
    <s v="WI"/>
    <n v="64997"/>
    <s v="PV1"/>
    <n v="50"/>
    <x v="0"/>
    <s v="SUN"/>
    <s v="PV"/>
    <x v="5"/>
    <n v="50"/>
  </r>
  <r>
    <x v="2"/>
    <n v="10"/>
    <n v="20856"/>
    <s v="Wisconsin Power &amp; Light Co"/>
    <x v="2"/>
    <s v="Beaver Dam Solar"/>
    <s v="WI"/>
    <n v="65001"/>
    <s v="PV1"/>
    <n v="50"/>
    <x v="0"/>
    <s v="SUN"/>
    <s v="PV"/>
    <x v="5"/>
    <n v="50"/>
  </r>
  <r>
    <x v="2"/>
    <n v="10"/>
    <n v="20856"/>
    <s v="Wisconsin Power &amp; Light Co"/>
    <x v="2"/>
    <s v="Cassville Solar"/>
    <s v="WI"/>
    <n v="64995"/>
    <s v="PV1"/>
    <n v="50"/>
    <x v="0"/>
    <s v="SUN"/>
    <s v="PV"/>
    <x v="5"/>
    <n v="50"/>
  </r>
  <r>
    <x v="2"/>
    <n v="10"/>
    <n v="20856"/>
    <s v="Wisconsin Power &amp; Light Co"/>
    <x v="2"/>
    <s v="Paddock Solar"/>
    <s v="WI"/>
    <n v="64998"/>
    <s v="PV1"/>
    <n v="65"/>
    <x v="0"/>
    <s v="SUN"/>
    <s v="PV"/>
    <x v="5"/>
    <n v="65"/>
  </r>
  <r>
    <x v="2"/>
    <n v="10"/>
    <n v="20856"/>
    <s v="Wisconsin Power &amp; Light Co"/>
    <x v="2"/>
    <s v="Springfield Solar (WI)"/>
    <s v="WI"/>
    <n v="64996"/>
    <s v="PV1"/>
    <n v="100"/>
    <x v="0"/>
    <s v="SUN"/>
    <s v="PV"/>
    <x v="5"/>
    <n v="100"/>
  </r>
  <r>
    <x v="2"/>
    <n v="10"/>
    <n v="20856"/>
    <s v="Wisconsin Power &amp; Light Co"/>
    <x v="2"/>
    <s v="Wautoma Solar"/>
    <s v="WI"/>
    <n v="65000"/>
    <s v="PV1"/>
    <n v="99"/>
    <x v="0"/>
    <s v="SUN"/>
    <s v="PV"/>
    <x v="5"/>
    <n v="99"/>
  </r>
  <r>
    <x v="2"/>
    <n v="11"/>
    <n v="60798"/>
    <s v="69SV 8me LLC"/>
    <x v="0"/>
    <s v="Eland Solar &amp; Storage Center, Phase 2 Hybrid"/>
    <s v="CA"/>
    <n v="61169"/>
    <s v="61169"/>
    <n v="150"/>
    <x v="1"/>
    <s v="MWH"/>
    <s v="BA"/>
    <x v="3"/>
    <n v="150"/>
  </r>
  <r>
    <x v="2"/>
    <n v="11"/>
    <n v="60798"/>
    <s v="69SV 8me LLC"/>
    <x v="0"/>
    <s v="Eland Solar &amp; Storage Center, Phase 2 Hybrid"/>
    <s v="CA"/>
    <n v="61169"/>
    <s v="69SV8"/>
    <n v="200"/>
    <x v="0"/>
    <s v="SUN"/>
    <s v="PV"/>
    <x v="3"/>
    <n v="200"/>
  </r>
  <r>
    <x v="2"/>
    <n v="11"/>
    <n v="195"/>
    <s v="Alabama Power Co"/>
    <x v="2"/>
    <s v="Barry"/>
    <s v="AL"/>
    <n v="3"/>
    <s v="A3C1"/>
    <n v="385"/>
    <x v="7"/>
    <s v="NG"/>
    <s v="CT"/>
    <x v="3"/>
    <n v="464"/>
  </r>
  <r>
    <x v="2"/>
    <n v="11"/>
    <n v="195"/>
    <s v="Alabama Power Co"/>
    <x v="2"/>
    <s v="Barry"/>
    <s v="AL"/>
    <n v="3"/>
    <s v="A3ST"/>
    <n v="300"/>
    <x v="7"/>
    <s v="NG"/>
    <s v="CA"/>
    <x v="3"/>
    <n v="310"/>
  </r>
  <r>
    <x v="2"/>
    <n v="11"/>
    <n v="64248"/>
    <s v="Big Plain Solar, LLC"/>
    <x v="0"/>
    <s v="Big Plain Solar, LLC"/>
    <s v="OH"/>
    <n v="64635"/>
    <s v="GEN01"/>
    <n v="196"/>
    <x v="0"/>
    <s v="SUN"/>
    <s v="PV"/>
    <x v="3"/>
    <n v="196"/>
  </r>
  <r>
    <x v="2"/>
    <n v="11"/>
    <n v="64452"/>
    <s v="EDF Renewables Development, Inc."/>
    <x v="0"/>
    <s v="Homer Solar Energy Center"/>
    <s v="NY"/>
    <n v="65052"/>
    <s v="HSEC"/>
    <n v="90"/>
    <x v="0"/>
    <s v="SUN"/>
    <s v="PV"/>
    <x v="5"/>
    <n v="90"/>
  </r>
  <r>
    <x v="2"/>
    <n v="11"/>
    <n v="64452"/>
    <s v="EDF Renewables Development, Inc."/>
    <x v="0"/>
    <s v="Tracy Solar Energy Center"/>
    <s v="NY"/>
    <n v="65051"/>
    <s v="TSEC"/>
    <n v="119"/>
    <x v="0"/>
    <s v="SUN"/>
    <s v="PV"/>
    <x v="5"/>
    <n v="119"/>
  </r>
  <r>
    <x v="2"/>
    <n v="11"/>
    <n v="63117"/>
    <s v="Gemini Solar"/>
    <x v="0"/>
    <s v="Gemini Solar"/>
    <s v="NV"/>
    <n v="63352"/>
    <s v="ARBE1"/>
    <n v="690"/>
    <x v="0"/>
    <s v="SUN"/>
    <s v="PV"/>
    <x v="2"/>
    <n v="690"/>
  </r>
  <r>
    <x v="2"/>
    <n v="11"/>
    <n v="63117"/>
    <s v="Gemini Solar"/>
    <x v="0"/>
    <s v="Gemini Solar"/>
    <s v="NV"/>
    <n v="63352"/>
    <s v="ARPV1"/>
    <n v="280"/>
    <x v="1"/>
    <s v="MWH"/>
    <s v="BA"/>
    <x v="2"/>
    <n v="380"/>
  </r>
  <r>
    <x v="2"/>
    <n v="11"/>
    <n v="61797"/>
    <s v="Hecate Energy LLC"/>
    <x v="0"/>
    <s v="Hecate Energy Columbia County Solar"/>
    <s v="NY"/>
    <n v="62273"/>
    <s v="HECC1"/>
    <n v="60"/>
    <x v="0"/>
    <s v="SUN"/>
    <s v="PV"/>
    <x v="6"/>
    <n v="60"/>
  </r>
  <r>
    <x v="2"/>
    <n v="11"/>
    <n v="49893"/>
    <s v="Invenergy Services LLC"/>
    <x v="0"/>
    <s v="Crescent Valley Solar"/>
    <s v="NV"/>
    <n v="62888"/>
    <s v="GEN1"/>
    <n v="149"/>
    <x v="0"/>
    <s v="SUN"/>
    <s v="PV"/>
    <x v="2"/>
    <n v="149"/>
  </r>
  <r>
    <x v="2"/>
    <n v="11"/>
    <n v="49893"/>
    <s v="Invenergy Services LLC"/>
    <x v="0"/>
    <s v="Lovelock Solar"/>
    <s v="NV"/>
    <n v="62934"/>
    <s v="GEN1"/>
    <n v="190"/>
    <x v="0"/>
    <s v="SUN"/>
    <s v="PV"/>
    <x v="2"/>
    <n v="190"/>
  </r>
  <r>
    <x v="2"/>
    <n v="11"/>
    <n v="62842"/>
    <s v="Lightsource Renewable Energy Asset Management, LLC"/>
    <x v="0"/>
    <s v="Ventress Solar 1"/>
    <s v="LA"/>
    <n v="65030"/>
    <s v="LAVE1"/>
    <n v="300"/>
    <x v="0"/>
    <s v="SUN"/>
    <s v="PV"/>
    <x v="6"/>
    <n v="300"/>
  </r>
  <r>
    <x v="2"/>
    <n v="11"/>
    <n v="60971"/>
    <s v="NYC ENERGY LLC"/>
    <x v="0"/>
    <s v="NISA Electric Generation Project"/>
    <s v="NY"/>
    <n v="61331"/>
    <s v="BA1"/>
    <n v="300"/>
    <x v="1"/>
    <s v="MWH"/>
    <s v="BA"/>
    <x v="3"/>
    <n v="300"/>
  </r>
  <r>
    <x v="2"/>
    <n v="11"/>
    <n v="61906"/>
    <s v="Rye Development"/>
    <x v="0"/>
    <s v="Allegheny L&amp;D2 Hydroelectric Project"/>
    <s v="PA"/>
    <n v="62401"/>
    <s v="NA1"/>
    <n v="2.5"/>
    <x v="12"/>
    <s v="WAT"/>
    <s v="HY"/>
    <x v="6"/>
    <n v="4.5"/>
  </r>
  <r>
    <x v="2"/>
    <n v="11"/>
    <n v="61906"/>
    <s v="Rye Development"/>
    <x v="0"/>
    <s v="Emsworth L&amp;D Hydroelectric Project"/>
    <s v="PA"/>
    <n v="62433"/>
    <s v="NA2"/>
    <n v="5"/>
    <x v="12"/>
    <s v="WAT"/>
    <s v="HY"/>
    <x v="6"/>
    <n v="6.8"/>
  </r>
  <r>
    <x v="2"/>
    <n v="11"/>
    <n v="61906"/>
    <s v="Rye Development"/>
    <x v="0"/>
    <s v="KY No. 11 L&amp;D Hydroelectric Project"/>
    <s v="KY"/>
    <n v="62390"/>
    <s v="NA2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3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4"/>
    <n v="0.3"/>
    <x v="12"/>
    <s v="WAT"/>
    <s v="HY"/>
    <x v="6"/>
    <n v="0.5"/>
  </r>
  <r>
    <x v="2"/>
    <n v="11"/>
    <n v="61906"/>
    <s v="Rye Development"/>
    <x v="0"/>
    <s v="KY No. 11 L&amp;D Hydroelectric Project"/>
    <s v="KY"/>
    <n v="62390"/>
    <s v="NA5"/>
    <n v="0.3"/>
    <x v="12"/>
    <s v="WAT"/>
    <s v="HY"/>
    <x v="6"/>
    <n v="0.5"/>
  </r>
  <r>
    <x v="2"/>
    <n v="11"/>
    <n v="61906"/>
    <s v="Rye Development"/>
    <x v="0"/>
    <s v="Montgomery L&amp;D Hydroelectric Project"/>
    <s v="PA"/>
    <n v="62400"/>
    <s v="NA2"/>
    <n v="5.5"/>
    <x v="12"/>
    <s v="WAT"/>
    <s v="HY"/>
    <x v="6"/>
    <n v="6.8"/>
  </r>
  <r>
    <x v="2"/>
    <n v="11"/>
    <n v="64168"/>
    <s v="Tyre Bridge Solar LLC"/>
    <x v="0"/>
    <s v="Tyre Bridge Solar LLC"/>
    <s v="GA"/>
    <n v="64537"/>
    <s v="KOV4A"/>
    <n v="118"/>
    <x v="0"/>
    <s v="SUN"/>
    <s v="PV"/>
    <x v="3"/>
    <n v="118"/>
  </r>
  <r>
    <x v="2"/>
    <n v="11"/>
    <n v="63492"/>
    <s v="West River Solar, LLC"/>
    <x v="0"/>
    <s v="West River Solar, LLC"/>
    <s v="NC"/>
    <n v="63806"/>
    <s v="PGR28"/>
    <n v="40"/>
    <x v="0"/>
    <s v="SUN"/>
    <s v="PV"/>
    <x v="6"/>
    <n v="40"/>
  </r>
  <r>
    <x v="2"/>
    <n v="11"/>
    <n v="20856"/>
    <s v="Wisconsin Power &amp; Light Co"/>
    <x v="2"/>
    <s v="Grant County"/>
    <s v="WI"/>
    <n v="65007"/>
    <s v="PV1"/>
    <n v="200"/>
    <x v="0"/>
    <s v="SUN"/>
    <s v="PV"/>
    <x v="6"/>
    <n v="200"/>
  </r>
  <r>
    <x v="2"/>
    <n v="12"/>
    <n v="61222"/>
    <s v="174 Power Global Corp."/>
    <x v="0"/>
    <s v="Black Hollow Sun, LLC"/>
    <s v="CO"/>
    <n v="64745"/>
    <s v="BHS01"/>
    <n v="150"/>
    <x v="0"/>
    <s v="SUN"/>
    <s v="PV"/>
    <x v="6"/>
    <n v="150"/>
  </r>
  <r>
    <x v="2"/>
    <n v="12"/>
    <n v="61222"/>
    <s v="174 Power Global Corp."/>
    <x v="0"/>
    <s v="Boulder Solar III LLC"/>
    <s v="NV"/>
    <n v="65141"/>
    <s v="BS301"/>
    <n v="127.9"/>
    <x v="0"/>
    <s v="SUN"/>
    <s v="PV"/>
    <x v="6"/>
    <n v="127.9"/>
  </r>
  <r>
    <x v="2"/>
    <n v="12"/>
    <n v="61222"/>
    <s v="174 Power Global Corp."/>
    <x v="0"/>
    <s v="Boulder Solar III LLC"/>
    <s v="NV"/>
    <n v="65141"/>
    <s v="BS3ES"/>
    <n v="58"/>
    <x v="1"/>
    <s v="MWH"/>
    <s v="BA"/>
    <x v="6"/>
    <n v="58"/>
  </r>
  <r>
    <x v="2"/>
    <n v="12"/>
    <n v="61222"/>
    <s v="174 Power Global Corp."/>
    <x v="0"/>
    <s v="Turkey Creek Solar Project"/>
    <s v="CO"/>
    <n v="64744"/>
    <s v="TC001"/>
    <n v="200"/>
    <x v="0"/>
    <s v="SUN"/>
    <s v="PV"/>
    <x v="6"/>
    <n v="200"/>
  </r>
  <r>
    <x v="2"/>
    <n v="12"/>
    <n v="63448"/>
    <s v="Aiya Solar CEI, LLC"/>
    <x v="0"/>
    <s v="Aiya Solar Project"/>
    <s v="NV"/>
    <n v="59869"/>
    <s v="GEN01"/>
    <n v="100"/>
    <x v="0"/>
    <s v="SUN"/>
    <s v="PV"/>
    <x v="6"/>
    <n v="100"/>
  </r>
  <r>
    <x v="2"/>
    <n v="12"/>
    <n v="59495"/>
    <s v="Ameren Missouri"/>
    <x v="2"/>
    <s v="Green City Renewable Energy Center Hybrid"/>
    <s v="MO"/>
    <n v="63065"/>
    <s v="GBESS"/>
    <n v="2.5"/>
    <x v="1"/>
    <s v="MWH"/>
    <s v="BA"/>
    <x v="5"/>
    <n v="2.5"/>
  </r>
  <r>
    <x v="2"/>
    <n v="12"/>
    <n v="59495"/>
    <s v="Ameren Missouri"/>
    <x v="2"/>
    <s v="Green City Renewable Energy Center Hybrid"/>
    <s v="MO"/>
    <n v="63065"/>
    <s v="GCREC"/>
    <n v="10"/>
    <x v="0"/>
    <s v="SUN"/>
    <s v="PV"/>
    <x v="5"/>
    <n v="10"/>
  </r>
  <r>
    <x v="2"/>
    <n v="12"/>
    <n v="59495"/>
    <s v="Ameren Missouri"/>
    <x v="2"/>
    <s v="Richwoods Renewable Energy Center Hybrid"/>
    <s v="MO"/>
    <n v="63066"/>
    <s v="RBESS"/>
    <n v="4"/>
    <x v="1"/>
    <s v="MWH"/>
    <s v="BA"/>
    <x v="5"/>
    <n v="4"/>
  </r>
  <r>
    <x v="2"/>
    <n v="12"/>
    <n v="59495"/>
    <s v="Ameren Missouri"/>
    <x v="2"/>
    <s v="Richwoods Renewable Energy Center Hybrid"/>
    <s v="MO"/>
    <n v="63066"/>
    <s v="RREC"/>
    <n v="10"/>
    <x v="0"/>
    <s v="SUN"/>
    <s v="PV"/>
    <x v="5"/>
    <n v="10"/>
  </r>
  <r>
    <x v="2"/>
    <n v="12"/>
    <n v="59495"/>
    <s v="Ameren Missouri"/>
    <x v="2"/>
    <s v="Utica Renewable Energy Center Hybrid"/>
    <s v="MO"/>
    <n v="63067"/>
    <s v="UBESS"/>
    <n v="2"/>
    <x v="1"/>
    <s v="MWH"/>
    <s v="BA"/>
    <x v="5"/>
    <n v="2"/>
  </r>
  <r>
    <x v="2"/>
    <n v="12"/>
    <n v="59495"/>
    <s v="Ameren Missouri"/>
    <x v="2"/>
    <s v="Utica Renewable Energy Center Hybrid"/>
    <s v="MO"/>
    <n v="63067"/>
    <s v="UREC"/>
    <n v="10"/>
    <x v="0"/>
    <s v="SUN"/>
    <s v="PV"/>
    <x v="5"/>
    <n v="10"/>
  </r>
  <r>
    <x v="2"/>
    <n v="12"/>
    <n v="63702"/>
    <s v="Barbers Point Solar, LLC"/>
    <x v="0"/>
    <s v="Barbers Point Solar, LLC"/>
    <s v="HI"/>
    <n v="64094"/>
    <s v="BPBA"/>
    <n v="15"/>
    <x v="1"/>
    <s v="MWH"/>
    <s v="BA"/>
    <x v="6"/>
    <n v="15"/>
  </r>
  <r>
    <x v="2"/>
    <n v="12"/>
    <n v="63702"/>
    <s v="Barbers Point Solar, LLC"/>
    <x v="0"/>
    <s v="Barbers Point Solar, LLC"/>
    <s v="HI"/>
    <n v="64094"/>
    <s v="BPSOL"/>
    <n v="15"/>
    <x v="0"/>
    <s v="SUN"/>
    <s v="PV"/>
    <x v="6"/>
    <n v="15"/>
  </r>
  <r>
    <x v="2"/>
    <n v="12"/>
    <n v="64522"/>
    <s v="CAA CT Solar One, LLC"/>
    <x v="0"/>
    <s v="CT Airport Authority Solar One"/>
    <s v="CT"/>
    <n v="65146"/>
    <s v="VCP16"/>
    <n v="4"/>
    <x v="0"/>
    <s v="SUN"/>
    <s v="PV"/>
    <x v="6"/>
    <n v="4"/>
  </r>
  <r>
    <x v="2"/>
    <n v="12"/>
    <n v="63799"/>
    <s v="Cabin Creek Solar I LLC"/>
    <x v="0"/>
    <s v="Cabin Creek Solar"/>
    <s v="MT"/>
    <n v="64199"/>
    <s v="CBCK1"/>
    <n v="75"/>
    <x v="0"/>
    <s v="SUN"/>
    <s v="PV"/>
    <x v="6"/>
    <n v="75"/>
  </r>
  <r>
    <x v="2"/>
    <n v="12"/>
    <n v="63819"/>
    <s v="Cabin Creek Solar II LLC"/>
    <x v="0"/>
    <s v="Cabin Creek Solar II"/>
    <s v="MT"/>
    <n v="64203"/>
    <s v="CBCK2"/>
    <n v="75"/>
    <x v="0"/>
    <s v="SUN"/>
    <s v="PV"/>
    <x v="6"/>
    <n v="75"/>
  </r>
  <r>
    <x v="2"/>
    <n v="12"/>
    <n v="64186"/>
    <s v="Chuckwalla Solar, LLC"/>
    <x v="0"/>
    <s v="Chuckwalla Solar, LLC"/>
    <s v="NV"/>
    <n v="64558"/>
    <s v="CHW"/>
    <n v="200"/>
    <x v="0"/>
    <s v="SUN"/>
    <s v="PV"/>
    <x v="6"/>
    <n v="200"/>
  </r>
  <r>
    <x v="2"/>
    <n v="12"/>
    <n v="64186"/>
    <s v="Chuckwalla Solar, LLC"/>
    <x v="0"/>
    <s v="Chuckwalla Solar, LLC"/>
    <s v="NV"/>
    <n v="64558"/>
    <s v="CHW1"/>
    <n v="180"/>
    <x v="1"/>
    <s v="MWH"/>
    <s v="BA"/>
    <x v="6"/>
    <n v="180"/>
  </r>
  <r>
    <x v="2"/>
    <n v="12"/>
    <n v="60064"/>
    <s v="Clean Path Energy Center, LLC"/>
    <x v="0"/>
    <s v="Clean Path Energy Center"/>
    <s v="NM"/>
    <n v="60289"/>
    <s v="PVGEN"/>
    <n v="55"/>
    <x v="0"/>
    <s v="SUN"/>
    <s v="PV"/>
    <x v="6"/>
    <n v="55"/>
  </r>
  <r>
    <x v="2"/>
    <n v="12"/>
    <n v="64389"/>
    <s v="ConnectGen Chautauqua County LLC"/>
    <x v="0"/>
    <s v="South Ripley Solar"/>
    <s v="NY"/>
    <n v="64911"/>
    <s v="CSRB1"/>
    <n v="20"/>
    <x v="1"/>
    <s v="MWH"/>
    <s v="BA"/>
    <x v="5"/>
    <n v="20"/>
  </r>
  <r>
    <x v="2"/>
    <n v="12"/>
    <n v="64389"/>
    <s v="ConnectGen Chautauqua County LLC"/>
    <x v="0"/>
    <s v="South Ripley Solar"/>
    <s v="NY"/>
    <n v="64911"/>
    <s v="CSRS1"/>
    <n v="270"/>
    <x v="0"/>
    <s v="SUN"/>
    <s v="PV"/>
    <x v="5"/>
    <n v="270"/>
  </r>
  <r>
    <x v="2"/>
    <n v="12"/>
    <n v="63464"/>
    <s v="Crossroads Solar, LLC"/>
    <x v="0"/>
    <s v="Crossroads Solar (PA)"/>
    <s v="PA"/>
    <n v="63785"/>
    <s v="CROSS"/>
    <n v="50"/>
    <x v="0"/>
    <s v="SUN"/>
    <s v="PV"/>
    <x v="6"/>
    <n v="50"/>
  </r>
  <r>
    <x v="2"/>
    <n v="12"/>
    <n v="64368"/>
    <s v="Dolores Canyon Solar LLC"/>
    <x v="0"/>
    <s v="Dolores Canyon Solar"/>
    <s v="CO"/>
    <n v="64858"/>
    <s v="C0497"/>
    <n v="110"/>
    <x v="0"/>
    <s v="SUN"/>
    <s v="PV"/>
    <x v="6"/>
    <n v="110"/>
  </r>
  <r>
    <x v="2"/>
    <n v="12"/>
    <n v="5248"/>
    <s v="Dominion Energy Inc"/>
    <x v="2"/>
    <s v="Dulles Solar and Storage"/>
    <s v="VA"/>
    <n v="65043"/>
    <s v="DUSO"/>
    <n v="100"/>
    <x v="0"/>
    <s v="SUN"/>
    <s v="PV"/>
    <x v="5"/>
    <n v="100"/>
  </r>
  <r>
    <x v="2"/>
    <n v="12"/>
    <n v="5248"/>
    <s v="Dominion Energy Inc"/>
    <x v="0"/>
    <s v="Piney Creek Solar"/>
    <s v="VA"/>
    <n v="62768"/>
    <s v="PCSOL"/>
    <n v="80"/>
    <x v="0"/>
    <s v="SUN"/>
    <s v="PV"/>
    <x v="6"/>
    <n v="80"/>
  </r>
  <r>
    <x v="2"/>
    <n v="12"/>
    <n v="64524"/>
    <s v="East Windsor Solar Two, LLC"/>
    <x v="0"/>
    <s v="East Windsor Solar Two"/>
    <s v="CT"/>
    <n v="65149"/>
    <s v="VCP05"/>
    <n v="4"/>
    <x v="0"/>
    <s v="SUN"/>
    <s v="PV"/>
    <x v="6"/>
    <n v="4"/>
  </r>
  <r>
    <x v="2"/>
    <n v="12"/>
    <n v="64525"/>
    <s v="Ellington Solar One, LLC"/>
    <x v="0"/>
    <s v="Ellington Solar One"/>
    <s v="CT"/>
    <n v="65150"/>
    <s v="VCP06"/>
    <n v="2"/>
    <x v="0"/>
    <s v="SUN"/>
    <s v="PV"/>
    <x v="6"/>
    <n v="2"/>
  </r>
  <r>
    <x v="2"/>
    <n v="12"/>
    <n v="63524"/>
    <s v="Freepoint Commodities LLC"/>
    <x v="0"/>
    <s v="Shaftsbury Solar"/>
    <s v="VT"/>
    <n v="64064"/>
    <s v="SHAFT"/>
    <n v="20"/>
    <x v="0"/>
    <s v="SUN"/>
    <s v="PV"/>
    <x v="6"/>
    <n v="20"/>
  </r>
  <r>
    <x v="2"/>
    <n v="12"/>
    <n v="64074"/>
    <s v="Freepoint Solar LLC"/>
    <x v="0"/>
    <s v="Claremont Solar"/>
    <s v="NH"/>
    <n v="64474"/>
    <s v="1"/>
    <n v="20"/>
    <x v="0"/>
    <s v="SUN"/>
    <s v="PV"/>
    <x v="6"/>
    <n v="20"/>
  </r>
  <r>
    <x v="2"/>
    <n v="12"/>
    <n v="64074"/>
    <s v="Freepoint Solar LLC"/>
    <x v="0"/>
    <s v="Woodriver Solar"/>
    <s v="RI"/>
    <n v="64576"/>
    <s v="1"/>
    <n v="4.5"/>
    <x v="0"/>
    <s v="SUN"/>
    <s v="PV"/>
    <x v="6"/>
    <n v="4.5"/>
  </r>
  <r>
    <x v="2"/>
    <n v="12"/>
    <n v="64218"/>
    <s v="Greens Corners Solar"/>
    <x v="0"/>
    <s v="Greens Corners Solar"/>
    <s v="NY"/>
    <n v="64599"/>
    <s v="GEN1"/>
    <n v="120"/>
    <x v="0"/>
    <s v="SUN"/>
    <s v="PV"/>
    <x v="6"/>
    <n v="120"/>
  </r>
  <r>
    <x v="2"/>
    <n v="12"/>
    <n v="63967"/>
    <s v="Happy Hollow Solar Center,LLC"/>
    <x v="0"/>
    <s v="Happy Hollow Solar Center"/>
    <s v="GA"/>
    <n v="64348"/>
    <s v="8888"/>
    <n v="75"/>
    <x v="0"/>
    <s v="SUN"/>
    <s v="PV"/>
    <x v="5"/>
    <n v="75"/>
  </r>
  <r>
    <x v="2"/>
    <n v="12"/>
    <n v="63553"/>
    <s v="Haymaker Energy Project LLC"/>
    <x v="0"/>
    <s v="Haymaker Hybrid"/>
    <s v="MT"/>
    <n v="63878"/>
    <s v="HAY"/>
    <n v="600"/>
    <x v="2"/>
    <s v="WND"/>
    <s v="WT"/>
    <x v="6"/>
    <n v="600"/>
  </r>
  <r>
    <x v="2"/>
    <n v="12"/>
    <n v="63782"/>
    <s v="Hecate Energy Cider Solar LLC"/>
    <x v="0"/>
    <s v="Hecate Energy Cider Solar LLC"/>
    <s v="NY"/>
    <n v="64163"/>
    <s v="11111"/>
    <n v="500"/>
    <x v="0"/>
    <s v="SUN"/>
    <s v="PV"/>
    <x v="6"/>
    <n v="500"/>
  </r>
  <r>
    <x v="2"/>
    <n v="12"/>
    <n v="63839"/>
    <s v="Hecate Grid Clermont 1 LLC"/>
    <x v="0"/>
    <s v="Clermont"/>
    <s v="NY"/>
    <n v="64236"/>
    <s v="CLRMT"/>
    <n v="100"/>
    <x v="1"/>
    <s v="MWH"/>
    <s v="BA"/>
    <x v="5"/>
    <n v="100"/>
  </r>
  <r>
    <x v="2"/>
    <n v="12"/>
    <n v="63838"/>
    <s v="Hecate Grid Swiftsure LLC"/>
    <x v="0"/>
    <s v="Swiftsure"/>
    <s v="NY"/>
    <n v="64235"/>
    <s v="SWFTS"/>
    <n v="650"/>
    <x v="1"/>
    <s v="MWH"/>
    <s v="BA"/>
    <x v="5"/>
    <n v="650"/>
  </r>
  <r>
    <x v="2"/>
    <n v="12"/>
    <n v="62765"/>
    <s v="High Bridge Wind, LLC"/>
    <x v="0"/>
    <s v="High Bridge Wind Project"/>
    <s v="NY"/>
    <n v="62894"/>
    <s v="WT"/>
    <n v="100"/>
    <x v="2"/>
    <s v="WND"/>
    <s v="WT"/>
    <x v="6"/>
    <n v="100"/>
  </r>
  <r>
    <x v="2"/>
    <n v="12"/>
    <n v="64476"/>
    <s v="Hope Solar One, LLC"/>
    <x v="0"/>
    <s v="Hope Solar One"/>
    <s v="RI"/>
    <n v="65060"/>
    <s v="VCP02"/>
    <n v="3.5"/>
    <x v="0"/>
    <s v="SUN"/>
    <s v="PV"/>
    <x v="6"/>
    <n v="3.5"/>
  </r>
  <r>
    <x v="2"/>
    <n v="12"/>
    <n v="63959"/>
    <s v="Horizon Hill Wind, LLC"/>
    <x v="0"/>
    <s v="Horizon Hill Wind Project"/>
    <s v="OK"/>
    <n v="64339"/>
    <s v="HHILL"/>
    <n v="200"/>
    <x v="2"/>
    <s v="WND"/>
    <s v="WT"/>
    <x v="5"/>
    <n v="200"/>
  </r>
  <r>
    <x v="2"/>
    <n v="12"/>
    <n v="49893"/>
    <s v="Invenergy Services LLC"/>
    <x v="0"/>
    <s v="Alle-Catt Wind Energy LLC"/>
    <s v="NY"/>
    <n v="62954"/>
    <s v="GEN1"/>
    <n v="340"/>
    <x v="2"/>
    <s v="WND"/>
    <s v="WT"/>
    <x v="2"/>
    <n v="340"/>
  </r>
  <r>
    <x v="2"/>
    <n v="12"/>
    <n v="49893"/>
    <s v="Invenergy Services LLC"/>
    <x v="0"/>
    <s v="Horseshoe Solar Energy"/>
    <s v="NY"/>
    <n v="63096"/>
    <s v="GEN1"/>
    <n v="180"/>
    <x v="0"/>
    <s v="SUN"/>
    <s v="PV"/>
    <x v="2"/>
    <n v="180"/>
  </r>
  <r>
    <x v="2"/>
    <n v="12"/>
    <n v="60349"/>
    <s v="Juneau Hydropower, Inc"/>
    <x v="0"/>
    <s v="Sweetheart Lake Hydroelectric Facility"/>
    <s v="AK"/>
    <n v="60588"/>
    <s v="JHI01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2"/>
    <n v="6.6"/>
    <x v="12"/>
    <s v="WAT"/>
    <s v="HY"/>
    <x v="6"/>
    <n v="6.6"/>
  </r>
  <r>
    <x v="2"/>
    <n v="12"/>
    <n v="60349"/>
    <s v="Juneau Hydropower, Inc"/>
    <x v="0"/>
    <s v="Sweetheart Lake Hydroelectric Facility"/>
    <s v="AK"/>
    <n v="60588"/>
    <s v="JHI03"/>
    <n v="6.6"/>
    <x v="12"/>
    <s v="WAT"/>
    <s v="HY"/>
    <x v="6"/>
    <n v="6.6"/>
  </r>
  <r>
    <x v="2"/>
    <n v="12"/>
    <n v="63703"/>
    <s v="Kahana Solar, LLC"/>
    <x v="0"/>
    <s v="Kahana Solar, LLC"/>
    <s v="HI"/>
    <n v="64095"/>
    <s v="KSBA"/>
    <n v="20"/>
    <x v="1"/>
    <s v="MWH"/>
    <s v="BA"/>
    <x v="6"/>
    <n v="20"/>
  </r>
  <r>
    <x v="2"/>
    <n v="12"/>
    <n v="63703"/>
    <s v="Kahana Solar, LLC"/>
    <x v="0"/>
    <s v="Kahana Solar, LLC"/>
    <s v="HI"/>
    <n v="64095"/>
    <s v="KSSOL"/>
    <n v="20"/>
    <x v="0"/>
    <s v="SUN"/>
    <s v="PV"/>
    <x v="6"/>
    <n v="20"/>
  </r>
  <r>
    <x v="2"/>
    <n v="12"/>
    <n v="63504"/>
    <s v="Kruger Energy Mantura Solar, LLC"/>
    <x v="0"/>
    <s v="Kruger Energy Mantura Solar, LLC"/>
    <s v="VA"/>
    <n v="63822"/>
    <s v="KEMS"/>
    <n v="60"/>
    <x v="0"/>
    <s v="SUN"/>
    <s v="PV"/>
    <x v="6"/>
    <n v="60"/>
  </r>
  <r>
    <x v="2"/>
    <n v="12"/>
    <n v="58783"/>
    <s v="Marseilles Land and Water Company"/>
    <x v="0"/>
    <s v="Marseilles Lock and Dam Hydro"/>
    <s v="IL"/>
    <n v="58903"/>
    <s v="UNIT1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2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3"/>
    <n v="2.6"/>
    <x v="12"/>
    <s v="WAT"/>
    <s v="HY"/>
    <x v="2"/>
    <n v="2.6"/>
  </r>
  <r>
    <x v="2"/>
    <n v="12"/>
    <n v="58783"/>
    <s v="Marseilles Land and Water Company"/>
    <x v="0"/>
    <s v="Marseilles Lock and Dam Hydro"/>
    <s v="IL"/>
    <n v="58903"/>
    <s v="UNIT4"/>
    <n v="2.6"/>
    <x v="12"/>
    <s v="WAT"/>
    <s v="HY"/>
    <x v="2"/>
    <n v="2.6"/>
  </r>
  <r>
    <x v="2"/>
    <n v="12"/>
    <n v="64478"/>
    <s v="Middletown Solar One, LLC"/>
    <x v="0"/>
    <s v="Middletown Solar One"/>
    <s v="CT"/>
    <n v="65062"/>
    <s v="VCP09"/>
    <n v="2"/>
    <x v="0"/>
    <s v="SUN"/>
    <s v="PV"/>
    <x v="6"/>
    <n v="2"/>
  </r>
  <r>
    <x v="2"/>
    <n v="12"/>
    <n v="64479"/>
    <s v="Middletown Solar Two, LLC"/>
    <x v="0"/>
    <s v="Middletown Solar Two"/>
    <s v="CT"/>
    <n v="65063"/>
    <s v="VCP10"/>
    <n v="1.9"/>
    <x v="0"/>
    <s v="SUN"/>
    <s v="PV"/>
    <x v="6"/>
    <n v="1.9"/>
  </r>
  <r>
    <x v="2"/>
    <n v="12"/>
    <n v="61459"/>
    <s v="Minco Wind V, LLC"/>
    <x v="0"/>
    <s v="Minco Wind V, LLC"/>
    <s v="OK"/>
    <n v="61837"/>
    <s v="MV"/>
    <n v="220"/>
    <x v="2"/>
    <s v="WND"/>
    <s v="WT"/>
    <x v="6"/>
    <n v="220"/>
  </r>
  <r>
    <x v="2"/>
    <n v="12"/>
    <n v="63467"/>
    <s v="Naturgy Candela DevCo LLC"/>
    <x v="0"/>
    <s v="Mark Center Solar Project"/>
    <s v="OH"/>
    <n v="65050"/>
    <s v="MRC1"/>
    <n v="110"/>
    <x v="0"/>
    <s v="SUN"/>
    <s v="PV"/>
    <x v="3"/>
    <n v="110"/>
  </r>
  <r>
    <x v="2"/>
    <n v="12"/>
    <n v="13407"/>
    <s v="Nevada Power Co"/>
    <x v="2"/>
    <s v="Dry Lake Solar Energy Center"/>
    <s v="NV"/>
    <n v="63933"/>
    <s v="DLES1"/>
    <n v="100"/>
    <x v="1"/>
    <s v="MWH"/>
    <s v="BA"/>
    <x v="5"/>
    <n v="100"/>
  </r>
  <r>
    <x v="2"/>
    <n v="12"/>
    <n v="13407"/>
    <s v="Nevada Power Co"/>
    <x v="2"/>
    <s v="Dry Lake Solar Energy Center"/>
    <s v="NV"/>
    <n v="63933"/>
    <s v="DLPV1"/>
    <n v="150"/>
    <x v="0"/>
    <s v="SUN"/>
    <s v="PV"/>
    <x v="5"/>
    <n v="150"/>
  </r>
  <r>
    <x v="2"/>
    <n v="12"/>
    <n v="64507"/>
    <s v="North Haven Solar One, LLC"/>
    <x v="0"/>
    <s v="North Haven Solar One"/>
    <s v="CT"/>
    <n v="65109"/>
    <s v="VCP11"/>
    <n v="1.6"/>
    <x v="0"/>
    <s v="SUN"/>
    <s v="PV"/>
    <x v="6"/>
    <n v="1.6"/>
  </r>
  <r>
    <x v="2"/>
    <n v="12"/>
    <n v="63217"/>
    <s v="Obsidian Solar Center LLC"/>
    <x v="0"/>
    <s v="Obsidian Solar Center"/>
    <s v="OR"/>
    <n v="63488"/>
    <s v="OBSLR"/>
    <n v="400"/>
    <x v="0"/>
    <s v="SUN"/>
    <s v="PV"/>
    <x v="6"/>
    <n v="400"/>
  </r>
  <r>
    <x v="2"/>
    <n v="12"/>
    <n v="63463"/>
    <s v="Palomino Solar, LLC"/>
    <x v="0"/>
    <s v="Palomino Solar"/>
    <s v="OH"/>
    <n v="63784"/>
    <s v="PLMNO"/>
    <n v="200"/>
    <x v="0"/>
    <s v="SUN"/>
    <s v="PV"/>
    <x v="6"/>
    <n v="200"/>
  </r>
  <r>
    <x v="2"/>
    <n v="12"/>
    <n v="63821"/>
    <s v="Pike Solar LLC"/>
    <x v="0"/>
    <s v="Pike Solar Hybrid"/>
    <s v="CO"/>
    <n v="64212"/>
    <s v="CO465"/>
    <n v="175"/>
    <x v="0"/>
    <s v="SUN"/>
    <s v="PV"/>
    <x v="6"/>
    <n v="175"/>
  </r>
  <r>
    <x v="2"/>
    <n v="12"/>
    <n v="63821"/>
    <s v="Pike Solar LLC"/>
    <x v="0"/>
    <s v="Pike Solar Hybrid"/>
    <s v="CO"/>
    <n v="64212"/>
    <s v="PSBES"/>
    <n v="25"/>
    <x v="1"/>
    <s v="MWH"/>
    <s v="BA"/>
    <x v="6"/>
    <n v="25"/>
  </r>
  <r>
    <x v="2"/>
    <n v="12"/>
    <n v="61331"/>
    <s v="Popular Camp Wind Farm LLC"/>
    <x v="0"/>
    <s v="Poplar Camp Wind Farm"/>
    <s v="VA"/>
    <n v="61111"/>
    <s v="PC1"/>
    <n v="72"/>
    <x v="2"/>
    <s v="WND"/>
    <s v="WT"/>
    <x v="6"/>
    <n v="72"/>
  </r>
  <r>
    <x v="2"/>
    <n v="12"/>
    <n v="60229"/>
    <s v="Quail Holdings, LLC"/>
    <x v="0"/>
    <s v="Quail Holdings"/>
    <s v="NC"/>
    <n v="60434"/>
    <s v="PV1"/>
    <n v="25"/>
    <x v="0"/>
    <s v="SUN"/>
    <s v="PV"/>
    <x v="5"/>
    <n v="25"/>
  </r>
  <r>
    <x v="2"/>
    <n v="12"/>
    <n v="56215"/>
    <s v="RWE Renewables Americas LLC"/>
    <x v="0"/>
    <s v="Pinckard Solar"/>
    <s v="AL"/>
    <n v="62787"/>
    <s v="PCKND"/>
    <n v="79.7"/>
    <x v="0"/>
    <s v="SUN"/>
    <s v="PV"/>
    <x v="6"/>
    <n v="85.09999999999999"/>
  </r>
  <r>
    <x v="2"/>
    <n v="12"/>
    <n v="64514"/>
    <s v="Royalston Solar One, LLC"/>
    <x v="0"/>
    <s v="Royalston Solar One"/>
    <s v="MA"/>
    <n v="65136"/>
    <s v="VCP04"/>
    <n v="5"/>
    <x v="0"/>
    <s v="SUN"/>
    <s v="PV"/>
    <x v="6"/>
    <n v="5"/>
  </r>
  <r>
    <x v="2"/>
    <n v="12"/>
    <n v="64514"/>
    <s v="Royalston Solar One, LLC"/>
    <x v="0"/>
    <s v="Royalston Solar One"/>
    <s v="MA"/>
    <n v="65136"/>
    <s v="VCPS1"/>
    <n v="2.5"/>
    <x v="1"/>
    <s v="MWH"/>
    <s v="BA"/>
    <x v="6"/>
    <n v="2.5"/>
  </r>
  <r>
    <x v="2"/>
    <n v="12"/>
    <n v="61906"/>
    <s v="Rye Development"/>
    <x v="0"/>
    <s v="Allegheny L&amp;D2 Hydroelectric Project"/>
    <s v="PA"/>
    <n v="62401"/>
    <s v="NA2"/>
    <n v="2.5"/>
    <x v="12"/>
    <s v="WAT"/>
    <s v="HY"/>
    <x v="6"/>
    <n v="4.5"/>
  </r>
  <r>
    <x v="2"/>
    <n v="12"/>
    <n v="61906"/>
    <s v="Rye Development"/>
    <x v="0"/>
    <s v="Emsworth L&amp;D Hydroelectric Project"/>
    <s v="PA"/>
    <n v="62433"/>
    <s v="NA3"/>
    <n v="5"/>
    <x v="12"/>
    <s v="WAT"/>
    <s v="HY"/>
    <x v="6"/>
    <n v="6.8"/>
  </r>
  <r>
    <x v="2"/>
    <n v="12"/>
    <n v="61906"/>
    <s v="Rye Development"/>
    <x v="0"/>
    <s v="Montgomery L&amp;D Hydroelectric Project"/>
    <s v="PA"/>
    <n v="62400"/>
    <s v="NA3"/>
    <n v="5.5"/>
    <x v="12"/>
    <s v="WAT"/>
    <s v="HY"/>
    <x v="6"/>
    <n v="6.8"/>
  </r>
  <r>
    <x v="2"/>
    <n v="12"/>
    <n v="64387"/>
    <s v="Sandy Creek Solar LLC"/>
    <x v="0"/>
    <s v="Sandy Creek Solar"/>
    <s v="NY"/>
    <n v="64913"/>
    <s v="GEN1"/>
    <n v="20"/>
    <x v="0"/>
    <s v="SUN"/>
    <s v="PV"/>
    <x v="3"/>
    <n v="20"/>
  </r>
  <r>
    <x v="2"/>
    <n v="12"/>
    <n v="63954"/>
    <s v="Shepherd's Run Solar"/>
    <x v="0"/>
    <s v="Shepherd's Run Solar"/>
    <s v="NY"/>
    <n v="64188"/>
    <s v="PV"/>
    <n v="60"/>
    <x v="0"/>
    <s v="SUN"/>
    <s v="PV"/>
    <x v="6"/>
    <n v="60"/>
  </r>
  <r>
    <x v="2"/>
    <n v="12"/>
    <n v="62023"/>
    <s v="Skeleton Creek Energy Center"/>
    <x v="0"/>
    <s v="Skeleton Creek Energy Center Hybrid"/>
    <s v="OK"/>
    <n v="62494"/>
    <s v="SCBAT"/>
    <n v="200"/>
    <x v="1"/>
    <s v="MWH"/>
    <s v="BA"/>
    <x v="6"/>
    <n v="200"/>
  </r>
  <r>
    <x v="2"/>
    <n v="12"/>
    <n v="62023"/>
    <s v="Skeleton Creek Energy Center"/>
    <x v="0"/>
    <s v="Skeleton Creek Energy Center Hybrid"/>
    <s v="OK"/>
    <n v="62494"/>
    <s v="SCSOL"/>
    <n v="250"/>
    <x v="0"/>
    <s v="SUN"/>
    <s v="PV"/>
    <x v="6"/>
    <n v="250"/>
  </r>
  <r>
    <x v="2"/>
    <n v="12"/>
    <n v="18454"/>
    <s v="Tampa Electric Co"/>
    <x v="2"/>
    <s v="Alafia Solar"/>
    <s v="FL"/>
    <n v="61653"/>
    <s v="PV1"/>
    <n v="50"/>
    <x v="0"/>
    <s v="SUN"/>
    <s v="PV"/>
    <x v="6"/>
    <n v="50"/>
  </r>
  <r>
    <x v="2"/>
    <n v="12"/>
    <n v="63140"/>
    <s v="Three Rivers Solar Power, LLC"/>
    <x v="0"/>
    <s v="Three Rivers Solar Power, LLC"/>
    <s v="ME"/>
    <n v="63386"/>
    <s v="3RIVS"/>
    <n v="100"/>
    <x v="0"/>
    <s v="SUN"/>
    <s v="PV"/>
    <x v="2"/>
    <n v="100"/>
  </r>
  <r>
    <x v="2"/>
    <n v="12"/>
    <n v="59056"/>
    <s v="Tri Global Energy, LLC"/>
    <x v="0"/>
    <s v="Cone Renewable Energy Project, LLC"/>
    <s v="TX"/>
    <n v="60272"/>
    <s v="WT1"/>
    <n v="300"/>
    <x v="2"/>
    <s v="WND"/>
    <s v="WT"/>
    <x v="6"/>
    <n v="300"/>
  </r>
  <r>
    <x v="2"/>
    <n v="12"/>
    <n v="59056"/>
    <s v="Tri Global Energy, LLC"/>
    <x v="0"/>
    <s v="Crosby County Wind Farm, LLC"/>
    <s v="TX"/>
    <n v="60273"/>
    <s v="WT1"/>
    <n v="120"/>
    <x v="2"/>
    <s v="WND"/>
    <s v="WT"/>
    <x v="6"/>
    <n v="120"/>
  </r>
  <r>
    <x v="2"/>
    <n v="12"/>
    <n v="59056"/>
    <s v="Tri Global Energy, LLC"/>
    <x v="0"/>
    <s v="Easter"/>
    <s v="TX"/>
    <n v="59971"/>
    <s v="ESTR1"/>
    <n v="300"/>
    <x v="2"/>
    <s v="WND"/>
    <s v="WT"/>
    <x v="6"/>
    <n v="300"/>
  </r>
  <r>
    <x v="2"/>
    <n v="12"/>
    <n v="63759"/>
    <s v="Triple Oak Power LLC"/>
    <x v="0"/>
    <s v="Jawbone Wind Project"/>
    <s v="MT"/>
    <n v="58175"/>
    <s v="JWPI"/>
    <n v="80"/>
    <x v="2"/>
    <s v="WND"/>
    <s v="WT"/>
    <x v="2"/>
    <n v="80"/>
  </r>
  <r>
    <x v="2"/>
    <n v="12"/>
    <n v="64457"/>
    <s v="VCP, LLC d/b/a Verogy"/>
    <x v="0"/>
    <s v="Emery Shute Solar One"/>
    <s v="ME"/>
    <n v="65045"/>
    <s v="VCP14"/>
    <n v="1.4"/>
    <x v="0"/>
    <s v="SUN"/>
    <s v="PV"/>
    <x v="6"/>
    <n v="1.4"/>
  </r>
  <r>
    <x v="2"/>
    <n v="12"/>
    <n v="64457"/>
    <s v="VCP, LLC d/b/a Verogy"/>
    <x v="0"/>
    <s v="Moodus Solar One"/>
    <s v="CT"/>
    <n v="65108"/>
    <s v="VCP17"/>
    <n v="2"/>
    <x v="0"/>
    <s v="SUN"/>
    <s v="PV"/>
    <x v="6"/>
    <n v="2"/>
  </r>
  <r>
    <x v="2"/>
    <n v="12"/>
    <n v="64457"/>
    <s v="VCP, LLC d/b/a Verogy"/>
    <x v="0"/>
    <s v="Spencer Drive Solar One"/>
    <s v="ME"/>
    <n v="65138"/>
    <s v="VCP18"/>
    <n v="2"/>
    <x v="0"/>
    <s v="SUN"/>
    <s v="PV"/>
    <x v="6"/>
    <n v="2"/>
  </r>
  <r>
    <x v="2"/>
    <n v="12"/>
    <n v="64457"/>
    <s v="VCP, LLC d/b/a Verogy"/>
    <x v="0"/>
    <s v="Woodstock Solar One"/>
    <s v="CT"/>
    <n v="65139"/>
    <s v="VCP19"/>
    <n v="3"/>
    <x v="0"/>
    <s v="SUN"/>
    <s v="PV"/>
    <x v="6"/>
    <n v="3"/>
  </r>
  <r>
    <x v="2"/>
    <n v="12"/>
    <n v="64515"/>
    <s v="Waterbury Solar One, LLC"/>
    <x v="0"/>
    <s v="Waterbury Solar One"/>
    <s v="CT"/>
    <n v="65137"/>
    <s v="VCP12"/>
    <n v="2"/>
    <x v="0"/>
    <s v="SUN"/>
    <s v="PV"/>
    <x v="6"/>
    <n v="2"/>
  </r>
  <r>
    <x v="2"/>
    <n v="12"/>
    <n v="63527"/>
    <s v="Westlands Cherry, LLC"/>
    <x v="0"/>
    <s v="Cherry"/>
    <s v="CA"/>
    <n v="63850"/>
    <s v="CHERY"/>
    <n v="249.7"/>
    <x v="0"/>
    <s v="SUN"/>
    <s v="PV"/>
    <x v="5"/>
    <n v="249.7"/>
  </r>
  <r>
    <x v="2"/>
    <n v="12"/>
    <n v="63528"/>
    <s v="Westlands Grape, LLC"/>
    <x v="0"/>
    <s v="Grape"/>
    <s v="CA"/>
    <n v="63851"/>
    <s v="GRAPE"/>
    <n v="246.4"/>
    <x v="0"/>
    <s v="SUN"/>
    <s v="PV"/>
    <x v="5"/>
    <n v="246.4"/>
  </r>
  <r>
    <x v="2"/>
    <n v="12"/>
    <n v="63961"/>
    <s v="White Rock Wind East, LLC"/>
    <x v="0"/>
    <s v="White Rock East Wind Project"/>
    <s v="OK"/>
    <n v="64341"/>
    <s v="WRE"/>
    <n v="200"/>
    <x v="2"/>
    <s v="WND"/>
    <s v="WT"/>
    <x v="5"/>
    <n v="200"/>
  </r>
  <r>
    <x v="2"/>
    <n v="12"/>
    <n v="63960"/>
    <s v="White Rock Wind West, LLC"/>
    <x v="0"/>
    <s v="White Rock West Wind Project"/>
    <s v="OK"/>
    <n v="64340"/>
    <s v="WRW"/>
    <n v="100"/>
    <x v="2"/>
    <s v="WND"/>
    <s v="WT"/>
    <x v="5"/>
    <n v="100"/>
  </r>
  <r>
    <x v="2"/>
    <n v="12"/>
    <n v="20847"/>
    <s v="Wisconsin Electric Power Co"/>
    <x v="2"/>
    <s v="Darien Solar"/>
    <s v="WI"/>
    <n v="64534"/>
    <s v="1"/>
    <n v="250"/>
    <x v="0"/>
    <s v="SUN"/>
    <s v="PV"/>
    <x v="5"/>
    <n v="250"/>
  </r>
  <r>
    <x v="2"/>
    <n v="12"/>
    <n v="20847"/>
    <s v="Wisconsin Electric Power Co"/>
    <x v="2"/>
    <s v="Darien Solar"/>
    <s v="WI"/>
    <n v="64534"/>
    <s v="2"/>
    <n v="75"/>
    <x v="1"/>
    <s v="MWH"/>
    <s v="BA"/>
    <x v="5"/>
    <n v="75"/>
  </r>
  <r>
    <x v="3"/>
    <n v="1"/>
    <n v="64268"/>
    <s v="Black Rock Solar LLC"/>
    <x v="0"/>
    <s v="Black Rock Solar LLC"/>
    <s v="WA"/>
    <n v="64671"/>
    <s v="KOV4A"/>
    <n v="100"/>
    <x v="0"/>
    <s v="SUN"/>
    <s v="PV"/>
    <x v="3"/>
    <n v="100"/>
  </r>
  <r>
    <x v="3"/>
    <n v="1"/>
    <n v="2719"/>
    <s v="CalWind Resources Inc"/>
    <x v="0"/>
    <s v="Tehachapi Wind Resource II"/>
    <s v="CA"/>
    <n v="54909"/>
    <s v="PLAN"/>
    <n v="15.5"/>
    <x v="2"/>
    <s v="WND"/>
    <s v="WT"/>
    <x v="6"/>
    <n v="15.5"/>
  </r>
  <r>
    <x v="3"/>
    <n v="1"/>
    <n v="10623"/>
    <s v="City of Lakeland - (FL)"/>
    <x v="2"/>
    <s v="C D McIntosh Jr"/>
    <s v="FL"/>
    <n v="676"/>
    <s v="IC3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4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5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6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IC7"/>
    <n v="20"/>
    <x v="3"/>
    <s v="NG"/>
    <s v="IC"/>
    <x v="6"/>
    <n v="20"/>
  </r>
  <r>
    <x v="3"/>
    <n v="1"/>
    <n v="10623"/>
    <s v="City of Lakeland - (FL)"/>
    <x v="2"/>
    <s v="C D McIntosh Jr"/>
    <s v="FL"/>
    <n v="676"/>
    <s v="PV6"/>
    <n v="50"/>
    <x v="0"/>
    <s v="SUN"/>
    <s v="PV"/>
    <x v="6"/>
    <n v="50"/>
  </r>
  <r>
    <x v="3"/>
    <n v="1"/>
    <n v="8153"/>
    <s v="Hartford Steam Co"/>
    <x v="1"/>
    <s v="Hartford Hospital Cogeneration"/>
    <s v="CT"/>
    <n v="52061"/>
    <s v="GEN5"/>
    <n v="5.4"/>
    <x v="7"/>
    <s v="NG"/>
    <s v="CC"/>
    <x v="6"/>
    <n v="5.5"/>
  </r>
  <r>
    <x v="3"/>
    <n v="1"/>
    <n v="64169"/>
    <s v="Prairie Solar LLC"/>
    <x v="0"/>
    <s v="Prairie Solar LLC"/>
    <s v="IL"/>
    <n v="64536"/>
    <s v="KOV4A"/>
    <n v="150"/>
    <x v="0"/>
    <s v="SUN"/>
    <s v="PV"/>
    <x v="3"/>
    <n v="150"/>
  </r>
  <r>
    <x v="3"/>
    <n v="1"/>
    <n v="15474"/>
    <s v="Public Service Co of Oklahoma"/>
    <x v="2"/>
    <s v="Ft. Sill Energy Center"/>
    <s v="OK"/>
    <n v="64855"/>
    <s v="1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2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3"/>
    <n v="9"/>
    <x v="3"/>
    <s v="NG"/>
    <s v="IC"/>
    <x v="5"/>
    <n v="9"/>
  </r>
  <r>
    <x v="3"/>
    <n v="1"/>
    <n v="15474"/>
    <s v="Public Service Co of Oklahoma"/>
    <x v="2"/>
    <s v="Ft. Sill Energy Center"/>
    <s v="OK"/>
    <n v="64855"/>
    <s v="4"/>
    <n v="9"/>
    <x v="3"/>
    <s v="NG"/>
    <s v="IC"/>
    <x v="5"/>
    <n v="9"/>
  </r>
  <r>
    <x v="3"/>
    <n v="2"/>
    <n v="59613"/>
    <s v="BayWa r.e. Solar Projects LLC"/>
    <x v="0"/>
    <s v="Bluebird Solar LLC"/>
    <s v="KY"/>
    <n v="62797"/>
    <s v="BBIRD"/>
    <n v="80"/>
    <x v="0"/>
    <s v="SUN"/>
    <s v="PV"/>
    <x v="6"/>
    <n v="80"/>
  </r>
  <r>
    <x v="3"/>
    <n v="2"/>
    <n v="60836"/>
    <s v="NTE Connecticut, LLC"/>
    <x v="0"/>
    <s v="Killingly Energy Center"/>
    <s v="CT"/>
    <n v="61239"/>
    <s v="KEC"/>
    <n v="381.9"/>
    <x v="7"/>
    <s v="NG"/>
    <s v="CT"/>
    <x v="5"/>
    <n v="492"/>
  </r>
  <r>
    <x v="3"/>
    <n v="2"/>
    <n v="60836"/>
    <s v="NTE Connecticut, LLC"/>
    <x v="0"/>
    <s v="Killingly Energy Center"/>
    <s v="CT"/>
    <n v="61239"/>
    <s v="KEC2"/>
    <n v="262.9"/>
    <x v="7"/>
    <s v="NG"/>
    <s v="CA"/>
    <x v="5"/>
    <n v="351"/>
  </r>
  <r>
    <x v="3"/>
    <n v="3"/>
    <n v="63465"/>
    <s v="Candela Renewables, LLC"/>
    <x v="0"/>
    <s v="Rough Hat 2"/>
    <s v="NV"/>
    <n v="63783"/>
    <s v="RH2"/>
    <n v="400"/>
    <x v="0"/>
    <s v="SUN"/>
    <s v="PV"/>
    <x v="6"/>
    <n v="400"/>
  </r>
  <r>
    <x v="3"/>
    <n v="3"/>
    <n v="63726"/>
    <s v="Renewable Energy Ventures LLC"/>
    <x v="0"/>
    <s v="Forest Grove - Dodd"/>
    <s v="TX"/>
    <n v="64131"/>
    <s v="ESS1"/>
    <n v="100"/>
    <x v="1"/>
    <s v="MWH"/>
    <s v="BA"/>
    <x v="6"/>
    <n v="100.2"/>
  </r>
  <r>
    <x v="3"/>
    <n v="3"/>
    <n v="64355"/>
    <s v="Solariant Capital, LLC"/>
    <x v="0"/>
    <s v="Wildcat Solar Power Plant LLC"/>
    <s v="NM"/>
    <n v="64849"/>
    <s v="WILDC"/>
    <n v="90"/>
    <x v="0"/>
    <s v="SUN"/>
    <s v="PV"/>
    <x v="6"/>
    <n v="90"/>
  </r>
  <r>
    <x v="3"/>
    <n v="4"/>
    <n v="62910"/>
    <s v="300MS 8me LLC"/>
    <x v="0"/>
    <s v="Southern Bighorn Solar Hybrid"/>
    <s v="NV"/>
    <n v="63113"/>
    <s v="BESS"/>
    <n v="135"/>
    <x v="1"/>
    <s v="MWH"/>
    <s v="BA"/>
    <x v="6"/>
    <n v="135"/>
  </r>
  <r>
    <x v="3"/>
    <n v="4"/>
    <n v="62910"/>
    <s v="300MS 8me LLC"/>
    <x v="0"/>
    <s v="Southern Bighorn Solar Hybrid"/>
    <s v="NV"/>
    <n v="63113"/>
    <s v="SBS"/>
    <n v="300"/>
    <x v="0"/>
    <s v="SUN"/>
    <s v="PV"/>
    <x v="6"/>
    <n v="300"/>
  </r>
  <r>
    <x v="3"/>
    <n v="4"/>
    <n v="64264"/>
    <s v="Bolthouse Solar LLC"/>
    <x v="0"/>
    <s v="Bolthouse Solar LLC"/>
    <s v="CA"/>
    <n v="64668"/>
    <s v="KOV4A"/>
    <n v="3"/>
    <x v="0"/>
    <s v="SUN"/>
    <s v="PV"/>
    <x v="3"/>
    <n v="3"/>
  </r>
  <r>
    <x v="3"/>
    <n v="4"/>
    <n v="64166"/>
    <s v="Brushy Creek Solar LLC"/>
    <x v="0"/>
    <s v="Brushy Creek Solar LLC"/>
    <s v="TX"/>
    <n v="64539"/>
    <s v="KOV4A"/>
    <n v="177"/>
    <x v="0"/>
    <s v="SUN"/>
    <s v="PV"/>
    <x v="3"/>
    <n v="177"/>
  </r>
  <r>
    <x v="3"/>
    <n v="4"/>
    <n v="62895"/>
    <s v="Vineyard Wind LLC"/>
    <x v="0"/>
    <s v="Vineyard Wind 1"/>
    <s v="MA"/>
    <n v="63093"/>
    <s v="VW01"/>
    <n v="800"/>
    <x v="17"/>
    <s v="WND"/>
    <s v="WS"/>
    <x v="5"/>
    <n v="800"/>
  </r>
  <r>
    <x v="3"/>
    <n v="5"/>
    <n v="64085"/>
    <s v="American Beech Solar LLC"/>
    <x v="0"/>
    <s v="American Beech Solar LLC"/>
    <s v="NC"/>
    <n v="64430"/>
    <s v="KOV4A"/>
    <n v="110"/>
    <x v="0"/>
    <s v="SUN"/>
    <s v="PV"/>
    <x v="3"/>
    <n v="110"/>
  </r>
  <r>
    <x v="3"/>
    <n v="5"/>
    <n v="64165"/>
    <s v="Knickerbocker Solar LLC"/>
    <x v="0"/>
    <s v="Knickerbocker Solar LLC"/>
    <s v="TX"/>
    <n v="64540"/>
    <s v="KOV4A"/>
    <n v="200"/>
    <x v="0"/>
    <s v="SUN"/>
    <s v="PV"/>
    <x v="3"/>
    <n v="200"/>
  </r>
  <r>
    <x v="3"/>
    <n v="5"/>
    <n v="62664"/>
    <s v="Lock 14 Hydro Partners, LLC"/>
    <x v="0"/>
    <s v="Heidelberg Hydroelectric Project"/>
    <s v="KY"/>
    <n v="62749"/>
    <s v="1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2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3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4"/>
    <n v="0.6"/>
    <x v="12"/>
    <s v="WAT"/>
    <s v="HY"/>
    <x v="3"/>
    <n v="0.6"/>
  </r>
  <r>
    <x v="3"/>
    <n v="5"/>
    <n v="62664"/>
    <s v="Lock 14 Hydro Partners, LLC"/>
    <x v="0"/>
    <s v="Heidelberg Hydroelectric Project"/>
    <s v="KY"/>
    <n v="62749"/>
    <s v="5"/>
    <n v="0.2"/>
    <x v="12"/>
    <s v="WAT"/>
    <s v="HY"/>
    <x v="3"/>
    <n v="0.2"/>
  </r>
  <r>
    <x v="3"/>
    <n v="5"/>
    <n v="62664"/>
    <s v="Lock 14 Hydro Partners, LLC"/>
    <x v="0"/>
    <s v="Heidelberg Hydroelectric Project"/>
    <s v="KY"/>
    <n v="62749"/>
    <s v="6"/>
    <n v="0.2"/>
    <x v="12"/>
    <s v="WAT"/>
    <s v="HY"/>
    <x v="3"/>
    <n v="0.2"/>
  </r>
  <r>
    <x v="3"/>
    <n v="5"/>
    <n v="63720"/>
    <s v="Ocean Wind, LLC"/>
    <x v="0"/>
    <s v="Ocean Wind"/>
    <s v="NJ"/>
    <n v="64082"/>
    <s v="OCW01"/>
    <n v="1100"/>
    <x v="17"/>
    <s v="WND"/>
    <s v="WS"/>
    <x v="5"/>
    <n v="1100"/>
  </r>
  <r>
    <x v="3"/>
    <n v="6"/>
    <n v="64245"/>
    <s v="90FI 8me, LLC"/>
    <x v="0"/>
    <s v="Kingsley Solar Farm"/>
    <s v="CA"/>
    <n v="64634"/>
    <s v="90FIB"/>
    <n v="360"/>
    <x v="1"/>
    <s v="MWH"/>
    <s v="BA"/>
    <x v="6"/>
    <n v="360"/>
  </r>
  <r>
    <x v="3"/>
    <n v="6"/>
    <n v="64267"/>
    <s v="Big Creek Solar LLC"/>
    <x v="0"/>
    <s v="Big Creek Solar LLC"/>
    <s v="AR"/>
    <n v="64670"/>
    <s v="KOV4A"/>
    <n v="400"/>
    <x v="0"/>
    <s v="SUN"/>
    <s v="PV"/>
    <x v="3"/>
    <n v="400"/>
  </r>
  <r>
    <x v="3"/>
    <n v="6"/>
    <n v="62733"/>
    <s v="Cranberry Point Energy Storage LLC"/>
    <x v="0"/>
    <s v="Cranberry Point Energy Storage"/>
    <s v="MA"/>
    <n v="62844"/>
    <s v="NA"/>
    <n v="150"/>
    <x v="1"/>
    <s v="MWH"/>
    <s v="BA"/>
    <x v="6"/>
    <n v="150"/>
  </r>
  <r>
    <x v="3"/>
    <n v="6"/>
    <n v="58970"/>
    <s v="Ecoplexus, Inc"/>
    <x v="0"/>
    <s v="Willoughby PV1"/>
    <s v="NC"/>
    <n v="60003"/>
    <s v="WILL1"/>
    <n v="20"/>
    <x v="0"/>
    <s v="SUN"/>
    <s v="PV"/>
    <x v="5"/>
    <n v="20"/>
  </r>
  <r>
    <x v="3"/>
    <n v="6"/>
    <n v="61638"/>
    <s v="Harrison Power LLC"/>
    <x v="0"/>
    <s v="Cadiz Power Plant"/>
    <s v="OH"/>
    <n v="62153"/>
    <s v="GEN 1"/>
    <n v="550"/>
    <x v="7"/>
    <s v="NG"/>
    <s v="CS"/>
    <x v="6"/>
    <n v="660"/>
  </r>
  <r>
    <x v="3"/>
    <n v="6"/>
    <n v="61906"/>
    <s v="Rye Development"/>
    <x v="0"/>
    <s v="Grays Landing L&amp;D Hydroelectric Project"/>
    <s v="PA"/>
    <n v="62388"/>
    <s v="NA1"/>
    <n v="4.5"/>
    <x v="12"/>
    <s v="WAT"/>
    <s v="HY"/>
    <x v="6"/>
    <n v="6"/>
  </r>
  <r>
    <x v="3"/>
    <n v="6"/>
    <n v="61906"/>
    <s v="Rye Development"/>
    <x v="0"/>
    <s v="Overton Hydroelectric Project"/>
    <s v="LA"/>
    <n v="62391"/>
    <s v="NA1"/>
    <n v="5.5"/>
    <x v="12"/>
    <s v="WAT"/>
    <s v="HY"/>
    <x v="6"/>
    <n v="8.1"/>
  </r>
  <r>
    <x v="3"/>
    <n v="6"/>
    <n v="61906"/>
    <s v="Rye Development"/>
    <x v="0"/>
    <s v="Overton Hydroelectric Project"/>
    <s v="LA"/>
    <n v="62391"/>
    <s v="NA2"/>
    <n v="5.5"/>
    <x v="12"/>
    <s v="WAT"/>
    <s v="HY"/>
    <x v="6"/>
    <n v="8.1"/>
  </r>
  <r>
    <x v="3"/>
    <n v="6"/>
    <n v="63488"/>
    <s v="Shady Hills Energy Center, LLC"/>
    <x v="0"/>
    <s v="Shady Hills Combined Cycle Facility"/>
    <s v="FL"/>
    <n v="63802"/>
    <s v="G001"/>
    <n v="546"/>
    <x v="7"/>
    <s v="NG"/>
    <s v="CS"/>
    <x v="2"/>
    <n v="573"/>
  </r>
  <r>
    <x v="3"/>
    <n v="6"/>
    <n v="62650"/>
    <s v="Victorville Energy Center, LLC"/>
    <x v="3"/>
    <s v="Victorville Energy Center, LLC (CA)"/>
    <s v="CA"/>
    <n v="62726"/>
    <s v="1"/>
    <n v="20.1"/>
    <x v="15"/>
    <s v="WH"/>
    <s v="ST"/>
    <x v="6"/>
    <n v="20.1"/>
  </r>
  <r>
    <x v="3"/>
    <n v="7"/>
    <n v="60835"/>
    <s v="NTE Carolinas II, LLC"/>
    <x v="0"/>
    <s v="Reidsville Energy Center"/>
    <s v="NC"/>
    <n v="61240"/>
    <s v="REC"/>
    <n v="259"/>
    <x v="7"/>
    <s v="NG"/>
    <s v="CT"/>
    <x v="3"/>
    <n v="310.2"/>
  </r>
  <r>
    <x v="3"/>
    <n v="7"/>
    <n v="60835"/>
    <s v="NTE Carolinas II, LLC"/>
    <x v="0"/>
    <s v="Reidsville Energy Center"/>
    <s v="NC"/>
    <n v="61240"/>
    <s v="REC2"/>
    <n v="227"/>
    <x v="7"/>
    <s v="NG"/>
    <s v="CA"/>
    <x v="3"/>
    <n v="233.7"/>
  </r>
  <r>
    <x v="3"/>
    <n v="7"/>
    <n v="60473"/>
    <s v="Renovo Energy Center"/>
    <x v="0"/>
    <s v="Renovo Energy Center"/>
    <s v="PA"/>
    <n v="60786"/>
    <s v="RECNY"/>
    <n v="480"/>
    <x v="7"/>
    <s v="NG"/>
    <s v="CS"/>
    <x v="5"/>
    <n v="513"/>
  </r>
  <r>
    <x v="3"/>
    <n v="7"/>
    <n v="60473"/>
    <s v="Renovo Energy Center"/>
    <x v="0"/>
    <s v="Renovo Energy Center"/>
    <s v="PA"/>
    <n v="60786"/>
    <s v="RECPJ"/>
    <n v="480"/>
    <x v="7"/>
    <s v="NG"/>
    <s v="CS"/>
    <x v="5"/>
    <n v="513"/>
  </r>
  <r>
    <x v="3"/>
    <n v="7"/>
    <n v="61906"/>
    <s v="Rye Development"/>
    <x v="0"/>
    <s v="Grays Landing L&amp;D Hydroelectric Project"/>
    <s v="PA"/>
    <n v="62388"/>
    <s v="NA2"/>
    <n v="4.5"/>
    <x v="12"/>
    <s v="WAT"/>
    <s v="HY"/>
    <x v="6"/>
    <n v="6"/>
  </r>
  <r>
    <x v="3"/>
    <n v="7"/>
    <n v="61906"/>
    <s v="Rye Development"/>
    <x v="0"/>
    <s v="Overton Hydroelectric Project"/>
    <s v="LA"/>
    <n v="62391"/>
    <s v="NA3"/>
    <n v="5.5"/>
    <x v="12"/>
    <s v="WAT"/>
    <s v="HY"/>
    <x v="6"/>
    <n v="8.1"/>
  </r>
  <r>
    <x v="3"/>
    <n v="7"/>
    <n v="61906"/>
    <s v="Rye Development"/>
    <x v="0"/>
    <s v="Overton Hydroelectric Project"/>
    <s v="LA"/>
    <n v="62391"/>
    <s v="NA4"/>
    <n v="5.5"/>
    <x v="12"/>
    <s v="WAT"/>
    <s v="HY"/>
    <x v="6"/>
    <n v="8.1"/>
  </r>
  <r>
    <x v="3"/>
    <n v="8"/>
    <n v="61906"/>
    <s v="Rye Development"/>
    <x v="0"/>
    <s v="Morgantown L&amp;D Hydroelectric Project"/>
    <s v="WV"/>
    <n v="62387"/>
    <s v="NA1"/>
    <n v="1.5"/>
    <x v="12"/>
    <s v="WAT"/>
    <s v="HY"/>
    <x v="6"/>
    <n v="2.5"/>
  </r>
  <r>
    <x v="3"/>
    <n v="8"/>
    <n v="61906"/>
    <s v="Rye Development"/>
    <x v="0"/>
    <s v="Opekiska L&amp;D Hydroelectric Project"/>
    <s v="WV"/>
    <n v="62386"/>
    <s v="NA1"/>
    <n v="2"/>
    <x v="12"/>
    <s v="WAT"/>
    <s v="HY"/>
    <x v="6"/>
    <n v="3"/>
  </r>
  <r>
    <x v="3"/>
    <n v="8"/>
    <n v="61906"/>
    <s v="Rye Development"/>
    <x v="0"/>
    <s v="Overton Hydroelectric Project"/>
    <s v="LA"/>
    <n v="62391"/>
    <s v="NA5"/>
    <n v="5.5"/>
    <x v="12"/>
    <s v="WAT"/>
    <s v="HY"/>
    <x v="6"/>
    <n v="8.1"/>
  </r>
  <r>
    <x v="3"/>
    <n v="8"/>
    <n v="61906"/>
    <s v="Rye Development"/>
    <x v="0"/>
    <s v="Overton Hydroelectric Project"/>
    <s v="LA"/>
    <n v="62391"/>
    <s v="NA6"/>
    <n v="5.5"/>
    <x v="12"/>
    <s v="WAT"/>
    <s v="HY"/>
    <x v="6"/>
    <n v="8.1"/>
  </r>
  <r>
    <x v="3"/>
    <n v="9"/>
    <n v="61906"/>
    <s v="Rye Development"/>
    <x v="0"/>
    <s v="Morgantown L&amp;D Hydroelectric Project"/>
    <s v="WV"/>
    <n v="62387"/>
    <s v="NA2"/>
    <n v="1.5"/>
    <x v="12"/>
    <s v="WAT"/>
    <s v="HY"/>
    <x v="6"/>
    <n v="2.5"/>
  </r>
  <r>
    <x v="3"/>
    <n v="9"/>
    <n v="61906"/>
    <s v="Rye Development"/>
    <x v="0"/>
    <s v="Opekiska L&amp;D Hydroelectric Project"/>
    <s v="WV"/>
    <n v="62386"/>
    <s v="NA2"/>
    <n v="2"/>
    <x v="12"/>
    <s v="WAT"/>
    <s v="HY"/>
    <x v="6"/>
    <n v="3"/>
  </r>
  <r>
    <x v="3"/>
    <n v="10"/>
    <n v="63520"/>
    <s v="326FW 8me LLC"/>
    <x v="0"/>
    <s v="Arida Solar (Hybrid)"/>
    <s v="NV"/>
    <n v="63841"/>
    <s v="ARIDA"/>
    <n v="370"/>
    <x v="0"/>
    <s v="SUN"/>
    <s v="PV"/>
    <x v="6"/>
    <n v="370"/>
  </r>
  <r>
    <x v="3"/>
    <n v="10"/>
    <n v="63520"/>
    <s v="326FW 8me LLC"/>
    <x v="0"/>
    <s v="Arida Solar (Hybrid)"/>
    <s v="NV"/>
    <n v="63841"/>
    <s v="BESS"/>
    <n v="185"/>
    <x v="1"/>
    <s v="MWH"/>
    <s v="BA"/>
    <x v="6"/>
    <n v="185"/>
  </r>
  <r>
    <x v="3"/>
    <n v="10"/>
    <n v="63465"/>
    <s v="Candela Renewables, LLC"/>
    <x v="0"/>
    <s v="Rough Hat"/>
    <s v="NV"/>
    <n v="63782"/>
    <s v="RH1"/>
    <n v="400"/>
    <x v="0"/>
    <s v="SUN"/>
    <s v="PV"/>
    <x v="6"/>
    <n v="400"/>
  </r>
  <r>
    <x v="3"/>
    <n v="10"/>
    <n v="5416"/>
    <s v="Duke Energy Carolinas, LLC"/>
    <x v="2"/>
    <s v="Lincoln Combustion"/>
    <s v="NC"/>
    <n v="7277"/>
    <s v="17"/>
    <n v="517"/>
    <x v="4"/>
    <s v="NG"/>
    <s v="GT"/>
    <x v="0"/>
    <n v="536.4"/>
  </r>
  <r>
    <x v="3"/>
    <n v="10"/>
    <n v="60971"/>
    <s v="NYC ENERGY LLC"/>
    <x v="0"/>
    <s v="NISA Electric Generation Project"/>
    <s v="NY"/>
    <n v="61331"/>
    <s v="GEN1"/>
    <n v="59.7"/>
    <x v="7"/>
    <s v="NG"/>
    <s v="CT"/>
    <x v="3"/>
    <n v="70.5"/>
  </r>
  <r>
    <x v="3"/>
    <n v="10"/>
    <n v="60971"/>
    <s v="NYC ENERGY LLC"/>
    <x v="0"/>
    <s v="NISA Electric Generation Project"/>
    <s v="NY"/>
    <n v="61331"/>
    <s v="STG1"/>
    <n v="20.2"/>
    <x v="7"/>
    <s v="NG"/>
    <s v="CA"/>
    <x v="3"/>
    <n v="22"/>
  </r>
  <r>
    <x v="3"/>
    <n v="10"/>
    <n v="61906"/>
    <s v="Rye Development"/>
    <x v="0"/>
    <s v="Beverly L&amp;D Hydroelectric Project"/>
    <s v="OH"/>
    <n v="62403"/>
    <s v="NA1"/>
    <n v="1.2"/>
    <x v="12"/>
    <s v="WAT"/>
    <s v="HY"/>
    <x v="6"/>
    <n v="1.5"/>
  </r>
  <r>
    <x v="3"/>
    <n v="10"/>
    <n v="61906"/>
    <s v="Rye Development"/>
    <x v="0"/>
    <s v="Devola L&amp;D Hydroelectric Project"/>
    <s v="OH"/>
    <n v="62435"/>
    <s v="NA1"/>
    <n v="1"/>
    <x v="12"/>
    <s v="WAT"/>
    <s v="HY"/>
    <x v="6"/>
    <n v="2"/>
  </r>
  <r>
    <x v="3"/>
    <n v="10"/>
    <n v="61906"/>
    <s v="Rye Development"/>
    <x v="0"/>
    <s v="Enid Lake Hydroelectric Project"/>
    <s v="MS"/>
    <n v="62432"/>
    <s v="NA1"/>
    <n v="1.5"/>
    <x v="12"/>
    <s v="WAT"/>
    <s v="HY"/>
    <x v="6"/>
    <n v="2.5"/>
  </r>
  <r>
    <x v="3"/>
    <n v="10"/>
    <n v="61906"/>
    <s v="Rye Development"/>
    <x v="0"/>
    <s v="Lowell L&amp;D Hydroelectric Project"/>
    <s v="OH"/>
    <n v="62429"/>
    <s v="NA1"/>
    <n v="2"/>
    <x v="12"/>
    <s v="WAT"/>
    <s v="HY"/>
    <x v="6"/>
    <n v="2.5"/>
  </r>
  <r>
    <x v="3"/>
    <n v="10"/>
    <n v="61906"/>
    <s v="Rye Development"/>
    <x v="0"/>
    <s v="Monongahela L&amp;D4 Hydroelectric Project"/>
    <s v="PA"/>
    <n v="62404"/>
    <s v="NA1"/>
    <n v="4.5"/>
    <x v="12"/>
    <s v="WAT"/>
    <s v="HY"/>
    <x v="6"/>
    <n v="6"/>
  </r>
  <r>
    <x v="3"/>
    <n v="10"/>
    <n v="61906"/>
    <s v="Rye Development"/>
    <x v="0"/>
    <s v="Philo L&amp;D Hydroelectric Project"/>
    <s v="OH"/>
    <n v="62427"/>
    <s v="NA1"/>
    <n v="1.2"/>
    <x v="12"/>
    <s v="WAT"/>
    <s v="HY"/>
    <x v="6"/>
    <n v="1.5"/>
  </r>
  <r>
    <x v="3"/>
    <n v="10"/>
    <n v="61906"/>
    <s v="Rye Development"/>
    <x v="0"/>
    <s v="Rokeby L&amp;D Hydroelectric Project"/>
    <s v="OH"/>
    <n v="62426"/>
    <s v="NA1"/>
    <n v="1.5"/>
    <x v="12"/>
    <s v="WAT"/>
    <s v="HY"/>
    <x v="6"/>
    <n v="2"/>
  </r>
  <r>
    <x v="3"/>
    <n v="10"/>
    <n v="61906"/>
    <s v="Rye Development"/>
    <x v="0"/>
    <s v="Sardis Lake Hydroelectric Project"/>
    <s v="MS"/>
    <n v="62425"/>
    <s v="NA1"/>
    <n v="5.5"/>
    <x v="12"/>
    <s v="WAT"/>
    <s v="HY"/>
    <x v="6"/>
    <n v="7.5"/>
  </r>
  <r>
    <x v="3"/>
    <n v="10"/>
    <n v="64350"/>
    <s v="Saco River Solar, LLC"/>
    <x v="0"/>
    <s v="Saco River Solar, LLC"/>
    <s v="NH"/>
    <n v="64833"/>
    <s v="SACO"/>
    <n v="110"/>
    <x v="0"/>
    <s v="SUN"/>
    <s v="PV"/>
    <x v="6"/>
    <n v="110"/>
  </r>
  <r>
    <x v="3"/>
    <n v="10"/>
    <n v="64347"/>
    <s v="Silver Queen Wind Farm, LLC"/>
    <x v="0"/>
    <s v="Silver Queen Wind Farm"/>
    <s v="IA"/>
    <n v="64835"/>
    <s v="NA"/>
    <n v="300"/>
    <x v="2"/>
    <s v="WND"/>
    <s v="WT"/>
    <x v="5"/>
    <n v="300"/>
  </r>
  <r>
    <x v="3"/>
    <n v="11"/>
    <n v="64388"/>
    <s v="ConnectGen Montgomery County LLC"/>
    <x v="0"/>
    <s v="Mill Point Solar"/>
    <s v="NY"/>
    <n v="64912"/>
    <s v="CMPS1"/>
    <n v="250"/>
    <x v="0"/>
    <s v="SUN"/>
    <s v="PV"/>
    <x v="6"/>
    <n v="250"/>
  </r>
  <r>
    <x v="3"/>
    <n v="11"/>
    <n v="63966"/>
    <s v="Emerick Wind, LLC"/>
    <x v="0"/>
    <s v="Emerick Wind"/>
    <s v="NE"/>
    <n v="64344"/>
    <s v="9999"/>
    <n v="300"/>
    <x v="2"/>
    <s v="WND"/>
    <s v="WT"/>
    <x v="5"/>
    <n v="300"/>
  </r>
  <r>
    <x v="3"/>
    <n v="11"/>
    <n v="63726"/>
    <s v="Renewable Energy Ventures LLC"/>
    <x v="0"/>
    <s v="Forest Grove - Dodd"/>
    <s v="TX"/>
    <n v="64131"/>
    <s v="FGPV1"/>
    <n v="400"/>
    <x v="0"/>
    <s v="SUN"/>
    <s v="PV"/>
    <x v="6"/>
    <n v="400.6"/>
  </r>
  <r>
    <x v="3"/>
    <n v="11"/>
    <n v="63726"/>
    <s v="Renewable Energy Ventures LLC"/>
    <x v="0"/>
    <s v="Oak Hill - Dry Creek"/>
    <s v="TX"/>
    <n v="64132"/>
    <s v="PV1"/>
    <n v="390"/>
    <x v="0"/>
    <s v="SUN"/>
    <s v="PV"/>
    <x v="6"/>
    <n v="390.9"/>
  </r>
  <r>
    <x v="3"/>
    <n v="11"/>
    <n v="61906"/>
    <s v="Rye Development"/>
    <x v="0"/>
    <s v="Beverly L&amp;D Hydroelectric Project"/>
    <s v="OH"/>
    <n v="62403"/>
    <s v="NA2"/>
    <n v="1.2"/>
    <x v="12"/>
    <s v="WAT"/>
    <s v="HY"/>
    <x v="6"/>
    <n v="1.5"/>
  </r>
  <r>
    <x v="3"/>
    <n v="11"/>
    <n v="61906"/>
    <s v="Rye Development"/>
    <x v="0"/>
    <s v="Devola L&amp;D Hydroelectric Project"/>
    <s v="OH"/>
    <n v="62435"/>
    <s v="NA2"/>
    <n v="1"/>
    <x v="12"/>
    <s v="WAT"/>
    <s v="HY"/>
    <x v="6"/>
    <n v="2"/>
  </r>
  <r>
    <x v="3"/>
    <n v="11"/>
    <n v="61906"/>
    <s v="Rye Development"/>
    <x v="0"/>
    <s v="Emsworth BC Hydroelectric Project"/>
    <s v="PA"/>
    <n v="62434"/>
    <s v="NA1"/>
    <n v="3"/>
    <x v="12"/>
    <s v="WAT"/>
    <s v="HY"/>
    <x v="6"/>
    <n v="6"/>
  </r>
  <r>
    <x v="3"/>
    <n v="11"/>
    <n v="61906"/>
    <s v="Rye Development"/>
    <x v="0"/>
    <s v="Enid Lake Hydroelectric Project"/>
    <s v="MS"/>
    <n v="62432"/>
    <s v="NA2"/>
    <n v="1.5"/>
    <x v="12"/>
    <s v="WAT"/>
    <s v="HY"/>
    <x v="6"/>
    <n v="2.5"/>
  </r>
  <r>
    <x v="3"/>
    <n v="11"/>
    <n v="61906"/>
    <s v="Rye Development"/>
    <x v="0"/>
    <s v="Lowell L&amp;D Hydroelectric Project"/>
    <s v="OH"/>
    <n v="62429"/>
    <s v="NA2"/>
    <n v="2"/>
    <x v="12"/>
    <s v="WAT"/>
    <s v="HY"/>
    <x v="6"/>
    <n v="2.5"/>
  </r>
  <r>
    <x v="3"/>
    <n v="11"/>
    <n v="61906"/>
    <s v="Rye Development"/>
    <x v="0"/>
    <s v="Malta L&amp;D Hydroelectric Project"/>
    <s v="OH"/>
    <n v="62428"/>
    <s v="NA1"/>
    <n v="1"/>
    <x v="12"/>
    <s v="WAT"/>
    <s v="HY"/>
    <x v="6"/>
    <n v="2"/>
  </r>
  <r>
    <x v="3"/>
    <n v="11"/>
    <n v="61906"/>
    <s v="Rye Development"/>
    <x v="0"/>
    <s v="Malta L&amp;D Hydroelectric Project"/>
    <s v="OH"/>
    <n v="62428"/>
    <s v="NA2"/>
    <n v="1"/>
    <x v="12"/>
    <s v="WAT"/>
    <s v="HY"/>
    <x v="6"/>
    <n v="2"/>
  </r>
  <r>
    <x v="3"/>
    <n v="11"/>
    <n v="61906"/>
    <s v="Rye Development"/>
    <x v="0"/>
    <s v="Maxwell L&amp;D Hydroelectric Project"/>
    <s v="PA"/>
    <n v="62385"/>
    <s v="NA1"/>
    <n v="4.5"/>
    <x v="12"/>
    <s v="WAT"/>
    <s v="HY"/>
    <x v="6"/>
    <n v="6"/>
  </r>
  <r>
    <x v="3"/>
    <n v="11"/>
    <n v="61906"/>
    <s v="Rye Development"/>
    <x v="0"/>
    <s v="Monongahela L&amp;D4 Hydroelectric Project"/>
    <s v="PA"/>
    <n v="62404"/>
    <s v="NA2"/>
    <n v="4.5"/>
    <x v="12"/>
    <s v="WAT"/>
    <s v="HY"/>
    <x v="6"/>
    <n v="6"/>
  </r>
  <r>
    <x v="3"/>
    <n v="11"/>
    <n v="61906"/>
    <s v="Rye Development"/>
    <x v="0"/>
    <s v="Philo L&amp;D Hydroelectric Project"/>
    <s v="OH"/>
    <n v="62427"/>
    <s v="NA2"/>
    <n v="1.2"/>
    <x v="12"/>
    <s v="WAT"/>
    <s v="HY"/>
    <x v="6"/>
    <n v="1.5"/>
  </r>
  <r>
    <x v="3"/>
    <n v="11"/>
    <n v="61906"/>
    <s v="Rye Development"/>
    <x v="0"/>
    <s v="Point Marion L&amp;D Hydroelectric Project"/>
    <s v="PA"/>
    <n v="62384"/>
    <s v="NA1"/>
    <n v="1.5"/>
    <x v="12"/>
    <s v="WAT"/>
    <s v="HY"/>
    <x v="6"/>
    <n v="2.5"/>
  </r>
  <r>
    <x v="3"/>
    <n v="11"/>
    <n v="61906"/>
    <s v="Rye Development"/>
    <x v="0"/>
    <s v="Rokeby L&amp;D Hydroelectric Project"/>
    <s v="OH"/>
    <n v="62426"/>
    <s v="NA2"/>
    <n v="1.5"/>
    <x v="12"/>
    <s v="WAT"/>
    <s v="HY"/>
    <x v="6"/>
    <n v="2"/>
  </r>
  <r>
    <x v="3"/>
    <n v="11"/>
    <n v="61906"/>
    <s v="Rye Development"/>
    <x v="0"/>
    <s v="Sardis Lake Hydroelectric Project"/>
    <s v="MS"/>
    <n v="62425"/>
    <s v="NA2"/>
    <n v="5.5"/>
    <x v="12"/>
    <s v="WAT"/>
    <s v="HY"/>
    <x v="6"/>
    <n v="7.5"/>
  </r>
  <r>
    <x v="3"/>
    <n v="12"/>
    <n v="60799"/>
    <s v="33UI 8me LLC"/>
    <x v="0"/>
    <s v="Gale 1 Solar"/>
    <s v="UT"/>
    <n v="61170"/>
    <s v="33UI8"/>
    <n v="300"/>
    <x v="0"/>
    <s v="SUN"/>
    <s v="PV"/>
    <x v="6"/>
    <n v="300"/>
  </r>
  <r>
    <x v="3"/>
    <n v="12"/>
    <n v="64245"/>
    <s v="90FI 8me, LLC"/>
    <x v="0"/>
    <s v="Kingsley Solar Farm"/>
    <s v="CA"/>
    <n v="64634"/>
    <s v="90FI8"/>
    <n v="360"/>
    <x v="0"/>
    <s v="SUN"/>
    <s v="PV"/>
    <x v="6"/>
    <n v="360"/>
  </r>
  <r>
    <x v="3"/>
    <n v="12"/>
    <n v="64246"/>
    <s v="99MT 8me, LLC"/>
    <x v="0"/>
    <s v="Sienna Solar Farm"/>
    <s v="CA"/>
    <n v="64632"/>
    <s v="99MTB"/>
    <n v="200"/>
    <x v="1"/>
    <s v="MWH"/>
    <s v="BA"/>
    <x v="6"/>
    <n v="200"/>
  </r>
  <r>
    <x v="3"/>
    <n v="12"/>
    <n v="58881"/>
    <s v="Apex Bethel Energy Center"/>
    <x v="0"/>
    <s v="Apex Bethel Energy Center"/>
    <s v="TX"/>
    <n v="59048"/>
    <s v="ABEC1"/>
    <n v="158.5"/>
    <x v="16"/>
    <s v="NG"/>
    <s v="CE"/>
    <x v="3"/>
    <n v="158.5"/>
  </r>
  <r>
    <x v="3"/>
    <n v="12"/>
    <n v="15399"/>
    <s v="Avangrid Renewables LLC"/>
    <x v="0"/>
    <s v="Lund Hill"/>
    <s v="WA"/>
    <n v="61045"/>
    <s v="WT1"/>
    <n v="60"/>
    <x v="2"/>
    <s v="WND"/>
    <s v="WT"/>
    <x v="2"/>
    <n v="60"/>
  </r>
  <r>
    <x v="3"/>
    <n v="12"/>
    <n v="64467"/>
    <s v="CG Pike Creek LLC"/>
    <x v="0"/>
    <s v="Pike Creek Wind"/>
    <s v="IL"/>
    <n v="65049"/>
    <s v="CPCW1"/>
    <n v="200"/>
    <x v="2"/>
    <s v="WND"/>
    <s v="WT"/>
    <x v="6"/>
    <n v="200"/>
  </r>
  <r>
    <x v="3"/>
    <n v="12"/>
    <n v="64357"/>
    <s v="ConnectGen Albany County LLC"/>
    <x v="0"/>
    <s v="Rail Tie Wind"/>
    <s v="WY"/>
    <n v="64847"/>
    <s v="CRTW1"/>
    <n v="504"/>
    <x v="2"/>
    <s v="WND"/>
    <s v="WT"/>
    <x v="5"/>
    <n v="504"/>
  </r>
  <r>
    <x v="3"/>
    <n v="12"/>
    <n v="56769"/>
    <s v="Consolidated Edison Development Inc."/>
    <x v="0"/>
    <s v="Arlington Valley Solar Energy I"/>
    <s v="AZ"/>
    <n v="57679"/>
    <s v="AVSE1"/>
    <n v="125"/>
    <x v="0"/>
    <s v="SUN"/>
    <s v="PV"/>
    <x v="3"/>
    <n v="127"/>
  </r>
  <r>
    <x v="3"/>
    <n v="12"/>
    <n v="64369"/>
    <s v="Coyote Gulch Solar LLC"/>
    <x v="0"/>
    <s v="Coyote Gulch Solar"/>
    <s v="CO"/>
    <n v="64857"/>
    <s v="C0513"/>
    <n v="140"/>
    <x v="0"/>
    <s v="SUN"/>
    <s v="PV"/>
    <x v="6"/>
    <n v="140"/>
  </r>
  <r>
    <x v="3"/>
    <n v="12"/>
    <n v="64174"/>
    <s v="FPS Cedar Creek Solar LLC"/>
    <x v="0"/>
    <s v="Cedar Creek Solar"/>
    <s v="DE"/>
    <n v="64543"/>
    <s v="1"/>
    <n v="114"/>
    <x v="0"/>
    <s v="SUN"/>
    <s v="PV"/>
    <x v="6"/>
    <n v="114"/>
  </r>
  <r>
    <x v="3"/>
    <n v="12"/>
    <n v="64176"/>
    <s v="FPS Potic Solar LLC"/>
    <x v="0"/>
    <s v="Potic Solar"/>
    <s v="NY"/>
    <n v="64541"/>
    <s v="1"/>
    <n v="4.9"/>
    <x v="0"/>
    <s v="SUN"/>
    <s v="PV"/>
    <x v="6"/>
    <n v="4.9"/>
  </r>
  <r>
    <x v="3"/>
    <n v="12"/>
    <n v="64074"/>
    <s v="Freepoint Solar LLC"/>
    <x v="0"/>
    <s v="Alfred Solar"/>
    <s v="ME"/>
    <n v="64501"/>
    <s v="1"/>
    <n v="50"/>
    <x v="0"/>
    <s v="SUN"/>
    <s v="PV"/>
    <x v="6"/>
    <n v="50"/>
  </r>
  <r>
    <x v="3"/>
    <n v="12"/>
    <n v="7140"/>
    <s v="Georgia Power Co"/>
    <x v="2"/>
    <s v="Georgia College &amp; State University Solar"/>
    <s v="GA"/>
    <n v="63282"/>
    <s v="1"/>
    <n v="3.5"/>
    <x v="0"/>
    <s v="SUN"/>
    <s v="PV"/>
    <x v="2"/>
    <n v="3.5"/>
  </r>
  <r>
    <x v="3"/>
    <n v="12"/>
    <n v="49893"/>
    <s v="Invenergy Services LLC"/>
    <x v="0"/>
    <s v="Changing Winds"/>
    <s v="TX"/>
    <n v="59243"/>
    <s v="CHAN1"/>
    <n v="288"/>
    <x v="2"/>
    <s v="WND"/>
    <s v="WT"/>
    <x v="6"/>
    <n v="288"/>
  </r>
  <r>
    <x v="3"/>
    <n v="12"/>
    <n v="58804"/>
    <s v="Lake Erie Energy Development Corp"/>
    <x v="0"/>
    <s v="Icebreaker Offshore Wind Farm"/>
    <s v="OH"/>
    <n v="58941"/>
    <s v="WTG1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2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3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4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5"/>
    <n v="3.4"/>
    <x v="17"/>
    <s v="WND"/>
    <s v="WS"/>
    <x v="5"/>
    <n v="3.4"/>
  </r>
  <r>
    <x v="3"/>
    <n v="12"/>
    <n v="58804"/>
    <s v="Lake Erie Energy Development Corp"/>
    <x v="0"/>
    <s v="Icebreaker Offshore Wind Farm"/>
    <s v="OH"/>
    <n v="58941"/>
    <s v="WTG6"/>
    <n v="3.4"/>
    <x v="17"/>
    <s v="WND"/>
    <s v="WS"/>
    <x v="5"/>
    <n v="3.4"/>
  </r>
  <r>
    <x v="3"/>
    <n v="12"/>
    <n v="62663"/>
    <s v="Lock 13 Hydro Partners"/>
    <x v="0"/>
    <s v="Evelyn Hydroelectric Project"/>
    <s v="KY"/>
    <n v="62748"/>
    <s v="4"/>
    <n v="0.5"/>
    <x v="12"/>
    <s v="WAT"/>
    <s v="HY"/>
    <x v="3"/>
    <n v="0.5"/>
  </r>
  <r>
    <x v="3"/>
    <n v="12"/>
    <n v="62663"/>
    <s v="Lock 13 Hydro Partners"/>
    <x v="0"/>
    <s v="Evelyn Hydroelectric Project"/>
    <s v="KY"/>
    <n v="62748"/>
    <s v="5"/>
    <n v="0.5"/>
    <x v="12"/>
    <s v="WAT"/>
    <s v="HY"/>
    <x v="3"/>
    <n v="0.5"/>
  </r>
  <r>
    <x v="3"/>
    <n v="12"/>
    <n v="61301"/>
    <s v="Plum Creek Wind Farm LLC"/>
    <x v="0"/>
    <s v="Plum Creek"/>
    <s v="MN"/>
    <n v="61687"/>
    <s v="PLMCK"/>
    <n v="400"/>
    <x v="2"/>
    <s v="WND"/>
    <s v="WT"/>
    <x v="5"/>
    <n v="400"/>
  </r>
  <r>
    <x v="3"/>
    <n v="12"/>
    <n v="61906"/>
    <s v="Rye Development"/>
    <x v="0"/>
    <s v="Emsworth BC Hydroelectric Project"/>
    <s v="PA"/>
    <n v="62434"/>
    <s v="NA2"/>
    <n v="4"/>
    <x v="12"/>
    <s v="WAT"/>
    <s v="HY"/>
    <x v="6"/>
    <n v="6"/>
  </r>
  <r>
    <x v="3"/>
    <n v="12"/>
    <n v="61906"/>
    <s v="Rye Development"/>
    <x v="0"/>
    <s v="Maxwell L&amp;D Hydroelectric Project"/>
    <s v="PA"/>
    <n v="62385"/>
    <s v="NA2"/>
    <n v="4.5"/>
    <x v="12"/>
    <s v="WAT"/>
    <s v="HY"/>
    <x v="6"/>
    <n v="6"/>
  </r>
  <r>
    <x v="3"/>
    <n v="12"/>
    <n v="61906"/>
    <s v="Rye Development"/>
    <x v="0"/>
    <s v="Point Marion L&amp;D Hydroelectric Project"/>
    <s v="PA"/>
    <n v="62384"/>
    <s v="NA2"/>
    <n v="1.5"/>
    <x v="12"/>
    <s v="WAT"/>
    <s v="HY"/>
    <x v="6"/>
    <n v="2.5"/>
  </r>
  <r>
    <x v="3"/>
    <n v="12"/>
    <n v="63626"/>
    <s v="Two Rivers Wind LLC"/>
    <x v="0"/>
    <s v="Two Rivers Wind Facility"/>
    <s v="WY"/>
    <n v="63972"/>
    <s v="TR1"/>
    <n v="280"/>
    <x v="2"/>
    <s v="WND"/>
    <s v="WT"/>
    <x v="5"/>
    <n v="290"/>
  </r>
  <r>
    <x v="4"/>
    <n v="1"/>
    <n v="61596"/>
    <s v="Lincoln Land Energy Center LLC"/>
    <x v="0"/>
    <s v="Lincoln Land Energy Center"/>
    <s v="IL"/>
    <n v="62022"/>
    <s v="GEN1"/>
    <n v="520"/>
    <x v="7"/>
    <s v="NG"/>
    <s v="CS"/>
    <x v="6"/>
    <n v="638.4"/>
  </r>
  <r>
    <x v="4"/>
    <n v="1"/>
    <n v="61596"/>
    <s v="Lincoln Land Energy Center LLC"/>
    <x v="0"/>
    <s v="Lincoln Land Energy Center"/>
    <s v="IL"/>
    <n v="62022"/>
    <s v="GEN2"/>
    <n v="520"/>
    <x v="7"/>
    <s v="NG"/>
    <s v="CS"/>
    <x v="6"/>
    <n v="638.4"/>
  </r>
  <r>
    <x v="4"/>
    <n v="1"/>
    <n v="60018"/>
    <s v="NET Power, LLC"/>
    <x v="0"/>
    <s v="NET Power La Porte Station"/>
    <s v="TX"/>
    <n v="60910"/>
    <s v="NPLPS"/>
    <n v="5"/>
    <x v="4"/>
    <s v="NG"/>
    <s v="GT"/>
    <x v="4"/>
    <n v="25.5"/>
  </r>
  <r>
    <x v="4"/>
    <n v="1"/>
    <n v="64265"/>
    <s v="Notch Peak Solar LLC"/>
    <x v="0"/>
    <s v="Notch Peak Solar LLC"/>
    <s v="UT"/>
    <n v="64669"/>
    <s v="KOV4A"/>
    <n v="324"/>
    <x v="0"/>
    <s v="SUN"/>
    <s v="PV"/>
    <x v="3"/>
    <n v="324"/>
  </r>
  <r>
    <x v="4"/>
    <n v="2"/>
    <n v="7189"/>
    <s v="Gila Bend Power Partners LLC"/>
    <x v="0"/>
    <s v="Gila Bend Power Generation Station"/>
    <s v="AZ"/>
    <n v="55507"/>
    <s v="1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2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3"/>
    <n v="156"/>
    <x v="7"/>
    <s v="NG"/>
    <s v="CT"/>
    <x v="5"/>
    <n v="170"/>
  </r>
  <r>
    <x v="4"/>
    <n v="2"/>
    <n v="7189"/>
    <s v="Gila Bend Power Partners LLC"/>
    <x v="0"/>
    <s v="Gila Bend Power Generation Station"/>
    <s v="AZ"/>
    <n v="55507"/>
    <s v="4"/>
    <n v="390"/>
    <x v="7"/>
    <s v="NG"/>
    <s v="CA"/>
    <x v="5"/>
    <n v="390"/>
  </r>
  <r>
    <x v="4"/>
    <n v="3"/>
    <n v="63786"/>
    <s v="Tygart LLC"/>
    <x v="0"/>
    <s v="Tygart Hydropower"/>
    <s v="WV"/>
    <n v="64171"/>
    <s v="1"/>
    <n v="3"/>
    <x v="12"/>
    <s v="WAT"/>
    <s v="HY"/>
    <x v="5"/>
    <n v="10"/>
  </r>
  <r>
    <x v="4"/>
    <n v="3"/>
    <n v="63786"/>
    <s v="Tygart LLC"/>
    <x v="0"/>
    <s v="Tygart Hydropower"/>
    <s v="WV"/>
    <n v="64171"/>
    <s v="2"/>
    <n v="3"/>
    <x v="12"/>
    <s v="WAT"/>
    <s v="HY"/>
    <x v="5"/>
    <n v="10"/>
  </r>
  <r>
    <x v="4"/>
    <n v="3"/>
    <n v="63786"/>
    <s v="Tygart LLC"/>
    <x v="0"/>
    <s v="Tygart Hydropower"/>
    <s v="WV"/>
    <n v="64171"/>
    <s v="3"/>
    <n v="3"/>
    <x v="12"/>
    <s v="WAT"/>
    <s v="HY"/>
    <x v="5"/>
    <n v="10"/>
  </r>
  <r>
    <x v="4"/>
    <n v="4"/>
    <n v="63558"/>
    <s v="Chickahominy Power LLC"/>
    <x v="0"/>
    <s v="Chickahominy Power LLC"/>
    <s v="VA"/>
    <n v="63886"/>
    <s v="CP001"/>
    <n v="557.3"/>
    <x v="7"/>
    <s v="NG"/>
    <s v="CS"/>
    <x v="3"/>
    <n v="572.1"/>
  </r>
  <r>
    <x v="4"/>
    <n v="4"/>
    <n v="64518"/>
    <s v="Deer Wood Energy, LLC"/>
    <x v="0"/>
    <s v="Deer Wood Energy, LLC"/>
    <s v="VA"/>
    <n v="65144"/>
    <s v="ENX11"/>
    <n v="50"/>
    <x v="0"/>
    <s v="SUN"/>
    <s v="PV"/>
    <x v="6"/>
    <n v="50"/>
  </r>
  <r>
    <x v="4"/>
    <n v="4"/>
    <n v="64519"/>
    <s v="Deer Wood Storage, LLC"/>
    <x v="0"/>
    <s v="Deer Wood Storage, LLC"/>
    <s v="VA"/>
    <n v="65145"/>
    <s v="ENX12"/>
    <n v="30"/>
    <x v="1"/>
    <s v="MWH"/>
    <s v="BA"/>
    <x v="6"/>
    <n v="30"/>
  </r>
  <r>
    <x v="4"/>
    <n v="4"/>
    <n v="61906"/>
    <s v="Rye Development"/>
    <x v="0"/>
    <s v="Grenada Lake Hydroelectric Project"/>
    <s v="MS"/>
    <n v="62430"/>
    <s v="NA1"/>
    <n v="4"/>
    <x v="12"/>
    <s v="WAT"/>
    <s v="HY"/>
    <x v="6"/>
    <n v="5"/>
  </r>
  <r>
    <x v="4"/>
    <n v="5"/>
    <n v="63558"/>
    <s v="Chickahominy Power LLC"/>
    <x v="0"/>
    <s v="Chickahominy Power LLC"/>
    <s v="VA"/>
    <n v="63886"/>
    <s v="CP002"/>
    <n v="557.3"/>
    <x v="7"/>
    <s v="NG"/>
    <s v="CS"/>
    <x v="3"/>
    <n v="572.1"/>
  </r>
  <r>
    <x v="4"/>
    <n v="5"/>
    <n v="61906"/>
    <s v="Rye Development"/>
    <x v="0"/>
    <s v="Grenada Lake Hydroelectric Project"/>
    <s v="MS"/>
    <n v="62430"/>
    <s v="NA2"/>
    <n v="4"/>
    <x v="12"/>
    <s v="WAT"/>
    <s v="HY"/>
    <x v="6"/>
    <n v="5"/>
  </r>
  <r>
    <x v="4"/>
    <n v="6"/>
    <n v="63558"/>
    <s v="Chickahominy Power LLC"/>
    <x v="0"/>
    <s v="Chickahominy Power LLC"/>
    <s v="VA"/>
    <n v="63886"/>
    <s v="CP003"/>
    <n v="557.3"/>
    <x v="7"/>
    <s v="NG"/>
    <s v="CS"/>
    <x v="3"/>
    <n v="572.1"/>
  </r>
  <r>
    <x v="4"/>
    <n v="6"/>
    <n v="58970"/>
    <s v="Ecoplexus, Inc"/>
    <x v="0"/>
    <s v="Grifton PV2"/>
    <s v="NC"/>
    <n v="63568"/>
    <s v="GRFT2"/>
    <n v="56"/>
    <x v="0"/>
    <s v="SUN"/>
    <s v="PV"/>
    <x v="5"/>
    <n v="56"/>
  </r>
  <r>
    <x v="4"/>
    <n v="6"/>
    <n v="58597"/>
    <s v="Enivromission, Inc"/>
    <x v="0"/>
    <s v="La Paz Solar Tower"/>
    <s v="AZ"/>
    <n v="58652"/>
    <s v="1"/>
    <n v="200"/>
    <x v="18"/>
    <s v="SUN"/>
    <s v="OT"/>
    <x v="6"/>
    <n v="200"/>
  </r>
  <r>
    <x v="4"/>
    <n v="6"/>
    <n v="58766"/>
    <s v="FGE Texas II LLC"/>
    <x v="0"/>
    <s v="FGE Texas II"/>
    <s v="TX"/>
    <n v="58930"/>
    <s v="CA1"/>
    <n v="249.9"/>
    <x v="7"/>
    <s v="NG"/>
    <s v="CA"/>
    <x v="3"/>
    <n v="265.2"/>
  </r>
  <r>
    <x v="4"/>
    <n v="6"/>
    <n v="58766"/>
    <s v="FGE Texas II LLC"/>
    <x v="0"/>
    <s v="FGE Texas II"/>
    <s v="TX"/>
    <n v="58930"/>
    <s v="GT1"/>
    <n v="226.7"/>
    <x v="7"/>
    <s v="NG"/>
    <s v="CT"/>
    <x v="3"/>
    <n v="238.9"/>
  </r>
  <r>
    <x v="4"/>
    <n v="6"/>
    <n v="58766"/>
    <s v="FGE Texas II LLC"/>
    <x v="0"/>
    <s v="FGE Texas II"/>
    <s v="TX"/>
    <n v="58930"/>
    <s v="GT2"/>
    <n v="226.7"/>
    <x v="7"/>
    <s v="NG"/>
    <s v="CT"/>
    <x v="3"/>
    <n v="238.9"/>
  </r>
  <r>
    <x v="4"/>
    <n v="6"/>
    <n v="8153"/>
    <s v="Hartford Steam Co"/>
    <x v="1"/>
    <s v="Hartford Hospital Cogeneration"/>
    <s v="CT"/>
    <n v="52061"/>
    <s v="GEN6"/>
    <n v="6"/>
    <x v="4"/>
    <s v="NG"/>
    <s v="GT"/>
    <x v="6"/>
    <n v="6"/>
  </r>
  <r>
    <x v="4"/>
    <n v="6"/>
    <n v="63576"/>
    <s v="MEC North"/>
    <x v="0"/>
    <s v="MEC North"/>
    <s v="MI"/>
    <n v="63911"/>
    <s v="MECN"/>
    <n v="500"/>
    <x v="7"/>
    <s v="NG"/>
    <s v="CS"/>
    <x v="3"/>
    <n v="500"/>
  </r>
  <r>
    <x v="4"/>
    <n v="6"/>
    <n v="63577"/>
    <s v="MEC South"/>
    <x v="0"/>
    <s v="MEC South"/>
    <s v="MI"/>
    <n v="63912"/>
    <s v="MECS"/>
    <n v="500"/>
    <x v="7"/>
    <s v="NG"/>
    <s v="CS"/>
    <x v="5"/>
    <n v="500"/>
  </r>
  <r>
    <x v="4"/>
    <n v="6"/>
    <n v="54866"/>
    <s v="Robinson Power Company LLC"/>
    <x v="0"/>
    <s v="Robinson Power Company LLC"/>
    <s v="PA"/>
    <n v="56453"/>
    <s v="CTG1"/>
    <n v="950"/>
    <x v="7"/>
    <s v="NG"/>
    <s v="CC"/>
    <x v="5"/>
    <n v="1022.9"/>
  </r>
  <r>
    <x v="4"/>
    <n v="6"/>
    <n v="61906"/>
    <s v="Rye Development"/>
    <x v="0"/>
    <s v="Arkabutla Lake Hydroelectric Project"/>
    <s v="MS"/>
    <n v="62402"/>
    <s v="NA1"/>
    <n v="1.5"/>
    <x v="12"/>
    <s v="WAT"/>
    <s v="HY"/>
    <x v="6"/>
    <n v="2.5"/>
  </r>
  <r>
    <x v="4"/>
    <n v="7"/>
    <n v="11208"/>
    <s v="Los Angeles Department of Water &amp; Power"/>
    <x v="2"/>
    <s v="Intermountain Power Project"/>
    <s v="UT"/>
    <n v="6481"/>
    <s v="3"/>
    <n v="420"/>
    <x v="7"/>
    <s v="NG"/>
    <s v="CS"/>
    <x v="6"/>
    <n v="420"/>
  </r>
  <r>
    <x v="4"/>
    <n v="7"/>
    <n v="11208"/>
    <s v="Los Angeles Department of Water &amp; Power"/>
    <x v="2"/>
    <s v="Intermountain Power Project"/>
    <s v="UT"/>
    <n v="6481"/>
    <s v="4"/>
    <n v="420"/>
    <x v="7"/>
    <s v="NG"/>
    <s v="CS"/>
    <x v="6"/>
    <n v="420"/>
  </r>
  <r>
    <x v="4"/>
    <n v="7"/>
    <n v="61906"/>
    <s v="Rye Development"/>
    <x v="0"/>
    <s v="Arkabutla Lake Hydroelectric Project"/>
    <s v="MS"/>
    <n v="62402"/>
    <s v="NA2"/>
    <n v="1.5"/>
    <x v="12"/>
    <s v="WAT"/>
    <s v="HY"/>
    <x v="6"/>
    <n v="2.5"/>
  </r>
  <r>
    <x v="4"/>
    <n v="10"/>
    <n v="58880"/>
    <s v="Gallegos Wind Farm LLC"/>
    <x v="0"/>
    <s v="Gallegos Wind Farm, Phase 1"/>
    <s v="NM"/>
    <n v="59047"/>
    <s v="GEN 1"/>
    <n v="180"/>
    <x v="2"/>
    <s v="WND"/>
    <s v="WT"/>
    <x v="6"/>
    <n v="180"/>
  </r>
  <r>
    <x v="4"/>
    <n v="12"/>
    <n v="64246"/>
    <s v="99MT 8me, LLC"/>
    <x v="0"/>
    <s v="Sienna Solar Farm"/>
    <s v="CA"/>
    <n v="64632"/>
    <s v="99MT8"/>
    <n v="200"/>
    <x v="0"/>
    <s v="SUN"/>
    <s v="PV"/>
    <x v="6"/>
    <n v="200"/>
  </r>
  <r>
    <x v="4"/>
    <n v="12"/>
    <n v="59365"/>
    <s v="Capital Power Corporation"/>
    <x v="0"/>
    <s v="Nolin Hills"/>
    <s v="OR"/>
    <n v="60070"/>
    <s v="GEN"/>
    <n v="350"/>
    <x v="2"/>
    <s v="WND"/>
    <s v="WT"/>
    <x v="5"/>
    <n v="350"/>
  </r>
  <r>
    <x v="4"/>
    <n v="12"/>
    <n v="59365"/>
    <s v="Capital Power Corporation"/>
    <x v="0"/>
    <s v="Nolin Hills"/>
    <s v="OR"/>
    <n v="60070"/>
    <s v="GEN2"/>
    <n v="250"/>
    <x v="0"/>
    <s v="SUN"/>
    <s v="PV"/>
    <x v="5"/>
    <n v="250"/>
  </r>
  <r>
    <x v="4"/>
    <n v="12"/>
    <n v="60221"/>
    <s v="North Slope LLC"/>
    <x v="0"/>
    <s v="North Slope, LLC"/>
    <s v="NY"/>
    <n v="60420"/>
    <s v="NSPV"/>
    <n v="200"/>
    <x v="2"/>
    <s v="WND"/>
    <s v="WT"/>
    <x v="5"/>
    <n v="200"/>
  </r>
  <r>
    <x v="4"/>
    <n v="12"/>
    <n v="58842"/>
    <s v="Power Company of Wyoming LLC"/>
    <x v="0"/>
    <s v="Chokecherry and Sierra Madre Wind"/>
    <s v="WY"/>
    <n v="58987"/>
    <s v="I-A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B"/>
    <n v="500"/>
    <x v="2"/>
    <s v="WND"/>
    <s v="WT"/>
    <x v="2"/>
    <n v="500"/>
  </r>
  <r>
    <x v="4"/>
    <n v="12"/>
    <n v="58842"/>
    <s v="Power Company of Wyoming LLC"/>
    <x v="0"/>
    <s v="Chokecherry and Sierra Madre Wind"/>
    <s v="WY"/>
    <n v="58987"/>
    <s v="I-C"/>
    <n v="500"/>
    <x v="2"/>
    <s v="WND"/>
    <s v="WT"/>
    <x v="2"/>
    <n v="500"/>
  </r>
  <r>
    <x v="4"/>
    <n v="12"/>
    <n v="61784"/>
    <s v="Rolling Upland Wind Farm LLC"/>
    <x v="0"/>
    <s v="Rolling Upland Wind Farm  LLC"/>
    <s v="NY"/>
    <n v="62262"/>
    <s v="GEN1"/>
    <n v="60"/>
    <x v="2"/>
    <s v="WND"/>
    <s v="WT"/>
    <x v="6"/>
    <n v="60"/>
  </r>
  <r>
    <x v="4"/>
    <n v="12"/>
    <n v="60599"/>
    <s v="Washington Solar, LLC"/>
    <x v="0"/>
    <s v="Washington Solar"/>
    <s v="NC"/>
    <n v="60948"/>
    <s v="PV1"/>
    <n v="5"/>
    <x v="0"/>
    <s v="SUN"/>
    <s v="PV"/>
    <x v="6"/>
    <n v="5"/>
  </r>
  <r>
    <x v="5"/>
    <n v="5"/>
    <n v="40575"/>
    <s v="Utah Associated Mun Power Sys"/>
    <x v="2"/>
    <s v="UAMPS Carbon Free Power Plant"/>
    <s v="ID"/>
    <n v="61075"/>
    <s v="NPM1"/>
    <n v="47.5"/>
    <x v="13"/>
    <s v="NUC"/>
    <s v="ST"/>
    <x v="6"/>
    <n v="50"/>
  </r>
  <r>
    <x v="5"/>
    <n v="6"/>
    <n v="61712"/>
    <s v="Atlantic Solar"/>
    <x v="0"/>
    <s v="Atlantic Solar"/>
    <s v="SC"/>
    <n v="62180"/>
    <s v="22"/>
    <n v="1"/>
    <x v="0"/>
    <s v="SUN"/>
    <s v="PV"/>
    <x v="3"/>
    <n v="1"/>
  </r>
  <r>
    <x v="5"/>
    <n v="6"/>
    <n v="61713"/>
    <s v="B &amp; K Solar"/>
    <x v="0"/>
    <s v="B &amp; K Solar"/>
    <s v="SC"/>
    <n v="62181"/>
    <s v="23"/>
    <n v="63"/>
    <x v="0"/>
    <s v="SUN"/>
    <s v="PV"/>
    <x v="3"/>
    <n v="63"/>
  </r>
  <r>
    <x v="5"/>
    <n v="6"/>
    <n v="61716"/>
    <s v="Big Fork Solar"/>
    <x v="0"/>
    <s v="Big Fork Solar"/>
    <s v="SC"/>
    <n v="62184"/>
    <s v="26"/>
    <n v="74.90000000000001"/>
    <x v="0"/>
    <s v="SUN"/>
    <s v="PV"/>
    <x v="3"/>
    <n v="74.90000000000001"/>
  </r>
  <r>
    <x v="5"/>
    <n v="6"/>
    <n v="61718"/>
    <s v="Chapman Solar"/>
    <x v="0"/>
    <s v="Chapman Solar"/>
    <s v="SC"/>
    <n v="62186"/>
    <s v="28"/>
    <n v="2"/>
    <x v="0"/>
    <s v="SUN"/>
    <s v="PV"/>
    <x v="3"/>
    <n v="2"/>
  </r>
  <r>
    <x v="5"/>
    <n v="6"/>
    <n v="61719"/>
    <s v="Clark Solar"/>
    <x v="0"/>
    <s v="Clark Solar"/>
    <s v="SC"/>
    <n v="62187"/>
    <s v="29"/>
    <n v="2"/>
    <x v="0"/>
    <s v="SUN"/>
    <s v="PV"/>
    <x v="3"/>
    <n v="2"/>
  </r>
  <r>
    <x v="5"/>
    <n v="6"/>
    <n v="61720"/>
    <s v="Colleton Solar"/>
    <x v="0"/>
    <s v="Colleton Solar"/>
    <s v="SC"/>
    <n v="62188"/>
    <s v="30"/>
    <n v="75"/>
    <x v="0"/>
    <s v="SUN"/>
    <s v="PV"/>
    <x v="3"/>
    <n v="75"/>
  </r>
  <r>
    <x v="5"/>
    <n v="6"/>
    <n v="61721"/>
    <s v="Collins Farm Solar"/>
    <x v="0"/>
    <s v="Collins Farm Solar"/>
    <s v="SC"/>
    <n v="62189"/>
    <s v="31"/>
    <n v="5.4"/>
    <x v="0"/>
    <s v="SUN"/>
    <s v="PV"/>
    <x v="3"/>
    <n v="5.4"/>
  </r>
  <r>
    <x v="5"/>
    <n v="6"/>
    <n v="61722"/>
    <s v="Crossroads Solar"/>
    <x v="0"/>
    <s v="Crossroads Solar"/>
    <s v="SC"/>
    <n v="62190"/>
    <s v="32"/>
    <n v="67.7"/>
    <x v="0"/>
    <s v="SUN"/>
    <s v="PV"/>
    <x v="3"/>
    <n v="67.7"/>
  </r>
  <r>
    <x v="5"/>
    <n v="6"/>
    <n v="61729"/>
    <s v="Culpepper Solar"/>
    <x v="0"/>
    <s v="Culpepper Solar"/>
    <s v="SC"/>
    <n v="62221"/>
    <s v="33"/>
    <n v="69.5"/>
    <x v="0"/>
    <s v="SUN"/>
    <s v="PV"/>
    <x v="3"/>
    <n v="69.5"/>
  </r>
  <r>
    <x v="5"/>
    <n v="6"/>
    <n v="61730"/>
    <s v="Dadswell Solar"/>
    <x v="0"/>
    <s v="Dadswell Solar"/>
    <s v="SC"/>
    <n v="62222"/>
    <s v="34"/>
    <n v="1"/>
    <x v="0"/>
    <s v="SUN"/>
    <s v="PV"/>
    <x v="3"/>
    <n v="1"/>
  </r>
  <r>
    <x v="5"/>
    <n v="6"/>
    <n v="61733"/>
    <s v="Fishwater Solar"/>
    <x v="0"/>
    <s v="Fishwater Solar"/>
    <s v="SC"/>
    <n v="62213"/>
    <s v="37"/>
    <n v="2"/>
    <x v="0"/>
    <s v="SUN"/>
    <s v="PV"/>
    <x v="3"/>
    <n v="2"/>
  </r>
  <r>
    <x v="5"/>
    <n v="6"/>
    <n v="61735"/>
    <s v="Foreman Solar"/>
    <x v="0"/>
    <s v="Foreman Solar"/>
    <s v="SC"/>
    <n v="62215"/>
    <s v="39"/>
    <n v="6.4"/>
    <x v="0"/>
    <s v="SUN"/>
    <s v="PV"/>
    <x v="3"/>
    <n v="6.4"/>
  </r>
  <r>
    <x v="5"/>
    <n v="6"/>
    <n v="61737"/>
    <s v="GEB Solar"/>
    <x v="0"/>
    <s v="GEB Solar"/>
    <s v="SC"/>
    <n v="62217"/>
    <s v="40"/>
    <n v="60"/>
    <x v="0"/>
    <s v="SUN"/>
    <s v="PV"/>
    <x v="3"/>
    <n v="60"/>
  </r>
  <r>
    <x v="5"/>
    <n v="6"/>
    <n v="61738"/>
    <s v="Gedosch Solar II"/>
    <x v="0"/>
    <s v="Gedosch Solar II"/>
    <s v="SC"/>
    <n v="62218"/>
    <s v="42"/>
    <n v="2"/>
    <x v="0"/>
    <s v="SUN"/>
    <s v="PV"/>
    <x v="3"/>
    <n v="2"/>
  </r>
  <r>
    <x v="5"/>
    <n v="6"/>
    <n v="61746"/>
    <s v="Holliday Solar I"/>
    <x v="0"/>
    <s v="Holliday Solar I"/>
    <s v="SC"/>
    <n v="62229"/>
    <s v="43"/>
    <n v="75"/>
    <x v="0"/>
    <s v="SUN"/>
    <s v="PV"/>
    <x v="3"/>
    <n v="75"/>
  </r>
  <r>
    <x v="5"/>
    <n v="6"/>
    <n v="61749"/>
    <s v="Jackson Solar"/>
    <x v="0"/>
    <s v="Jackson Solar"/>
    <s v="SC"/>
    <n v="62232"/>
    <s v="46"/>
    <n v="14"/>
    <x v="0"/>
    <s v="SUN"/>
    <s v="PV"/>
    <x v="3"/>
    <n v="14"/>
  </r>
  <r>
    <x v="5"/>
    <n v="6"/>
    <n v="61751"/>
    <s v="Juniper Solar"/>
    <x v="0"/>
    <s v="Juniper Solar"/>
    <s v="SC"/>
    <n v="62234"/>
    <s v="48"/>
    <n v="65.5"/>
    <x v="0"/>
    <s v="SUN"/>
    <s v="PV"/>
    <x v="3"/>
    <n v="65.5"/>
  </r>
  <r>
    <x v="5"/>
    <n v="6"/>
    <n v="61753"/>
    <s v="Luz Solar"/>
    <x v="0"/>
    <s v="Luz Solar"/>
    <s v="SC"/>
    <n v="62236"/>
    <s v="50"/>
    <n v="2"/>
    <x v="0"/>
    <s v="SUN"/>
    <s v="PV"/>
    <x v="3"/>
    <n v="2"/>
  </r>
  <r>
    <x v="5"/>
    <n v="6"/>
    <n v="61796"/>
    <s v="Martin Central Solar"/>
    <x v="0"/>
    <s v="Martin Central Solar"/>
    <s v="SC"/>
    <n v="62285"/>
    <s v="53"/>
    <n v="2"/>
    <x v="0"/>
    <s v="SUN"/>
    <s v="PV"/>
    <x v="3"/>
    <n v="2"/>
  </r>
  <r>
    <x v="5"/>
    <n v="6"/>
    <n v="61787"/>
    <s v="Martin East Solar"/>
    <x v="0"/>
    <s v="Martin East Solar"/>
    <s v="SC"/>
    <n v="62276"/>
    <s v="54"/>
    <n v="2"/>
    <x v="0"/>
    <s v="SUN"/>
    <s v="PV"/>
    <x v="3"/>
    <n v="2"/>
  </r>
  <r>
    <x v="5"/>
    <n v="6"/>
    <n v="61788"/>
    <s v="Martin West Solar"/>
    <x v="0"/>
    <s v="Martin West Solar"/>
    <s v="SC"/>
    <n v="62277"/>
    <s v="55"/>
    <n v="2"/>
    <x v="0"/>
    <s v="SUN"/>
    <s v="PV"/>
    <x v="3"/>
    <n v="2"/>
  </r>
  <r>
    <x v="5"/>
    <n v="6"/>
    <n v="61789"/>
    <s v="McClain Solar"/>
    <x v="0"/>
    <s v="McClain Solar"/>
    <s v="SC"/>
    <n v="62278"/>
    <s v="56"/>
    <n v="17.3"/>
    <x v="0"/>
    <s v="SUN"/>
    <s v="PV"/>
    <x v="3"/>
    <n v="17.3"/>
  </r>
  <r>
    <x v="5"/>
    <n v="6"/>
    <n v="61790"/>
    <s v="McCormick Solar"/>
    <x v="0"/>
    <s v="McCormick Solar"/>
    <s v="SC"/>
    <n v="62279"/>
    <s v="57"/>
    <n v="2"/>
    <x v="0"/>
    <s v="SUN"/>
    <s v="PV"/>
    <x v="3"/>
    <n v="2"/>
  </r>
  <r>
    <x v="5"/>
    <n v="6"/>
    <n v="61791"/>
    <s v="Melsam Solar"/>
    <x v="0"/>
    <s v="Melsam Solar"/>
    <s v="SC"/>
    <n v="62280"/>
    <s v="58"/>
    <n v="60.5"/>
    <x v="0"/>
    <s v="SUN"/>
    <s v="PV"/>
    <x v="3"/>
    <n v="60.5"/>
  </r>
  <r>
    <x v="5"/>
    <n v="6"/>
    <n v="61792"/>
    <s v="Middleton Solar"/>
    <x v="0"/>
    <s v="Middleton Solar"/>
    <s v="SC"/>
    <n v="62281"/>
    <s v="59"/>
    <n v="2"/>
    <x v="0"/>
    <s v="SUN"/>
    <s v="PV"/>
    <x v="3"/>
    <n v="2"/>
  </r>
  <r>
    <x v="5"/>
    <n v="6"/>
    <n v="61793"/>
    <s v="Pee Dee Solar I"/>
    <x v="0"/>
    <s v="Pee Dee Solar I"/>
    <s v="SC"/>
    <n v="62282"/>
    <s v="60"/>
    <n v="2"/>
    <x v="0"/>
    <s v="SUN"/>
    <s v="PV"/>
    <x v="3"/>
    <n v="2"/>
  </r>
  <r>
    <x v="5"/>
    <n v="6"/>
    <n v="61794"/>
    <s v="Pee Dee Solar II"/>
    <x v="0"/>
    <s v="Pee Dee Solar II"/>
    <s v="SC"/>
    <n v="62283"/>
    <s v="61"/>
    <n v="2"/>
    <x v="0"/>
    <s v="SUN"/>
    <s v="PV"/>
    <x v="3"/>
    <n v="2"/>
  </r>
  <r>
    <x v="5"/>
    <n v="6"/>
    <n v="61795"/>
    <s v="Power Solar"/>
    <x v="0"/>
    <s v="Power Solar"/>
    <s v="SC"/>
    <n v="62284"/>
    <s v="62"/>
    <n v="3"/>
    <x v="0"/>
    <s v="SUN"/>
    <s v="PV"/>
    <x v="3"/>
    <n v="3"/>
  </r>
  <r>
    <x v="5"/>
    <n v="6"/>
    <n v="61804"/>
    <s v="Pruger Solar I"/>
    <x v="0"/>
    <s v="Pruger Solar I"/>
    <s v="SC"/>
    <n v="62292"/>
    <s v="63"/>
    <n v="2"/>
    <x v="0"/>
    <s v="SUN"/>
    <s v="PV"/>
    <x v="3"/>
    <n v="2"/>
  </r>
  <r>
    <x v="5"/>
    <n v="6"/>
    <n v="61805"/>
    <s v="Pruger Solar II"/>
    <x v="0"/>
    <s v="Pruger Solar II"/>
    <s v="SC"/>
    <n v="62293"/>
    <s v="64"/>
    <n v="2"/>
    <x v="0"/>
    <s v="SUN"/>
    <s v="PV"/>
    <x v="3"/>
    <n v="2"/>
  </r>
  <r>
    <x v="5"/>
    <n v="6"/>
    <n v="61806"/>
    <s v="Pruger Solar III"/>
    <x v="0"/>
    <s v="Pruger Solar III"/>
    <s v="SC"/>
    <n v="62294"/>
    <s v="65"/>
    <n v="2"/>
    <x v="0"/>
    <s v="SUN"/>
    <s v="PV"/>
    <x v="3"/>
    <n v="2"/>
  </r>
  <r>
    <x v="5"/>
    <n v="6"/>
    <n v="61807"/>
    <s v="Quest Solar"/>
    <x v="0"/>
    <s v="Quest Solar"/>
    <s v="SC"/>
    <n v="62299"/>
    <s v="66"/>
    <n v="40"/>
    <x v="0"/>
    <s v="SUN"/>
    <s v="PV"/>
    <x v="3"/>
    <n v="40"/>
  </r>
  <r>
    <x v="5"/>
    <n v="6"/>
    <n v="61808"/>
    <s v="Rollins Solar"/>
    <x v="0"/>
    <s v="Rollins Solar"/>
    <s v="SC"/>
    <n v="62295"/>
    <s v="67"/>
    <n v="63"/>
    <x v="0"/>
    <s v="SUN"/>
    <s v="PV"/>
    <x v="3"/>
    <n v="63"/>
  </r>
  <r>
    <x v="5"/>
    <n v="6"/>
    <n v="61809"/>
    <s v="Ross Solar"/>
    <x v="0"/>
    <s v="Ross Solar"/>
    <s v="SC"/>
    <n v="62296"/>
    <s v="68"/>
    <n v="75"/>
    <x v="0"/>
    <s v="SUN"/>
    <s v="PV"/>
    <x v="3"/>
    <n v="75"/>
  </r>
  <r>
    <x v="5"/>
    <n v="6"/>
    <n v="61810"/>
    <s v="Rutledge Solar"/>
    <x v="0"/>
    <s v="Rutledge Solar"/>
    <s v="SC"/>
    <n v="62297"/>
    <s v="69"/>
    <n v="2"/>
    <x v="0"/>
    <s v="SUN"/>
    <s v="PV"/>
    <x v="3"/>
    <n v="2"/>
  </r>
  <r>
    <x v="5"/>
    <n v="6"/>
    <n v="61814"/>
    <s v="Sandifer Solar"/>
    <x v="0"/>
    <s v="Sandifer Solar"/>
    <s v="SC"/>
    <n v="62298"/>
    <s v="70"/>
    <n v="2"/>
    <x v="0"/>
    <s v="SUN"/>
    <s v="PV"/>
    <x v="3"/>
    <n v="2"/>
  </r>
  <r>
    <x v="5"/>
    <n v="6"/>
    <n v="61829"/>
    <s v="Shem Solar"/>
    <x v="0"/>
    <s v="Shem Solar"/>
    <s v="SC"/>
    <n v="62308"/>
    <s v="72"/>
    <n v="2"/>
    <x v="0"/>
    <s v="SUN"/>
    <s v="PV"/>
    <x v="3"/>
    <n v="2"/>
  </r>
  <r>
    <x v="5"/>
    <n v="6"/>
    <n v="61830"/>
    <s v="Shining Sun Solar"/>
    <x v="0"/>
    <s v="Shining Sun Solar"/>
    <s v="SC"/>
    <n v="62309"/>
    <s v="73"/>
    <n v="40"/>
    <x v="0"/>
    <s v="SUN"/>
    <s v="PV"/>
    <x v="3"/>
    <n v="40"/>
  </r>
  <r>
    <x v="5"/>
    <n v="6"/>
    <n v="61831"/>
    <s v="Shorthorn Solar"/>
    <x v="0"/>
    <s v="Shorthorn Solar"/>
    <s v="SC"/>
    <n v="62310"/>
    <s v="74"/>
    <n v="60.5"/>
    <x v="0"/>
    <s v="SUN"/>
    <s v="PV"/>
    <x v="3"/>
    <n v="60.5"/>
  </r>
  <r>
    <x v="5"/>
    <n v="6"/>
    <n v="61832"/>
    <s v="Snoopy Solar"/>
    <x v="0"/>
    <s v="Snoopy Solar"/>
    <s v="SC"/>
    <n v="62311"/>
    <s v="75"/>
    <n v="2"/>
    <x v="0"/>
    <s v="SUN"/>
    <s v="PV"/>
    <x v="3"/>
    <n v="2"/>
  </r>
  <r>
    <x v="5"/>
    <n v="6"/>
    <n v="61833"/>
    <s v="Southard Solar"/>
    <x v="0"/>
    <s v="Southard Solar"/>
    <s v="SC"/>
    <n v="62312"/>
    <s v="76"/>
    <n v="6"/>
    <x v="0"/>
    <s v="SUN"/>
    <s v="PV"/>
    <x v="3"/>
    <n v="6"/>
  </r>
  <r>
    <x v="5"/>
    <n v="6"/>
    <n v="61834"/>
    <s v="Stamey Solar"/>
    <x v="0"/>
    <s v="Stamey Solar"/>
    <s v="SC"/>
    <n v="62313"/>
    <s v="77"/>
    <n v="1"/>
    <x v="0"/>
    <s v="SUN"/>
    <s v="PV"/>
    <x v="3"/>
    <n v="2"/>
  </r>
  <r>
    <x v="5"/>
    <n v="6"/>
    <n v="61835"/>
    <s v="Tarpon Solar I"/>
    <x v="0"/>
    <s v="Tarpon Solar I"/>
    <s v="SC"/>
    <n v="62314"/>
    <s v="78"/>
    <n v="2"/>
    <x v="0"/>
    <s v="SUN"/>
    <s v="PV"/>
    <x v="3"/>
    <n v="2"/>
  </r>
  <r>
    <x v="5"/>
    <n v="6"/>
    <n v="61837"/>
    <s v="Ten Governors Solar"/>
    <x v="0"/>
    <s v="Ten Governors Solar"/>
    <s v="SC"/>
    <n v="62316"/>
    <s v="80"/>
    <n v="28"/>
    <x v="0"/>
    <s v="SUN"/>
    <s v="PV"/>
    <x v="3"/>
    <n v="28"/>
  </r>
  <r>
    <x v="5"/>
    <n v="6"/>
    <n v="61862"/>
    <s v="Thomas Solar"/>
    <x v="0"/>
    <s v="Thomas Solar"/>
    <s v="SC"/>
    <n v="62352"/>
    <s v="81"/>
    <n v="2"/>
    <x v="0"/>
    <s v="SUN"/>
    <s v="PV"/>
    <x v="3"/>
    <n v="2"/>
  </r>
  <r>
    <x v="5"/>
    <n v="6"/>
    <n v="61859"/>
    <s v="Ulmer Solar"/>
    <x v="0"/>
    <s v="Ulmer Solar"/>
    <s v="SC"/>
    <n v="62343"/>
    <s v="85"/>
    <n v="22"/>
    <x v="0"/>
    <s v="SUN"/>
    <s v="PV"/>
    <x v="3"/>
    <n v="22"/>
  </r>
  <r>
    <x v="5"/>
    <n v="6"/>
    <n v="40575"/>
    <s v="Utah Associated Mun Power Sys"/>
    <x v="2"/>
    <s v="UAMPS Carbon Free Power Plant"/>
    <s v="ID"/>
    <n v="61075"/>
    <s v="NPM2"/>
    <n v="47.5"/>
    <x v="13"/>
    <s v="NUC"/>
    <s v="ST"/>
    <x v="6"/>
    <n v="50"/>
  </r>
  <r>
    <x v="5"/>
    <n v="6"/>
    <n v="61868"/>
    <s v="WSW Solar"/>
    <x v="0"/>
    <s v="WSW Solar"/>
    <s v="SC"/>
    <n v="62350"/>
    <s v="86"/>
    <n v="10.8"/>
    <x v="0"/>
    <s v="SUN"/>
    <s v="PV"/>
    <x v="3"/>
    <n v="10.8"/>
  </r>
  <r>
    <x v="5"/>
    <n v="6"/>
    <n v="61869"/>
    <s v="Wysong Solar"/>
    <x v="0"/>
    <s v="Wysong Solar"/>
    <s v="SC"/>
    <n v="62351"/>
    <s v="92"/>
    <n v="2.3"/>
    <x v="0"/>
    <s v="SUN"/>
    <s v="PV"/>
    <x v="3"/>
    <n v="2.3"/>
  </r>
  <r>
    <x v="5"/>
    <n v="6"/>
    <n v="61871"/>
    <s v="York Solar"/>
    <x v="0"/>
    <s v="York Solar"/>
    <s v="SC"/>
    <n v="62354"/>
    <s v="94"/>
    <n v="2"/>
    <x v="0"/>
    <s v="SUN"/>
    <s v="PV"/>
    <x v="3"/>
    <n v="2"/>
  </r>
  <r>
    <x v="5"/>
    <n v="7"/>
    <n v="40575"/>
    <s v="Utah Associated Mun Power Sys"/>
    <x v="2"/>
    <s v="UAMPS Carbon Free Power Plant"/>
    <s v="ID"/>
    <n v="61075"/>
    <s v="NPM3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4"/>
    <n v="47.5"/>
    <x v="13"/>
    <s v="NUC"/>
    <s v="ST"/>
    <x v="6"/>
    <n v="50"/>
  </r>
  <r>
    <x v="5"/>
    <n v="9"/>
    <n v="40575"/>
    <s v="Utah Associated Mun Power Sys"/>
    <x v="2"/>
    <s v="UAMPS Carbon Free Power Plant"/>
    <s v="ID"/>
    <n v="61075"/>
    <s v="NPM5"/>
    <n v="47.5"/>
    <x v="13"/>
    <s v="NUC"/>
    <s v="ST"/>
    <x v="6"/>
    <n v="50"/>
  </r>
  <r>
    <x v="5"/>
    <n v="10"/>
    <n v="40575"/>
    <s v="Utah Associated Mun Power Sys"/>
    <x v="2"/>
    <s v="UAMPS Carbon Free Power Plant"/>
    <s v="ID"/>
    <n v="61075"/>
    <s v="NPM6"/>
    <n v="47.5"/>
    <x v="13"/>
    <s v="NUC"/>
    <s v="ST"/>
    <x v="6"/>
    <n v="50"/>
  </r>
  <r>
    <x v="5"/>
    <n v="11"/>
    <n v="40575"/>
    <s v="Utah Associated Mun Power Sys"/>
    <x v="2"/>
    <s v="UAMPS Carbon Free Power Plant"/>
    <s v="ID"/>
    <n v="61075"/>
    <s v="NPM7"/>
    <n v="47.5"/>
    <x v="13"/>
    <s v="NUC"/>
    <s v="ST"/>
    <x v="6"/>
    <n v="50"/>
  </r>
  <r>
    <x v="5"/>
    <n v="12"/>
    <n v="62663"/>
    <s v="Lock 13 Hydro Partners"/>
    <x v="0"/>
    <s v="Evelyn Hydroelectric Project"/>
    <s v="KY"/>
    <n v="62748"/>
    <s v="1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2"/>
    <n v="0.5"/>
    <x v="12"/>
    <s v="WAT"/>
    <s v="HY"/>
    <x v="3"/>
    <n v="0.5"/>
  </r>
  <r>
    <x v="5"/>
    <n v="12"/>
    <n v="62663"/>
    <s v="Lock 13 Hydro Partners"/>
    <x v="0"/>
    <s v="Evelyn Hydroelectric Project"/>
    <s v="KY"/>
    <n v="62748"/>
    <s v="3"/>
    <n v="0.5"/>
    <x v="12"/>
    <s v="WAT"/>
    <s v="HY"/>
    <x v="3"/>
    <n v="0.5"/>
  </r>
  <r>
    <x v="5"/>
    <n v="12"/>
    <n v="58842"/>
    <s v="Power Company of Wyoming LLC"/>
    <x v="0"/>
    <s v="Chokecherry and Sierra Madre Wind"/>
    <s v="WY"/>
    <n v="58987"/>
    <s v="II-A"/>
    <n v="750"/>
    <x v="2"/>
    <s v="WND"/>
    <s v="WT"/>
    <x v="2"/>
    <n v="750"/>
  </r>
  <r>
    <x v="5"/>
    <n v="12"/>
    <n v="58842"/>
    <s v="Power Company of Wyoming LLC"/>
    <x v="0"/>
    <s v="Chokecherry and Sierra Madre Wind"/>
    <s v="WY"/>
    <n v="58987"/>
    <s v="II-B"/>
    <n v="750"/>
    <x v="2"/>
    <s v="WND"/>
    <s v="WT"/>
    <x v="2"/>
    <n v="750"/>
  </r>
  <r>
    <x v="5"/>
    <n v="12"/>
    <n v="63721"/>
    <s v="Skipjack Offshore Energy, LLC"/>
    <x v="0"/>
    <s v="Skipjack Wind Farm"/>
    <s v="MD"/>
    <n v="64083"/>
    <s v="SJW01"/>
    <n v="120"/>
    <x v="17"/>
    <s v="WND"/>
    <s v="WS"/>
    <x v="5"/>
    <n v="120"/>
  </r>
  <r>
    <x v="5"/>
    <n v="12"/>
    <n v="40575"/>
    <s v="Utah Associated Mun Power Sys"/>
    <x v="2"/>
    <s v="UAMPS Carbon Free Power Plant"/>
    <s v="ID"/>
    <n v="61075"/>
    <s v="NPM8"/>
    <n v="47.5"/>
    <x v="13"/>
    <s v="NUC"/>
    <s v="ST"/>
    <x v="6"/>
    <n v="50"/>
  </r>
  <r>
    <x v="6"/>
    <n v="1"/>
    <n v="5248"/>
    <s v="Dominion Energy Inc"/>
    <x v="2"/>
    <s v="Coastal Virginia Offshore Wind (CVOW) commercial project"/>
    <s v="VA"/>
    <n v="64550"/>
    <s v="CVOWC"/>
    <n v="1265"/>
    <x v="17"/>
    <s v="WND"/>
    <s v="WS"/>
    <x v="6"/>
    <n v="2640"/>
  </r>
  <r>
    <x v="6"/>
    <n v="1"/>
    <n v="40575"/>
    <s v="Utah Associated Mun Power Sys"/>
    <x v="2"/>
    <s v="UAMPS Carbon Free Power Plant"/>
    <s v="ID"/>
    <n v="61075"/>
    <s v="NPM9"/>
    <n v="47.5"/>
    <x v="13"/>
    <s v="NUC"/>
    <s v="ST"/>
    <x v="6"/>
    <n v="50"/>
  </r>
  <r>
    <x v="6"/>
    <n v="2"/>
    <n v="40575"/>
    <s v="Utah Associated Mun Power Sys"/>
    <x v="2"/>
    <s v="UAMPS Carbon Free Power Plant"/>
    <s v="ID"/>
    <n v="61075"/>
    <s v="NPM10"/>
    <n v="47.5"/>
    <x v="13"/>
    <s v="NUC"/>
    <s v="ST"/>
    <x v="6"/>
    <n v="50"/>
  </r>
  <r>
    <x v="6"/>
    <n v="3"/>
    <n v="40575"/>
    <s v="Utah Associated Mun Power Sys"/>
    <x v="2"/>
    <s v="UAMPS Carbon Free Power Plant"/>
    <s v="ID"/>
    <n v="61075"/>
    <s v="NPM11"/>
    <n v="47.5"/>
    <x v="13"/>
    <s v="NUC"/>
    <s v="ST"/>
    <x v="6"/>
    <n v="50"/>
  </r>
  <r>
    <x v="6"/>
    <n v="4"/>
    <n v="40575"/>
    <s v="Utah Associated Mun Power Sys"/>
    <x v="2"/>
    <s v="UAMPS Carbon Free Power Plant"/>
    <s v="ID"/>
    <n v="61075"/>
    <s v="NPM12"/>
    <n v="47.5"/>
    <x v="13"/>
    <s v="NUC"/>
    <s v="ST"/>
    <x v="6"/>
    <n v="50"/>
  </r>
  <r>
    <x v="6"/>
    <n v="12"/>
    <n v="60064"/>
    <s v="Clean Path Energy Center, LLC"/>
    <x v="0"/>
    <s v="Clean Path Energy Center"/>
    <s v="NM"/>
    <n v="60289"/>
    <s v="CPEC1"/>
    <n v="680"/>
    <x v="7"/>
    <s v="NG"/>
    <s v="CC"/>
    <x v="6"/>
    <n v="680"/>
  </r>
  <r>
    <x v="6"/>
    <n v="12"/>
    <n v="60223"/>
    <s v="Ketchikan Electric Company"/>
    <x v="2"/>
    <s v="Mahoney Lake Hydroelectric"/>
    <s v="AK"/>
    <n v="59027"/>
    <s v="GEN 1"/>
    <n v="9.6"/>
    <x v="12"/>
    <s v="WAT"/>
    <s v="HY"/>
    <x v="6"/>
    <n v="9.6"/>
  </r>
  <r>
    <x v="7"/>
    <n v="1"/>
    <n v="55983"/>
    <s v="Luminant Generation Company LLC"/>
    <x v="0"/>
    <s v="Alira"/>
    <s v="TX"/>
    <n v="63193"/>
    <s v="UNIT1"/>
    <n v="222.8"/>
    <x v="0"/>
    <s v="SUN"/>
    <s v="PV"/>
    <x v="5"/>
    <n v="22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1000000}" name="PivotTable2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3:I52" firstHeaderRow="1" firstDataRow="2" firstDataCol="1" rowPageCount="2" colPageCount="1"/>
  <pivotFields count="15">
    <pivotField axis="axisCol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Page" multipleItemSelectionAllowed="1" showAll="0">
      <items count="6">
        <item h="1" x="1"/>
        <item x="4"/>
        <item x="2"/>
        <item h="1" x="3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axis="axisRow" showAll="0">
      <items count="20">
        <item x="15"/>
        <item x="1"/>
        <item x="12"/>
        <item x="10"/>
        <item x="9"/>
        <item x="7"/>
        <item x="4"/>
        <item x="3"/>
        <item x="6"/>
        <item x="16"/>
        <item x="13"/>
        <item x="17"/>
        <item x="2"/>
        <item x="5"/>
        <item x="8"/>
        <item x="11"/>
        <item x="0"/>
        <item x="18"/>
        <item x="14"/>
        <item t="default"/>
      </items>
    </pivotField>
    <pivotField showAll="0"/>
    <pivotField showAll="0"/>
    <pivotField axis="axisPage" showAll="0">
      <items count="8">
        <item x="5"/>
        <item x="4"/>
        <item x="6"/>
        <item x="3"/>
        <item x="1"/>
        <item x="2"/>
        <item x="0"/>
        <item t="default"/>
      </items>
    </pivotField>
    <pivotField numFmtId="164" showAll="0"/>
  </pivotFields>
  <rowFields count="1">
    <field x="1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13" hier="-1"/>
    <pageField fld="4" hier="-1"/>
  </pageFields>
  <dataFields count="1">
    <dataField name="Sum of Net Summer Capacity (MW)" fld="9" baseField="0" baseItem="0"/>
  </dataFields>
  <formats count="1">
    <format dxfId="0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2000000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7:I76" firstHeaderRow="1" firstDataRow="2" firstDataCol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showAll="0">
      <items count="22">
        <item h="1" x="16"/>
        <item h="1" x="7"/>
        <item x="2"/>
        <item x="8"/>
        <item x="6"/>
        <item h="1" x="20"/>
        <item x="10"/>
        <item x="5"/>
        <item x="3"/>
        <item x="11"/>
        <item x="13"/>
        <item x="19"/>
        <item x="12"/>
        <item x="15"/>
        <item x="1"/>
        <item x="14"/>
        <item x="9"/>
        <item x="4"/>
        <item x="0"/>
        <item x="18"/>
        <item x="17"/>
        <item t="default"/>
      </items>
    </pivotField>
    <pivotField showAll="0"/>
    <pivotField showAll="0"/>
    <pivotField showAll="0"/>
    <pivotField numFmtId="164" showAll="0"/>
  </pivotFields>
  <rowFields count="1">
    <field x="10"/>
  </rowFields>
  <rowItems count="18"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Net Summer Capacity (MW)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A5:I25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Page" multipleItemSelectionAllowed="1" showAll="0">
      <items count="6">
        <item h="1" x="2"/>
        <item x="4"/>
        <item x="1"/>
        <item h="1" x="3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axis="axisRow" showAll="0">
      <items count="21">
        <item x="16"/>
        <item x="1"/>
        <item x="5"/>
        <item x="18"/>
        <item x="14"/>
        <item x="4"/>
        <item x="10"/>
        <item x="8"/>
        <item x="9"/>
        <item x="12"/>
        <item x="17"/>
        <item x="13"/>
        <item x="11"/>
        <item x="2"/>
        <item x="3"/>
        <item x="7"/>
        <item x="6"/>
        <item x="0"/>
        <item x="19"/>
        <item x="15"/>
        <item t="default"/>
      </items>
    </pivotField>
    <pivotField showAll="0"/>
    <pivotField showAll="0"/>
    <pivotField axis="axisPage" multipleItemSelectionAllowed="1" showAll="0">
      <items count="8">
        <item x="6"/>
        <item x="4"/>
        <item x="5"/>
        <item x="3"/>
        <item x="2"/>
        <item x="1"/>
        <item x="0"/>
        <item t="default"/>
      </items>
    </pivotField>
    <pivotField numFmtId="164" showAll="0"/>
  </pivotFields>
  <rowFields count="1">
    <field x="10"/>
  </rowFields>
  <rowItems count="19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13" hier="-1"/>
    <pageField fld="4" hier="-1"/>
  </pageFields>
  <dataFields count="1">
    <dataField name="Sum of Net Summer Capacity (MW)" fld="9" baseField="0" baseItem="0"/>
  </dataFields>
  <formats count="1">
    <format dxfId="1">
      <pivotArea collapsedLevelsAreSubtotals="1" fieldPosition="0">
        <references count="2">
          <reference field="0" count="1" selected="0">
            <x v="1"/>
          </reference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12" sqref="B12"/>
    </sheetView>
  </sheetViews>
  <sheetFormatPr defaultRowHeight="14.4" x14ac:dyDescent="0.3"/>
  <cols>
    <col min="2" max="2" width="67.109375" customWidth="1"/>
  </cols>
  <sheetData>
    <row r="1" spans="1:7" x14ac:dyDescent="0.3">
      <c r="A1" s="1" t="s">
        <v>195</v>
      </c>
      <c r="B1" s="48"/>
      <c r="C1" s="49"/>
      <c r="F1" s="48"/>
      <c r="G1" s="48"/>
    </row>
    <row r="2" spans="1:7" x14ac:dyDescent="0.3">
      <c r="F2" s="48"/>
      <c r="G2" s="48"/>
    </row>
    <row r="3" spans="1:7" x14ac:dyDescent="0.3">
      <c r="A3" s="1" t="s">
        <v>0</v>
      </c>
      <c r="B3" t="s">
        <v>37</v>
      </c>
      <c r="F3" s="48"/>
      <c r="G3" s="48"/>
    </row>
    <row r="4" spans="1:7" x14ac:dyDescent="0.3">
      <c r="B4" s="47"/>
      <c r="F4" s="48"/>
      <c r="G4" s="48"/>
    </row>
    <row r="5" spans="1:7" x14ac:dyDescent="0.3">
      <c r="F5" s="48"/>
      <c r="G5" s="48"/>
    </row>
    <row r="6" spans="1:7" x14ac:dyDescent="0.3">
      <c r="B6" s="4"/>
      <c r="F6" s="48"/>
      <c r="G6" s="48"/>
    </row>
    <row r="7" spans="1:7" x14ac:dyDescent="0.3">
      <c r="F7" s="48"/>
      <c r="G7" s="48"/>
    </row>
    <row r="8" spans="1:7" x14ac:dyDescent="0.3">
      <c r="F8" s="48"/>
      <c r="G8" s="48"/>
    </row>
    <row r="9" spans="1:7" x14ac:dyDescent="0.3">
      <c r="B9" s="42"/>
      <c r="F9" s="48"/>
      <c r="G9" s="48"/>
    </row>
    <row r="10" spans="1:7" x14ac:dyDescent="0.3">
      <c r="F10" s="48"/>
      <c r="G10" s="48"/>
    </row>
    <row r="11" spans="1:7" x14ac:dyDescent="0.3">
      <c r="F11" s="48"/>
      <c r="G11" s="48"/>
    </row>
    <row r="12" spans="1:7" x14ac:dyDescent="0.3">
      <c r="F12" s="48"/>
      <c r="G12" s="48"/>
    </row>
    <row r="13" spans="1:7" x14ac:dyDescent="0.3">
      <c r="A13" s="1" t="s">
        <v>1</v>
      </c>
      <c r="F13" s="48"/>
      <c r="G13" s="48"/>
    </row>
    <row r="14" spans="1:7" x14ac:dyDescent="0.3">
      <c r="A14" t="s">
        <v>2</v>
      </c>
      <c r="F14" s="48"/>
      <c r="G14" s="48"/>
    </row>
    <row r="15" spans="1:7" x14ac:dyDescent="0.3">
      <c r="A15" t="s">
        <v>196</v>
      </c>
      <c r="F15" s="48"/>
      <c r="G15" s="48"/>
    </row>
    <row r="16" spans="1:7" x14ac:dyDescent="0.3">
      <c r="A16" t="s">
        <v>3</v>
      </c>
      <c r="F16" s="48"/>
      <c r="G16" s="48"/>
    </row>
    <row r="17" spans="1:7" x14ac:dyDescent="0.3">
      <c r="A17" t="s">
        <v>4</v>
      </c>
      <c r="F17" s="48"/>
      <c r="G17" s="48"/>
    </row>
    <row r="18" spans="1:7" x14ac:dyDescent="0.3">
      <c r="F18" s="48"/>
      <c r="G18" s="48"/>
    </row>
    <row r="19" spans="1:7" x14ac:dyDescent="0.3">
      <c r="F19" s="48"/>
      <c r="G19" s="48"/>
    </row>
    <row r="20" spans="1:7" x14ac:dyDescent="0.3">
      <c r="F20" s="48"/>
      <c r="G20" s="48"/>
    </row>
    <row r="21" spans="1:7" x14ac:dyDescent="0.3">
      <c r="F21" s="48"/>
      <c r="G21" s="48"/>
    </row>
    <row r="22" spans="1:7" x14ac:dyDescent="0.3">
      <c r="F22" s="48"/>
      <c r="G22" s="48"/>
    </row>
    <row r="23" spans="1:7" x14ac:dyDescent="0.3">
      <c r="F23" s="48"/>
      <c r="G23" s="48"/>
    </row>
    <row r="24" spans="1:7" x14ac:dyDescent="0.3">
      <c r="F24" s="48"/>
      <c r="G24" s="48"/>
    </row>
    <row r="25" spans="1:7" x14ac:dyDescent="0.3">
      <c r="F25" s="48"/>
      <c r="G25" s="48"/>
    </row>
    <row r="26" spans="1:7" x14ac:dyDescent="0.3">
      <c r="F26" s="48"/>
      <c r="G26" s="48"/>
    </row>
    <row r="27" spans="1:7" x14ac:dyDescent="0.3">
      <c r="F27" s="48"/>
      <c r="G27" s="48"/>
    </row>
    <row r="28" spans="1:7" x14ac:dyDescent="0.3">
      <c r="F28" s="48"/>
      <c r="G28" s="48"/>
    </row>
    <row r="29" spans="1:7" x14ac:dyDescent="0.3">
      <c r="F29" s="48"/>
      <c r="G29" s="48"/>
    </row>
    <row r="30" spans="1:7" x14ac:dyDescent="0.3">
      <c r="F30" s="48"/>
      <c r="G30" s="48"/>
    </row>
    <row r="31" spans="1:7" x14ac:dyDescent="0.3">
      <c r="F31" s="48"/>
      <c r="G31" s="48"/>
    </row>
    <row r="32" spans="1:7" x14ac:dyDescent="0.3">
      <c r="F32" s="48"/>
      <c r="G32" s="48"/>
    </row>
    <row r="33" spans="6:7" x14ac:dyDescent="0.3">
      <c r="F33" s="48"/>
      <c r="G33" s="48"/>
    </row>
    <row r="34" spans="6:7" x14ac:dyDescent="0.3">
      <c r="F34" s="48"/>
      <c r="G34" s="48"/>
    </row>
    <row r="35" spans="6:7" x14ac:dyDescent="0.3">
      <c r="F35" s="48"/>
      <c r="G35" s="48"/>
    </row>
    <row r="36" spans="6:7" x14ac:dyDescent="0.3">
      <c r="F36" s="48"/>
      <c r="G36" s="48"/>
    </row>
    <row r="37" spans="6:7" x14ac:dyDescent="0.3">
      <c r="F37" s="48"/>
      <c r="G37" s="48"/>
    </row>
    <row r="38" spans="6:7" x14ac:dyDescent="0.3">
      <c r="F38" s="48"/>
      <c r="G38" s="48"/>
    </row>
    <row r="39" spans="6:7" x14ac:dyDescent="0.3">
      <c r="F39" s="48"/>
      <c r="G39" s="48"/>
    </row>
    <row r="40" spans="6:7" x14ac:dyDescent="0.3">
      <c r="F40" s="48"/>
      <c r="G40" s="48"/>
    </row>
    <row r="41" spans="6:7" x14ac:dyDescent="0.3">
      <c r="F41" s="48"/>
      <c r="G41" s="48"/>
    </row>
    <row r="42" spans="6:7" x14ac:dyDescent="0.3">
      <c r="F42" s="48"/>
      <c r="G42" s="48"/>
    </row>
    <row r="43" spans="6:7" x14ac:dyDescent="0.3">
      <c r="F43" s="48"/>
      <c r="G43" s="48"/>
    </row>
    <row r="44" spans="6:7" x14ac:dyDescent="0.3">
      <c r="F44" s="48"/>
      <c r="G44" s="48"/>
    </row>
    <row r="45" spans="6:7" x14ac:dyDescent="0.3">
      <c r="F45" s="48"/>
      <c r="G45" s="48"/>
    </row>
    <row r="46" spans="6:7" x14ac:dyDescent="0.3">
      <c r="F46" s="48"/>
      <c r="G46" s="48"/>
    </row>
    <row r="47" spans="6:7" x14ac:dyDescent="0.3">
      <c r="F47" s="48"/>
      <c r="G47" s="48"/>
    </row>
    <row r="48" spans="6:7" x14ac:dyDescent="0.3">
      <c r="F48" s="48"/>
      <c r="G48" s="48"/>
    </row>
    <row r="49" spans="6:7" x14ac:dyDescent="0.3">
      <c r="F49" s="48"/>
      <c r="G49" s="48"/>
    </row>
    <row r="50" spans="6:7" x14ac:dyDescent="0.3">
      <c r="F50" s="48"/>
      <c r="G50" s="48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/>
  </sheetViews>
  <sheetFormatPr defaultRowHeight="15" customHeight="1" x14ac:dyDescent="0.3"/>
  <cols>
    <col min="1" max="1" width="31.88671875" customWidth="1"/>
    <col min="2" max="2" width="49" customWidth="1"/>
  </cols>
  <sheetData>
    <row r="1" spans="1:34" ht="15" customHeight="1" thickBot="1" x14ac:dyDescent="0.35">
      <c r="B1" s="5" t="s">
        <v>44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4" ht="15" customHeight="1" thickTop="1" x14ac:dyDescent="0.3"/>
    <row r="3" spans="1:34" ht="15" customHeight="1" x14ac:dyDescent="0.3">
      <c r="C3" s="7" t="s">
        <v>45</v>
      </c>
      <c r="D3" s="7" t="s">
        <v>46</v>
      </c>
      <c r="E3" s="8"/>
      <c r="F3" s="8"/>
      <c r="G3" s="8"/>
      <c r="H3" s="8"/>
    </row>
    <row r="4" spans="1:34" ht="15" customHeight="1" x14ac:dyDescent="0.3">
      <c r="C4" s="7" t="s">
        <v>47</v>
      </c>
      <c r="D4" s="7" t="s">
        <v>48</v>
      </c>
      <c r="E4" s="8"/>
      <c r="F4" s="8"/>
      <c r="G4" s="7" t="s">
        <v>49</v>
      </c>
      <c r="H4" s="8"/>
    </row>
    <row r="5" spans="1:34" ht="15" customHeight="1" x14ac:dyDescent="0.3">
      <c r="C5" s="7" t="s">
        <v>50</v>
      </c>
      <c r="D5" s="7" t="s">
        <v>51</v>
      </c>
      <c r="E5" s="8"/>
      <c r="F5" s="8"/>
      <c r="G5" s="8"/>
      <c r="H5" s="8"/>
    </row>
    <row r="6" spans="1:34" ht="15" customHeight="1" x14ac:dyDescent="0.3">
      <c r="C6" s="7" t="s">
        <v>52</v>
      </c>
      <c r="D6" s="8"/>
      <c r="E6" s="7" t="s">
        <v>53</v>
      </c>
      <c r="F6" s="8"/>
      <c r="G6" s="8"/>
      <c r="H6" s="8"/>
    </row>
    <row r="7" spans="1:34" ht="15" customHeight="1" x14ac:dyDescent="0.3">
      <c r="C7" s="8"/>
      <c r="D7" s="8"/>
      <c r="E7" s="8"/>
      <c r="F7" s="8"/>
      <c r="G7" s="8"/>
      <c r="H7" s="8"/>
    </row>
    <row r="10" spans="1:34" ht="15" customHeight="1" x14ac:dyDescent="0.3">
      <c r="A10" s="9" t="s">
        <v>54</v>
      </c>
      <c r="B10" s="10" t="s">
        <v>55</v>
      </c>
      <c r="AH10" s="11" t="s">
        <v>56</v>
      </c>
    </row>
    <row r="11" spans="1:34" ht="15" customHeight="1" x14ac:dyDescent="0.3">
      <c r="B11" s="5" t="s">
        <v>57</v>
      </c>
      <c r="AH11" s="11" t="s">
        <v>58</v>
      </c>
    </row>
    <row r="12" spans="1:34" ht="15" customHeight="1" x14ac:dyDescent="0.3"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11" t="s">
        <v>59</v>
      </c>
    </row>
    <row r="13" spans="1:34" ht="15" customHeight="1" thickBot="1" x14ac:dyDescent="0.35">
      <c r="B13" s="6" t="s">
        <v>60</v>
      </c>
      <c r="C13" s="6">
        <v>2020</v>
      </c>
      <c r="D13" s="6">
        <v>2021</v>
      </c>
      <c r="E13" s="6">
        <v>2022</v>
      </c>
      <c r="F13" s="6">
        <v>2023</v>
      </c>
      <c r="G13" s="6">
        <v>2024</v>
      </c>
      <c r="H13" s="6">
        <v>2025</v>
      </c>
      <c r="I13" s="6">
        <v>2026</v>
      </c>
      <c r="J13" s="6">
        <v>2027</v>
      </c>
      <c r="K13" s="6">
        <v>2028</v>
      </c>
      <c r="L13" s="6">
        <v>2029</v>
      </c>
      <c r="M13" s="6">
        <v>2030</v>
      </c>
      <c r="N13" s="6">
        <v>2031</v>
      </c>
      <c r="O13" s="6">
        <v>2032</v>
      </c>
      <c r="P13" s="6">
        <v>2033</v>
      </c>
      <c r="Q13" s="6">
        <v>2034</v>
      </c>
      <c r="R13" s="6">
        <v>2035</v>
      </c>
      <c r="S13" s="6">
        <v>2036</v>
      </c>
      <c r="T13" s="6">
        <v>2037</v>
      </c>
      <c r="U13" s="6">
        <v>2038</v>
      </c>
      <c r="V13" s="6">
        <v>2039</v>
      </c>
      <c r="W13" s="6">
        <v>2040</v>
      </c>
      <c r="X13" s="6">
        <v>2041</v>
      </c>
      <c r="Y13" s="6">
        <v>2042</v>
      </c>
      <c r="Z13" s="6">
        <v>2043</v>
      </c>
      <c r="AA13" s="6">
        <v>2044</v>
      </c>
      <c r="AB13" s="6">
        <v>2045</v>
      </c>
      <c r="AC13" s="6">
        <v>2046</v>
      </c>
      <c r="AD13" s="6">
        <v>2047</v>
      </c>
      <c r="AE13" s="6">
        <v>2048</v>
      </c>
      <c r="AF13" s="6">
        <v>2049</v>
      </c>
      <c r="AG13" s="6">
        <v>2050</v>
      </c>
      <c r="AH13" s="12" t="s">
        <v>61</v>
      </c>
    </row>
    <row r="14" spans="1:34" ht="15" customHeight="1" thickTop="1" x14ac:dyDescent="0.3"/>
    <row r="15" spans="1:34" ht="15" customHeight="1" x14ac:dyDescent="0.3">
      <c r="B15" s="13" t="s">
        <v>62</v>
      </c>
    </row>
    <row r="16" spans="1:34" ht="15" customHeight="1" x14ac:dyDescent="0.3">
      <c r="B16" s="13" t="s">
        <v>63</v>
      </c>
    </row>
    <row r="17" spans="1:34" s="18" customFormat="1" ht="15" customHeight="1" x14ac:dyDescent="0.3">
      <c r="A17" s="14" t="s">
        <v>64</v>
      </c>
      <c r="B17" s="15" t="s">
        <v>65</v>
      </c>
      <c r="C17" s="16">
        <v>217.319931</v>
      </c>
      <c r="D17" s="16">
        <v>212.916504</v>
      </c>
      <c r="E17" s="16">
        <v>208.204193</v>
      </c>
      <c r="F17" s="16">
        <v>187.94560200000001</v>
      </c>
      <c r="G17" s="16">
        <v>177.84901400000001</v>
      </c>
      <c r="H17" s="16">
        <v>111.623718</v>
      </c>
      <c r="I17" s="16">
        <v>107.49852</v>
      </c>
      <c r="J17" s="16">
        <v>99.094620000000006</v>
      </c>
      <c r="K17" s="16">
        <v>95.793616999999998</v>
      </c>
      <c r="L17" s="16">
        <v>93.304123000000004</v>
      </c>
      <c r="M17" s="16">
        <v>90.772118000000006</v>
      </c>
      <c r="N17" s="16">
        <v>89.354118</v>
      </c>
      <c r="O17" s="16">
        <v>86.515113999999997</v>
      </c>
      <c r="P17" s="16">
        <v>84.896118000000001</v>
      </c>
      <c r="Q17" s="16">
        <v>82.760315000000006</v>
      </c>
      <c r="R17" s="16">
        <v>81.144310000000004</v>
      </c>
      <c r="S17" s="16">
        <v>81.144310000000004</v>
      </c>
      <c r="T17" s="16">
        <v>80.805312999999998</v>
      </c>
      <c r="U17" s="16">
        <v>78.685310000000001</v>
      </c>
      <c r="V17" s="16">
        <v>78.346305999999998</v>
      </c>
      <c r="W17" s="16">
        <v>78.346305999999998</v>
      </c>
      <c r="X17" s="16">
        <v>78.006309999999999</v>
      </c>
      <c r="Y17" s="16">
        <v>78.006309999999999</v>
      </c>
      <c r="Z17" s="16">
        <v>78.006309999999999</v>
      </c>
      <c r="AA17" s="16">
        <v>77.985305999999994</v>
      </c>
      <c r="AB17" s="16">
        <v>75.056304999999995</v>
      </c>
      <c r="AC17" s="16">
        <v>74.376311999999999</v>
      </c>
      <c r="AD17" s="16">
        <v>74.376311999999999</v>
      </c>
      <c r="AE17" s="16">
        <v>73.266311999999999</v>
      </c>
      <c r="AF17" s="16">
        <v>73.266311999999999</v>
      </c>
      <c r="AG17" s="16">
        <v>73.266311999999999</v>
      </c>
      <c r="AH17" s="17">
        <v>-3.5593E-2</v>
      </c>
    </row>
    <row r="18" spans="1:34" ht="15" customHeight="1" x14ac:dyDescent="0.3">
      <c r="A18" s="9" t="s">
        <v>66</v>
      </c>
      <c r="B18" s="19" t="s">
        <v>67</v>
      </c>
      <c r="C18" s="20">
        <v>72.645202999999995</v>
      </c>
      <c r="D18" s="20">
        <v>71.450103999999996</v>
      </c>
      <c r="E18" s="20">
        <v>66.598999000000006</v>
      </c>
      <c r="F18" s="20">
        <v>62.020508</v>
      </c>
      <c r="G18" s="20">
        <v>56.839500000000001</v>
      </c>
      <c r="H18" s="20">
        <v>69.829696999999996</v>
      </c>
      <c r="I18" s="20">
        <v>65.722999999999999</v>
      </c>
      <c r="J18" s="20">
        <v>64.680496000000005</v>
      </c>
      <c r="K18" s="20">
        <v>63.032501000000003</v>
      </c>
      <c r="L18" s="20">
        <v>56.303103999999998</v>
      </c>
      <c r="M18" s="20">
        <v>56.258102000000001</v>
      </c>
      <c r="N18" s="20">
        <v>55.284602999999997</v>
      </c>
      <c r="O18" s="20">
        <v>55.041598999999998</v>
      </c>
      <c r="P18" s="20">
        <v>54.297801999999997</v>
      </c>
      <c r="Q18" s="20">
        <v>53.794803999999999</v>
      </c>
      <c r="R18" s="20">
        <v>52.824299000000003</v>
      </c>
      <c r="S18" s="20">
        <v>51.914299</v>
      </c>
      <c r="T18" s="20">
        <v>51.914299</v>
      </c>
      <c r="U18" s="20">
        <v>51.914299</v>
      </c>
      <c r="V18" s="20">
        <v>51.7883</v>
      </c>
      <c r="W18" s="20">
        <v>51.7883</v>
      </c>
      <c r="X18" s="20">
        <v>51.7883</v>
      </c>
      <c r="Y18" s="20">
        <v>51.7883</v>
      </c>
      <c r="Z18" s="20">
        <v>51.7883</v>
      </c>
      <c r="AA18" s="20">
        <v>51.7883</v>
      </c>
      <c r="AB18" s="20">
        <v>51.682301000000002</v>
      </c>
      <c r="AC18" s="20">
        <v>51.682301000000002</v>
      </c>
      <c r="AD18" s="20">
        <v>51.682301000000002</v>
      </c>
      <c r="AE18" s="20">
        <v>51.682301000000002</v>
      </c>
      <c r="AF18" s="20">
        <v>51.129299000000003</v>
      </c>
      <c r="AG18" s="20">
        <v>51.129299000000003</v>
      </c>
      <c r="AH18" s="21">
        <v>-1.1639E-2</v>
      </c>
    </row>
    <row r="19" spans="1:34" ht="15" customHeight="1" x14ac:dyDescent="0.3">
      <c r="A19" s="9" t="s">
        <v>68</v>
      </c>
      <c r="B19" s="19" t="s">
        <v>69</v>
      </c>
      <c r="C19" s="20">
        <v>245.41911300000001</v>
      </c>
      <c r="D19" s="20">
        <v>248.74231</v>
      </c>
      <c r="E19" s="20">
        <v>261.34234600000002</v>
      </c>
      <c r="F19" s="20">
        <v>266.809235</v>
      </c>
      <c r="G19" s="20">
        <v>275.23620599999998</v>
      </c>
      <c r="H19" s="20">
        <v>295.59759500000001</v>
      </c>
      <c r="I19" s="20">
        <v>316.24749800000001</v>
      </c>
      <c r="J19" s="20">
        <v>340.656769</v>
      </c>
      <c r="K19" s="20">
        <v>347.021545</v>
      </c>
      <c r="L19" s="20">
        <v>351.83999599999999</v>
      </c>
      <c r="M19" s="20">
        <v>356.66967799999998</v>
      </c>
      <c r="N19" s="20">
        <v>362.06024200000002</v>
      </c>
      <c r="O19" s="20">
        <v>368.02654999999999</v>
      </c>
      <c r="P19" s="20">
        <v>372.73223899999999</v>
      </c>
      <c r="Q19" s="20">
        <v>377.60668900000002</v>
      </c>
      <c r="R19" s="20">
        <v>382.26901199999998</v>
      </c>
      <c r="S19" s="20">
        <v>387.80670199999997</v>
      </c>
      <c r="T19" s="20">
        <v>394.61877399999997</v>
      </c>
      <c r="U19" s="20">
        <v>400.82574499999998</v>
      </c>
      <c r="V19" s="20">
        <v>405.36828600000001</v>
      </c>
      <c r="W19" s="20">
        <v>411.04443400000002</v>
      </c>
      <c r="X19" s="20">
        <v>416.14801</v>
      </c>
      <c r="Y19" s="20">
        <v>421.73791499999999</v>
      </c>
      <c r="Z19" s="20">
        <v>430.15917999999999</v>
      </c>
      <c r="AA19" s="20">
        <v>439.63421599999998</v>
      </c>
      <c r="AB19" s="20">
        <v>444.72955300000001</v>
      </c>
      <c r="AC19" s="20">
        <v>450.20056199999999</v>
      </c>
      <c r="AD19" s="20">
        <v>455.42334</v>
      </c>
      <c r="AE19" s="20">
        <v>462.29406699999998</v>
      </c>
      <c r="AF19" s="20">
        <v>466.41812099999999</v>
      </c>
      <c r="AG19" s="20">
        <v>472.561981</v>
      </c>
      <c r="AH19" s="21">
        <v>2.2079999999999999E-2</v>
      </c>
    </row>
    <row r="20" spans="1:34" ht="15" customHeight="1" x14ac:dyDescent="0.3">
      <c r="A20" s="9" t="s">
        <v>70</v>
      </c>
      <c r="B20" s="19" t="s">
        <v>71</v>
      </c>
      <c r="C20" s="20">
        <v>139.99884</v>
      </c>
      <c r="D20" s="20">
        <v>151.966003</v>
      </c>
      <c r="E20" s="20">
        <v>157.28396599999999</v>
      </c>
      <c r="F20" s="20">
        <v>163.12406899999999</v>
      </c>
      <c r="G20" s="20">
        <v>170.05273399999999</v>
      </c>
      <c r="H20" s="20">
        <v>186.36914100000001</v>
      </c>
      <c r="I20" s="20">
        <v>195.864746</v>
      </c>
      <c r="J20" s="20">
        <v>201.536407</v>
      </c>
      <c r="K20" s="20">
        <v>206.652863</v>
      </c>
      <c r="L20" s="20">
        <v>210.368439</v>
      </c>
      <c r="M20" s="20">
        <v>214.018631</v>
      </c>
      <c r="N20" s="20">
        <v>217.90661600000001</v>
      </c>
      <c r="O20" s="20">
        <v>221.90841699999999</v>
      </c>
      <c r="P20" s="20">
        <v>224.936386</v>
      </c>
      <c r="Q20" s="20">
        <v>229.371002</v>
      </c>
      <c r="R20" s="20">
        <v>234.94541899999999</v>
      </c>
      <c r="S20" s="20">
        <v>239.25157200000001</v>
      </c>
      <c r="T20" s="20">
        <v>243.658432</v>
      </c>
      <c r="U20" s="20">
        <v>246.74908400000001</v>
      </c>
      <c r="V20" s="20">
        <v>250.24752799999999</v>
      </c>
      <c r="W20" s="20">
        <v>255.838989</v>
      </c>
      <c r="X20" s="20">
        <v>259.135986</v>
      </c>
      <c r="Y20" s="20">
        <v>265.74377399999997</v>
      </c>
      <c r="Z20" s="20">
        <v>271.13488799999999</v>
      </c>
      <c r="AA20" s="20">
        <v>275.76062000000002</v>
      </c>
      <c r="AB20" s="20">
        <v>283.54571499999997</v>
      </c>
      <c r="AC20" s="20">
        <v>289.10192899999998</v>
      </c>
      <c r="AD20" s="20">
        <v>293.97659299999998</v>
      </c>
      <c r="AE20" s="20">
        <v>298.957855</v>
      </c>
      <c r="AF20" s="20">
        <v>302.975525</v>
      </c>
      <c r="AG20" s="20">
        <v>310.84103399999998</v>
      </c>
      <c r="AH20" s="21">
        <v>2.6945E-2</v>
      </c>
    </row>
    <row r="21" spans="1:34" ht="15" customHeight="1" x14ac:dyDescent="0.3">
      <c r="A21" s="9" t="s">
        <v>72</v>
      </c>
      <c r="B21" s="19" t="s">
        <v>73</v>
      </c>
      <c r="C21" s="20">
        <v>97.120911000000007</v>
      </c>
      <c r="D21" s="20">
        <v>92.484604000000004</v>
      </c>
      <c r="E21" s="20">
        <v>92.860007999999993</v>
      </c>
      <c r="F21" s="20">
        <v>92.904007000000007</v>
      </c>
      <c r="G21" s="20">
        <v>92.954802999999998</v>
      </c>
      <c r="H21" s="20">
        <v>91.863929999999996</v>
      </c>
      <c r="I21" s="20">
        <v>78.538353000000001</v>
      </c>
      <c r="J21" s="20">
        <v>70.422721999999993</v>
      </c>
      <c r="K21" s="20">
        <v>68.100891000000004</v>
      </c>
      <c r="L21" s="20">
        <v>61.715468999999999</v>
      </c>
      <c r="M21" s="20">
        <v>61.801544</v>
      </c>
      <c r="N21" s="20">
        <v>59.645149000000004</v>
      </c>
      <c r="O21" s="20">
        <v>58.456760000000003</v>
      </c>
      <c r="P21" s="20">
        <v>57.484282999999998</v>
      </c>
      <c r="Q21" s="20">
        <v>55.438353999999997</v>
      </c>
      <c r="R21" s="20">
        <v>55.616706999999998</v>
      </c>
      <c r="S21" s="20">
        <v>54.627181999999998</v>
      </c>
      <c r="T21" s="20">
        <v>52.646942000000003</v>
      </c>
      <c r="U21" s="20">
        <v>51.831885999999997</v>
      </c>
      <c r="V21" s="20">
        <v>51.831885999999997</v>
      </c>
      <c r="W21" s="20">
        <v>51.875618000000003</v>
      </c>
      <c r="X21" s="20">
        <v>52.034545999999999</v>
      </c>
      <c r="Y21" s="20">
        <v>52.149535999999998</v>
      </c>
      <c r="Z21" s="20">
        <v>49.878754000000001</v>
      </c>
      <c r="AA21" s="20">
        <v>44.363968</v>
      </c>
      <c r="AB21" s="20">
        <v>44.467846000000002</v>
      </c>
      <c r="AC21" s="20">
        <v>44.521946</v>
      </c>
      <c r="AD21" s="20">
        <v>43.665047000000001</v>
      </c>
      <c r="AE21" s="20">
        <v>41.858733999999998</v>
      </c>
      <c r="AF21" s="20">
        <v>41.899445</v>
      </c>
      <c r="AG21" s="20">
        <v>41.961776999999998</v>
      </c>
      <c r="AH21" s="21">
        <v>-2.7585999999999999E-2</v>
      </c>
    </row>
    <row r="22" spans="1:34" ht="15" customHeight="1" x14ac:dyDescent="0.3">
      <c r="A22" s="9" t="s">
        <v>74</v>
      </c>
      <c r="B22" s="19" t="s">
        <v>75</v>
      </c>
      <c r="C22" s="20">
        <v>22.778303000000001</v>
      </c>
      <c r="D22" s="20">
        <v>22.778303000000001</v>
      </c>
      <c r="E22" s="20">
        <v>22.778303000000001</v>
      </c>
      <c r="F22" s="20">
        <v>22.778303000000001</v>
      </c>
      <c r="G22" s="20">
        <v>22.778303000000001</v>
      </c>
      <c r="H22" s="20">
        <v>22.778303000000001</v>
      </c>
      <c r="I22" s="20">
        <v>22.778303000000001</v>
      </c>
      <c r="J22" s="20">
        <v>22.778303000000001</v>
      </c>
      <c r="K22" s="20">
        <v>22.778303000000001</v>
      </c>
      <c r="L22" s="20">
        <v>22.778303000000001</v>
      </c>
      <c r="M22" s="20">
        <v>22.778303000000001</v>
      </c>
      <c r="N22" s="20">
        <v>22.778303000000001</v>
      </c>
      <c r="O22" s="20">
        <v>22.778303000000001</v>
      </c>
      <c r="P22" s="20">
        <v>22.778303000000001</v>
      </c>
      <c r="Q22" s="20">
        <v>22.778303000000001</v>
      </c>
      <c r="R22" s="20">
        <v>22.778303000000001</v>
      </c>
      <c r="S22" s="20">
        <v>22.778303000000001</v>
      </c>
      <c r="T22" s="20">
        <v>22.778303000000001</v>
      </c>
      <c r="U22" s="20">
        <v>22.778303000000001</v>
      </c>
      <c r="V22" s="20">
        <v>22.778303000000001</v>
      </c>
      <c r="W22" s="20">
        <v>22.778303000000001</v>
      </c>
      <c r="X22" s="20">
        <v>22.778303000000001</v>
      </c>
      <c r="Y22" s="20">
        <v>22.778303000000001</v>
      </c>
      <c r="Z22" s="20">
        <v>22.778303000000001</v>
      </c>
      <c r="AA22" s="20">
        <v>22.778303000000001</v>
      </c>
      <c r="AB22" s="20">
        <v>22.778303000000001</v>
      </c>
      <c r="AC22" s="20">
        <v>22.778303000000001</v>
      </c>
      <c r="AD22" s="20">
        <v>22.778303000000001</v>
      </c>
      <c r="AE22" s="20">
        <v>22.778303000000001</v>
      </c>
      <c r="AF22" s="20">
        <v>22.778303000000001</v>
      </c>
      <c r="AG22" s="20">
        <v>22.778303000000001</v>
      </c>
      <c r="AH22" s="21">
        <v>0</v>
      </c>
    </row>
    <row r="23" spans="1:34" ht="15" customHeight="1" x14ac:dyDescent="0.3">
      <c r="A23" s="9" t="s">
        <v>76</v>
      </c>
      <c r="B23" s="19" t="s">
        <v>77</v>
      </c>
      <c r="C23" s="20">
        <v>3.1509999999999998</v>
      </c>
      <c r="D23" s="20">
        <v>6.9255000000000004</v>
      </c>
      <c r="E23" s="20">
        <v>8.623799</v>
      </c>
      <c r="F23" s="20">
        <v>9.5348000000000006</v>
      </c>
      <c r="G23" s="20">
        <v>10.196526</v>
      </c>
      <c r="H23" s="20">
        <v>11.049868</v>
      </c>
      <c r="I23" s="20">
        <v>11.467271999999999</v>
      </c>
      <c r="J23" s="20">
        <v>11.890328</v>
      </c>
      <c r="K23" s="20">
        <v>12.301329000000001</v>
      </c>
      <c r="L23" s="20">
        <v>12.712327999999999</v>
      </c>
      <c r="M23" s="20">
        <v>13.123329</v>
      </c>
      <c r="N23" s="20">
        <v>13.123329</v>
      </c>
      <c r="O23" s="20">
        <v>13.128527</v>
      </c>
      <c r="P23" s="20">
        <v>13.128527</v>
      </c>
      <c r="Q23" s="20">
        <v>13.128527</v>
      </c>
      <c r="R23" s="20">
        <v>16.083760999999999</v>
      </c>
      <c r="S23" s="20">
        <v>16.161715999999998</v>
      </c>
      <c r="T23" s="20">
        <v>16.159718000000002</v>
      </c>
      <c r="U23" s="20">
        <v>16.159718000000002</v>
      </c>
      <c r="V23" s="20">
        <v>16.159718000000002</v>
      </c>
      <c r="W23" s="20">
        <v>16.409718000000002</v>
      </c>
      <c r="X23" s="20">
        <v>16.409718000000002</v>
      </c>
      <c r="Y23" s="20">
        <v>16.409718000000002</v>
      </c>
      <c r="Z23" s="20">
        <v>16.409718000000002</v>
      </c>
      <c r="AA23" s="20">
        <v>16.409718000000002</v>
      </c>
      <c r="AB23" s="20">
        <v>16.659718000000002</v>
      </c>
      <c r="AC23" s="20">
        <v>16.659718000000002</v>
      </c>
      <c r="AD23" s="20">
        <v>16.739215999999999</v>
      </c>
      <c r="AE23" s="20">
        <v>17.035295000000001</v>
      </c>
      <c r="AF23" s="20">
        <v>17.258429</v>
      </c>
      <c r="AG23" s="20">
        <v>17.777584000000001</v>
      </c>
      <c r="AH23" s="21">
        <v>5.9369999999999999E-2</v>
      </c>
    </row>
    <row r="24" spans="1:34" ht="15" customHeight="1" x14ac:dyDescent="0.3">
      <c r="A24" s="9" t="s">
        <v>78</v>
      </c>
      <c r="B24" s="19" t="s">
        <v>79</v>
      </c>
      <c r="C24" s="20">
        <v>0.20419999999999999</v>
      </c>
      <c r="D24" s="20">
        <v>0.2303</v>
      </c>
      <c r="E24" s="20">
        <v>0.2303</v>
      </c>
      <c r="F24" s="20">
        <v>0.23139699999999999</v>
      </c>
      <c r="G24" s="20">
        <v>0.23249800000000001</v>
      </c>
      <c r="H24" s="20">
        <v>0.23249800000000001</v>
      </c>
      <c r="I24" s="20">
        <v>0.23249800000000001</v>
      </c>
      <c r="J24" s="20">
        <v>0.23249800000000001</v>
      </c>
      <c r="K24" s="20">
        <v>0.23249800000000001</v>
      </c>
      <c r="L24" s="20">
        <v>0.23249800000000001</v>
      </c>
      <c r="M24" s="20">
        <v>0.23249800000000001</v>
      </c>
      <c r="N24" s="20">
        <v>0.23139799999999999</v>
      </c>
      <c r="O24" s="20">
        <v>0.23139799999999999</v>
      </c>
      <c r="P24" s="20">
        <v>0.23139799999999999</v>
      </c>
      <c r="Q24" s="20">
        <v>0.23139799999999999</v>
      </c>
      <c r="R24" s="20">
        <v>0.23244300000000001</v>
      </c>
      <c r="S24" s="20">
        <v>0.23244300000000001</v>
      </c>
      <c r="T24" s="20">
        <v>0.23244300000000001</v>
      </c>
      <c r="U24" s="20">
        <v>0.23244300000000001</v>
      </c>
      <c r="V24" s="20">
        <v>0.23244300000000001</v>
      </c>
      <c r="W24" s="20">
        <v>0.23244300000000001</v>
      </c>
      <c r="X24" s="20">
        <v>0.23244300000000001</v>
      </c>
      <c r="Y24" s="20">
        <v>0.23244300000000001</v>
      </c>
      <c r="Z24" s="20">
        <v>0.23244300000000001</v>
      </c>
      <c r="AA24" s="20">
        <v>0.23244300000000001</v>
      </c>
      <c r="AB24" s="20">
        <v>0.23244300000000001</v>
      </c>
      <c r="AC24" s="20">
        <v>0.23244300000000001</v>
      </c>
      <c r="AD24" s="20">
        <v>0.23344500000000001</v>
      </c>
      <c r="AE24" s="20">
        <v>0.23344500000000001</v>
      </c>
      <c r="AF24" s="20">
        <v>0.23344500000000001</v>
      </c>
      <c r="AG24" s="20">
        <v>0.23344500000000001</v>
      </c>
      <c r="AH24" s="21">
        <v>4.4720000000000003E-3</v>
      </c>
    </row>
    <row r="25" spans="1:34" ht="15" customHeight="1" x14ac:dyDescent="0.3">
      <c r="A25" s="9" t="s">
        <v>80</v>
      </c>
      <c r="B25" s="19" t="s">
        <v>81</v>
      </c>
      <c r="C25" s="20">
        <v>263.93090799999999</v>
      </c>
      <c r="D25" s="20">
        <v>283.68081699999999</v>
      </c>
      <c r="E25" s="20">
        <v>302.70617700000003</v>
      </c>
      <c r="F25" s="20">
        <v>334.728973</v>
      </c>
      <c r="G25" s="20">
        <v>369.97695900000002</v>
      </c>
      <c r="H25" s="20">
        <v>389.30862400000001</v>
      </c>
      <c r="I25" s="20">
        <v>402.99243200000001</v>
      </c>
      <c r="J25" s="20">
        <v>409.72994999999997</v>
      </c>
      <c r="K25" s="20">
        <v>416.53796399999999</v>
      </c>
      <c r="L25" s="20">
        <v>427.150757</v>
      </c>
      <c r="M25" s="20">
        <v>435.90374800000001</v>
      </c>
      <c r="N25" s="20">
        <v>439.85443099999998</v>
      </c>
      <c r="O25" s="20">
        <v>445.55587800000001</v>
      </c>
      <c r="P25" s="20">
        <v>452.22250400000001</v>
      </c>
      <c r="Q25" s="20">
        <v>463.27233899999999</v>
      </c>
      <c r="R25" s="20">
        <v>476.526611</v>
      </c>
      <c r="S25" s="20">
        <v>486.44335899999999</v>
      </c>
      <c r="T25" s="20">
        <v>493.015625</v>
      </c>
      <c r="U25" s="20">
        <v>502.82403599999998</v>
      </c>
      <c r="V25" s="20">
        <v>508.071259</v>
      </c>
      <c r="W25" s="20">
        <v>514.43145800000002</v>
      </c>
      <c r="X25" s="20">
        <v>519.57922399999995</v>
      </c>
      <c r="Y25" s="20">
        <v>524.29119900000001</v>
      </c>
      <c r="Z25" s="20">
        <v>531.30828899999995</v>
      </c>
      <c r="AA25" s="20">
        <v>540.67932099999996</v>
      </c>
      <c r="AB25" s="20">
        <v>550.00958300000002</v>
      </c>
      <c r="AC25" s="20">
        <v>563.00537099999997</v>
      </c>
      <c r="AD25" s="20">
        <v>580.09588599999995</v>
      </c>
      <c r="AE25" s="20">
        <v>601.65747099999999</v>
      </c>
      <c r="AF25" s="20">
        <v>626.574341</v>
      </c>
      <c r="AG25" s="20">
        <v>637.316284</v>
      </c>
      <c r="AH25" s="21">
        <v>2.9822000000000001E-2</v>
      </c>
    </row>
    <row r="26" spans="1:34" ht="15" customHeight="1" x14ac:dyDescent="0.3">
      <c r="A26" s="9" t="s">
        <v>82</v>
      </c>
      <c r="B26" s="19" t="s">
        <v>83</v>
      </c>
      <c r="C26" s="20">
        <v>0</v>
      </c>
      <c r="D26" s="20">
        <v>0</v>
      </c>
      <c r="E26" s="20">
        <v>1.5576829999999999</v>
      </c>
      <c r="F26" s="20">
        <v>2.029814</v>
      </c>
      <c r="G26" s="20">
        <v>2.5895380000000001</v>
      </c>
      <c r="H26" s="20">
        <v>3.7884250000000002</v>
      </c>
      <c r="I26" s="20">
        <v>4.3695849999999998</v>
      </c>
      <c r="J26" s="20">
        <v>5.0523239999999996</v>
      </c>
      <c r="K26" s="20">
        <v>5.9726509999999999</v>
      </c>
      <c r="L26" s="20">
        <v>6.8292250000000001</v>
      </c>
      <c r="M26" s="20">
        <v>7.5518710000000002</v>
      </c>
      <c r="N26" s="20">
        <v>8.3369949999999999</v>
      </c>
      <c r="O26" s="20">
        <v>9.1962609999999998</v>
      </c>
      <c r="P26" s="20">
        <v>10.102161000000001</v>
      </c>
      <c r="Q26" s="20">
        <v>11.118252999999999</v>
      </c>
      <c r="R26" s="20">
        <v>12.202368</v>
      </c>
      <c r="S26" s="20">
        <v>13.468646</v>
      </c>
      <c r="T26" s="20">
        <v>14.828192</v>
      </c>
      <c r="U26" s="20">
        <v>16.063656000000002</v>
      </c>
      <c r="V26" s="20">
        <v>17.337409999999998</v>
      </c>
      <c r="W26" s="20">
        <v>18.650296999999998</v>
      </c>
      <c r="X26" s="20">
        <v>19.995911</v>
      </c>
      <c r="Y26" s="20">
        <v>21.409272999999999</v>
      </c>
      <c r="Z26" s="20">
        <v>23.142251999999999</v>
      </c>
      <c r="AA26" s="20">
        <v>24.906137000000001</v>
      </c>
      <c r="AB26" s="20">
        <v>26.691203999999999</v>
      </c>
      <c r="AC26" s="20">
        <v>28.452904</v>
      </c>
      <c r="AD26" s="20">
        <v>30.297573</v>
      </c>
      <c r="AE26" s="20">
        <v>32.29063</v>
      </c>
      <c r="AF26" s="20">
        <v>34.308743</v>
      </c>
      <c r="AG26" s="20">
        <v>36.505851999999997</v>
      </c>
      <c r="AH26" s="21" t="s">
        <v>84</v>
      </c>
    </row>
    <row r="27" spans="1:34" ht="15" customHeight="1" x14ac:dyDescent="0.3">
      <c r="A27" s="9" t="s">
        <v>85</v>
      </c>
      <c r="B27" s="13" t="s">
        <v>86</v>
      </c>
      <c r="C27" s="22">
        <v>1062.568481</v>
      </c>
      <c r="D27" s="22">
        <v>1091.174438</v>
      </c>
      <c r="E27" s="22">
        <v>1122.185669</v>
      </c>
      <c r="F27" s="22">
        <v>1142.106689</v>
      </c>
      <c r="G27" s="22">
        <v>1178.7060550000001</v>
      </c>
      <c r="H27" s="22">
        <v>1182.4418949999999</v>
      </c>
      <c r="I27" s="22">
        <v>1205.712158</v>
      </c>
      <c r="J27" s="22">
        <v>1226.0744629999999</v>
      </c>
      <c r="K27" s="22">
        <v>1238.424072</v>
      </c>
      <c r="L27" s="22">
        <v>1243.2341309999999</v>
      </c>
      <c r="M27" s="22">
        <v>1259.109741</v>
      </c>
      <c r="N27" s="22">
        <v>1268.5751949999999</v>
      </c>
      <c r="O27" s="22">
        <v>1280.8388669999999</v>
      </c>
      <c r="P27" s="22">
        <v>1292.809692</v>
      </c>
      <c r="Q27" s="22">
        <v>1309.5</v>
      </c>
      <c r="R27" s="22">
        <v>1334.6232910000001</v>
      </c>
      <c r="S27" s="22">
        <v>1353.8286129999999</v>
      </c>
      <c r="T27" s="22">
        <v>1370.658081</v>
      </c>
      <c r="U27" s="22">
        <v>1388.064331</v>
      </c>
      <c r="V27" s="22">
        <v>1402.161499</v>
      </c>
      <c r="W27" s="22">
        <v>1421.395874</v>
      </c>
      <c r="X27" s="22">
        <v>1436.108643</v>
      </c>
      <c r="Y27" s="22">
        <v>1454.5467530000001</v>
      </c>
      <c r="Z27" s="22">
        <v>1474.8382570000001</v>
      </c>
      <c r="AA27" s="22">
        <v>1494.5382079999999</v>
      </c>
      <c r="AB27" s="22">
        <v>1515.852783</v>
      </c>
      <c r="AC27" s="22">
        <v>1541.0117190000001</v>
      </c>
      <c r="AD27" s="22">
        <v>1569.2680660000001</v>
      </c>
      <c r="AE27" s="22">
        <v>1602.054443</v>
      </c>
      <c r="AF27" s="22">
        <v>1636.8420410000001</v>
      </c>
      <c r="AG27" s="22">
        <v>1664.3718260000001</v>
      </c>
      <c r="AH27" s="23">
        <v>1.5070999999999999E-2</v>
      </c>
    </row>
    <row r="28" spans="1:34" ht="15" customHeight="1" x14ac:dyDescent="0.3">
      <c r="B28" s="13" t="s">
        <v>87</v>
      </c>
    </row>
    <row r="29" spans="1:34" ht="15" customHeight="1" x14ac:dyDescent="0.3">
      <c r="A29" s="9" t="s">
        <v>88</v>
      </c>
      <c r="B29" s="19" t="s">
        <v>89</v>
      </c>
      <c r="C29" s="20">
        <v>1.8878999999999999</v>
      </c>
      <c r="D29" s="20">
        <v>1.7828999999999999</v>
      </c>
      <c r="E29" s="20">
        <v>1.7828999999999999</v>
      </c>
      <c r="F29" s="20">
        <v>1.7828999999999999</v>
      </c>
      <c r="G29" s="20">
        <v>1.7828999999999999</v>
      </c>
      <c r="H29" s="20">
        <v>1.7828999999999999</v>
      </c>
      <c r="I29" s="20">
        <v>1.7828999999999999</v>
      </c>
      <c r="J29" s="20">
        <v>1.7828999999999999</v>
      </c>
      <c r="K29" s="20">
        <v>1.7828999999999999</v>
      </c>
      <c r="L29" s="20">
        <v>1.7828999999999999</v>
      </c>
      <c r="M29" s="20">
        <v>1.7828999999999999</v>
      </c>
      <c r="N29" s="20">
        <v>1.7828999999999999</v>
      </c>
      <c r="O29" s="20">
        <v>1.7828999999999999</v>
      </c>
      <c r="P29" s="20">
        <v>1.7828999999999999</v>
      </c>
      <c r="Q29" s="20">
        <v>1.7828999999999999</v>
      </c>
      <c r="R29" s="20">
        <v>1.7828999999999999</v>
      </c>
      <c r="S29" s="20">
        <v>1.7828999999999999</v>
      </c>
      <c r="T29" s="20">
        <v>1.7828999999999999</v>
      </c>
      <c r="U29" s="20">
        <v>1.7828999999999999</v>
      </c>
      <c r="V29" s="20">
        <v>1.7828999999999999</v>
      </c>
      <c r="W29" s="20">
        <v>1.7828999999999999</v>
      </c>
      <c r="X29" s="20">
        <v>1.7828999999999999</v>
      </c>
      <c r="Y29" s="20">
        <v>1.7828999999999999</v>
      </c>
      <c r="Z29" s="20">
        <v>1.7828999999999999</v>
      </c>
      <c r="AA29" s="20">
        <v>1.7828999999999999</v>
      </c>
      <c r="AB29" s="20">
        <v>1.7828999999999999</v>
      </c>
      <c r="AC29" s="20">
        <v>1.7828999999999999</v>
      </c>
      <c r="AD29" s="20">
        <v>1.7828999999999999</v>
      </c>
      <c r="AE29" s="20">
        <v>1.7828999999999999</v>
      </c>
      <c r="AF29" s="20">
        <v>1.7828999999999999</v>
      </c>
      <c r="AG29" s="20">
        <v>1.7828999999999999</v>
      </c>
      <c r="AH29" s="21">
        <v>-1.9059999999999999E-3</v>
      </c>
    </row>
    <row r="30" spans="1:34" ht="15" customHeight="1" x14ac:dyDescent="0.3">
      <c r="A30" s="9" t="s">
        <v>90</v>
      </c>
      <c r="B30" s="19" t="s">
        <v>91</v>
      </c>
      <c r="C30" s="20">
        <v>0.62180000000000002</v>
      </c>
      <c r="D30" s="20">
        <v>0.62180000000000002</v>
      </c>
      <c r="E30" s="20">
        <v>0.62180000000000002</v>
      </c>
      <c r="F30" s="20">
        <v>0.62180000000000002</v>
      </c>
      <c r="G30" s="20">
        <v>0.62180000000000002</v>
      </c>
      <c r="H30" s="20">
        <v>0.62180000000000002</v>
      </c>
      <c r="I30" s="20">
        <v>0.62180000000000002</v>
      </c>
      <c r="J30" s="20">
        <v>0.62180000000000002</v>
      </c>
      <c r="K30" s="20">
        <v>0.62180000000000002</v>
      </c>
      <c r="L30" s="20">
        <v>0.62180000000000002</v>
      </c>
      <c r="M30" s="20">
        <v>0.62180000000000002</v>
      </c>
      <c r="N30" s="20">
        <v>0.62180000000000002</v>
      </c>
      <c r="O30" s="20">
        <v>0.62180000000000002</v>
      </c>
      <c r="P30" s="20">
        <v>0.62180000000000002</v>
      </c>
      <c r="Q30" s="20">
        <v>0.62180000000000002</v>
      </c>
      <c r="R30" s="20">
        <v>0.62180000000000002</v>
      </c>
      <c r="S30" s="20">
        <v>0.62180000000000002</v>
      </c>
      <c r="T30" s="20">
        <v>0.62180000000000002</v>
      </c>
      <c r="U30" s="20">
        <v>0.62180000000000002</v>
      </c>
      <c r="V30" s="20">
        <v>0.62180000000000002</v>
      </c>
      <c r="W30" s="20">
        <v>0.62180000000000002</v>
      </c>
      <c r="X30" s="20">
        <v>0.62180000000000002</v>
      </c>
      <c r="Y30" s="20">
        <v>0.62180000000000002</v>
      </c>
      <c r="Z30" s="20">
        <v>0.62180000000000002</v>
      </c>
      <c r="AA30" s="20">
        <v>0.62180000000000002</v>
      </c>
      <c r="AB30" s="20">
        <v>0.62180000000000002</v>
      </c>
      <c r="AC30" s="20">
        <v>0.62180000000000002</v>
      </c>
      <c r="AD30" s="20">
        <v>0.62180000000000002</v>
      </c>
      <c r="AE30" s="20">
        <v>0.62180000000000002</v>
      </c>
      <c r="AF30" s="20">
        <v>0.62180000000000002</v>
      </c>
      <c r="AG30" s="20">
        <v>0.62180000000000002</v>
      </c>
      <c r="AH30" s="21">
        <v>0</v>
      </c>
    </row>
    <row r="31" spans="1:34" ht="14.85" customHeight="1" x14ac:dyDescent="0.3">
      <c r="A31" s="9" t="s">
        <v>92</v>
      </c>
      <c r="B31" s="19" t="s">
        <v>69</v>
      </c>
      <c r="C31" s="20">
        <v>21.979706</v>
      </c>
      <c r="D31" s="20">
        <v>21.979706</v>
      </c>
      <c r="E31" s="20">
        <v>21.979706</v>
      </c>
      <c r="F31" s="20">
        <v>21.801105</v>
      </c>
      <c r="G31" s="20">
        <v>21.801105</v>
      </c>
      <c r="H31" s="20">
        <v>21.801105</v>
      </c>
      <c r="I31" s="20">
        <v>21.801105</v>
      </c>
      <c r="J31" s="20">
        <v>21.801105</v>
      </c>
      <c r="K31" s="20">
        <v>21.801105</v>
      </c>
      <c r="L31" s="20">
        <v>21.801105</v>
      </c>
      <c r="M31" s="20">
        <v>21.801105</v>
      </c>
      <c r="N31" s="20">
        <v>21.801105</v>
      </c>
      <c r="O31" s="20">
        <v>21.801105</v>
      </c>
      <c r="P31" s="20">
        <v>21.801105</v>
      </c>
      <c r="Q31" s="20">
        <v>21.801105</v>
      </c>
      <c r="R31" s="20">
        <v>21.801105</v>
      </c>
      <c r="S31" s="20">
        <v>21.801105</v>
      </c>
      <c r="T31" s="20">
        <v>21.801105</v>
      </c>
      <c r="U31" s="20">
        <v>21.801105</v>
      </c>
      <c r="V31" s="20">
        <v>21.801105</v>
      </c>
      <c r="W31" s="20">
        <v>21.801105</v>
      </c>
      <c r="X31" s="20">
        <v>21.801105</v>
      </c>
      <c r="Y31" s="20">
        <v>21.801105</v>
      </c>
      <c r="Z31" s="20">
        <v>21.801105</v>
      </c>
      <c r="AA31" s="20">
        <v>21.801105</v>
      </c>
      <c r="AB31" s="20">
        <v>21.801105</v>
      </c>
      <c r="AC31" s="20">
        <v>21.801105</v>
      </c>
      <c r="AD31" s="20">
        <v>21.801105</v>
      </c>
      <c r="AE31" s="20">
        <v>21.801105</v>
      </c>
      <c r="AF31" s="20">
        <v>21.801105</v>
      </c>
      <c r="AG31" s="20">
        <v>21.801105</v>
      </c>
      <c r="AH31" s="21">
        <v>-2.72E-4</v>
      </c>
    </row>
    <row r="32" spans="1:34" ht="14.85" customHeight="1" x14ac:dyDescent="0.3">
      <c r="A32" s="9" t="s">
        <v>93</v>
      </c>
      <c r="B32" s="19" t="s">
        <v>71</v>
      </c>
      <c r="C32" s="20">
        <v>3.1476000000000002</v>
      </c>
      <c r="D32" s="20">
        <v>3.1476000000000002</v>
      </c>
      <c r="E32" s="20">
        <v>3.1476000000000002</v>
      </c>
      <c r="F32" s="20">
        <v>3.1476000000000002</v>
      </c>
      <c r="G32" s="20">
        <v>3.1476000000000002</v>
      </c>
      <c r="H32" s="20">
        <v>3.1476000000000002</v>
      </c>
      <c r="I32" s="20">
        <v>3.1476000000000002</v>
      </c>
      <c r="J32" s="20">
        <v>3.1476000000000002</v>
      </c>
      <c r="K32" s="20">
        <v>3.1476000000000002</v>
      </c>
      <c r="L32" s="20">
        <v>3.1476000000000002</v>
      </c>
      <c r="M32" s="20">
        <v>3.1476000000000002</v>
      </c>
      <c r="N32" s="20">
        <v>3.1476000000000002</v>
      </c>
      <c r="O32" s="20">
        <v>3.1476000000000002</v>
      </c>
      <c r="P32" s="20">
        <v>3.1476000000000002</v>
      </c>
      <c r="Q32" s="20">
        <v>3.1476000000000002</v>
      </c>
      <c r="R32" s="20">
        <v>3.1476000000000002</v>
      </c>
      <c r="S32" s="20">
        <v>3.1476000000000002</v>
      </c>
      <c r="T32" s="20">
        <v>3.1476000000000002</v>
      </c>
      <c r="U32" s="20">
        <v>3.1476000000000002</v>
      </c>
      <c r="V32" s="20">
        <v>3.1476000000000002</v>
      </c>
      <c r="W32" s="20">
        <v>3.1476000000000002</v>
      </c>
      <c r="X32" s="20">
        <v>3.1476000000000002</v>
      </c>
      <c r="Y32" s="20">
        <v>3.1476000000000002</v>
      </c>
      <c r="Z32" s="20">
        <v>3.1476000000000002</v>
      </c>
      <c r="AA32" s="20">
        <v>3.1476000000000002</v>
      </c>
      <c r="AB32" s="20">
        <v>3.1476000000000002</v>
      </c>
      <c r="AC32" s="20">
        <v>3.1476000000000002</v>
      </c>
      <c r="AD32" s="20">
        <v>3.1476000000000002</v>
      </c>
      <c r="AE32" s="20">
        <v>3.1476000000000002</v>
      </c>
      <c r="AF32" s="20">
        <v>3.1476000000000002</v>
      </c>
      <c r="AG32" s="20">
        <v>3.1476000000000002</v>
      </c>
      <c r="AH32" s="21">
        <v>0</v>
      </c>
    </row>
    <row r="33" spans="1:34" ht="14.85" customHeight="1" x14ac:dyDescent="0.3">
      <c r="A33" s="9" t="s">
        <v>94</v>
      </c>
      <c r="B33" s="19" t="s">
        <v>81</v>
      </c>
      <c r="C33" s="20">
        <v>0.97719999999999996</v>
      </c>
      <c r="D33" s="20">
        <v>0.97919999999999996</v>
      </c>
      <c r="E33" s="20">
        <v>0.97919999999999996</v>
      </c>
      <c r="F33" s="20">
        <v>0.97919999999999996</v>
      </c>
      <c r="G33" s="20">
        <v>0.97919999999999996</v>
      </c>
      <c r="H33" s="20">
        <v>0.97919999999999996</v>
      </c>
      <c r="I33" s="20">
        <v>0.97919999999999996</v>
      </c>
      <c r="J33" s="20">
        <v>0.97919999999999996</v>
      </c>
      <c r="K33" s="20">
        <v>0.97919999999999996</v>
      </c>
      <c r="L33" s="20">
        <v>0.97919999999999996</v>
      </c>
      <c r="M33" s="20">
        <v>0.97919999999999996</v>
      </c>
      <c r="N33" s="20">
        <v>0.97919999999999996</v>
      </c>
      <c r="O33" s="20">
        <v>0.97919999999999996</v>
      </c>
      <c r="P33" s="20">
        <v>0.97919999999999996</v>
      </c>
      <c r="Q33" s="20">
        <v>0.97919999999999996</v>
      </c>
      <c r="R33" s="20">
        <v>0.97919999999999996</v>
      </c>
      <c r="S33" s="20">
        <v>0.97919999999999996</v>
      </c>
      <c r="T33" s="20">
        <v>0.97919999999999996</v>
      </c>
      <c r="U33" s="20">
        <v>0.97919999999999996</v>
      </c>
      <c r="V33" s="20">
        <v>0.97919999999999996</v>
      </c>
      <c r="W33" s="20">
        <v>0.97919999999999996</v>
      </c>
      <c r="X33" s="20">
        <v>0.97919999999999996</v>
      </c>
      <c r="Y33" s="20">
        <v>0.97919999999999996</v>
      </c>
      <c r="Z33" s="20">
        <v>0.97919999999999996</v>
      </c>
      <c r="AA33" s="20">
        <v>0.97919999999999996</v>
      </c>
      <c r="AB33" s="20">
        <v>0.97919999999999996</v>
      </c>
      <c r="AC33" s="20">
        <v>0.97919999999999996</v>
      </c>
      <c r="AD33" s="20">
        <v>0.97919999999999996</v>
      </c>
      <c r="AE33" s="20">
        <v>0.97919999999999996</v>
      </c>
      <c r="AF33" s="20">
        <v>0.97919999999999996</v>
      </c>
      <c r="AG33" s="20">
        <v>0.97919999999999996</v>
      </c>
      <c r="AH33" s="21">
        <v>6.7999999999999999E-5</v>
      </c>
    </row>
    <row r="34" spans="1:34" ht="14.85" customHeight="1" x14ac:dyDescent="0.3">
      <c r="A34" s="9" t="s">
        <v>95</v>
      </c>
      <c r="B34" s="13" t="s">
        <v>86</v>
      </c>
      <c r="C34" s="22">
        <v>28.614205999999999</v>
      </c>
      <c r="D34" s="22">
        <v>28.511206000000001</v>
      </c>
      <c r="E34" s="22">
        <v>28.511206000000001</v>
      </c>
      <c r="F34" s="22">
        <v>28.332605000000001</v>
      </c>
      <c r="G34" s="22">
        <v>28.332605000000001</v>
      </c>
      <c r="H34" s="22">
        <v>28.332605000000001</v>
      </c>
      <c r="I34" s="22">
        <v>28.332605000000001</v>
      </c>
      <c r="J34" s="22">
        <v>28.332605000000001</v>
      </c>
      <c r="K34" s="22">
        <v>28.332605000000001</v>
      </c>
      <c r="L34" s="22">
        <v>28.332605000000001</v>
      </c>
      <c r="M34" s="22">
        <v>28.332605000000001</v>
      </c>
      <c r="N34" s="22">
        <v>28.332605000000001</v>
      </c>
      <c r="O34" s="22">
        <v>28.332605000000001</v>
      </c>
      <c r="P34" s="22">
        <v>28.332605000000001</v>
      </c>
      <c r="Q34" s="22">
        <v>28.332605000000001</v>
      </c>
      <c r="R34" s="22">
        <v>28.332605000000001</v>
      </c>
      <c r="S34" s="22">
        <v>28.332605000000001</v>
      </c>
      <c r="T34" s="22">
        <v>28.332605000000001</v>
      </c>
      <c r="U34" s="22">
        <v>28.332605000000001</v>
      </c>
      <c r="V34" s="22">
        <v>28.332605000000001</v>
      </c>
      <c r="W34" s="22">
        <v>28.332605000000001</v>
      </c>
      <c r="X34" s="22">
        <v>28.332605000000001</v>
      </c>
      <c r="Y34" s="22">
        <v>28.332605000000001</v>
      </c>
      <c r="Z34" s="22">
        <v>28.332605000000001</v>
      </c>
      <c r="AA34" s="22">
        <v>28.332605000000001</v>
      </c>
      <c r="AB34" s="22">
        <v>28.332605000000001</v>
      </c>
      <c r="AC34" s="22">
        <v>28.332605000000001</v>
      </c>
      <c r="AD34" s="22">
        <v>28.332605000000001</v>
      </c>
      <c r="AE34" s="22">
        <v>28.332605000000001</v>
      </c>
      <c r="AF34" s="22">
        <v>28.332605000000001</v>
      </c>
      <c r="AG34" s="22">
        <v>28.332605000000001</v>
      </c>
      <c r="AH34" s="23">
        <v>-3.3E-4</v>
      </c>
    </row>
    <row r="36" spans="1:34" ht="14.85" customHeight="1" x14ac:dyDescent="0.3">
      <c r="B36" s="13" t="s">
        <v>96</v>
      </c>
    </row>
    <row r="37" spans="1:34" ht="14.85" customHeight="1" x14ac:dyDescent="0.3">
      <c r="A37" s="9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1" t="s">
        <v>84</v>
      </c>
    </row>
    <row r="38" spans="1:34" ht="14.85" customHeight="1" x14ac:dyDescent="0.3">
      <c r="A38" s="9" t="s">
        <v>98</v>
      </c>
      <c r="B38" s="19" t="s">
        <v>91</v>
      </c>
      <c r="C38" s="20" t="s">
        <v>84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1" t="s">
        <v>84</v>
      </c>
    </row>
    <row r="39" spans="1:34" ht="14.85" customHeight="1" x14ac:dyDescent="0.3">
      <c r="A39" s="9" t="s">
        <v>99</v>
      </c>
      <c r="B39" s="19" t="s">
        <v>69</v>
      </c>
      <c r="C39" s="20" t="s">
        <v>84</v>
      </c>
      <c r="D39" s="20">
        <v>3.3792</v>
      </c>
      <c r="E39" s="20">
        <v>17.000202000000002</v>
      </c>
      <c r="F39" s="20">
        <v>17.000202000000002</v>
      </c>
      <c r="G39" s="20">
        <v>17.000202000000002</v>
      </c>
      <c r="H39" s="20">
        <v>17.000202000000002</v>
      </c>
      <c r="I39" s="20">
        <v>17.000202000000002</v>
      </c>
      <c r="J39" s="20">
        <v>17.000202000000002</v>
      </c>
      <c r="K39" s="20">
        <v>17.000202000000002</v>
      </c>
      <c r="L39" s="20">
        <v>17.000202000000002</v>
      </c>
      <c r="M39" s="20">
        <v>17.000202000000002</v>
      </c>
      <c r="N39" s="20">
        <v>17.000202000000002</v>
      </c>
      <c r="O39" s="20">
        <v>17.000202000000002</v>
      </c>
      <c r="P39" s="20">
        <v>17.000202000000002</v>
      </c>
      <c r="Q39" s="20">
        <v>17.000202000000002</v>
      </c>
      <c r="R39" s="20">
        <v>17.000202000000002</v>
      </c>
      <c r="S39" s="20">
        <v>17.000202000000002</v>
      </c>
      <c r="T39" s="20">
        <v>17.000202000000002</v>
      </c>
      <c r="U39" s="20">
        <v>17.000202000000002</v>
      </c>
      <c r="V39" s="20">
        <v>17.000202000000002</v>
      </c>
      <c r="W39" s="20">
        <v>17.000202000000002</v>
      </c>
      <c r="X39" s="20">
        <v>17.000202000000002</v>
      </c>
      <c r="Y39" s="20">
        <v>17.000202000000002</v>
      </c>
      <c r="Z39" s="20">
        <v>17.000202000000002</v>
      </c>
      <c r="AA39" s="20">
        <v>17.000202000000002</v>
      </c>
      <c r="AB39" s="20">
        <v>17.000202000000002</v>
      </c>
      <c r="AC39" s="20">
        <v>17.000202000000002</v>
      </c>
      <c r="AD39" s="20">
        <v>17.000202000000002</v>
      </c>
      <c r="AE39" s="20">
        <v>17.000202000000002</v>
      </c>
      <c r="AF39" s="20">
        <v>17.000202000000002</v>
      </c>
      <c r="AG39" s="20">
        <v>17.000202000000002</v>
      </c>
      <c r="AH39" s="21" t="s">
        <v>84</v>
      </c>
    </row>
    <row r="40" spans="1:34" ht="14.85" customHeight="1" x14ac:dyDescent="0.3">
      <c r="A40" s="9" t="s">
        <v>100</v>
      </c>
      <c r="B40" s="19" t="s">
        <v>71</v>
      </c>
      <c r="C40" s="20" t="s">
        <v>84</v>
      </c>
      <c r="D40" s="20">
        <v>3.2778</v>
      </c>
      <c r="E40" s="20">
        <v>4.028899</v>
      </c>
      <c r="F40" s="20">
        <v>4.028899</v>
      </c>
      <c r="G40" s="20">
        <v>4.5458990000000004</v>
      </c>
      <c r="H40" s="20">
        <v>4.5458990000000004</v>
      </c>
      <c r="I40" s="20">
        <v>4.5458990000000004</v>
      </c>
      <c r="J40" s="20">
        <v>4.5458990000000004</v>
      </c>
      <c r="K40" s="20">
        <v>4.5458990000000004</v>
      </c>
      <c r="L40" s="20">
        <v>4.5458990000000004</v>
      </c>
      <c r="M40" s="20">
        <v>4.5458990000000004</v>
      </c>
      <c r="N40" s="20">
        <v>4.5458990000000004</v>
      </c>
      <c r="O40" s="20">
        <v>4.5458990000000004</v>
      </c>
      <c r="P40" s="20">
        <v>4.5458990000000004</v>
      </c>
      <c r="Q40" s="20">
        <v>4.5458990000000004</v>
      </c>
      <c r="R40" s="20">
        <v>4.5458990000000004</v>
      </c>
      <c r="S40" s="20">
        <v>4.5458990000000004</v>
      </c>
      <c r="T40" s="20">
        <v>4.5458990000000004</v>
      </c>
      <c r="U40" s="20">
        <v>4.5458990000000004</v>
      </c>
      <c r="V40" s="20">
        <v>4.5458990000000004</v>
      </c>
      <c r="W40" s="20">
        <v>4.5458990000000004</v>
      </c>
      <c r="X40" s="20">
        <v>4.5458990000000004</v>
      </c>
      <c r="Y40" s="20">
        <v>4.5458990000000004</v>
      </c>
      <c r="Z40" s="20">
        <v>4.5458990000000004</v>
      </c>
      <c r="AA40" s="20">
        <v>4.5458990000000004</v>
      </c>
      <c r="AB40" s="20">
        <v>4.5458990000000004</v>
      </c>
      <c r="AC40" s="20">
        <v>4.5458990000000004</v>
      </c>
      <c r="AD40" s="20">
        <v>4.5458990000000004</v>
      </c>
      <c r="AE40" s="20">
        <v>4.5458990000000004</v>
      </c>
      <c r="AF40" s="20">
        <v>4.5458990000000004</v>
      </c>
      <c r="AG40" s="20">
        <v>4.5458990000000004</v>
      </c>
      <c r="AH40" s="21" t="s">
        <v>84</v>
      </c>
    </row>
    <row r="41" spans="1:34" ht="14.85" customHeight="1" x14ac:dyDescent="0.3">
      <c r="A41" s="9" t="s">
        <v>101</v>
      </c>
      <c r="B41" s="19" t="s">
        <v>102</v>
      </c>
      <c r="C41" s="20" t="s">
        <v>84</v>
      </c>
      <c r="D41" s="20">
        <v>1.1000000000000001</v>
      </c>
      <c r="E41" s="20">
        <v>2.2000000000000002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1" t="s">
        <v>84</v>
      </c>
    </row>
    <row r="42" spans="1:34" ht="14.85" customHeight="1" x14ac:dyDescent="0.3">
      <c r="A42" s="9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1" t="s">
        <v>84</v>
      </c>
    </row>
    <row r="43" spans="1:34" ht="14.85" customHeight="1" x14ac:dyDescent="0.3">
      <c r="A43" s="9" t="s">
        <v>104</v>
      </c>
      <c r="B43" s="19" t="s">
        <v>77</v>
      </c>
      <c r="C43" s="20" t="s">
        <v>84</v>
      </c>
      <c r="D43" s="20">
        <v>3.7745000000000002</v>
      </c>
      <c r="E43" s="20">
        <v>5.4727990000000002</v>
      </c>
      <c r="F43" s="20">
        <v>6.3837999999999999</v>
      </c>
      <c r="G43" s="20">
        <v>7.0148000000000001</v>
      </c>
      <c r="H43" s="20">
        <v>7.4577999999999998</v>
      </c>
      <c r="I43" s="20">
        <v>7.8688000000000002</v>
      </c>
      <c r="J43" s="20">
        <v>8.2797999999999998</v>
      </c>
      <c r="K43" s="20">
        <v>8.6907999999999994</v>
      </c>
      <c r="L43" s="20">
        <v>9.1017989999999998</v>
      </c>
      <c r="M43" s="20">
        <v>9.5128000000000004</v>
      </c>
      <c r="N43" s="20">
        <v>9.5128000000000004</v>
      </c>
      <c r="O43" s="20">
        <v>9.5128000000000004</v>
      </c>
      <c r="P43" s="20">
        <v>9.5128000000000004</v>
      </c>
      <c r="Q43" s="20">
        <v>9.5128000000000004</v>
      </c>
      <c r="R43" s="20">
        <v>12.462799</v>
      </c>
      <c r="S43" s="20">
        <v>12.462799</v>
      </c>
      <c r="T43" s="20">
        <v>12.462799</v>
      </c>
      <c r="U43" s="20">
        <v>12.462799</v>
      </c>
      <c r="V43" s="20">
        <v>12.462799</v>
      </c>
      <c r="W43" s="20">
        <v>12.7128</v>
      </c>
      <c r="X43" s="20">
        <v>12.7128</v>
      </c>
      <c r="Y43" s="20">
        <v>12.7128</v>
      </c>
      <c r="Z43" s="20">
        <v>12.7128</v>
      </c>
      <c r="AA43" s="20">
        <v>12.7128</v>
      </c>
      <c r="AB43" s="20">
        <v>12.9628</v>
      </c>
      <c r="AC43" s="20">
        <v>12.9628</v>
      </c>
      <c r="AD43" s="20">
        <v>12.9628</v>
      </c>
      <c r="AE43" s="20">
        <v>12.9628</v>
      </c>
      <c r="AF43" s="20">
        <v>12.9628</v>
      </c>
      <c r="AG43" s="20">
        <v>12.9628</v>
      </c>
      <c r="AH43" s="21" t="s">
        <v>84</v>
      </c>
    </row>
    <row r="44" spans="1:34" ht="14.85" customHeight="1" x14ac:dyDescent="0.3">
      <c r="A44" s="9" t="s">
        <v>105</v>
      </c>
      <c r="B44" s="19" t="s">
        <v>79</v>
      </c>
      <c r="C44" s="20" t="s">
        <v>84</v>
      </c>
      <c r="D44" s="20">
        <v>2.6100000000000002E-2</v>
      </c>
      <c r="E44" s="20">
        <v>2.6100000000000002E-2</v>
      </c>
      <c r="F44" s="20">
        <v>2.6100000000000002E-2</v>
      </c>
      <c r="G44" s="20">
        <v>2.6100000000000002E-2</v>
      </c>
      <c r="H44" s="20">
        <v>2.6100000000000002E-2</v>
      </c>
      <c r="I44" s="20">
        <v>2.6100000000000002E-2</v>
      </c>
      <c r="J44" s="20">
        <v>2.6100000000000002E-2</v>
      </c>
      <c r="K44" s="20">
        <v>2.6100000000000002E-2</v>
      </c>
      <c r="L44" s="20">
        <v>2.6100000000000002E-2</v>
      </c>
      <c r="M44" s="20">
        <v>2.6100000000000002E-2</v>
      </c>
      <c r="N44" s="20">
        <v>2.6100000000000002E-2</v>
      </c>
      <c r="O44" s="20">
        <v>2.6100000000000002E-2</v>
      </c>
      <c r="P44" s="20">
        <v>2.6100000000000002E-2</v>
      </c>
      <c r="Q44" s="20">
        <v>2.6100000000000002E-2</v>
      </c>
      <c r="R44" s="20">
        <v>2.6100000000000002E-2</v>
      </c>
      <c r="S44" s="20">
        <v>2.6100000000000002E-2</v>
      </c>
      <c r="T44" s="20">
        <v>2.6100000000000002E-2</v>
      </c>
      <c r="U44" s="20">
        <v>2.6100000000000002E-2</v>
      </c>
      <c r="V44" s="20">
        <v>2.6100000000000002E-2</v>
      </c>
      <c r="W44" s="20">
        <v>2.6100000000000002E-2</v>
      </c>
      <c r="X44" s="20">
        <v>2.6100000000000002E-2</v>
      </c>
      <c r="Y44" s="20">
        <v>2.6100000000000002E-2</v>
      </c>
      <c r="Z44" s="20">
        <v>2.6100000000000002E-2</v>
      </c>
      <c r="AA44" s="20">
        <v>2.6100000000000002E-2</v>
      </c>
      <c r="AB44" s="20">
        <v>2.6100000000000002E-2</v>
      </c>
      <c r="AC44" s="20">
        <v>2.6100000000000002E-2</v>
      </c>
      <c r="AD44" s="20">
        <v>2.6100000000000002E-2</v>
      </c>
      <c r="AE44" s="20">
        <v>2.6100000000000002E-2</v>
      </c>
      <c r="AF44" s="20">
        <v>2.6100000000000002E-2</v>
      </c>
      <c r="AG44" s="20">
        <v>2.6100000000000002E-2</v>
      </c>
      <c r="AH44" s="21" t="s">
        <v>84</v>
      </c>
    </row>
    <row r="45" spans="1:34" ht="14.85" customHeight="1" x14ac:dyDescent="0.3">
      <c r="A45" s="9" t="s">
        <v>106</v>
      </c>
      <c r="B45" s="19" t="s">
        <v>81</v>
      </c>
      <c r="C45" s="20" t="s">
        <v>84</v>
      </c>
      <c r="D45" s="20">
        <v>19.650895999999999</v>
      </c>
      <c r="E45" s="20">
        <v>29.922706999999999</v>
      </c>
      <c r="F45" s="20">
        <v>32.861702000000001</v>
      </c>
      <c r="G45" s="20">
        <v>33.421703000000001</v>
      </c>
      <c r="H45" s="20">
        <v>33.421703000000001</v>
      </c>
      <c r="I45" s="20">
        <v>33.421703000000001</v>
      </c>
      <c r="J45" s="20">
        <v>33.421703000000001</v>
      </c>
      <c r="K45" s="20">
        <v>35.421706999999998</v>
      </c>
      <c r="L45" s="20">
        <v>35.421706999999998</v>
      </c>
      <c r="M45" s="20">
        <v>42.521709000000001</v>
      </c>
      <c r="N45" s="20">
        <v>42.521709000000001</v>
      </c>
      <c r="O45" s="20">
        <v>42.521709000000001</v>
      </c>
      <c r="P45" s="20">
        <v>42.521709000000001</v>
      </c>
      <c r="Q45" s="20">
        <v>47.721705999999998</v>
      </c>
      <c r="R45" s="20">
        <v>55.921703000000001</v>
      </c>
      <c r="S45" s="20">
        <v>55.921703000000001</v>
      </c>
      <c r="T45" s="20">
        <v>55.921703000000001</v>
      </c>
      <c r="U45" s="20">
        <v>55.921703000000001</v>
      </c>
      <c r="V45" s="20">
        <v>55.921703000000001</v>
      </c>
      <c r="W45" s="20">
        <v>55.921703000000001</v>
      </c>
      <c r="X45" s="20">
        <v>55.921703000000001</v>
      </c>
      <c r="Y45" s="20">
        <v>55.921703000000001</v>
      </c>
      <c r="Z45" s="20">
        <v>55.921703000000001</v>
      </c>
      <c r="AA45" s="20">
        <v>55.921703000000001</v>
      </c>
      <c r="AB45" s="20">
        <v>55.921703000000001</v>
      </c>
      <c r="AC45" s="20">
        <v>55.921703000000001</v>
      </c>
      <c r="AD45" s="20">
        <v>55.921703000000001</v>
      </c>
      <c r="AE45" s="20">
        <v>55.921703000000001</v>
      </c>
      <c r="AF45" s="20">
        <v>55.921703000000001</v>
      </c>
      <c r="AG45" s="20">
        <v>55.921703000000001</v>
      </c>
      <c r="AH45" s="21" t="s">
        <v>84</v>
      </c>
    </row>
    <row r="46" spans="1:34" ht="14.85" customHeight="1" x14ac:dyDescent="0.3">
      <c r="A46" s="9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1" t="s">
        <v>84</v>
      </c>
    </row>
    <row r="47" spans="1:34" ht="14.85" customHeight="1" x14ac:dyDescent="0.3">
      <c r="A47" s="9" t="s">
        <v>109</v>
      </c>
      <c r="B47" s="13" t="s">
        <v>86</v>
      </c>
      <c r="C47" s="22" t="s">
        <v>84</v>
      </c>
      <c r="D47" s="22">
        <v>31.208511000000001</v>
      </c>
      <c r="E47" s="22">
        <v>58.650719000000002</v>
      </c>
      <c r="F47" s="22">
        <v>62.500725000000003</v>
      </c>
      <c r="G47" s="22">
        <v>64.208716999999993</v>
      </c>
      <c r="H47" s="22">
        <v>64.651718000000002</v>
      </c>
      <c r="I47" s="22">
        <v>65.062720999999996</v>
      </c>
      <c r="J47" s="22">
        <v>65.473724000000004</v>
      </c>
      <c r="K47" s="22">
        <v>67.884720000000002</v>
      </c>
      <c r="L47" s="22">
        <v>68.295722999999995</v>
      </c>
      <c r="M47" s="22">
        <v>75.806725</v>
      </c>
      <c r="N47" s="22">
        <v>75.806725</v>
      </c>
      <c r="O47" s="22">
        <v>75.806725</v>
      </c>
      <c r="P47" s="22">
        <v>75.806725</v>
      </c>
      <c r="Q47" s="22">
        <v>81.006729000000007</v>
      </c>
      <c r="R47" s="22">
        <v>92.156730999999994</v>
      </c>
      <c r="S47" s="22">
        <v>92.156730999999994</v>
      </c>
      <c r="T47" s="22">
        <v>92.156730999999994</v>
      </c>
      <c r="U47" s="22">
        <v>92.156730999999994</v>
      </c>
      <c r="V47" s="22">
        <v>92.156730999999994</v>
      </c>
      <c r="W47" s="22">
        <v>92.406730999999994</v>
      </c>
      <c r="X47" s="22">
        <v>92.406730999999994</v>
      </c>
      <c r="Y47" s="22">
        <v>92.406730999999994</v>
      </c>
      <c r="Z47" s="22">
        <v>92.406730999999994</v>
      </c>
      <c r="AA47" s="22">
        <v>92.406730999999994</v>
      </c>
      <c r="AB47" s="22">
        <v>92.656730999999994</v>
      </c>
      <c r="AC47" s="22">
        <v>92.656730999999994</v>
      </c>
      <c r="AD47" s="22">
        <v>92.656730999999994</v>
      </c>
      <c r="AE47" s="22">
        <v>92.656730999999994</v>
      </c>
      <c r="AF47" s="22">
        <v>92.656730999999994</v>
      </c>
      <c r="AG47" s="22">
        <v>92.656730999999994</v>
      </c>
      <c r="AH47" s="23" t="s">
        <v>84</v>
      </c>
    </row>
    <row r="48" spans="1:34" ht="14.85" customHeight="1" x14ac:dyDescent="0.3">
      <c r="B48" s="13" t="s">
        <v>110</v>
      </c>
    </row>
    <row r="49" spans="1:34" ht="14.85" customHeight="1" x14ac:dyDescent="0.3">
      <c r="A49" s="9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1" t="s">
        <v>84</v>
      </c>
    </row>
    <row r="50" spans="1:34" ht="15" customHeight="1" x14ac:dyDescent="0.3">
      <c r="A50" s="9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1" t="s">
        <v>84</v>
      </c>
    </row>
    <row r="51" spans="1:34" ht="15" customHeight="1" x14ac:dyDescent="0.3">
      <c r="A51" s="9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6.8555109999999999</v>
      </c>
      <c r="G51" s="20">
        <v>16.450566999999999</v>
      </c>
      <c r="H51" s="20">
        <v>38.256062</v>
      </c>
      <c r="I51" s="20">
        <v>58.905982999999999</v>
      </c>
      <c r="J51" s="20">
        <v>83.765274000000005</v>
      </c>
      <c r="K51" s="20">
        <v>90.179405000000003</v>
      </c>
      <c r="L51" s="20">
        <v>95.041961999999998</v>
      </c>
      <c r="M51" s="20">
        <v>100.935455</v>
      </c>
      <c r="N51" s="20">
        <v>107.211006</v>
      </c>
      <c r="O51" s="20">
        <v>113.17733</v>
      </c>
      <c r="P51" s="20">
        <v>117.945724</v>
      </c>
      <c r="Q51" s="20">
        <v>122.96219600000001</v>
      </c>
      <c r="R51" s="20">
        <v>127.695549</v>
      </c>
      <c r="S51" s="20">
        <v>133.23320000000001</v>
      </c>
      <c r="T51" s="20">
        <v>140.04530299999999</v>
      </c>
      <c r="U51" s="20">
        <v>146.252274</v>
      </c>
      <c r="V51" s="20">
        <v>151.44778400000001</v>
      </c>
      <c r="W51" s="20">
        <v>157.12399300000001</v>
      </c>
      <c r="X51" s="20">
        <v>162.22753900000001</v>
      </c>
      <c r="Y51" s="20">
        <v>168.328506</v>
      </c>
      <c r="Z51" s="20">
        <v>176.74975599999999</v>
      </c>
      <c r="AA51" s="20">
        <v>186.22479200000001</v>
      </c>
      <c r="AB51" s="20">
        <v>191.347137</v>
      </c>
      <c r="AC51" s="20">
        <v>196.818207</v>
      </c>
      <c r="AD51" s="20">
        <v>202.66996800000001</v>
      </c>
      <c r="AE51" s="20">
        <v>209.540695</v>
      </c>
      <c r="AF51" s="20">
        <v>213.72131300000001</v>
      </c>
      <c r="AG51" s="20">
        <v>219.86515800000001</v>
      </c>
      <c r="AH51" s="21" t="s">
        <v>84</v>
      </c>
    </row>
    <row r="52" spans="1:34" ht="15" customHeight="1" x14ac:dyDescent="0.3">
      <c r="A52" s="9" t="s">
        <v>114</v>
      </c>
      <c r="B52" s="19" t="s">
        <v>71</v>
      </c>
      <c r="C52" s="20" t="s">
        <v>84</v>
      </c>
      <c r="D52" s="20">
        <v>8.7081459999999993</v>
      </c>
      <c r="E52" s="20">
        <v>13.355809000000001</v>
      </c>
      <c r="F52" s="20">
        <v>19.833431000000001</v>
      </c>
      <c r="G52" s="20">
        <v>26.814488999999998</v>
      </c>
      <c r="H52" s="20">
        <v>43.190497999999998</v>
      </c>
      <c r="I52" s="20">
        <v>53.946213</v>
      </c>
      <c r="J52" s="20">
        <v>60.250495999999998</v>
      </c>
      <c r="K52" s="20">
        <v>65.372116000000005</v>
      </c>
      <c r="L52" s="20">
        <v>69.087692000000004</v>
      </c>
      <c r="M52" s="20">
        <v>73.102401999999998</v>
      </c>
      <c r="N52" s="20">
        <v>76.990356000000006</v>
      </c>
      <c r="O52" s="20">
        <v>81.154197999999994</v>
      </c>
      <c r="P52" s="20">
        <v>84.302963000000005</v>
      </c>
      <c r="Q52" s="20">
        <v>88.756134000000003</v>
      </c>
      <c r="R52" s="20">
        <v>94.347572</v>
      </c>
      <c r="S52" s="20">
        <v>98.653747999999993</v>
      </c>
      <c r="T52" s="20">
        <v>103.060608</v>
      </c>
      <c r="U52" s="20">
        <v>106.163765</v>
      </c>
      <c r="V52" s="20">
        <v>109.662178</v>
      </c>
      <c r="W52" s="20">
        <v>115.25361599999999</v>
      </c>
      <c r="X52" s="20">
        <v>118.759636</v>
      </c>
      <c r="Y52" s="20">
        <v>125.399483</v>
      </c>
      <c r="Z52" s="20">
        <v>130.790558</v>
      </c>
      <c r="AA52" s="20">
        <v>135.41630599999999</v>
      </c>
      <c r="AB52" s="20">
        <v>143.28834499999999</v>
      </c>
      <c r="AC52" s="20">
        <v>148.84458900000001</v>
      </c>
      <c r="AD52" s="20">
        <v>153.71923799999999</v>
      </c>
      <c r="AE52" s="20">
        <v>158.76603700000001</v>
      </c>
      <c r="AF52" s="20">
        <v>162.78370699999999</v>
      </c>
      <c r="AG52" s="20">
        <v>170.64920000000001</v>
      </c>
      <c r="AH52" s="21" t="s">
        <v>84</v>
      </c>
    </row>
    <row r="53" spans="1:34" ht="15" customHeight="1" x14ac:dyDescent="0.3">
      <c r="A53" s="9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1" t="s">
        <v>84</v>
      </c>
    </row>
    <row r="54" spans="1:34" ht="15" customHeight="1" x14ac:dyDescent="0.3">
      <c r="A54" s="9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1" t="s">
        <v>84</v>
      </c>
    </row>
    <row r="55" spans="1:34" ht="15" customHeight="1" x14ac:dyDescent="0.3">
      <c r="A55" s="9" t="s">
        <v>117</v>
      </c>
      <c r="B55" s="19" t="s">
        <v>77</v>
      </c>
      <c r="C55" s="20" t="s">
        <v>84</v>
      </c>
      <c r="D55" s="20">
        <v>0</v>
      </c>
      <c r="E55" s="20">
        <v>0</v>
      </c>
      <c r="F55" s="20">
        <v>0</v>
      </c>
      <c r="G55" s="20">
        <v>3.1725999999999997E-2</v>
      </c>
      <c r="H55" s="20">
        <v>0.44206699999999999</v>
      </c>
      <c r="I55" s="20">
        <v>0.44847100000000001</v>
      </c>
      <c r="J55" s="20">
        <v>0.46052799999999999</v>
      </c>
      <c r="K55" s="20">
        <v>0.46052799999999999</v>
      </c>
      <c r="L55" s="20">
        <v>0.46052799999999999</v>
      </c>
      <c r="M55" s="20">
        <v>0.46052799999999999</v>
      </c>
      <c r="N55" s="20">
        <v>0.46052799999999999</v>
      </c>
      <c r="O55" s="20">
        <v>0.46572599999999997</v>
      </c>
      <c r="P55" s="20">
        <v>0.46572599999999997</v>
      </c>
      <c r="Q55" s="20">
        <v>0.46572599999999997</v>
      </c>
      <c r="R55" s="20">
        <v>0.47096199999999999</v>
      </c>
      <c r="S55" s="20">
        <v>0.54891699999999999</v>
      </c>
      <c r="T55" s="20">
        <v>0.54891699999999999</v>
      </c>
      <c r="U55" s="20">
        <v>0.54891699999999999</v>
      </c>
      <c r="V55" s="20">
        <v>0.54891699999999999</v>
      </c>
      <c r="W55" s="20">
        <v>0.54891699999999999</v>
      </c>
      <c r="X55" s="20">
        <v>0.54891699999999999</v>
      </c>
      <c r="Y55" s="20">
        <v>0.54891699999999999</v>
      </c>
      <c r="Z55" s="20">
        <v>0.54891699999999999</v>
      </c>
      <c r="AA55" s="20">
        <v>0.54891699999999999</v>
      </c>
      <c r="AB55" s="20">
        <v>0.54891699999999999</v>
      </c>
      <c r="AC55" s="20">
        <v>0.54891699999999999</v>
      </c>
      <c r="AD55" s="20">
        <v>0.62841499999999995</v>
      </c>
      <c r="AE55" s="20">
        <v>0.92449499999999996</v>
      </c>
      <c r="AF55" s="20">
        <v>1.1476280000000001</v>
      </c>
      <c r="AG55" s="20">
        <v>1.666782</v>
      </c>
      <c r="AH55" s="21" t="s">
        <v>84</v>
      </c>
    </row>
    <row r="56" spans="1:34" ht="15" customHeight="1" x14ac:dyDescent="0.3">
      <c r="A56" s="9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1.0970000000000001E-3</v>
      </c>
      <c r="G56" s="20">
        <v>2.1979999999999999E-3</v>
      </c>
      <c r="H56" s="20">
        <v>2.1979999999999999E-3</v>
      </c>
      <c r="I56" s="20">
        <v>2.1979999999999999E-3</v>
      </c>
      <c r="J56" s="20">
        <v>2.1979999999999999E-3</v>
      </c>
      <c r="K56" s="20">
        <v>2.1979999999999999E-3</v>
      </c>
      <c r="L56" s="20">
        <v>2.1979999999999999E-3</v>
      </c>
      <c r="M56" s="20">
        <v>2.1979999999999999E-3</v>
      </c>
      <c r="N56" s="20">
        <v>2.1979999999999999E-3</v>
      </c>
      <c r="O56" s="20">
        <v>2.1979999999999999E-3</v>
      </c>
      <c r="P56" s="20">
        <v>2.1979999999999999E-3</v>
      </c>
      <c r="Q56" s="20">
        <v>2.1979999999999999E-3</v>
      </c>
      <c r="R56" s="20">
        <v>3.2429999999999998E-3</v>
      </c>
      <c r="S56" s="20">
        <v>3.2429999999999998E-3</v>
      </c>
      <c r="T56" s="20">
        <v>3.2429999999999998E-3</v>
      </c>
      <c r="U56" s="20">
        <v>3.2429999999999998E-3</v>
      </c>
      <c r="V56" s="20">
        <v>3.2429999999999998E-3</v>
      </c>
      <c r="W56" s="20">
        <v>3.2429999999999998E-3</v>
      </c>
      <c r="X56" s="20">
        <v>3.2429999999999998E-3</v>
      </c>
      <c r="Y56" s="20">
        <v>3.2429999999999998E-3</v>
      </c>
      <c r="Z56" s="20">
        <v>3.2429999999999998E-3</v>
      </c>
      <c r="AA56" s="20">
        <v>3.2429999999999998E-3</v>
      </c>
      <c r="AB56" s="20">
        <v>3.2429999999999998E-3</v>
      </c>
      <c r="AC56" s="20">
        <v>3.2429999999999998E-3</v>
      </c>
      <c r="AD56" s="20">
        <v>4.2449999999999996E-3</v>
      </c>
      <c r="AE56" s="20">
        <v>4.2449999999999996E-3</v>
      </c>
      <c r="AF56" s="20">
        <v>4.2449999999999996E-3</v>
      </c>
      <c r="AG56" s="20">
        <v>4.2449999999999996E-3</v>
      </c>
      <c r="AH56" s="21" t="s">
        <v>84</v>
      </c>
    </row>
    <row r="57" spans="1:34" ht="15" customHeight="1" x14ac:dyDescent="0.3">
      <c r="A57" s="9" t="s">
        <v>119</v>
      </c>
      <c r="B57" s="19" t="s">
        <v>81</v>
      </c>
      <c r="C57" s="20" t="s">
        <v>84</v>
      </c>
      <c r="D57" s="20">
        <v>0.100994</v>
      </c>
      <c r="E57" s="20">
        <v>8.8666490000000007</v>
      </c>
      <c r="F57" s="20">
        <v>37.973278000000001</v>
      </c>
      <c r="G57" s="20">
        <v>72.677268999999995</v>
      </c>
      <c r="H57" s="20">
        <v>92.013435000000001</v>
      </c>
      <c r="I57" s="20">
        <v>105.69729599999999</v>
      </c>
      <c r="J57" s="20">
        <v>112.43943</v>
      </c>
      <c r="K57" s="20">
        <v>117.455681</v>
      </c>
      <c r="L57" s="20">
        <v>128.147919</v>
      </c>
      <c r="M57" s="20">
        <v>129.800873</v>
      </c>
      <c r="N57" s="20">
        <v>133.75157200000001</v>
      </c>
      <c r="O57" s="20">
        <v>139.453003</v>
      </c>
      <c r="P57" s="20">
        <v>146.11961400000001</v>
      </c>
      <c r="Q57" s="20">
        <v>151.96945199999999</v>
      </c>
      <c r="R57" s="20">
        <v>157.02372700000001</v>
      </c>
      <c r="S57" s="20">
        <v>166.94049100000001</v>
      </c>
      <c r="T57" s="20">
        <v>173.512833</v>
      </c>
      <c r="U57" s="20">
        <v>183.321091</v>
      </c>
      <c r="V57" s="20">
        <v>188.56845100000001</v>
      </c>
      <c r="W57" s="20">
        <v>194.92855800000001</v>
      </c>
      <c r="X57" s="20">
        <v>200.07630900000001</v>
      </c>
      <c r="Y57" s="20">
        <v>204.78831500000001</v>
      </c>
      <c r="Z57" s="20">
        <v>211.80543499999999</v>
      </c>
      <c r="AA57" s="20">
        <v>221.25636299999999</v>
      </c>
      <c r="AB57" s="20">
        <v>230.58656300000001</v>
      </c>
      <c r="AC57" s="20">
        <v>243.582413</v>
      </c>
      <c r="AD57" s="20">
        <v>260.67590300000001</v>
      </c>
      <c r="AE57" s="20">
        <v>282.23745700000001</v>
      </c>
      <c r="AF57" s="20">
        <v>307.169464</v>
      </c>
      <c r="AG57" s="20">
        <v>317.91125499999998</v>
      </c>
      <c r="AH57" s="21" t="s">
        <v>84</v>
      </c>
    </row>
    <row r="58" spans="1:34" ht="15" customHeight="1" x14ac:dyDescent="0.3">
      <c r="A58" s="9" t="s">
        <v>120</v>
      </c>
      <c r="B58" s="19" t="s">
        <v>108</v>
      </c>
      <c r="C58" s="20" t="s">
        <v>84</v>
      </c>
      <c r="D58" s="20">
        <v>0</v>
      </c>
      <c r="E58" s="20">
        <v>1.5576829999999999</v>
      </c>
      <c r="F58" s="20">
        <v>2.029814</v>
      </c>
      <c r="G58" s="20">
        <v>2.5895380000000001</v>
      </c>
      <c r="H58" s="20">
        <v>3.7884250000000002</v>
      </c>
      <c r="I58" s="20">
        <v>4.3695849999999998</v>
      </c>
      <c r="J58" s="20">
        <v>5.0523239999999996</v>
      </c>
      <c r="K58" s="20">
        <v>5.9726509999999999</v>
      </c>
      <c r="L58" s="20">
        <v>6.8292250000000001</v>
      </c>
      <c r="M58" s="20">
        <v>7.5518710000000002</v>
      </c>
      <c r="N58" s="20">
        <v>8.3369949999999999</v>
      </c>
      <c r="O58" s="20">
        <v>9.1962609999999998</v>
      </c>
      <c r="P58" s="20">
        <v>10.102161000000001</v>
      </c>
      <c r="Q58" s="20">
        <v>11.118252999999999</v>
      </c>
      <c r="R58" s="20">
        <v>12.202368</v>
      </c>
      <c r="S58" s="20">
        <v>13.468646</v>
      </c>
      <c r="T58" s="20">
        <v>14.828192</v>
      </c>
      <c r="U58" s="20">
        <v>16.063656000000002</v>
      </c>
      <c r="V58" s="20">
        <v>17.337409999999998</v>
      </c>
      <c r="W58" s="20">
        <v>18.650296999999998</v>
      </c>
      <c r="X58" s="20">
        <v>19.995911</v>
      </c>
      <c r="Y58" s="20">
        <v>21.409272999999999</v>
      </c>
      <c r="Z58" s="20">
        <v>23.142251999999999</v>
      </c>
      <c r="AA58" s="20">
        <v>24.906137000000001</v>
      </c>
      <c r="AB58" s="20">
        <v>26.691203999999999</v>
      </c>
      <c r="AC58" s="20">
        <v>28.452904</v>
      </c>
      <c r="AD58" s="20">
        <v>30.297573</v>
      </c>
      <c r="AE58" s="20">
        <v>32.29063</v>
      </c>
      <c r="AF58" s="20">
        <v>34.308743</v>
      </c>
      <c r="AG58" s="20">
        <v>36.505851999999997</v>
      </c>
      <c r="AH58" s="21" t="s">
        <v>84</v>
      </c>
    </row>
    <row r="59" spans="1:34" ht="15" customHeight="1" x14ac:dyDescent="0.3">
      <c r="A59" s="9" t="s">
        <v>121</v>
      </c>
      <c r="B59" s="13" t="s">
        <v>86</v>
      </c>
      <c r="C59" s="22" t="s">
        <v>84</v>
      </c>
      <c r="D59" s="22">
        <v>8.8091390000000001</v>
      </c>
      <c r="E59" s="22">
        <v>23.780142000000001</v>
      </c>
      <c r="F59" s="22">
        <v>66.693123</v>
      </c>
      <c r="G59" s="22">
        <v>118.565781</v>
      </c>
      <c r="H59" s="22">
        <v>177.69270299999999</v>
      </c>
      <c r="I59" s="22">
        <v>223.36970500000001</v>
      </c>
      <c r="J59" s="22">
        <v>261.97018400000002</v>
      </c>
      <c r="K59" s="22">
        <v>279.44250499999998</v>
      </c>
      <c r="L59" s="22">
        <v>299.56939699999998</v>
      </c>
      <c r="M59" s="22">
        <v>311.85327100000001</v>
      </c>
      <c r="N59" s="22">
        <v>326.75259399999999</v>
      </c>
      <c r="O59" s="22">
        <v>343.448669</v>
      </c>
      <c r="P59" s="22">
        <v>358.938354</v>
      </c>
      <c r="Q59" s="22">
        <v>375.27404799999999</v>
      </c>
      <c r="R59" s="22">
        <v>391.74343900000002</v>
      </c>
      <c r="S59" s="22">
        <v>412.84817500000003</v>
      </c>
      <c r="T59" s="22">
        <v>431.99893200000002</v>
      </c>
      <c r="U59" s="22">
        <v>452.35299700000002</v>
      </c>
      <c r="V59" s="22">
        <v>467.56793199999998</v>
      </c>
      <c r="W59" s="22">
        <v>486.50869799999998</v>
      </c>
      <c r="X59" s="22">
        <v>501.611603</v>
      </c>
      <c r="Y59" s="22">
        <v>520.47778300000004</v>
      </c>
      <c r="Z59" s="22">
        <v>543.04028300000004</v>
      </c>
      <c r="AA59" s="22">
        <v>568.35583499999996</v>
      </c>
      <c r="AB59" s="22">
        <v>592.46545400000002</v>
      </c>
      <c r="AC59" s="22">
        <v>618.25018299999999</v>
      </c>
      <c r="AD59" s="22">
        <v>647.99548300000004</v>
      </c>
      <c r="AE59" s="22">
        <v>683.76336700000002</v>
      </c>
      <c r="AF59" s="22">
        <v>719.13476600000001</v>
      </c>
      <c r="AG59" s="22">
        <v>746.60253899999998</v>
      </c>
      <c r="AH59" s="23" t="s">
        <v>84</v>
      </c>
    </row>
    <row r="60" spans="1:34" ht="15" customHeight="1" x14ac:dyDescent="0.3">
      <c r="A60" s="9" t="s">
        <v>122</v>
      </c>
      <c r="B60" s="13" t="s">
        <v>123</v>
      </c>
      <c r="C60" s="22" t="s">
        <v>84</v>
      </c>
      <c r="D60" s="22">
        <v>40.017651000000001</v>
      </c>
      <c r="E60" s="22">
        <v>82.430862000000005</v>
      </c>
      <c r="F60" s="22">
        <v>129.193848</v>
      </c>
      <c r="G60" s="22">
        <v>182.774506</v>
      </c>
      <c r="H60" s="22">
        <v>242.34442100000001</v>
      </c>
      <c r="I60" s="22">
        <v>288.432434</v>
      </c>
      <c r="J60" s="22">
        <v>327.44390900000002</v>
      </c>
      <c r="K60" s="22">
        <v>347.32720899999998</v>
      </c>
      <c r="L60" s="22">
        <v>367.86511200000001</v>
      </c>
      <c r="M60" s="22">
        <v>387.66000400000001</v>
      </c>
      <c r="N60" s="22">
        <v>402.559326</v>
      </c>
      <c r="O60" s="22">
        <v>419.255402</v>
      </c>
      <c r="P60" s="22">
        <v>434.74508700000001</v>
      </c>
      <c r="Q60" s="22">
        <v>456.28076199999998</v>
      </c>
      <c r="R60" s="22">
        <v>483.90017699999999</v>
      </c>
      <c r="S60" s="22">
        <v>505.00491299999999</v>
      </c>
      <c r="T60" s="22">
        <v>524.15563999999995</v>
      </c>
      <c r="U60" s="22">
        <v>544.50970500000005</v>
      </c>
      <c r="V60" s="22">
        <v>559.72466999999995</v>
      </c>
      <c r="W60" s="22">
        <v>578.91540499999996</v>
      </c>
      <c r="X60" s="22">
        <v>594.01831100000004</v>
      </c>
      <c r="Y60" s="22">
        <v>612.88452099999995</v>
      </c>
      <c r="Z60" s="22">
        <v>635.44702099999995</v>
      </c>
      <c r="AA60" s="22">
        <v>660.76257299999997</v>
      </c>
      <c r="AB60" s="22">
        <v>685.12219200000004</v>
      </c>
      <c r="AC60" s="22">
        <v>710.90692100000001</v>
      </c>
      <c r="AD60" s="22">
        <v>740.65222200000005</v>
      </c>
      <c r="AE60" s="22">
        <v>776.42010500000004</v>
      </c>
      <c r="AF60" s="22">
        <v>811.79150400000003</v>
      </c>
      <c r="AG60" s="22">
        <v>839.259277</v>
      </c>
      <c r="AH60" s="23" t="s">
        <v>84</v>
      </c>
    </row>
    <row r="62" spans="1:34" ht="15" customHeight="1" x14ac:dyDescent="0.3">
      <c r="B62" s="13" t="s">
        <v>124</v>
      </c>
    </row>
    <row r="63" spans="1:34" s="18" customFormat="1" ht="15" customHeight="1" x14ac:dyDescent="0.3">
      <c r="A63" s="14" t="s">
        <v>125</v>
      </c>
      <c r="B63" s="15" t="s">
        <v>89</v>
      </c>
      <c r="C63" s="16" t="s">
        <v>84</v>
      </c>
      <c r="D63" s="16">
        <v>4.5084</v>
      </c>
      <c r="E63" s="16">
        <v>9.2206989999999998</v>
      </c>
      <c r="F63" s="16">
        <v>29.479296000000001</v>
      </c>
      <c r="G63" s="16">
        <v>39.575901000000002</v>
      </c>
      <c r="H63" s="16">
        <v>89.742378000000002</v>
      </c>
      <c r="I63" s="16">
        <v>93.867583999999994</v>
      </c>
      <c r="J63" s="16">
        <v>102.27149199999999</v>
      </c>
      <c r="K63" s="16">
        <v>105.572487</v>
      </c>
      <c r="L63" s="16">
        <v>108.06199599999999</v>
      </c>
      <c r="M63" s="16">
        <v>110.594002</v>
      </c>
      <c r="N63" s="16">
        <v>112.012001</v>
      </c>
      <c r="O63" s="16">
        <v>114.851006</v>
      </c>
      <c r="P63" s="16">
        <v>116.470009</v>
      </c>
      <c r="Q63" s="16">
        <v>118.60580400000001</v>
      </c>
      <c r="R63" s="16">
        <v>120.22180899999999</v>
      </c>
      <c r="S63" s="16">
        <v>120.22180899999999</v>
      </c>
      <c r="T63" s="16">
        <v>120.56081399999999</v>
      </c>
      <c r="U63" s="16">
        <v>122.68079400000001</v>
      </c>
      <c r="V63" s="16">
        <v>123.01979799999999</v>
      </c>
      <c r="W63" s="16">
        <v>123.01979799999999</v>
      </c>
      <c r="X63" s="16">
        <v>123.35979500000001</v>
      </c>
      <c r="Y63" s="16">
        <v>123.35979500000001</v>
      </c>
      <c r="Z63" s="16">
        <v>123.35979500000001</v>
      </c>
      <c r="AA63" s="16">
        <v>123.380791</v>
      </c>
      <c r="AB63" s="16">
        <v>126.309792</v>
      </c>
      <c r="AC63" s="16">
        <v>126.989799</v>
      </c>
      <c r="AD63" s="16">
        <v>126.989799</v>
      </c>
      <c r="AE63" s="16">
        <v>128.09979200000001</v>
      </c>
      <c r="AF63" s="16">
        <v>128.09979200000001</v>
      </c>
      <c r="AG63" s="16">
        <v>128.09979200000001</v>
      </c>
      <c r="AH63" s="17" t="s">
        <v>84</v>
      </c>
    </row>
    <row r="64" spans="1:34" ht="15" customHeight="1" x14ac:dyDescent="0.3">
      <c r="A64" s="9" t="s">
        <v>126</v>
      </c>
      <c r="B64" s="19" t="s">
        <v>91</v>
      </c>
      <c r="C64" s="20" t="s">
        <v>84</v>
      </c>
      <c r="D64" s="20">
        <v>1.1951000000000001</v>
      </c>
      <c r="E64" s="20">
        <v>6.0462009999999999</v>
      </c>
      <c r="F64" s="20">
        <v>10.624701999999999</v>
      </c>
      <c r="G64" s="20">
        <v>15.805702</v>
      </c>
      <c r="H64" s="20">
        <v>18.874302</v>
      </c>
      <c r="I64" s="20">
        <v>22.981003000000001</v>
      </c>
      <c r="J64" s="20">
        <v>24.023502000000001</v>
      </c>
      <c r="K64" s="20">
        <v>25.671500999999999</v>
      </c>
      <c r="L64" s="20">
        <v>32.400902000000002</v>
      </c>
      <c r="M64" s="20">
        <v>32.445903999999999</v>
      </c>
      <c r="N64" s="20">
        <v>33.419407</v>
      </c>
      <c r="O64" s="20">
        <v>33.662407000000002</v>
      </c>
      <c r="P64" s="20">
        <v>34.406207999999999</v>
      </c>
      <c r="Q64" s="20">
        <v>34.909205999999998</v>
      </c>
      <c r="R64" s="20">
        <v>35.879707000000003</v>
      </c>
      <c r="S64" s="20">
        <v>36.789703000000003</v>
      </c>
      <c r="T64" s="20">
        <v>36.789703000000003</v>
      </c>
      <c r="U64" s="20">
        <v>36.789703000000003</v>
      </c>
      <c r="V64" s="20">
        <v>36.915703000000001</v>
      </c>
      <c r="W64" s="20">
        <v>36.915703000000001</v>
      </c>
      <c r="X64" s="20">
        <v>36.915703000000001</v>
      </c>
      <c r="Y64" s="20">
        <v>36.915703000000001</v>
      </c>
      <c r="Z64" s="20">
        <v>36.915703000000001</v>
      </c>
      <c r="AA64" s="20">
        <v>36.915703000000001</v>
      </c>
      <c r="AB64" s="20">
        <v>37.021706000000002</v>
      </c>
      <c r="AC64" s="20">
        <v>37.021706000000002</v>
      </c>
      <c r="AD64" s="20">
        <v>37.021706000000002</v>
      </c>
      <c r="AE64" s="20">
        <v>37.021706000000002</v>
      </c>
      <c r="AF64" s="20">
        <v>37.574706999999997</v>
      </c>
      <c r="AG64" s="20">
        <v>37.574706999999997</v>
      </c>
      <c r="AH64" s="21" t="s">
        <v>84</v>
      </c>
    </row>
    <row r="65" spans="1:34" ht="15" customHeight="1" x14ac:dyDescent="0.3">
      <c r="A65" s="9" t="s">
        <v>127</v>
      </c>
      <c r="B65" s="19" t="s">
        <v>69</v>
      </c>
      <c r="C65" s="20" t="s">
        <v>84</v>
      </c>
      <c r="D65" s="20">
        <v>5.6000000000000001E-2</v>
      </c>
      <c r="E65" s="20">
        <v>1.077</v>
      </c>
      <c r="F65" s="20">
        <v>2.6442000000000001</v>
      </c>
      <c r="G65" s="20">
        <v>3.8123</v>
      </c>
      <c r="H65" s="20">
        <v>5.2564019999999996</v>
      </c>
      <c r="I65" s="20">
        <v>5.2564019999999996</v>
      </c>
      <c r="J65" s="20">
        <v>5.7064019999999998</v>
      </c>
      <c r="K65" s="20">
        <v>5.7558020000000001</v>
      </c>
      <c r="L65" s="20">
        <v>5.7999010000000002</v>
      </c>
      <c r="M65" s="20">
        <v>6.8637009999999998</v>
      </c>
      <c r="N65" s="20">
        <v>7.7487019999999998</v>
      </c>
      <c r="O65" s="20">
        <v>7.7487019999999998</v>
      </c>
      <c r="P65" s="20">
        <v>7.8114020000000002</v>
      </c>
      <c r="Q65" s="20">
        <v>7.9534019999999996</v>
      </c>
      <c r="R65" s="20">
        <v>8.0244020000000003</v>
      </c>
      <c r="S65" s="20">
        <v>8.0244020000000003</v>
      </c>
      <c r="T65" s="20">
        <v>8.0244020000000003</v>
      </c>
      <c r="U65" s="20">
        <v>8.0244020000000003</v>
      </c>
      <c r="V65" s="20">
        <v>8.6774020000000007</v>
      </c>
      <c r="W65" s="20">
        <v>8.6774020000000007</v>
      </c>
      <c r="X65" s="20">
        <v>8.6774020000000007</v>
      </c>
      <c r="Y65" s="20">
        <v>9.1885019999999997</v>
      </c>
      <c r="Z65" s="20">
        <v>9.1885019999999997</v>
      </c>
      <c r="AA65" s="20">
        <v>9.1885019999999997</v>
      </c>
      <c r="AB65" s="20">
        <v>9.2155020000000007</v>
      </c>
      <c r="AC65" s="20">
        <v>9.2155020000000007</v>
      </c>
      <c r="AD65" s="20">
        <v>9.8445009999999993</v>
      </c>
      <c r="AE65" s="20">
        <v>9.8445009999999993</v>
      </c>
      <c r="AF65" s="20">
        <v>9.9011019999999998</v>
      </c>
      <c r="AG65" s="20">
        <v>9.9011019999999998</v>
      </c>
      <c r="AH65" s="21" t="s">
        <v>84</v>
      </c>
    </row>
    <row r="66" spans="1:34" ht="14.85" customHeight="1" x14ac:dyDescent="0.3">
      <c r="A66" s="9" t="s">
        <v>128</v>
      </c>
      <c r="B66" s="19" t="s">
        <v>71</v>
      </c>
      <c r="C66" s="20" t="s">
        <v>84</v>
      </c>
      <c r="D66" s="20">
        <v>1.8800000000000001E-2</v>
      </c>
      <c r="E66" s="20">
        <v>9.9599999999999994E-2</v>
      </c>
      <c r="F66" s="20">
        <v>0.73709999999999998</v>
      </c>
      <c r="G66" s="20">
        <v>1.3065</v>
      </c>
      <c r="H66" s="20">
        <v>1.3661000000000001</v>
      </c>
      <c r="I66" s="20">
        <v>2.6261999999999999</v>
      </c>
      <c r="J66" s="20">
        <v>3.2588010000000001</v>
      </c>
      <c r="K66" s="20">
        <v>3.2639999999999998</v>
      </c>
      <c r="L66" s="20">
        <v>3.2639999999999998</v>
      </c>
      <c r="M66" s="20">
        <v>3.6284999999999998</v>
      </c>
      <c r="N66" s="20">
        <v>3.6284999999999998</v>
      </c>
      <c r="O66" s="20">
        <v>3.7905009999999999</v>
      </c>
      <c r="P66" s="20">
        <v>3.9113009999999999</v>
      </c>
      <c r="Q66" s="20">
        <v>3.9299010000000001</v>
      </c>
      <c r="R66" s="20">
        <v>3.946901</v>
      </c>
      <c r="S66" s="20">
        <v>3.946901</v>
      </c>
      <c r="T66" s="20">
        <v>3.946901</v>
      </c>
      <c r="U66" s="20">
        <v>3.9594010000000002</v>
      </c>
      <c r="V66" s="20">
        <v>3.9594010000000002</v>
      </c>
      <c r="W66" s="20">
        <v>3.9594010000000002</v>
      </c>
      <c r="X66" s="20">
        <v>4.1684010000000002</v>
      </c>
      <c r="Y66" s="20">
        <v>4.2004010000000003</v>
      </c>
      <c r="Z66" s="20">
        <v>4.2004010000000003</v>
      </c>
      <c r="AA66" s="20">
        <v>4.2004010000000003</v>
      </c>
      <c r="AB66" s="20">
        <v>4.287401</v>
      </c>
      <c r="AC66" s="20">
        <v>4.287401</v>
      </c>
      <c r="AD66" s="20">
        <v>4.287401</v>
      </c>
      <c r="AE66" s="20">
        <v>4.3529010000000001</v>
      </c>
      <c r="AF66" s="20">
        <v>4.3529010000000001</v>
      </c>
      <c r="AG66" s="20">
        <v>4.3529010000000001</v>
      </c>
      <c r="AH66" s="21" t="s">
        <v>84</v>
      </c>
    </row>
    <row r="67" spans="1:34" ht="15" customHeight="1" x14ac:dyDescent="0.3">
      <c r="A67" s="9" t="s">
        <v>129</v>
      </c>
      <c r="B67" s="19" t="s">
        <v>102</v>
      </c>
      <c r="C67" s="20" t="s">
        <v>84</v>
      </c>
      <c r="D67" s="20">
        <v>5.7363</v>
      </c>
      <c r="E67" s="20">
        <v>6.5079000000000002</v>
      </c>
      <c r="F67" s="20">
        <v>6.5079000000000002</v>
      </c>
      <c r="G67" s="20">
        <v>6.5079000000000002</v>
      </c>
      <c r="H67" s="20">
        <v>7.6299000000000001</v>
      </c>
      <c r="I67" s="20">
        <v>20.986601</v>
      </c>
      <c r="J67" s="20">
        <v>29.137402000000002</v>
      </c>
      <c r="K67" s="20">
        <v>31.494406000000001</v>
      </c>
      <c r="L67" s="20">
        <v>37.924796999999998</v>
      </c>
      <c r="M67" s="20">
        <v>37.924796999999998</v>
      </c>
      <c r="N67" s="20">
        <v>40.219898000000001</v>
      </c>
      <c r="O67" s="20">
        <v>41.504596999999997</v>
      </c>
      <c r="P67" s="20">
        <v>42.569598999999997</v>
      </c>
      <c r="Q67" s="20">
        <v>44.703598</v>
      </c>
      <c r="R67" s="20">
        <v>44.703598</v>
      </c>
      <c r="S67" s="20">
        <v>45.825699</v>
      </c>
      <c r="T67" s="20">
        <v>47.832698999999998</v>
      </c>
      <c r="U67" s="20">
        <v>48.674495999999998</v>
      </c>
      <c r="V67" s="20">
        <v>48.674495999999998</v>
      </c>
      <c r="W67" s="20">
        <v>48.674495999999998</v>
      </c>
      <c r="X67" s="20">
        <v>48.674495999999998</v>
      </c>
      <c r="Y67" s="20">
        <v>48.674495999999998</v>
      </c>
      <c r="Z67" s="20">
        <v>51.056198000000002</v>
      </c>
      <c r="AA67" s="20">
        <v>56.666896999999999</v>
      </c>
      <c r="AB67" s="20">
        <v>56.666896999999999</v>
      </c>
      <c r="AC67" s="20">
        <v>56.666896999999999</v>
      </c>
      <c r="AD67" s="20">
        <v>57.5779</v>
      </c>
      <c r="AE67" s="20">
        <v>59.417895999999999</v>
      </c>
      <c r="AF67" s="20">
        <v>59.417895999999999</v>
      </c>
      <c r="AG67" s="20">
        <v>59.417895999999999</v>
      </c>
      <c r="AH67" s="21" t="s">
        <v>84</v>
      </c>
    </row>
    <row r="68" spans="1:34" ht="15" customHeight="1" x14ac:dyDescent="0.3">
      <c r="A68" s="9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1" t="s">
        <v>84</v>
      </c>
    </row>
    <row r="69" spans="1:34" ht="15" customHeight="1" x14ac:dyDescent="0.3">
      <c r="A69" s="9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1E-3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3.0000000000000001E-3</v>
      </c>
      <c r="U69" s="20">
        <v>3.0000000000000001E-3</v>
      </c>
      <c r="V69" s="20">
        <v>3.0000000000000001E-3</v>
      </c>
      <c r="W69" s="20">
        <v>3.0000000000000001E-3</v>
      </c>
      <c r="X69" s="20">
        <v>3.0000000000000001E-3</v>
      </c>
      <c r="Y69" s="20">
        <v>3.0000000000000001E-3</v>
      </c>
      <c r="Z69" s="20">
        <v>3.0000000000000001E-3</v>
      </c>
      <c r="AA69" s="20">
        <v>3.0000000000000001E-3</v>
      </c>
      <c r="AB69" s="20">
        <v>3.0000000000000001E-3</v>
      </c>
      <c r="AC69" s="20">
        <v>3.0000000000000001E-3</v>
      </c>
      <c r="AD69" s="20">
        <v>3.0000000000000001E-3</v>
      </c>
      <c r="AE69" s="20">
        <v>3.0000000000000001E-3</v>
      </c>
      <c r="AF69" s="20">
        <v>3.0000000000000001E-3</v>
      </c>
      <c r="AG69" s="20">
        <v>3.0000000000000001E-3</v>
      </c>
      <c r="AH69" s="21" t="s">
        <v>84</v>
      </c>
    </row>
    <row r="70" spans="1:34" ht="15" customHeight="1" x14ac:dyDescent="0.3">
      <c r="A70" s="9" t="s">
        <v>132</v>
      </c>
      <c r="B70" s="19" t="s">
        <v>79</v>
      </c>
      <c r="C70" s="20" t="s">
        <v>84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1" t="s">
        <v>84</v>
      </c>
    </row>
    <row r="71" spans="1:34" ht="15" customHeight="1" x14ac:dyDescent="0.3">
      <c r="A71" s="9" t="s">
        <v>133</v>
      </c>
      <c r="B71" s="19" t="s">
        <v>81</v>
      </c>
      <c r="C71" s="20" t="s">
        <v>84</v>
      </c>
      <c r="D71" s="20">
        <v>0</v>
      </c>
      <c r="E71" s="20">
        <v>1.21E-2</v>
      </c>
      <c r="F71" s="20">
        <v>3.49E-2</v>
      </c>
      <c r="G71" s="20">
        <v>5.0900000000000001E-2</v>
      </c>
      <c r="H71" s="20">
        <v>5.5399999999999998E-2</v>
      </c>
      <c r="I71" s="20">
        <v>5.5399999999999998E-2</v>
      </c>
      <c r="J71" s="20">
        <v>0.06</v>
      </c>
      <c r="K71" s="20">
        <v>0.23230000000000001</v>
      </c>
      <c r="L71" s="20">
        <v>0.31169999999999998</v>
      </c>
      <c r="M71" s="20">
        <v>0.31169999999999998</v>
      </c>
      <c r="N71" s="20">
        <v>0.31169999999999998</v>
      </c>
      <c r="O71" s="20">
        <v>0.31169999999999998</v>
      </c>
      <c r="P71" s="20">
        <v>0.31169999999999998</v>
      </c>
      <c r="Q71" s="20">
        <v>0.31169999999999998</v>
      </c>
      <c r="R71" s="20">
        <v>0.31169999999999998</v>
      </c>
      <c r="S71" s="20">
        <v>0.31169999999999998</v>
      </c>
      <c r="T71" s="20">
        <v>0.31169999999999998</v>
      </c>
      <c r="U71" s="20">
        <v>0.31169999999999998</v>
      </c>
      <c r="V71" s="20">
        <v>0.31169999999999998</v>
      </c>
      <c r="W71" s="20">
        <v>0.31169999999999998</v>
      </c>
      <c r="X71" s="20">
        <v>0.31169999999999998</v>
      </c>
      <c r="Y71" s="20">
        <v>0.31169999999999998</v>
      </c>
      <c r="Z71" s="20">
        <v>0.31169999999999998</v>
      </c>
      <c r="AA71" s="20">
        <v>0.3916</v>
      </c>
      <c r="AB71" s="20">
        <v>0.3916</v>
      </c>
      <c r="AC71" s="20">
        <v>0.3916</v>
      </c>
      <c r="AD71" s="20">
        <v>0.39460000000000001</v>
      </c>
      <c r="AE71" s="20">
        <v>0.39460000000000001</v>
      </c>
      <c r="AF71" s="20">
        <v>0.40960000000000002</v>
      </c>
      <c r="AG71" s="20">
        <v>0.40960000000000002</v>
      </c>
      <c r="AH71" s="21" t="s">
        <v>84</v>
      </c>
    </row>
    <row r="72" spans="1:34" ht="15" customHeight="1" x14ac:dyDescent="0.3">
      <c r="A72" s="9" t="s">
        <v>134</v>
      </c>
      <c r="B72" s="13" t="s">
        <v>86</v>
      </c>
      <c r="C72" s="22" t="s">
        <v>84</v>
      </c>
      <c r="D72" s="22">
        <v>11.514602999999999</v>
      </c>
      <c r="E72" s="22">
        <v>22.963498999999999</v>
      </c>
      <c r="F72" s="22">
        <v>50.028084</v>
      </c>
      <c r="G72" s="22">
        <v>67.060181</v>
      </c>
      <c r="H72" s="22">
        <v>122.925499</v>
      </c>
      <c r="I72" s="22">
        <v>145.774216</v>
      </c>
      <c r="J72" s="22">
        <v>164.458618</v>
      </c>
      <c r="K72" s="22">
        <v>172.027512</v>
      </c>
      <c r="L72" s="22">
        <v>187.80027799999999</v>
      </c>
      <c r="M72" s="22">
        <v>191.80557300000001</v>
      </c>
      <c r="N72" s="22">
        <v>197.37825000000001</v>
      </c>
      <c r="O72" s="22">
        <v>201.906982</v>
      </c>
      <c r="P72" s="22">
        <v>205.51829499999999</v>
      </c>
      <c r="Q72" s="22">
        <v>210.45167499999999</v>
      </c>
      <c r="R72" s="22">
        <v>213.12617499999999</v>
      </c>
      <c r="S72" s="22">
        <v>215.15827899999999</v>
      </c>
      <c r="T72" s="22">
        <v>217.506271</v>
      </c>
      <c r="U72" s="22">
        <v>220.48054500000001</v>
      </c>
      <c r="V72" s="22">
        <v>221.59854100000001</v>
      </c>
      <c r="W72" s="22">
        <v>221.59854100000001</v>
      </c>
      <c r="X72" s="22">
        <v>222.147537</v>
      </c>
      <c r="Y72" s="22">
        <v>222.690628</v>
      </c>
      <c r="Z72" s="22">
        <v>225.072327</v>
      </c>
      <c r="AA72" s="22">
        <v>230.78398100000001</v>
      </c>
      <c r="AB72" s="22">
        <v>233.93296799999999</v>
      </c>
      <c r="AC72" s="22">
        <v>234.61296100000001</v>
      </c>
      <c r="AD72" s="22">
        <v>236.15597500000001</v>
      </c>
      <c r="AE72" s="22">
        <v>239.17146299999999</v>
      </c>
      <c r="AF72" s="22">
        <v>239.796066</v>
      </c>
      <c r="AG72" s="22">
        <v>239.796066</v>
      </c>
      <c r="AH72" s="23" t="s">
        <v>84</v>
      </c>
    </row>
    <row r="74" spans="1:34" ht="15" customHeight="1" x14ac:dyDescent="0.3">
      <c r="A74" s="9" t="s">
        <v>135</v>
      </c>
      <c r="B74" s="13" t="s">
        <v>136</v>
      </c>
      <c r="C74" s="22">
        <v>1091.1827390000001</v>
      </c>
      <c r="D74" s="22">
        <v>1119.685669</v>
      </c>
      <c r="E74" s="22">
        <v>1150.696899</v>
      </c>
      <c r="F74" s="22">
        <v>1170.439331</v>
      </c>
      <c r="G74" s="22">
        <v>1207.0386960000001</v>
      </c>
      <c r="H74" s="22">
        <v>1210.7745359999999</v>
      </c>
      <c r="I74" s="22">
        <v>1234.0447999999999</v>
      </c>
      <c r="J74" s="22">
        <v>1254.4071039999999</v>
      </c>
      <c r="K74" s="22">
        <v>1266.7567140000001</v>
      </c>
      <c r="L74" s="22">
        <v>1271.5667719999999</v>
      </c>
      <c r="M74" s="22">
        <v>1287.4423830000001</v>
      </c>
      <c r="N74" s="22">
        <v>1296.907837</v>
      </c>
      <c r="O74" s="22">
        <v>1309.171509</v>
      </c>
      <c r="P74" s="22">
        <v>1321.1423339999999</v>
      </c>
      <c r="Q74" s="22">
        <v>1337.8326420000001</v>
      </c>
      <c r="R74" s="22">
        <v>1362.955933</v>
      </c>
      <c r="S74" s="22">
        <v>1382.161255</v>
      </c>
      <c r="T74" s="22">
        <v>1398.9907229999999</v>
      </c>
      <c r="U74" s="22">
        <v>1416.3969729999999</v>
      </c>
      <c r="V74" s="22">
        <v>1430.4941409999999</v>
      </c>
      <c r="W74" s="22">
        <v>1449.7285159999999</v>
      </c>
      <c r="X74" s="22">
        <v>1464.441284</v>
      </c>
      <c r="Y74" s="22">
        <v>1482.8793949999999</v>
      </c>
      <c r="Z74" s="22">
        <v>1503.1708980000001</v>
      </c>
      <c r="AA74" s="22">
        <v>1522.87085</v>
      </c>
      <c r="AB74" s="22">
        <v>1544.1854249999999</v>
      </c>
      <c r="AC74" s="22">
        <v>1569.3443600000001</v>
      </c>
      <c r="AD74" s="22">
        <v>1597.6007079999999</v>
      </c>
      <c r="AE74" s="22">
        <v>1630.3870850000001</v>
      </c>
      <c r="AF74" s="22">
        <v>1665.174683</v>
      </c>
      <c r="AG74" s="22">
        <v>1692.7044679999999</v>
      </c>
      <c r="AH74" s="23">
        <v>1.4742999999999999E-2</v>
      </c>
    </row>
    <row r="76" spans="1:34" ht="15" customHeight="1" x14ac:dyDescent="0.3">
      <c r="B76" s="13" t="s">
        <v>137</v>
      </c>
    </row>
    <row r="77" spans="1:34" ht="15" customHeight="1" x14ac:dyDescent="0.3">
      <c r="A77" s="9" t="s">
        <v>138</v>
      </c>
      <c r="B77" s="19" t="s">
        <v>89</v>
      </c>
      <c r="C77" s="20">
        <v>1.94556</v>
      </c>
      <c r="D77" s="20">
        <v>1.9162760000000001</v>
      </c>
      <c r="E77" s="20">
        <v>1.925017</v>
      </c>
      <c r="F77" s="20">
        <v>1.922601</v>
      </c>
      <c r="G77" s="20">
        <v>1.9269829999999999</v>
      </c>
      <c r="H77" s="20">
        <v>1.926186</v>
      </c>
      <c r="I77" s="20">
        <v>1.924083</v>
      </c>
      <c r="J77" s="20">
        <v>1.920661</v>
      </c>
      <c r="K77" s="20">
        <v>1.9165509999999999</v>
      </c>
      <c r="L77" s="20">
        <v>1.9100619999999999</v>
      </c>
      <c r="M77" s="20">
        <v>1.907287</v>
      </c>
      <c r="N77" s="20">
        <v>1.9038330000000001</v>
      </c>
      <c r="O77" s="20">
        <v>1.900576</v>
      </c>
      <c r="P77" s="20">
        <v>1.8952560000000001</v>
      </c>
      <c r="Q77" s="20">
        <v>1.8917550000000001</v>
      </c>
      <c r="R77" s="20">
        <v>1.890439</v>
      </c>
      <c r="S77" s="20">
        <v>1.887616</v>
      </c>
      <c r="T77" s="20">
        <v>1.88537</v>
      </c>
      <c r="U77" s="20">
        <v>1.884536</v>
      </c>
      <c r="V77" s="20">
        <v>1.883561</v>
      </c>
      <c r="W77" s="20">
        <v>1.8798520000000001</v>
      </c>
      <c r="X77" s="20">
        <v>1.8774770000000001</v>
      </c>
      <c r="Y77" s="20">
        <v>1.876735</v>
      </c>
      <c r="Z77" s="20">
        <v>1.8777509999999999</v>
      </c>
      <c r="AA77" s="20">
        <v>1.8753010000000001</v>
      </c>
      <c r="AB77" s="20">
        <v>1.8742350000000001</v>
      </c>
      <c r="AC77" s="20">
        <v>1.8717600000000001</v>
      </c>
      <c r="AD77" s="20">
        <v>1.868565</v>
      </c>
      <c r="AE77" s="20">
        <v>1.866995</v>
      </c>
      <c r="AF77" s="20">
        <v>1.865326</v>
      </c>
      <c r="AG77" s="20">
        <v>1.8652629999999999</v>
      </c>
      <c r="AH77" s="21">
        <v>-1.4040000000000001E-3</v>
      </c>
    </row>
    <row r="78" spans="1:34" ht="15" customHeight="1" x14ac:dyDescent="0.3">
      <c r="A78" s="9" t="s">
        <v>139</v>
      </c>
      <c r="B78" s="19" t="s">
        <v>140</v>
      </c>
      <c r="C78" s="20">
        <v>0.56876099999999996</v>
      </c>
      <c r="D78" s="20">
        <v>0.56876099999999996</v>
      </c>
      <c r="E78" s="20">
        <v>0.56876099999999996</v>
      </c>
      <c r="F78" s="20">
        <v>0.56876099999999996</v>
      </c>
      <c r="G78" s="20">
        <v>0.56876099999999996</v>
      </c>
      <c r="H78" s="20">
        <v>0.56876099999999996</v>
      </c>
      <c r="I78" s="20">
        <v>0.56876099999999996</v>
      </c>
      <c r="J78" s="20">
        <v>0.56876099999999996</v>
      </c>
      <c r="K78" s="20">
        <v>0.56876099999999996</v>
      </c>
      <c r="L78" s="20">
        <v>0.56876099999999996</v>
      </c>
      <c r="M78" s="20">
        <v>0.56876099999999996</v>
      </c>
      <c r="N78" s="20">
        <v>0.56876099999999996</v>
      </c>
      <c r="O78" s="20">
        <v>0.56876099999999996</v>
      </c>
      <c r="P78" s="20">
        <v>0.56876099999999996</v>
      </c>
      <c r="Q78" s="20">
        <v>0.56876099999999996</v>
      </c>
      <c r="R78" s="20">
        <v>0.56876099999999996</v>
      </c>
      <c r="S78" s="20">
        <v>0.56876099999999996</v>
      </c>
      <c r="T78" s="20">
        <v>0.56876099999999996</v>
      </c>
      <c r="U78" s="20">
        <v>0.56876099999999996</v>
      </c>
      <c r="V78" s="20">
        <v>0.56876099999999996</v>
      </c>
      <c r="W78" s="20">
        <v>0.56876099999999996</v>
      </c>
      <c r="X78" s="20">
        <v>0.56876099999999996</v>
      </c>
      <c r="Y78" s="20">
        <v>0.56876099999999996</v>
      </c>
      <c r="Z78" s="20">
        <v>0.56876099999999996</v>
      </c>
      <c r="AA78" s="20">
        <v>0.56876099999999996</v>
      </c>
      <c r="AB78" s="20">
        <v>0.56876099999999996</v>
      </c>
      <c r="AC78" s="20">
        <v>0.56876099999999996</v>
      </c>
      <c r="AD78" s="20">
        <v>0.56876099999999996</v>
      </c>
      <c r="AE78" s="20">
        <v>0.56876099999999996</v>
      </c>
      <c r="AF78" s="20">
        <v>0.56876099999999996</v>
      </c>
      <c r="AG78" s="20">
        <v>0.56876099999999996</v>
      </c>
      <c r="AH78" s="21">
        <v>0</v>
      </c>
    </row>
    <row r="79" spans="1:34" ht="14.85" customHeight="1" x14ac:dyDescent="0.3">
      <c r="A79" s="9" t="s">
        <v>141</v>
      </c>
      <c r="B79" s="19" t="s">
        <v>142</v>
      </c>
      <c r="C79" s="20">
        <v>17.840422</v>
      </c>
      <c r="D79" s="20">
        <v>18.414034000000001</v>
      </c>
      <c r="E79" s="20">
        <v>18.744447999999998</v>
      </c>
      <c r="F79" s="20">
        <v>19.040002999999999</v>
      </c>
      <c r="G79" s="20">
        <v>19.390608</v>
      </c>
      <c r="H79" s="20">
        <v>19.757415999999999</v>
      </c>
      <c r="I79" s="20">
        <v>20.138280999999999</v>
      </c>
      <c r="J79" s="20">
        <v>20.523817000000001</v>
      </c>
      <c r="K79" s="20">
        <v>20.906796</v>
      </c>
      <c r="L79" s="20">
        <v>21.285425</v>
      </c>
      <c r="M79" s="20">
        <v>21.655716000000002</v>
      </c>
      <c r="N79" s="20">
        <v>22.032509000000001</v>
      </c>
      <c r="O79" s="20">
        <v>22.409348000000001</v>
      </c>
      <c r="P79" s="20">
        <v>22.789431</v>
      </c>
      <c r="Q79" s="20">
        <v>23.18235</v>
      </c>
      <c r="R79" s="20">
        <v>23.596098000000001</v>
      </c>
      <c r="S79" s="20">
        <v>24.022133</v>
      </c>
      <c r="T79" s="20">
        <v>24.469906000000002</v>
      </c>
      <c r="U79" s="20">
        <v>24.943709999999999</v>
      </c>
      <c r="V79" s="20">
        <v>25.43655</v>
      </c>
      <c r="W79" s="20">
        <v>25.943194999999999</v>
      </c>
      <c r="X79" s="20">
        <v>26.494547000000001</v>
      </c>
      <c r="Y79" s="20">
        <v>27.106615000000001</v>
      </c>
      <c r="Z79" s="20">
        <v>27.799931999999998</v>
      </c>
      <c r="AA79" s="20">
        <v>28.559950000000001</v>
      </c>
      <c r="AB79" s="20">
        <v>29.406044000000001</v>
      </c>
      <c r="AC79" s="20">
        <v>30.335108000000002</v>
      </c>
      <c r="AD79" s="20">
        <v>31.345692</v>
      </c>
      <c r="AE79" s="20">
        <v>32.447322999999997</v>
      </c>
      <c r="AF79" s="20">
        <v>33.679141999999999</v>
      </c>
      <c r="AG79" s="20">
        <v>35.076495999999999</v>
      </c>
      <c r="AH79" s="21">
        <v>2.2790999999999999E-2</v>
      </c>
    </row>
    <row r="80" spans="1:34" ht="15" customHeight="1" x14ac:dyDescent="0.3">
      <c r="A80" s="9" t="s">
        <v>143</v>
      </c>
      <c r="B80" s="19" t="s">
        <v>144</v>
      </c>
      <c r="C80" s="20">
        <v>2.8463500000000002</v>
      </c>
      <c r="D80" s="20">
        <v>2.8697499999999998</v>
      </c>
      <c r="E80" s="20">
        <v>2.88985</v>
      </c>
      <c r="F80" s="20">
        <v>2.88985</v>
      </c>
      <c r="G80" s="20">
        <v>2.88985</v>
      </c>
      <c r="H80" s="20">
        <v>2.88985</v>
      </c>
      <c r="I80" s="20">
        <v>2.88985</v>
      </c>
      <c r="J80" s="20">
        <v>2.88985</v>
      </c>
      <c r="K80" s="20">
        <v>2.88985</v>
      </c>
      <c r="L80" s="20">
        <v>2.88985</v>
      </c>
      <c r="M80" s="20">
        <v>2.88985</v>
      </c>
      <c r="N80" s="20">
        <v>2.88985</v>
      </c>
      <c r="O80" s="20">
        <v>2.88985</v>
      </c>
      <c r="P80" s="20">
        <v>2.88985</v>
      </c>
      <c r="Q80" s="20">
        <v>2.88985</v>
      </c>
      <c r="R80" s="20">
        <v>2.88985</v>
      </c>
      <c r="S80" s="20">
        <v>2.88985</v>
      </c>
      <c r="T80" s="20">
        <v>2.88985</v>
      </c>
      <c r="U80" s="20">
        <v>2.88985</v>
      </c>
      <c r="V80" s="20">
        <v>2.88985</v>
      </c>
      <c r="W80" s="20">
        <v>2.88985</v>
      </c>
      <c r="X80" s="20">
        <v>2.88985</v>
      </c>
      <c r="Y80" s="20">
        <v>2.88985</v>
      </c>
      <c r="Z80" s="20">
        <v>2.88985</v>
      </c>
      <c r="AA80" s="20">
        <v>2.88985</v>
      </c>
      <c r="AB80" s="20">
        <v>2.88985</v>
      </c>
      <c r="AC80" s="20">
        <v>2.88985</v>
      </c>
      <c r="AD80" s="20">
        <v>2.88985</v>
      </c>
      <c r="AE80" s="20">
        <v>2.88985</v>
      </c>
      <c r="AF80" s="20">
        <v>2.88985</v>
      </c>
      <c r="AG80" s="20">
        <v>2.88985</v>
      </c>
      <c r="AH80" s="21">
        <v>5.0600000000000005E-4</v>
      </c>
    </row>
    <row r="81" spans="1:34" ht="14.85" customHeight="1" x14ac:dyDescent="0.3">
      <c r="A81" s="9" t="s">
        <v>145</v>
      </c>
      <c r="B81" s="19" t="s">
        <v>81</v>
      </c>
      <c r="C81" s="20">
        <v>40.204830000000001</v>
      </c>
      <c r="D81" s="20">
        <v>45.801537000000003</v>
      </c>
      <c r="E81" s="20">
        <v>50.177376000000002</v>
      </c>
      <c r="F81" s="20">
        <v>53.586945</v>
      </c>
      <c r="G81" s="20">
        <v>56.823535999999997</v>
      </c>
      <c r="H81" s="20">
        <v>60.726688000000003</v>
      </c>
      <c r="I81" s="20">
        <v>64.043723999999997</v>
      </c>
      <c r="J81" s="20">
        <v>68.181313000000003</v>
      </c>
      <c r="K81" s="20">
        <v>71.735198999999994</v>
      </c>
      <c r="L81" s="20">
        <v>75.260589999999993</v>
      </c>
      <c r="M81" s="20">
        <v>78.723595000000003</v>
      </c>
      <c r="N81" s="20">
        <v>82.729477000000003</v>
      </c>
      <c r="O81" s="20">
        <v>86.037529000000006</v>
      </c>
      <c r="P81" s="20">
        <v>89.811133999999996</v>
      </c>
      <c r="Q81" s="20">
        <v>93.586371999999997</v>
      </c>
      <c r="R81" s="20">
        <v>97.505814000000001</v>
      </c>
      <c r="S81" s="20">
        <v>102.02861799999999</v>
      </c>
      <c r="T81" s="20">
        <v>105.99028800000001</v>
      </c>
      <c r="U81" s="20">
        <v>110.255112</v>
      </c>
      <c r="V81" s="20">
        <v>114.541855</v>
      </c>
      <c r="W81" s="20">
        <v>118.970917</v>
      </c>
      <c r="X81" s="20">
        <v>123.353157</v>
      </c>
      <c r="Y81" s="20">
        <v>127.818031</v>
      </c>
      <c r="Z81" s="20">
        <v>132.41514599999999</v>
      </c>
      <c r="AA81" s="20">
        <v>136.86402899999999</v>
      </c>
      <c r="AB81" s="20">
        <v>141.62399300000001</v>
      </c>
      <c r="AC81" s="20">
        <v>146.97782900000001</v>
      </c>
      <c r="AD81" s="20">
        <v>151.49603300000001</v>
      </c>
      <c r="AE81" s="20">
        <v>155.98623699999999</v>
      </c>
      <c r="AF81" s="20">
        <v>160.290649</v>
      </c>
      <c r="AG81" s="20">
        <v>164.92387400000001</v>
      </c>
      <c r="AH81" s="21">
        <v>4.8174000000000002E-2</v>
      </c>
    </row>
    <row r="82" spans="1:34" ht="15" customHeight="1" x14ac:dyDescent="0.3">
      <c r="A82" s="9" t="s">
        <v>146</v>
      </c>
      <c r="B82" s="19" t="s">
        <v>147</v>
      </c>
      <c r="C82" s="20">
        <v>0.63580000000000003</v>
      </c>
      <c r="D82" s="20">
        <v>0.63580000000000003</v>
      </c>
      <c r="E82" s="20">
        <v>0.68579999999999997</v>
      </c>
      <c r="F82" s="20">
        <v>0.68579999999999997</v>
      </c>
      <c r="G82" s="20">
        <v>0.68579999999999997</v>
      </c>
      <c r="H82" s="20">
        <v>0.68579999999999997</v>
      </c>
      <c r="I82" s="20">
        <v>0.68579999999999997</v>
      </c>
      <c r="J82" s="20">
        <v>0.68579999999999997</v>
      </c>
      <c r="K82" s="20">
        <v>0.68579999999999997</v>
      </c>
      <c r="L82" s="20">
        <v>0.68579999999999997</v>
      </c>
      <c r="M82" s="20">
        <v>0.68579999999999997</v>
      </c>
      <c r="N82" s="20">
        <v>0.68579999999999997</v>
      </c>
      <c r="O82" s="20">
        <v>0.68579999999999997</v>
      </c>
      <c r="P82" s="20">
        <v>0.68579999999999997</v>
      </c>
      <c r="Q82" s="20">
        <v>0.68579999999999997</v>
      </c>
      <c r="R82" s="20">
        <v>0.68579999999999997</v>
      </c>
      <c r="S82" s="20">
        <v>0.68579999999999997</v>
      </c>
      <c r="T82" s="20">
        <v>0.68579999999999997</v>
      </c>
      <c r="U82" s="20">
        <v>0.68579999999999997</v>
      </c>
      <c r="V82" s="20">
        <v>0.68579999999999997</v>
      </c>
      <c r="W82" s="20">
        <v>0.68579999999999997</v>
      </c>
      <c r="X82" s="20">
        <v>0.68579999999999997</v>
      </c>
      <c r="Y82" s="20">
        <v>0.68579999999999997</v>
      </c>
      <c r="Z82" s="20">
        <v>0.68579999999999997</v>
      </c>
      <c r="AA82" s="20">
        <v>0.68579999999999997</v>
      </c>
      <c r="AB82" s="20">
        <v>0.68579999999999997</v>
      </c>
      <c r="AC82" s="20">
        <v>0.68579999999999997</v>
      </c>
      <c r="AD82" s="20">
        <v>0.68579999999999997</v>
      </c>
      <c r="AE82" s="20">
        <v>0.68579999999999997</v>
      </c>
      <c r="AF82" s="20">
        <v>0.68579999999999997</v>
      </c>
      <c r="AG82" s="20">
        <v>0.68579999999999997</v>
      </c>
      <c r="AH82" s="21">
        <v>2.5270000000000002E-3</v>
      </c>
    </row>
    <row r="83" spans="1:34" ht="15" customHeight="1" x14ac:dyDescent="0.3">
      <c r="A83" s="9" t="s">
        <v>148</v>
      </c>
      <c r="B83" s="13" t="s">
        <v>86</v>
      </c>
      <c r="C83" s="22">
        <v>64.041725</v>
      </c>
      <c r="D83" s="22">
        <v>70.206160999999994</v>
      </c>
      <c r="E83" s="22">
        <v>74.991257000000004</v>
      </c>
      <c r="F83" s="22">
        <v>78.693961999999999</v>
      </c>
      <c r="G83" s="22">
        <v>82.285538000000003</v>
      </c>
      <c r="H83" s="22">
        <v>86.554703000000003</v>
      </c>
      <c r="I83" s="22">
        <v>90.250504000000006</v>
      </c>
      <c r="J83" s="22">
        <v>94.770202999999995</v>
      </c>
      <c r="K83" s="22">
        <v>98.702956999999998</v>
      </c>
      <c r="L83" s="22">
        <v>102.600487</v>
      </c>
      <c r="M83" s="22">
        <v>106.43100699999999</v>
      </c>
      <c r="N83" s="22">
        <v>110.810226</v>
      </c>
      <c r="O83" s="22">
        <v>114.49185900000001</v>
      </c>
      <c r="P83" s="22">
        <v>118.64022799999999</v>
      </c>
      <c r="Q83" s="22">
        <v>122.804886</v>
      </c>
      <c r="R83" s="22">
        <v>127.136765</v>
      </c>
      <c r="S83" s="22">
        <v>132.08277899999999</v>
      </c>
      <c r="T83" s="22">
        <v>136.48997499999999</v>
      </c>
      <c r="U83" s="22">
        <v>141.227768</v>
      </c>
      <c r="V83" s="22">
        <v>146.00637800000001</v>
      </c>
      <c r="W83" s="22">
        <v>150.93836999999999</v>
      </c>
      <c r="X83" s="22">
        <v>155.869598</v>
      </c>
      <c r="Y83" s="22">
        <v>160.945786</v>
      </c>
      <c r="Z83" s="22">
        <v>166.237244</v>
      </c>
      <c r="AA83" s="22">
        <v>171.44369499999999</v>
      </c>
      <c r="AB83" s="22">
        <v>177.048676</v>
      </c>
      <c r="AC83" s="22">
        <v>183.32910200000001</v>
      </c>
      <c r="AD83" s="22">
        <v>188.85470599999999</v>
      </c>
      <c r="AE83" s="22">
        <v>194.44497699999999</v>
      </c>
      <c r="AF83" s="22">
        <v>199.979523</v>
      </c>
      <c r="AG83" s="22">
        <v>206.01004</v>
      </c>
      <c r="AH83" s="23">
        <v>3.9715E-2</v>
      </c>
    </row>
    <row r="85" spans="1:34" ht="15" customHeight="1" x14ac:dyDescent="0.3">
      <c r="A85" s="9" t="s">
        <v>149</v>
      </c>
      <c r="B85" s="13" t="s">
        <v>150</v>
      </c>
      <c r="C85" s="22" t="s">
        <v>84</v>
      </c>
      <c r="D85" s="22">
        <v>6.1937160000000002</v>
      </c>
      <c r="E85" s="22">
        <v>10.978814</v>
      </c>
      <c r="F85" s="22">
        <v>14.683935999999999</v>
      </c>
      <c r="G85" s="22">
        <v>18.275517000000001</v>
      </c>
      <c r="H85" s="22">
        <v>22.545470999999999</v>
      </c>
      <c r="I85" s="22">
        <v>26.244617000000002</v>
      </c>
      <c r="J85" s="22">
        <v>30.767748000000001</v>
      </c>
      <c r="K85" s="22">
        <v>34.704608999999998</v>
      </c>
      <c r="L85" s="22">
        <v>38.608631000000003</v>
      </c>
      <c r="M85" s="22">
        <v>42.441955999999998</v>
      </c>
      <c r="N85" s="22">
        <v>46.824618999999998</v>
      </c>
      <c r="O85" s="22">
        <v>50.509506000000002</v>
      </c>
      <c r="P85" s="22">
        <v>54.663204</v>
      </c>
      <c r="Q85" s="22">
        <v>58.831370999999997</v>
      </c>
      <c r="R85" s="22">
        <v>63.164593000000004</v>
      </c>
      <c r="S85" s="22">
        <v>68.113403000000005</v>
      </c>
      <c r="T85" s="22">
        <v>72.522850000000005</v>
      </c>
      <c r="U85" s="22">
        <v>77.261459000000002</v>
      </c>
      <c r="V85" s="22">
        <v>82.041015999999999</v>
      </c>
      <c r="W85" s="22">
        <v>86.976746000000006</v>
      </c>
      <c r="X85" s="22">
        <v>91.910331999999997</v>
      </c>
      <c r="Y85" s="22">
        <v>96.987289000000004</v>
      </c>
      <c r="Z85" s="22">
        <v>102.27872499999999</v>
      </c>
      <c r="AA85" s="22">
        <v>107.487595</v>
      </c>
      <c r="AB85" s="22">
        <v>113.093643</v>
      </c>
      <c r="AC85" s="22">
        <v>119.37653400000001</v>
      </c>
      <c r="AD85" s="22">
        <v>124.905342</v>
      </c>
      <c r="AE85" s="22">
        <v>130.49717699999999</v>
      </c>
      <c r="AF85" s="22">
        <v>136.07678200000001</v>
      </c>
      <c r="AG85" s="22">
        <v>142.10734600000001</v>
      </c>
      <c r="AH85" s="23" t="s">
        <v>84</v>
      </c>
    </row>
    <row r="86" spans="1:34" ht="15" customHeight="1" thickBot="1" x14ac:dyDescent="0.35"/>
    <row r="87" spans="1:34" ht="15" customHeight="1" x14ac:dyDescent="0.3">
      <c r="B87" s="51" t="s">
        <v>151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24"/>
    </row>
    <row r="88" spans="1:34" ht="15" customHeight="1" x14ac:dyDescent="0.3">
      <c r="B88" s="25" t="s">
        <v>152</v>
      </c>
    </row>
    <row r="89" spans="1:34" ht="15" customHeight="1" x14ac:dyDescent="0.3">
      <c r="B89" s="25" t="s">
        <v>153</v>
      </c>
    </row>
    <row r="90" spans="1:34" ht="15" customHeight="1" x14ac:dyDescent="0.3">
      <c r="B90" s="25" t="s">
        <v>154</v>
      </c>
    </row>
    <row r="91" spans="1:34" ht="15" customHeight="1" x14ac:dyDescent="0.3">
      <c r="B91" s="25" t="s">
        <v>155</v>
      </c>
    </row>
    <row r="92" spans="1:34" ht="14.85" customHeight="1" x14ac:dyDescent="0.3">
      <c r="B92" s="25" t="s">
        <v>156</v>
      </c>
    </row>
    <row r="93" spans="1:34" ht="15" customHeight="1" x14ac:dyDescent="0.3">
      <c r="B93" s="25" t="s">
        <v>157</v>
      </c>
    </row>
    <row r="94" spans="1:34" ht="15" customHeight="1" x14ac:dyDescent="0.3">
      <c r="B94" s="25" t="s">
        <v>158</v>
      </c>
    </row>
    <row r="95" spans="1:34" ht="15" customHeight="1" x14ac:dyDescent="0.3">
      <c r="B95" s="25" t="s">
        <v>159</v>
      </c>
    </row>
    <row r="96" spans="1:34" ht="15" customHeight="1" x14ac:dyDescent="0.3">
      <c r="B96" s="25" t="s">
        <v>160</v>
      </c>
    </row>
    <row r="97" spans="2:34" ht="15" customHeight="1" x14ac:dyDescent="0.3">
      <c r="B97" s="25" t="s">
        <v>161</v>
      </c>
    </row>
    <row r="98" spans="2:34" ht="15" customHeight="1" x14ac:dyDescent="0.3">
      <c r="B98" s="25" t="s">
        <v>162</v>
      </c>
    </row>
    <row r="99" spans="2:34" ht="15" customHeight="1" x14ac:dyDescent="0.3">
      <c r="B99" s="25" t="s">
        <v>163</v>
      </c>
    </row>
    <row r="100" spans="2:34" ht="15" customHeight="1" x14ac:dyDescent="0.3">
      <c r="B100" s="25" t="s">
        <v>164</v>
      </c>
    </row>
    <row r="101" spans="2:34" ht="14.85" customHeight="1" x14ac:dyDescent="0.3">
      <c r="B101" s="25" t="s">
        <v>165</v>
      </c>
    </row>
    <row r="102" spans="2:34" ht="14.85" customHeight="1" x14ac:dyDescent="0.3">
      <c r="B102" s="25" t="s">
        <v>166</v>
      </c>
    </row>
    <row r="103" spans="2:34" ht="15" customHeight="1" x14ac:dyDescent="0.3">
      <c r="B103" s="25" t="s">
        <v>167</v>
      </c>
    </row>
    <row r="104" spans="2:34" ht="15" customHeight="1" x14ac:dyDescent="0.3">
      <c r="B104" s="25" t="s">
        <v>168</v>
      </c>
    </row>
    <row r="105" spans="2:34" ht="15" customHeight="1" x14ac:dyDescent="0.3">
      <c r="B105" s="25" t="s">
        <v>169</v>
      </c>
    </row>
    <row r="106" spans="2:34" ht="15" customHeight="1" x14ac:dyDescent="0.3">
      <c r="B106" s="25" t="s">
        <v>170</v>
      </c>
    </row>
    <row r="107" spans="2:34" ht="15" customHeight="1" x14ac:dyDescent="0.3">
      <c r="B107" s="25" t="s">
        <v>171</v>
      </c>
    </row>
    <row r="108" spans="2:34" ht="15" customHeight="1" x14ac:dyDescent="0.3">
      <c r="B108" s="25" t="s">
        <v>172</v>
      </c>
    </row>
    <row r="109" spans="2:34" ht="15" customHeight="1" x14ac:dyDescent="0.3">
      <c r="B109" s="25" t="s">
        <v>173</v>
      </c>
    </row>
    <row r="110" spans="2:34" ht="15" customHeight="1" x14ac:dyDescent="0.3">
      <c r="B110" s="25" t="s">
        <v>174</v>
      </c>
    </row>
    <row r="111" spans="2:34" ht="15" customHeight="1" x14ac:dyDescent="0.3">
      <c r="B111" s="25" t="s">
        <v>175</v>
      </c>
    </row>
    <row r="112" spans="2:34" ht="15" customHeight="1" x14ac:dyDescent="0.3"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</row>
    <row r="308" spans="2:34" ht="15" customHeight="1" x14ac:dyDescent="0.3"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</row>
    <row r="511" spans="2:34" ht="15" customHeight="1" x14ac:dyDescent="0.3"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</row>
    <row r="712" spans="2:34" ht="15" customHeight="1" x14ac:dyDescent="0.3"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</row>
    <row r="887" spans="2:34" ht="15" customHeight="1" x14ac:dyDescent="0.3"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</row>
    <row r="1100" spans="2:34" ht="15" customHeight="1" x14ac:dyDescent="0.3">
      <c r="B1100" s="50"/>
      <c r="C1100" s="50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  <c r="AA1100" s="50"/>
      <c r="AB1100" s="50"/>
      <c r="AC1100" s="50"/>
      <c r="AD1100" s="50"/>
      <c r="AE1100" s="50"/>
      <c r="AF1100" s="50"/>
      <c r="AG1100" s="50"/>
      <c r="AH1100" s="50"/>
    </row>
    <row r="1227" spans="2:34" ht="15" customHeight="1" x14ac:dyDescent="0.3">
      <c r="B1227" s="50"/>
      <c r="C1227" s="50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0"/>
      <c r="Q1227" s="50"/>
      <c r="R1227" s="50"/>
      <c r="S1227" s="50"/>
      <c r="T1227" s="50"/>
      <c r="U1227" s="50"/>
      <c r="V1227" s="50"/>
      <c r="W1227" s="50"/>
      <c r="X1227" s="50"/>
      <c r="Y1227" s="50"/>
      <c r="Z1227" s="50"/>
      <c r="AA1227" s="50"/>
      <c r="AB1227" s="50"/>
      <c r="AC1227" s="50"/>
      <c r="AD1227" s="50"/>
      <c r="AE1227" s="50"/>
      <c r="AF1227" s="50"/>
      <c r="AG1227" s="50"/>
      <c r="AH1227" s="50"/>
    </row>
    <row r="1390" spans="2:34" ht="15" customHeight="1" x14ac:dyDescent="0.3">
      <c r="B1390" s="50"/>
      <c r="C1390" s="50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0"/>
      <c r="Q1390" s="50"/>
      <c r="R1390" s="50"/>
      <c r="S1390" s="50"/>
      <c r="T1390" s="50"/>
      <c r="U1390" s="50"/>
      <c r="V1390" s="50"/>
      <c r="W1390" s="50"/>
      <c r="X1390" s="50"/>
      <c r="Y1390" s="50"/>
      <c r="Z1390" s="50"/>
      <c r="AA1390" s="50"/>
      <c r="AB1390" s="50"/>
      <c r="AC1390" s="50"/>
      <c r="AD1390" s="50"/>
      <c r="AE1390" s="50"/>
      <c r="AF1390" s="50"/>
      <c r="AG1390" s="50"/>
      <c r="AH1390" s="50"/>
    </row>
    <row r="1502" spans="2:34" ht="15" customHeight="1" x14ac:dyDescent="0.3">
      <c r="B1502" s="50"/>
      <c r="C1502" s="50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0"/>
      <c r="Q1502" s="50"/>
      <c r="R1502" s="50"/>
      <c r="S1502" s="50"/>
      <c r="T1502" s="50"/>
      <c r="U1502" s="50"/>
      <c r="V1502" s="50"/>
      <c r="W1502" s="50"/>
      <c r="X1502" s="50"/>
      <c r="Y1502" s="50"/>
      <c r="Z1502" s="50"/>
      <c r="AA1502" s="50"/>
      <c r="AB1502" s="50"/>
      <c r="AC1502" s="50"/>
      <c r="AD1502" s="50"/>
      <c r="AE1502" s="50"/>
      <c r="AF1502" s="50"/>
      <c r="AG1502" s="50"/>
      <c r="AH1502" s="50"/>
    </row>
    <row r="1604" spans="2:34" ht="15" customHeight="1" x14ac:dyDescent="0.3">
      <c r="B1604" s="50"/>
      <c r="C1604" s="50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  <c r="S1604" s="50"/>
      <c r="T1604" s="50"/>
      <c r="U1604" s="50"/>
      <c r="V1604" s="50"/>
      <c r="W1604" s="50"/>
      <c r="X1604" s="50"/>
      <c r="Y1604" s="50"/>
      <c r="Z1604" s="50"/>
      <c r="AA1604" s="50"/>
      <c r="AB1604" s="50"/>
      <c r="AC1604" s="50"/>
      <c r="AD1604" s="50"/>
      <c r="AE1604" s="50"/>
      <c r="AF1604" s="50"/>
      <c r="AG1604" s="50"/>
      <c r="AH1604" s="50"/>
    </row>
    <row r="1698" spans="2:34" ht="15" customHeight="1" x14ac:dyDescent="0.3">
      <c r="B1698" s="50"/>
      <c r="C1698" s="50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0"/>
      <c r="Q1698" s="50"/>
      <c r="R1698" s="50"/>
      <c r="S1698" s="50"/>
      <c r="T1698" s="50"/>
      <c r="U1698" s="50"/>
      <c r="V1698" s="50"/>
      <c r="W1698" s="50"/>
      <c r="X1698" s="50"/>
      <c r="Y1698" s="50"/>
      <c r="Z1698" s="50"/>
      <c r="AA1698" s="50"/>
      <c r="AB1698" s="50"/>
      <c r="AC1698" s="50"/>
      <c r="AD1698" s="50"/>
      <c r="AE1698" s="50"/>
      <c r="AF1698" s="50"/>
      <c r="AG1698" s="50"/>
      <c r="AH1698" s="50"/>
    </row>
    <row r="1945" spans="2:34" ht="15" customHeight="1" x14ac:dyDescent="0.3">
      <c r="B1945" s="50"/>
      <c r="C1945" s="50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  <c r="Y1945" s="50"/>
      <c r="Z1945" s="50"/>
      <c r="AA1945" s="50"/>
      <c r="AB1945" s="50"/>
      <c r="AC1945" s="50"/>
      <c r="AD1945" s="50"/>
      <c r="AE1945" s="50"/>
      <c r="AF1945" s="50"/>
      <c r="AG1945" s="50"/>
      <c r="AH1945" s="50"/>
    </row>
    <row r="2031" spans="2:34" ht="15" customHeight="1" x14ac:dyDescent="0.3">
      <c r="B2031" s="50"/>
      <c r="C2031" s="50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  <c r="Y2031" s="50"/>
      <c r="Z2031" s="50"/>
      <c r="AA2031" s="50"/>
      <c r="AB2031" s="50"/>
      <c r="AC2031" s="50"/>
      <c r="AD2031" s="50"/>
      <c r="AE2031" s="50"/>
      <c r="AF2031" s="50"/>
      <c r="AG2031" s="50"/>
      <c r="AH2031" s="50"/>
    </row>
    <row r="2153" spans="2:34" ht="15" customHeight="1" x14ac:dyDescent="0.3">
      <c r="B2153" s="50"/>
      <c r="C2153" s="50"/>
      <c r="D2153" s="50"/>
      <c r="E2153" s="50"/>
      <c r="F2153" s="50"/>
      <c r="G2153" s="50"/>
      <c r="H2153" s="50"/>
      <c r="I2153" s="50"/>
      <c r="J2153" s="50"/>
      <c r="K2153" s="50"/>
      <c r="L2153" s="50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  <c r="Y2153" s="50"/>
      <c r="Z2153" s="50"/>
      <c r="AA2153" s="50"/>
      <c r="AB2153" s="50"/>
      <c r="AC2153" s="50"/>
      <c r="AD2153" s="50"/>
      <c r="AE2153" s="50"/>
      <c r="AF2153" s="50"/>
      <c r="AG2153" s="50"/>
      <c r="AH2153" s="50"/>
    </row>
    <row r="2317" spans="2:34" ht="15" customHeight="1" x14ac:dyDescent="0.3">
      <c r="B2317" s="50"/>
      <c r="C2317" s="50"/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/>
      <c r="P2317" s="50"/>
      <c r="Q2317" s="50"/>
      <c r="R2317" s="50"/>
      <c r="S2317" s="50"/>
      <c r="T2317" s="50"/>
      <c r="U2317" s="50"/>
      <c r="V2317" s="50"/>
      <c r="W2317" s="50"/>
      <c r="X2317" s="50"/>
      <c r="Y2317" s="50"/>
      <c r="Z2317" s="50"/>
      <c r="AA2317" s="50"/>
      <c r="AB2317" s="50"/>
      <c r="AC2317" s="50"/>
      <c r="AD2317" s="50"/>
      <c r="AE2317" s="50"/>
      <c r="AF2317" s="50"/>
      <c r="AG2317" s="50"/>
      <c r="AH2317" s="50"/>
    </row>
    <row r="2419" spans="2:34" ht="15" customHeight="1" x14ac:dyDescent="0.3">
      <c r="B2419" s="50"/>
      <c r="C2419" s="50"/>
      <c r="D2419" s="50"/>
      <c r="E2419" s="50"/>
      <c r="F2419" s="50"/>
      <c r="G2419" s="50"/>
      <c r="H2419" s="50"/>
      <c r="I2419" s="50"/>
      <c r="J2419" s="50"/>
      <c r="K2419" s="50"/>
      <c r="L2419" s="50"/>
      <c r="M2419" s="50"/>
      <c r="N2419" s="50"/>
      <c r="O2419" s="50"/>
      <c r="P2419" s="50"/>
      <c r="Q2419" s="50"/>
      <c r="R2419" s="50"/>
      <c r="S2419" s="50"/>
      <c r="T2419" s="50"/>
      <c r="U2419" s="50"/>
      <c r="V2419" s="50"/>
      <c r="W2419" s="50"/>
      <c r="X2419" s="50"/>
      <c r="Y2419" s="50"/>
      <c r="Z2419" s="50"/>
      <c r="AA2419" s="50"/>
      <c r="AB2419" s="50"/>
      <c r="AC2419" s="50"/>
      <c r="AD2419" s="50"/>
      <c r="AE2419" s="50"/>
      <c r="AF2419" s="50"/>
      <c r="AG2419" s="50"/>
      <c r="AH2419" s="50"/>
    </row>
    <row r="2509" spans="2:34" ht="15" customHeight="1" x14ac:dyDescent="0.3">
      <c r="B2509" s="50"/>
      <c r="C2509" s="50"/>
      <c r="D2509" s="50"/>
      <c r="E2509" s="50"/>
      <c r="F2509" s="50"/>
      <c r="G2509" s="50"/>
      <c r="H2509" s="50"/>
      <c r="I2509" s="50"/>
      <c r="J2509" s="50"/>
      <c r="K2509" s="50"/>
      <c r="L2509" s="50"/>
      <c r="M2509" s="50"/>
      <c r="N2509" s="50"/>
      <c r="O2509" s="50"/>
      <c r="P2509" s="50"/>
      <c r="Q2509" s="50"/>
      <c r="R2509" s="50"/>
      <c r="S2509" s="50"/>
      <c r="T2509" s="50"/>
      <c r="U2509" s="50"/>
      <c r="V2509" s="50"/>
      <c r="W2509" s="50"/>
      <c r="X2509" s="50"/>
      <c r="Y2509" s="50"/>
      <c r="Z2509" s="50"/>
      <c r="AA2509" s="50"/>
      <c r="AB2509" s="50"/>
      <c r="AC2509" s="50"/>
      <c r="AD2509" s="50"/>
      <c r="AE2509" s="50"/>
      <c r="AF2509" s="50"/>
      <c r="AG2509" s="50"/>
      <c r="AH2509" s="50"/>
    </row>
    <row r="2598" spans="2:34" ht="15" customHeight="1" x14ac:dyDescent="0.3">
      <c r="B2598" s="50"/>
      <c r="C2598" s="50"/>
      <c r="D2598" s="50"/>
      <c r="E2598" s="50"/>
      <c r="F2598" s="50"/>
      <c r="G2598" s="50"/>
      <c r="H2598" s="50"/>
      <c r="I2598" s="50"/>
      <c r="J2598" s="50"/>
      <c r="K2598" s="50"/>
      <c r="L2598" s="50"/>
      <c r="M2598" s="50"/>
      <c r="N2598" s="50"/>
      <c r="O2598" s="50"/>
      <c r="P2598" s="50"/>
      <c r="Q2598" s="50"/>
      <c r="R2598" s="50"/>
      <c r="S2598" s="50"/>
      <c r="T2598" s="50"/>
      <c r="U2598" s="50"/>
      <c r="V2598" s="50"/>
      <c r="W2598" s="50"/>
      <c r="X2598" s="50"/>
      <c r="Y2598" s="50"/>
      <c r="Z2598" s="50"/>
      <c r="AA2598" s="50"/>
      <c r="AB2598" s="50"/>
      <c r="AC2598" s="50"/>
      <c r="AD2598" s="50"/>
      <c r="AE2598" s="50"/>
      <c r="AF2598" s="50"/>
      <c r="AG2598" s="50"/>
      <c r="AH2598" s="50"/>
    </row>
    <row r="2719" spans="2:34" ht="15" customHeight="1" x14ac:dyDescent="0.3">
      <c r="B2719" s="50"/>
      <c r="C2719" s="50"/>
      <c r="D2719" s="50"/>
      <c r="E2719" s="50"/>
      <c r="F2719" s="50"/>
      <c r="G2719" s="50"/>
      <c r="H2719" s="50"/>
      <c r="I2719" s="50"/>
      <c r="J2719" s="50"/>
      <c r="K2719" s="50"/>
      <c r="L2719" s="50"/>
      <c r="M2719" s="50"/>
      <c r="N2719" s="50"/>
      <c r="O2719" s="50"/>
      <c r="P2719" s="50"/>
      <c r="Q2719" s="50"/>
      <c r="R2719" s="50"/>
      <c r="S2719" s="50"/>
      <c r="T2719" s="50"/>
      <c r="U2719" s="50"/>
      <c r="V2719" s="50"/>
      <c r="W2719" s="50"/>
      <c r="X2719" s="50"/>
      <c r="Y2719" s="50"/>
      <c r="Z2719" s="50"/>
      <c r="AA2719" s="50"/>
      <c r="AB2719" s="50"/>
      <c r="AC2719" s="50"/>
      <c r="AD2719" s="50"/>
      <c r="AE2719" s="50"/>
      <c r="AF2719" s="50"/>
      <c r="AG2719" s="50"/>
      <c r="AH2719" s="50"/>
    </row>
    <row r="2837" spans="2:34" ht="15" customHeight="1" x14ac:dyDescent="0.3">
      <c r="B2837" s="50"/>
      <c r="C2837" s="50"/>
      <c r="D2837" s="50"/>
      <c r="E2837" s="50"/>
      <c r="F2837" s="50"/>
      <c r="G2837" s="50"/>
      <c r="H2837" s="50"/>
      <c r="I2837" s="50"/>
      <c r="J2837" s="50"/>
      <c r="K2837" s="50"/>
      <c r="L2837" s="50"/>
      <c r="M2837" s="50"/>
      <c r="N2837" s="50"/>
      <c r="O2837" s="50"/>
      <c r="P2837" s="50"/>
      <c r="Q2837" s="50"/>
      <c r="R2837" s="50"/>
      <c r="S2837" s="50"/>
      <c r="T2837" s="50"/>
      <c r="U2837" s="50"/>
      <c r="V2837" s="50"/>
      <c r="W2837" s="50"/>
      <c r="X2837" s="50"/>
      <c r="Y2837" s="50"/>
      <c r="Z2837" s="50"/>
      <c r="AA2837" s="50"/>
      <c r="AB2837" s="50"/>
      <c r="AC2837" s="50"/>
      <c r="AD2837" s="50"/>
      <c r="AE2837" s="50"/>
      <c r="AF2837" s="50"/>
      <c r="AG2837" s="50"/>
      <c r="AH2837" s="50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6"/>
  <sheetViews>
    <sheetView workbookViewId="0"/>
  </sheetViews>
  <sheetFormatPr defaultRowHeight="14.4" x14ac:dyDescent="0.3"/>
  <cols>
    <col min="2" max="2" width="47.5546875" style="39" customWidth="1"/>
    <col min="8" max="8" width="10.6640625" bestFit="1" customWidth="1"/>
  </cols>
  <sheetData>
    <row r="1" spans="1:34" ht="15" customHeight="1" x14ac:dyDescent="0.3">
      <c r="B1" s="13" t="s">
        <v>62</v>
      </c>
      <c r="C1">
        <f>'AEO Table 9'!C13</f>
        <v>2020</v>
      </c>
      <c r="D1">
        <f>'AEO Table 9'!D13</f>
        <v>2021</v>
      </c>
      <c r="E1">
        <f>'AEO Table 9'!E13</f>
        <v>2022</v>
      </c>
      <c r="F1">
        <f>'AEO Table 9'!F13</f>
        <v>2023</v>
      </c>
      <c r="G1">
        <f>'AEO Table 9'!G13</f>
        <v>2024</v>
      </c>
      <c r="H1">
        <f>'AEO Table 9'!H13</f>
        <v>2025</v>
      </c>
      <c r="I1">
        <f>'AEO Table 9'!I13</f>
        <v>2026</v>
      </c>
      <c r="J1">
        <f>'AEO Table 9'!J13</f>
        <v>2027</v>
      </c>
      <c r="K1">
        <f>'AEO Table 9'!K13</f>
        <v>2028</v>
      </c>
      <c r="L1">
        <f>'AEO Table 9'!L13</f>
        <v>2029</v>
      </c>
      <c r="M1">
        <f>'AEO Table 9'!M13</f>
        <v>2030</v>
      </c>
      <c r="N1">
        <f>'AEO Table 9'!N13</f>
        <v>2031</v>
      </c>
      <c r="O1">
        <f>'AEO Table 9'!O13</f>
        <v>2032</v>
      </c>
      <c r="P1">
        <f>'AEO Table 9'!P13</f>
        <v>2033</v>
      </c>
      <c r="Q1">
        <f>'AEO Table 9'!Q13</f>
        <v>2034</v>
      </c>
      <c r="R1">
        <f>'AEO Table 9'!R13</f>
        <v>2035</v>
      </c>
      <c r="S1">
        <f>'AEO Table 9'!S13</f>
        <v>2036</v>
      </c>
      <c r="T1">
        <f>'AEO Table 9'!T13</f>
        <v>2037</v>
      </c>
      <c r="U1">
        <f>'AEO Table 9'!U13</f>
        <v>2038</v>
      </c>
      <c r="V1">
        <f>'AEO Table 9'!V13</f>
        <v>2039</v>
      </c>
      <c r="W1">
        <f>'AEO Table 9'!W13</f>
        <v>2040</v>
      </c>
      <c r="X1">
        <f>'AEO Table 9'!X13</f>
        <v>2041</v>
      </c>
      <c r="Y1">
        <f>'AEO Table 9'!Y13</f>
        <v>2042</v>
      </c>
      <c r="Z1">
        <f>'AEO Table 9'!Z13</f>
        <v>2043</v>
      </c>
      <c r="AA1">
        <f>'AEO Table 9'!AA13</f>
        <v>2044</v>
      </c>
      <c r="AB1">
        <f>'AEO Table 9'!AB13</f>
        <v>2045</v>
      </c>
      <c r="AC1">
        <f>'AEO Table 9'!AC13</f>
        <v>2046</v>
      </c>
      <c r="AD1">
        <f>'AEO Table 9'!AD13</f>
        <v>2047</v>
      </c>
      <c r="AE1">
        <f>'AEO Table 9'!AE13</f>
        <v>2048</v>
      </c>
      <c r="AF1">
        <f>'AEO Table 9'!AF13</f>
        <v>2049</v>
      </c>
      <c r="AG1">
        <f>'AEO Table 9'!AG13</f>
        <v>2050</v>
      </c>
    </row>
    <row r="2" spans="1:34" ht="15" customHeight="1" x14ac:dyDescent="0.3">
      <c r="B2" s="13" t="s">
        <v>63</v>
      </c>
    </row>
    <row r="3" spans="1:34" ht="15" customHeight="1" x14ac:dyDescent="0.3">
      <c r="A3" s="9" t="s">
        <v>64</v>
      </c>
      <c r="B3" s="19" t="s">
        <v>65</v>
      </c>
      <c r="C3" s="20">
        <f>'AEO Table 9'!C17</f>
        <v>217.319931</v>
      </c>
      <c r="D3" s="20">
        <f>'AEO Table 9'!D17</f>
        <v>212.916504</v>
      </c>
      <c r="E3" s="20">
        <f>'AEO Table 9'!E17</f>
        <v>208.204193</v>
      </c>
      <c r="F3" s="20">
        <f>'AEO Table 9'!F17</f>
        <v>187.94560200000001</v>
      </c>
      <c r="G3" s="20">
        <f>'AEO Table 9'!G17</f>
        <v>177.84901400000001</v>
      </c>
      <c r="H3" s="20">
        <f>'AEO Table 9'!H17</f>
        <v>111.623718</v>
      </c>
      <c r="I3" s="20">
        <f>'AEO Table 9'!I17</f>
        <v>107.49852</v>
      </c>
      <c r="J3" s="20">
        <f>'AEO Table 9'!J17</f>
        <v>99.094620000000006</v>
      </c>
      <c r="K3" s="20">
        <f>'AEO Table 9'!K17</f>
        <v>95.793616999999998</v>
      </c>
      <c r="L3" s="20">
        <f>'AEO Table 9'!L17</f>
        <v>93.304123000000004</v>
      </c>
      <c r="M3" s="20">
        <f>'AEO Table 9'!M17</f>
        <v>90.772118000000006</v>
      </c>
      <c r="N3" s="20">
        <f>'AEO Table 9'!N17</f>
        <v>89.354118</v>
      </c>
      <c r="O3" s="20">
        <f>'AEO Table 9'!O17</f>
        <v>86.515113999999997</v>
      </c>
      <c r="P3" s="20">
        <f>'AEO Table 9'!P17</f>
        <v>84.896118000000001</v>
      </c>
      <c r="Q3" s="20">
        <f>'AEO Table 9'!Q17</f>
        <v>82.760315000000006</v>
      </c>
      <c r="R3" s="20">
        <f>'AEO Table 9'!R17</f>
        <v>81.144310000000004</v>
      </c>
      <c r="S3" s="20">
        <f>'AEO Table 9'!S17</f>
        <v>81.144310000000004</v>
      </c>
      <c r="T3" s="20">
        <f>'AEO Table 9'!T17</f>
        <v>80.805312999999998</v>
      </c>
      <c r="U3" s="20">
        <f>'AEO Table 9'!U17</f>
        <v>78.685310000000001</v>
      </c>
      <c r="V3" s="20">
        <f>'AEO Table 9'!V17</f>
        <v>78.346305999999998</v>
      </c>
      <c r="W3" s="20">
        <f>'AEO Table 9'!W17</f>
        <v>78.346305999999998</v>
      </c>
      <c r="X3" s="20">
        <f>'AEO Table 9'!X17</f>
        <v>78.006309999999999</v>
      </c>
      <c r="Y3" s="20">
        <f>'AEO Table 9'!Y17</f>
        <v>78.006309999999999</v>
      </c>
      <c r="Z3" s="20">
        <f>'AEO Table 9'!Z17</f>
        <v>78.006309999999999</v>
      </c>
      <c r="AA3" s="20">
        <f>'AEO Table 9'!AA17</f>
        <v>77.985305999999994</v>
      </c>
      <c r="AB3" s="20">
        <f>'AEO Table 9'!AB17</f>
        <v>75.056304999999995</v>
      </c>
      <c r="AC3" s="20">
        <f>'AEO Table 9'!AC17</f>
        <v>74.376311999999999</v>
      </c>
      <c r="AD3" s="20">
        <f>'AEO Table 9'!AD17</f>
        <v>74.376311999999999</v>
      </c>
      <c r="AE3" s="20">
        <f>'AEO Table 9'!AE17</f>
        <v>73.266311999999999</v>
      </c>
      <c r="AF3" s="20">
        <f>'AEO Table 9'!AF17</f>
        <v>73.266311999999999</v>
      </c>
      <c r="AG3" s="20">
        <f>'AEO Table 9'!AG17</f>
        <v>73.266311999999999</v>
      </c>
      <c r="AH3" s="20"/>
    </row>
    <row r="5" spans="1:34" ht="15" customHeight="1" x14ac:dyDescent="0.3">
      <c r="B5" s="13" t="s">
        <v>124</v>
      </c>
    </row>
    <row r="6" spans="1:34" ht="15" customHeight="1" x14ac:dyDescent="0.3">
      <c r="A6" s="9" t="s">
        <v>125</v>
      </c>
      <c r="B6" s="19" t="s">
        <v>89</v>
      </c>
      <c r="C6" s="20" t="str">
        <f>'AEO Table 9'!C63</f>
        <v>- -</v>
      </c>
      <c r="D6" s="20">
        <f>'AEO Table 9'!D63</f>
        <v>4.5084</v>
      </c>
      <c r="E6" s="20">
        <f>'AEO Table 9'!E63</f>
        <v>9.2206989999999998</v>
      </c>
      <c r="F6" s="20">
        <f>'AEO Table 9'!F63</f>
        <v>29.479296000000001</v>
      </c>
      <c r="G6" s="20">
        <f>'AEO Table 9'!G63</f>
        <v>39.575901000000002</v>
      </c>
      <c r="H6" s="20">
        <f>'AEO Table 9'!H63</f>
        <v>89.742378000000002</v>
      </c>
      <c r="I6" s="20">
        <f>'AEO Table 9'!I63</f>
        <v>93.867583999999994</v>
      </c>
      <c r="J6" s="20">
        <f>'AEO Table 9'!J63</f>
        <v>102.27149199999999</v>
      </c>
      <c r="K6" s="20">
        <f>'AEO Table 9'!K63</f>
        <v>105.572487</v>
      </c>
      <c r="L6" s="20">
        <f>'AEO Table 9'!L63</f>
        <v>108.06199599999999</v>
      </c>
      <c r="M6" s="20">
        <f>'AEO Table 9'!M63</f>
        <v>110.594002</v>
      </c>
      <c r="N6" s="20">
        <f>'AEO Table 9'!N63</f>
        <v>112.012001</v>
      </c>
      <c r="O6" s="20">
        <f>'AEO Table 9'!O63</f>
        <v>114.851006</v>
      </c>
      <c r="P6" s="20">
        <f>'AEO Table 9'!P63</f>
        <v>116.470009</v>
      </c>
      <c r="Q6" s="20">
        <f>'AEO Table 9'!Q63</f>
        <v>118.60580400000001</v>
      </c>
      <c r="R6" s="20">
        <f>'AEO Table 9'!R63</f>
        <v>120.22180899999999</v>
      </c>
      <c r="S6" s="20">
        <f>'AEO Table 9'!S63</f>
        <v>120.22180899999999</v>
      </c>
      <c r="T6" s="20">
        <f>'AEO Table 9'!T63</f>
        <v>120.56081399999999</v>
      </c>
      <c r="U6" s="20">
        <f>'AEO Table 9'!U63</f>
        <v>122.68079400000001</v>
      </c>
      <c r="V6" s="20">
        <f>'AEO Table 9'!V63</f>
        <v>123.01979799999999</v>
      </c>
      <c r="W6" s="20">
        <f>'AEO Table 9'!W63</f>
        <v>123.01979799999999</v>
      </c>
      <c r="X6" s="20">
        <f>'AEO Table 9'!X63</f>
        <v>123.35979500000001</v>
      </c>
      <c r="Y6" s="20">
        <f>'AEO Table 9'!Y63</f>
        <v>123.35979500000001</v>
      </c>
      <c r="Z6" s="20">
        <f>'AEO Table 9'!Z63</f>
        <v>123.35979500000001</v>
      </c>
      <c r="AA6" s="20">
        <f>'AEO Table 9'!AA63</f>
        <v>123.380791</v>
      </c>
      <c r="AB6" s="20">
        <f>'AEO Table 9'!AB63</f>
        <v>126.309792</v>
      </c>
      <c r="AC6" s="20">
        <f>'AEO Table 9'!AC63</f>
        <v>126.989799</v>
      </c>
      <c r="AD6" s="20">
        <f>'AEO Table 9'!AD63</f>
        <v>126.989799</v>
      </c>
      <c r="AE6" s="20">
        <f>'AEO Table 9'!AE63</f>
        <v>128.09979200000001</v>
      </c>
      <c r="AF6" s="20">
        <f>'AEO Table 9'!AF63</f>
        <v>128.09979200000001</v>
      </c>
      <c r="AG6" s="20">
        <f>'AEO Table 9'!AG63</f>
        <v>128.09979200000001</v>
      </c>
      <c r="AH6" s="20"/>
    </row>
    <row r="8" spans="1:34" x14ac:dyDescent="0.3">
      <c r="B8" s="26" t="s">
        <v>176</v>
      </c>
      <c r="C8" s="27"/>
      <c r="D8" s="28">
        <f t="shared" ref="D8:AG8" si="0">$C$3-D6</f>
        <v>212.811531</v>
      </c>
      <c r="E8" s="28">
        <f t="shared" si="0"/>
        <v>208.099232</v>
      </c>
      <c r="F8" s="28">
        <f t="shared" si="0"/>
        <v>187.84063499999999</v>
      </c>
      <c r="G8" s="28">
        <f t="shared" si="0"/>
        <v>177.74403000000001</v>
      </c>
      <c r="H8" s="28">
        <f t="shared" si="0"/>
        <v>127.57755299999999</v>
      </c>
      <c r="I8" s="28">
        <f t="shared" si="0"/>
        <v>123.452347</v>
      </c>
      <c r="J8" s="28">
        <f t="shared" si="0"/>
        <v>115.048439</v>
      </c>
      <c r="K8" s="28">
        <f t="shared" si="0"/>
        <v>111.747444</v>
      </c>
      <c r="L8" s="28">
        <f t="shared" si="0"/>
        <v>109.257935</v>
      </c>
      <c r="M8" s="28">
        <f t="shared" si="0"/>
        <v>106.72592899999999</v>
      </c>
      <c r="N8" s="28">
        <f t="shared" si="0"/>
        <v>105.30793</v>
      </c>
      <c r="O8" s="28">
        <f t="shared" si="0"/>
        <v>102.468925</v>
      </c>
      <c r="P8" s="28">
        <f t="shared" si="0"/>
        <v>100.84992199999999</v>
      </c>
      <c r="Q8" s="28">
        <f t="shared" si="0"/>
        <v>98.714126999999991</v>
      </c>
      <c r="R8" s="28">
        <f t="shared" si="0"/>
        <v>97.098122000000004</v>
      </c>
      <c r="S8" s="28">
        <f t="shared" si="0"/>
        <v>97.098122000000004</v>
      </c>
      <c r="T8" s="28">
        <f t="shared" si="0"/>
        <v>96.759117000000003</v>
      </c>
      <c r="U8" s="28">
        <f t="shared" si="0"/>
        <v>94.639136999999991</v>
      </c>
      <c r="V8" s="28">
        <f t="shared" si="0"/>
        <v>94.300133000000002</v>
      </c>
      <c r="W8" s="28">
        <f t="shared" si="0"/>
        <v>94.300133000000002</v>
      </c>
      <c r="X8" s="28">
        <f t="shared" si="0"/>
        <v>93.960135999999991</v>
      </c>
      <c r="Y8" s="28">
        <f t="shared" si="0"/>
        <v>93.960135999999991</v>
      </c>
      <c r="Z8" s="28">
        <f t="shared" si="0"/>
        <v>93.960135999999991</v>
      </c>
      <c r="AA8" s="28">
        <f t="shared" si="0"/>
        <v>93.939139999999995</v>
      </c>
      <c r="AB8" s="28">
        <f t="shared" si="0"/>
        <v>91.010138999999995</v>
      </c>
      <c r="AC8" s="28">
        <f t="shared" si="0"/>
        <v>90.330131999999992</v>
      </c>
      <c r="AD8" s="28">
        <f t="shared" si="0"/>
        <v>90.330131999999992</v>
      </c>
      <c r="AE8" s="28">
        <f t="shared" si="0"/>
        <v>89.220138999999989</v>
      </c>
      <c r="AF8" s="28">
        <f t="shared" si="0"/>
        <v>89.220138999999989</v>
      </c>
      <c r="AG8" s="28">
        <f t="shared" si="0"/>
        <v>89.220138999999989</v>
      </c>
      <c r="AH8" s="29"/>
    </row>
    <row r="9" spans="1:34" ht="30.75" customHeight="1" thickBot="1" x14ac:dyDescent="0.35">
      <c r="B9" s="30" t="s">
        <v>177</v>
      </c>
      <c r="C9" s="31"/>
      <c r="D9" s="32">
        <f t="shared" ref="D9:AG9" si="1">IF(D8-D3&lt;0,0,D8-D3)</f>
        <v>0</v>
      </c>
      <c r="E9" s="32">
        <f t="shared" si="1"/>
        <v>0</v>
      </c>
      <c r="F9" s="32">
        <f t="shared" si="1"/>
        <v>0</v>
      </c>
      <c r="G9" s="32">
        <f t="shared" si="1"/>
        <v>0</v>
      </c>
      <c r="H9" s="33">
        <f t="shared" si="1"/>
        <v>15.953834999999998</v>
      </c>
      <c r="I9" s="34">
        <f t="shared" si="1"/>
        <v>15.953827000000004</v>
      </c>
      <c r="J9" s="34">
        <f t="shared" si="1"/>
        <v>15.953818999999996</v>
      </c>
      <c r="K9" s="34">
        <f t="shared" si="1"/>
        <v>15.953827000000004</v>
      </c>
      <c r="L9" s="34">
        <f t="shared" si="1"/>
        <v>15.953811999999999</v>
      </c>
      <c r="M9" s="34">
        <f t="shared" si="1"/>
        <v>15.953810999999988</v>
      </c>
      <c r="N9" s="34">
        <f t="shared" si="1"/>
        <v>15.953811999999999</v>
      </c>
      <c r="O9" s="34">
        <f t="shared" si="1"/>
        <v>15.953811000000002</v>
      </c>
      <c r="P9" s="34">
        <f t="shared" si="1"/>
        <v>15.953803999999991</v>
      </c>
      <c r="Q9" s="34">
        <f t="shared" si="1"/>
        <v>15.953811999999985</v>
      </c>
      <c r="R9" s="34">
        <f t="shared" si="1"/>
        <v>15.953811999999999</v>
      </c>
      <c r="S9" s="34">
        <f t="shared" si="1"/>
        <v>15.953811999999999</v>
      </c>
      <c r="T9" s="34">
        <f t="shared" si="1"/>
        <v>15.953804000000005</v>
      </c>
      <c r="U9" s="34">
        <f t="shared" si="1"/>
        <v>15.95382699999999</v>
      </c>
      <c r="V9" s="34">
        <f t="shared" si="1"/>
        <v>15.953827000000004</v>
      </c>
      <c r="W9" s="34">
        <f t="shared" si="1"/>
        <v>15.953827000000004</v>
      </c>
      <c r="X9" s="34">
        <f t="shared" si="1"/>
        <v>15.953825999999992</v>
      </c>
      <c r="Y9" s="34">
        <f t="shared" si="1"/>
        <v>15.953825999999992</v>
      </c>
      <c r="Z9" s="34">
        <f t="shared" si="1"/>
        <v>15.953825999999992</v>
      </c>
      <c r="AA9" s="34">
        <f t="shared" si="1"/>
        <v>15.953834000000001</v>
      </c>
      <c r="AB9" s="34">
        <f t="shared" si="1"/>
        <v>15.953834000000001</v>
      </c>
      <c r="AC9" s="34">
        <f t="shared" si="1"/>
        <v>15.953819999999993</v>
      </c>
      <c r="AD9" s="34">
        <f t="shared" si="1"/>
        <v>15.953819999999993</v>
      </c>
      <c r="AE9" s="34">
        <f t="shared" si="1"/>
        <v>15.95382699999999</v>
      </c>
      <c r="AF9" s="34">
        <f t="shared" si="1"/>
        <v>15.95382699999999</v>
      </c>
      <c r="AG9" s="34">
        <f t="shared" si="1"/>
        <v>15.95382699999999</v>
      </c>
    </row>
    <row r="10" spans="1:34" ht="15.75" customHeight="1" thickBot="1" x14ac:dyDescent="0.35">
      <c r="A10" t="s">
        <v>178</v>
      </c>
      <c r="B10" s="30" t="s">
        <v>179</v>
      </c>
      <c r="C10" s="31"/>
      <c r="D10" s="32"/>
      <c r="E10" s="32">
        <f t="shared" ref="E10:AG10" si="2">E9-D9</f>
        <v>0</v>
      </c>
      <c r="F10" s="32">
        <f t="shared" si="2"/>
        <v>0</v>
      </c>
      <c r="G10" s="32">
        <f t="shared" si="2"/>
        <v>0</v>
      </c>
      <c r="H10" s="35">
        <f t="shared" si="2"/>
        <v>15.953834999999998</v>
      </c>
      <c r="I10" s="32">
        <f t="shared" si="2"/>
        <v>-7.9999999940127964E-6</v>
      </c>
      <c r="J10" s="32">
        <f t="shared" si="2"/>
        <v>-8.0000000082236511E-6</v>
      </c>
      <c r="K10" s="32">
        <f t="shared" si="2"/>
        <v>8.0000000082236511E-6</v>
      </c>
      <c r="L10" s="32">
        <f t="shared" si="2"/>
        <v>-1.5000000004761205E-5</v>
      </c>
      <c r="M10" s="32">
        <f t="shared" si="2"/>
        <v>-1.0000000116860974E-6</v>
      </c>
      <c r="N10" s="32">
        <f t="shared" si="2"/>
        <v>1.0000000116860974E-6</v>
      </c>
      <c r="O10" s="32">
        <f t="shared" si="2"/>
        <v>-9.9999999747524271E-7</v>
      </c>
      <c r="P10" s="32">
        <f t="shared" si="2"/>
        <v>-7.0000000107484084E-6</v>
      </c>
      <c r="Q10" s="32">
        <f t="shared" si="2"/>
        <v>7.9999999940127964E-6</v>
      </c>
      <c r="R10" s="32">
        <f t="shared" si="2"/>
        <v>1.4210854715202004E-14</v>
      </c>
      <c r="S10" s="32">
        <f t="shared" si="2"/>
        <v>0</v>
      </c>
      <c r="T10" s="32">
        <f t="shared" si="2"/>
        <v>-7.9999999940127964E-6</v>
      </c>
      <c r="U10" s="32">
        <f t="shared" si="2"/>
        <v>2.2999999984563146E-5</v>
      </c>
      <c r="V10" s="32">
        <f t="shared" si="2"/>
        <v>1.4210854715202004E-14</v>
      </c>
      <c r="W10" s="32">
        <f t="shared" si="2"/>
        <v>0</v>
      </c>
      <c r="X10" s="32">
        <f t="shared" si="2"/>
        <v>-1.0000000116860974E-6</v>
      </c>
      <c r="Y10" s="32">
        <f t="shared" si="2"/>
        <v>0</v>
      </c>
      <c r="Z10" s="32">
        <f t="shared" si="2"/>
        <v>0</v>
      </c>
      <c r="AA10" s="32">
        <f t="shared" si="2"/>
        <v>8.0000000082236511E-6</v>
      </c>
      <c r="AB10" s="32">
        <f t="shared" si="2"/>
        <v>0</v>
      </c>
      <c r="AC10" s="32">
        <f t="shared" si="2"/>
        <v>-1.4000000007285962E-5</v>
      </c>
      <c r="AD10" s="32">
        <f t="shared" si="2"/>
        <v>0</v>
      </c>
      <c r="AE10" s="32">
        <f t="shared" si="2"/>
        <v>6.9999999965375537E-6</v>
      </c>
      <c r="AF10" s="32">
        <f t="shared" si="2"/>
        <v>0</v>
      </c>
      <c r="AG10" s="32">
        <f t="shared" si="2"/>
        <v>0</v>
      </c>
    </row>
    <row r="11" spans="1:34" ht="30.75" customHeight="1" thickBot="1" x14ac:dyDescent="0.35">
      <c r="A11" t="s">
        <v>178</v>
      </c>
      <c r="B11" s="36" t="s">
        <v>180</v>
      </c>
      <c r="C11" s="37"/>
      <c r="D11" s="37"/>
      <c r="E11" s="37"/>
      <c r="F11" s="37"/>
      <c r="G11" s="37"/>
      <c r="H11" s="41">
        <f>H9</f>
        <v>15.953834999999998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5" spans="1:34" x14ac:dyDescent="0.3">
      <c r="H15" s="40"/>
    </row>
    <row r="16" spans="1:34" x14ac:dyDescent="0.3">
      <c r="H16" s="29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7"/>
  <sheetViews>
    <sheetView workbookViewId="0"/>
  </sheetViews>
  <sheetFormatPr defaultRowHeight="14.4" x14ac:dyDescent="0.3"/>
  <cols>
    <col min="1" max="1" width="38.109375" bestFit="1" customWidth="1"/>
    <col min="2" max="2" width="16.33203125" bestFit="1" customWidth="1"/>
    <col min="3" max="4" width="8" bestFit="1" customWidth="1"/>
    <col min="5" max="5" width="7" bestFit="1" customWidth="1"/>
    <col min="6" max="7" width="6" bestFit="1" customWidth="1"/>
    <col min="8" max="8" width="5" bestFit="1" customWidth="1"/>
    <col min="9" max="9" width="6" bestFit="1" customWidth="1"/>
    <col min="10" max="11" width="10.6640625" bestFit="1" customWidth="1"/>
    <col min="12" max="12" width="5" customWidth="1"/>
    <col min="13" max="13" width="37.33203125" customWidth="1"/>
  </cols>
  <sheetData>
    <row r="1" spans="1:13" x14ac:dyDescent="0.3">
      <c r="A1" s="45">
        <v>44197</v>
      </c>
    </row>
    <row r="2" spans="1:13" x14ac:dyDescent="0.3">
      <c r="A2" s="2" t="s">
        <v>43</v>
      </c>
      <c r="B2" t="s">
        <v>181</v>
      </c>
    </row>
    <row r="3" spans="1:13" x14ac:dyDescent="0.3">
      <c r="A3" s="2" t="s">
        <v>42</v>
      </c>
      <c r="B3" t="s">
        <v>182</v>
      </c>
    </row>
    <row r="4" spans="1:13" x14ac:dyDescent="0.3">
      <c r="M4" s="43" t="s">
        <v>5</v>
      </c>
    </row>
    <row r="5" spans="1:13" x14ac:dyDescent="0.3">
      <c r="A5" s="2" t="s">
        <v>183</v>
      </c>
      <c r="B5" s="2" t="s">
        <v>184</v>
      </c>
    </row>
    <row r="6" spans="1:13" x14ac:dyDescent="0.3">
      <c r="A6" s="2" t="s">
        <v>185</v>
      </c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</row>
    <row r="7" spans="1:13" x14ac:dyDescent="0.3">
      <c r="A7" s="3" t="s">
        <v>17</v>
      </c>
      <c r="B7" s="46">
        <v>394.1</v>
      </c>
      <c r="C7" s="46">
        <v>4025</v>
      </c>
      <c r="D7">
        <v>1966.2</v>
      </c>
      <c r="E7">
        <v>3848.3</v>
      </c>
      <c r="F7">
        <v>100</v>
      </c>
      <c r="M7" s="43" t="s">
        <v>37</v>
      </c>
    </row>
    <row r="8" spans="1:13" x14ac:dyDescent="0.3">
      <c r="A8" s="3" t="s">
        <v>8</v>
      </c>
      <c r="B8" s="46">
        <v>5.2</v>
      </c>
      <c r="C8" s="46">
        <v>104.8</v>
      </c>
      <c r="D8">
        <v>19.800000000000011</v>
      </c>
      <c r="E8">
        <v>177.6</v>
      </c>
      <c r="G8">
        <v>9</v>
      </c>
      <c r="I8">
        <v>9.6</v>
      </c>
      <c r="M8" s="43" t="s">
        <v>27</v>
      </c>
    </row>
    <row r="9" spans="1:13" x14ac:dyDescent="0.3">
      <c r="A9" s="3" t="s">
        <v>15</v>
      </c>
      <c r="B9" s="46"/>
      <c r="C9" s="46">
        <v>42</v>
      </c>
      <c r="M9" s="43" t="s">
        <v>30</v>
      </c>
    </row>
    <row r="10" spans="1:13" x14ac:dyDescent="0.3">
      <c r="A10" s="3" t="s">
        <v>16</v>
      </c>
      <c r="B10" s="46">
        <v>1.4</v>
      </c>
      <c r="C10" s="46"/>
      <c r="D10">
        <v>3</v>
      </c>
      <c r="F10">
        <v>3.2</v>
      </c>
      <c r="M10" s="43" t="s">
        <v>24</v>
      </c>
    </row>
    <row r="11" spans="1:13" x14ac:dyDescent="0.3">
      <c r="A11" s="3" t="s">
        <v>10</v>
      </c>
      <c r="B11" s="46"/>
      <c r="C11" s="46">
        <v>3529.6</v>
      </c>
      <c r="D11">
        <v>13680.7</v>
      </c>
      <c r="E11">
        <v>7174.7</v>
      </c>
      <c r="F11">
        <v>2671.9</v>
      </c>
      <c r="G11">
        <v>3143.8</v>
      </c>
      <c r="M11" s="43" t="s">
        <v>25</v>
      </c>
    </row>
    <row r="12" spans="1:13" x14ac:dyDescent="0.3">
      <c r="A12" s="3" t="s">
        <v>11</v>
      </c>
      <c r="B12" s="46">
        <v>364.4</v>
      </c>
      <c r="C12" s="46">
        <v>2124.3000000000002</v>
      </c>
      <c r="D12">
        <v>1145.9000000000001</v>
      </c>
      <c r="E12">
        <v>746.8</v>
      </c>
      <c r="F12">
        <v>517</v>
      </c>
      <c r="M12" s="43" t="s">
        <v>29</v>
      </c>
    </row>
    <row r="13" spans="1:13" x14ac:dyDescent="0.3">
      <c r="A13" s="3" t="s">
        <v>13</v>
      </c>
      <c r="B13" s="46"/>
      <c r="C13" s="46">
        <v>55.2</v>
      </c>
      <c r="M13" s="43" t="s">
        <v>29</v>
      </c>
    </row>
    <row r="14" spans="1:13" x14ac:dyDescent="0.3">
      <c r="A14" s="3" t="s">
        <v>9</v>
      </c>
      <c r="B14" s="46"/>
      <c r="C14" s="46"/>
      <c r="E14">
        <v>335</v>
      </c>
      <c r="M14" s="43" t="s">
        <v>31</v>
      </c>
    </row>
    <row r="15" spans="1:13" x14ac:dyDescent="0.3">
      <c r="A15" s="3" t="s">
        <v>20</v>
      </c>
      <c r="B15" s="46"/>
      <c r="C15" s="46"/>
      <c r="E15">
        <v>317</v>
      </c>
      <c r="M15" s="43" t="s">
        <v>29</v>
      </c>
    </row>
    <row r="16" spans="1:13" x14ac:dyDescent="0.3">
      <c r="A16" s="3" t="s">
        <v>12</v>
      </c>
      <c r="B16" s="46"/>
      <c r="C16" s="46">
        <v>1100</v>
      </c>
      <c r="D16">
        <v>1100</v>
      </c>
      <c r="H16">
        <v>380</v>
      </c>
      <c r="I16">
        <v>190</v>
      </c>
      <c r="M16" s="43" t="s">
        <v>38</v>
      </c>
    </row>
    <row r="17" spans="1:13" x14ac:dyDescent="0.3">
      <c r="A17" s="3" t="s">
        <v>23</v>
      </c>
      <c r="B17" s="46"/>
      <c r="C17" s="46">
        <v>12</v>
      </c>
      <c r="D17">
        <v>20.399999999999999</v>
      </c>
      <c r="E17">
        <v>920</v>
      </c>
      <c r="F17">
        <v>1100</v>
      </c>
      <c r="M17" s="43" t="s">
        <v>36</v>
      </c>
    </row>
    <row r="18" spans="1:13" x14ac:dyDescent="0.3">
      <c r="A18" s="3" t="s">
        <v>7</v>
      </c>
      <c r="B18" s="46">
        <v>10166</v>
      </c>
      <c r="C18" s="46">
        <v>15280.7</v>
      </c>
      <c r="D18">
        <v>3600.6</v>
      </c>
      <c r="E18">
        <v>2446.5</v>
      </c>
      <c r="F18">
        <v>895.5</v>
      </c>
      <c r="G18">
        <v>1360</v>
      </c>
      <c r="H18">
        <v>750</v>
      </c>
      <c r="M18" s="43" t="s">
        <v>35</v>
      </c>
    </row>
    <row r="19" spans="1:13" x14ac:dyDescent="0.3">
      <c r="A19" s="3" t="s">
        <v>19</v>
      </c>
      <c r="B19" s="46">
        <v>3.7</v>
      </c>
      <c r="C19" s="46">
        <v>33.500000000000007</v>
      </c>
      <c r="D19">
        <v>8.3999999999999986</v>
      </c>
      <c r="M19" s="43" t="s">
        <v>29</v>
      </c>
    </row>
    <row r="20" spans="1:13" x14ac:dyDescent="0.3">
      <c r="A20" s="3" t="s">
        <v>21</v>
      </c>
      <c r="B20" s="46"/>
      <c r="C20" s="46">
        <v>41</v>
      </c>
      <c r="D20">
        <v>1.2</v>
      </c>
      <c r="E20">
        <v>19</v>
      </c>
      <c r="M20" s="43" t="s">
        <v>24</v>
      </c>
    </row>
    <row r="21" spans="1:13" x14ac:dyDescent="0.3">
      <c r="A21" s="3" t="s">
        <v>6</v>
      </c>
      <c r="B21" s="46">
        <v>3.1</v>
      </c>
      <c r="C21" s="46">
        <v>1.7</v>
      </c>
      <c r="M21" s="43" t="s">
        <v>28</v>
      </c>
    </row>
    <row r="22" spans="1:13" x14ac:dyDescent="0.3">
      <c r="A22" s="3" t="s">
        <v>14</v>
      </c>
      <c r="B22" s="46">
        <v>4254.5999999999995</v>
      </c>
      <c r="C22" s="46">
        <v>16239.4</v>
      </c>
      <c r="D22">
        <v>12316</v>
      </c>
      <c r="E22">
        <v>8213.0999999999985</v>
      </c>
      <c r="F22">
        <v>1100</v>
      </c>
      <c r="G22">
        <v>7</v>
      </c>
      <c r="M22" s="43" t="s">
        <v>39</v>
      </c>
    </row>
    <row r="23" spans="1:13" x14ac:dyDescent="0.3">
      <c r="A23" s="3" t="s">
        <v>22</v>
      </c>
      <c r="B23" s="46"/>
      <c r="C23" s="46"/>
      <c r="G23">
        <v>200</v>
      </c>
      <c r="M23" s="43" t="s">
        <v>34</v>
      </c>
    </row>
    <row r="24" spans="1:13" x14ac:dyDescent="0.3">
      <c r="A24" s="3" t="s">
        <v>18</v>
      </c>
      <c r="B24" s="46"/>
      <c r="C24" s="46"/>
      <c r="D24">
        <v>42</v>
      </c>
      <c r="M24" s="43" t="s">
        <v>24</v>
      </c>
    </row>
    <row r="25" spans="1:13" x14ac:dyDescent="0.3">
      <c r="A25" s="3" t="s">
        <v>186</v>
      </c>
      <c r="B25">
        <v>15192.5</v>
      </c>
      <c r="C25">
        <v>42589.2</v>
      </c>
      <c r="D25">
        <v>33904.199999999997</v>
      </c>
      <c r="E25">
        <v>24198</v>
      </c>
      <c r="F25">
        <v>6387.5999999999995</v>
      </c>
      <c r="G25">
        <v>4719.8</v>
      </c>
      <c r="H25">
        <v>1130</v>
      </c>
      <c r="I25">
        <v>199.6</v>
      </c>
    </row>
    <row r="28" spans="1:13" x14ac:dyDescent="0.3">
      <c r="M28" s="44"/>
    </row>
    <row r="29" spans="1:13" x14ac:dyDescent="0.3">
      <c r="A29" s="45">
        <v>44562</v>
      </c>
    </row>
    <row r="30" spans="1:13" x14ac:dyDescent="0.3">
      <c r="A30" s="2" t="s">
        <v>43</v>
      </c>
      <c r="B30" t="s">
        <v>181</v>
      </c>
    </row>
    <row r="31" spans="1:13" x14ac:dyDescent="0.3">
      <c r="A31" s="2" t="s">
        <v>42</v>
      </c>
      <c r="B31" t="s">
        <v>182</v>
      </c>
    </row>
    <row r="32" spans="1:13" x14ac:dyDescent="0.3">
      <c r="M32" s="43" t="s">
        <v>5</v>
      </c>
    </row>
    <row r="33" spans="1:13" x14ac:dyDescent="0.3">
      <c r="A33" s="2" t="s">
        <v>183</v>
      </c>
      <c r="B33" s="2" t="s">
        <v>184</v>
      </c>
    </row>
    <row r="34" spans="1:13" x14ac:dyDescent="0.3">
      <c r="A34" s="2" t="s">
        <v>185</v>
      </c>
      <c r="B34">
        <v>2021</v>
      </c>
      <c r="C34">
        <v>2022</v>
      </c>
      <c r="D34">
        <v>2023</v>
      </c>
      <c r="E34">
        <v>2024</v>
      </c>
      <c r="F34">
        <v>2025</v>
      </c>
      <c r="G34">
        <v>2026</v>
      </c>
      <c r="H34">
        <v>2027</v>
      </c>
      <c r="I34">
        <v>2030</v>
      </c>
    </row>
    <row r="35" spans="1:13" x14ac:dyDescent="0.3">
      <c r="A35" s="3" t="s">
        <v>17</v>
      </c>
      <c r="B35" s="46">
        <v>1118.8</v>
      </c>
      <c r="C35" s="46">
        <v>5404.8</v>
      </c>
      <c r="D35" s="46">
        <v>5335</v>
      </c>
      <c r="E35" s="46">
        <v>1130</v>
      </c>
      <c r="F35" s="46">
        <v>30</v>
      </c>
      <c r="G35" s="46"/>
      <c r="H35" s="46"/>
      <c r="I35" s="46"/>
      <c r="M35" s="43" t="str">
        <f t="shared" ref="M35:M51" si="0">INDEX($M$7:$M$24,MATCH(A35,$A$7:$A$24,0))</f>
        <v>NA</v>
      </c>
    </row>
    <row r="36" spans="1:13" x14ac:dyDescent="0.3">
      <c r="A36" s="3" t="s">
        <v>8</v>
      </c>
      <c r="B36" s="46"/>
      <c r="C36" s="46">
        <v>27.999999999999989</v>
      </c>
      <c r="D36" s="46">
        <v>78.300000000000011</v>
      </c>
      <c r="E36" s="46">
        <v>110.6</v>
      </c>
      <c r="F36" s="46">
        <v>20</v>
      </c>
      <c r="G36" s="46">
        <v>1.5</v>
      </c>
      <c r="H36" s="46">
        <v>9.6</v>
      </c>
      <c r="I36" s="46"/>
      <c r="M36" s="43" t="str">
        <f t="shared" si="0"/>
        <v>hydro</v>
      </c>
    </row>
    <row r="37" spans="1:13" x14ac:dyDescent="0.3">
      <c r="A37" s="3" t="s">
        <v>15</v>
      </c>
      <c r="B37" s="46"/>
      <c r="C37" s="46">
        <v>42</v>
      </c>
      <c r="D37" s="46"/>
      <c r="E37" s="46"/>
      <c r="F37" s="46"/>
      <c r="G37" s="46"/>
      <c r="H37" s="46"/>
      <c r="I37" s="46"/>
      <c r="M37" s="43" t="str">
        <f t="shared" si="0"/>
        <v>geothermal</v>
      </c>
    </row>
    <row r="38" spans="1:13" x14ac:dyDescent="0.3">
      <c r="A38" s="3" t="s">
        <v>16</v>
      </c>
      <c r="B38" s="46"/>
      <c r="C38" s="46">
        <v>4.5999999999999996</v>
      </c>
      <c r="D38" s="46"/>
      <c r="E38" s="46"/>
      <c r="F38" s="46"/>
      <c r="G38" s="46"/>
      <c r="H38" s="46"/>
      <c r="I38" s="46"/>
      <c r="M38" s="43" t="str">
        <f t="shared" si="0"/>
        <v>biomass</v>
      </c>
    </row>
    <row r="39" spans="1:13" x14ac:dyDescent="0.3">
      <c r="A39" s="3" t="s">
        <v>10</v>
      </c>
      <c r="B39" s="46"/>
      <c r="C39" s="46">
        <v>8256</v>
      </c>
      <c r="D39" s="46">
        <v>4270.7999999999993</v>
      </c>
      <c r="E39" s="46">
        <v>3266.7</v>
      </c>
      <c r="F39" s="46">
        <v>7063.2000000000007</v>
      </c>
      <c r="G39" s="46"/>
      <c r="H39" s="46">
        <v>680</v>
      </c>
      <c r="I39" s="46"/>
      <c r="M39" s="43" t="str">
        <f t="shared" si="0"/>
        <v>natural gas combined cycle</v>
      </c>
    </row>
    <row r="40" spans="1:13" x14ac:dyDescent="0.3">
      <c r="A40" s="3" t="s">
        <v>11</v>
      </c>
      <c r="B40" s="46">
        <v>806</v>
      </c>
      <c r="C40" s="46">
        <v>1534.1</v>
      </c>
      <c r="D40" s="46">
        <v>1616.6</v>
      </c>
      <c r="E40" s="46">
        <v>517</v>
      </c>
      <c r="F40" s="46">
        <v>5</v>
      </c>
      <c r="G40" s="46"/>
      <c r="H40" s="46"/>
      <c r="I40" s="46"/>
      <c r="M40" s="43" t="str">
        <f t="shared" si="0"/>
        <v>natural gas peaker</v>
      </c>
    </row>
    <row r="41" spans="1:13" x14ac:dyDescent="0.3">
      <c r="A41" s="3" t="s">
        <v>13</v>
      </c>
      <c r="B41" s="46"/>
      <c r="C41" s="46"/>
      <c r="D41" s="46">
        <v>125.3</v>
      </c>
      <c r="E41" s="46">
        <v>136</v>
      </c>
      <c r="F41" s="46"/>
      <c r="G41" s="46"/>
      <c r="H41" s="46"/>
      <c r="I41" s="46"/>
      <c r="M41" s="43" t="str">
        <f t="shared" si="0"/>
        <v>natural gas peaker</v>
      </c>
    </row>
    <row r="42" spans="1:13" x14ac:dyDescent="0.3">
      <c r="A42" s="3" t="s">
        <v>9</v>
      </c>
      <c r="B42" s="46"/>
      <c r="C42" s="46"/>
      <c r="D42" s="46">
        <v>335</v>
      </c>
      <c r="E42" s="46"/>
      <c r="F42" s="46"/>
      <c r="G42" s="46"/>
      <c r="H42" s="46"/>
      <c r="I42" s="46"/>
      <c r="M42" s="43" t="str">
        <f t="shared" si="0"/>
        <v>natural gas steam turbine</v>
      </c>
    </row>
    <row r="43" spans="1:13" x14ac:dyDescent="0.3">
      <c r="A43" s="3" t="s">
        <v>20</v>
      </c>
      <c r="B43" s="46"/>
      <c r="C43" s="46"/>
      <c r="D43" s="46">
        <v>158.5</v>
      </c>
      <c r="E43" s="46">
        <v>158.5</v>
      </c>
      <c r="F43" s="46"/>
      <c r="G43" s="46"/>
      <c r="H43" s="46"/>
      <c r="I43" s="46"/>
      <c r="M43" s="43" t="str">
        <f t="shared" si="0"/>
        <v>natural gas peaker</v>
      </c>
    </row>
    <row r="44" spans="1:13" x14ac:dyDescent="0.3">
      <c r="A44" s="3" t="s">
        <v>12</v>
      </c>
      <c r="B44" s="46"/>
      <c r="C44" s="46">
        <v>1114</v>
      </c>
      <c r="D44" s="46">
        <v>1114</v>
      </c>
      <c r="E44" s="46"/>
      <c r="F44" s="46"/>
      <c r="G44" s="46">
        <v>380</v>
      </c>
      <c r="H44" s="46">
        <v>190</v>
      </c>
      <c r="I44" s="46"/>
      <c r="M44" s="43" t="str">
        <f t="shared" si="0"/>
        <v>nuclear</v>
      </c>
    </row>
    <row r="45" spans="1:13" x14ac:dyDescent="0.3">
      <c r="A45" s="3" t="s">
        <v>23</v>
      </c>
      <c r="B45" s="46"/>
      <c r="C45" s="46"/>
      <c r="D45" s="46"/>
      <c r="E45" s="46">
        <v>1920.400000000001</v>
      </c>
      <c r="F45" s="46"/>
      <c r="G45" s="46">
        <v>120</v>
      </c>
      <c r="H45" s="46">
        <v>1265</v>
      </c>
      <c r="I45" s="46"/>
      <c r="M45" s="43" t="str">
        <f t="shared" si="0"/>
        <v>offshore wind</v>
      </c>
    </row>
    <row r="46" spans="1:13" x14ac:dyDescent="0.3">
      <c r="A46" s="3" t="s">
        <v>7</v>
      </c>
      <c r="B46" s="46">
        <v>5326.2999999999993</v>
      </c>
      <c r="C46" s="46">
        <v>7743.5999999999976</v>
      </c>
      <c r="D46" s="46">
        <v>4267.2</v>
      </c>
      <c r="E46" s="46">
        <v>2347.5</v>
      </c>
      <c r="F46" s="46">
        <v>2290</v>
      </c>
      <c r="G46" s="46">
        <v>1500</v>
      </c>
      <c r="H46" s="46"/>
      <c r="I46" s="46"/>
      <c r="M46" s="43" t="str">
        <f t="shared" si="0"/>
        <v>onshore wind</v>
      </c>
    </row>
    <row r="47" spans="1:13" x14ac:dyDescent="0.3">
      <c r="A47" s="3" t="s">
        <v>19</v>
      </c>
      <c r="B47" s="46">
        <v>15.8</v>
      </c>
      <c r="C47" s="46">
        <v>34.799999999999997</v>
      </c>
      <c r="D47" s="46"/>
      <c r="E47" s="46"/>
      <c r="F47" s="46"/>
      <c r="G47" s="46"/>
      <c r="H47" s="46"/>
      <c r="I47" s="46"/>
      <c r="M47" s="43" t="str">
        <f t="shared" si="0"/>
        <v>natural gas peaker</v>
      </c>
    </row>
    <row r="48" spans="1:13" x14ac:dyDescent="0.3">
      <c r="A48" s="3" t="s">
        <v>21</v>
      </c>
      <c r="B48" s="46"/>
      <c r="C48" s="46">
        <v>41</v>
      </c>
      <c r="D48" s="46">
        <v>19</v>
      </c>
      <c r="E48" s="46"/>
      <c r="F48" s="46"/>
      <c r="G48" s="46"/>
      <c r="H48" s="46"/>
      <c r="I48" s="46"/>
      <c r="M48" s="43" t="str">
        <f t="shared" si="0"/>
        <v>biomass</v>
      </c>
    </row>
    <row r="49" spans="1:13" x14ac:dyDescent="0.3">
      <c r="A49" s="3" t="s">
        <v>6</v>
      </c>
      <c r="B49" s="46"/>
      <c r="C49" s="46">
        <v>25.4</v>
      </c>
      <c r="D49" s="46"/>
      <c r="E49" s="46"/>
      <c r="F49" s="46"/>
      <c r="G49" s="46"/>
      <c r="H49" s="46"/>
      <c r="I49" s="46"/>
      <c r="M49" s="43" t="str">
        <f t="shared" si="0"/>
        <v>petroleum</v>
      </c>
    </row>
    <row r="50" spans="1:13" x14ac:dyDescent="0.3">
      <c r="A50" s="3" t="s">
        <v>14</v>
      </c>
      <c r="B50" s="46">
        <v>4350.8000000000011</v>
      </c>
      <c r="C50" s="46">
        <v>21625.099999999991</v>
      </c>
      <c r="D50" s="46">
        <v>17328.80000000001</v>
      </c>
      <c r="E50" s="46">
        <v>5097.3999999999996</v>
      </c>
      <c r="F50" s="46">
        <v>885</v>
      </c>
      <c r="G50" s="46">
        <v>1051.8</v>
      </c>
      <c r="H50" s="46"/>
      <c r="I50" s="46">
        <v>222.8</v>
      </c>
      <c r="M50" s="43" t="str">
        <f t="shared" si="0"/>
        <v>solar PV</v>
      </c>
    </row>
    <row r="51" spans="1:13" x14ac:dyDescent="0.3">
      <c r="A51" s="3" t="s">
        <v>22</v>
      </c>
      <c r="B51" s="46"/>
      <c r="C51" s="46"/>
      <c r="D51" s="46"/>
      <c r="E51" s="46"/>
      <c r="F51" s="46">
        <v>200</v>
      </c>
      <c r="G51" s="46"/>
      <c r="H51" s="46"/>
      <c r="I51" s="46"/>
      <c r="M51" s="43" t="str">
        <f t="shared" si="0"/>
        <v>solar thermal</v>
      </c>
    </row>
    <row r="52" spans="1:13" x14ac:dyDescent="0.3">
      <c r="A52" s="3" t="s">
        <v>186</v>
      </c>
      <c r="B52">
        <v>11617.7</v>
      </c>
      <c r="C52">
        <v>45853.399999999987</v>
      </c>
      <c r="D52">
        <v>34648.5</v>
      </c>
      <c r="E52">
        <v>14684.1</v>
      </c>
      <c r="F52">
        <v>10493.2</v>
      </c>
      <c r="G52">
        <v>3053.3</v>
      </c>
      <c r="H52">
        <v>2144.6</v>
      </c>
      <c r="I52">
        <v>222.8</v>
      </c>
      <c r="M52" s="43"/>
    </row>
    <row r="53" spans="1:13" x14ac:dyDescent="0.3">
      <c r="M53" s="43"/>
    </row>
    <row r="55" spans="1:13" x14ac:dyDescent="0.3">
      <c r="A55" s="1">
        <v>2023</v>
      </c>
    </row>
    <row r="56" spans="1:13" x14ac:dyDescent="0.3">
      <c r="M56" s="43" t="s">
        <v>5</v>
      </c>
    </row>
    <row r="57" spans="1:13" x14ac:dyDescent="0.3">
      <c r="A57" s="2" t="s">
        <v>183</v>
      </c>
      <c r="B57" s="2" t="s">
        <v>184</v>
      </c>
    </row>
    <row r="58" spans="1:13" x14ac:dyDescent="0.3">
      <c r="A58" s="2" t="s">
        <v>185</v>
      </c>
      <c r="B58">
        <v>2023</v>
      </c>
      <c r="C58">
        <v>2024</v>
      </c>
      <c r="D58">
        <v>2025</v>
      </c>
      <c r="E58">
        <v>2026</v>
      </c>
      <c r="F58">
        <v>2027</v>
      </c>
      <c r="G58">
        <v>2028</v>
      </c>
      <c r="H58">
        <v>2029</v>
      </c>
      <c r="I58">
        <v>2030</v>
      </c>
    </row>
    <row r="59" spans="1:13" x14ac:dyDescent="0.3">
      <c r="A59" s="3" t="s">
        <v>17</v>
      </c>
      <c r="B59">
        <v>12345.8</v>
      </c>
      <c r="C59">
        <v>12018.6</v>
      </c>
      <c r="D59">
        <v>7876.5</v>
      </c>
      <c r="E59">
        <v>2939</v>
      </c>
      <c r="F59">
        <v>352.5</v>
      </c>
      <c r="G59">
        <v>20</v>
      </c>
      <c r="M59" s="43" t="str">
        <f t="shared" ref="M59:M77" si="1">INDEX($M$7:$M$24,MATCH(A59,$A$7:$A$24,0))</f>
        <v>NA</v>
      </c>
    </row>
    <row r="60" spans="1:13" x14ac:dyDescent="0.3">
      <c r="A60" s="3" t="s">
        <v>8</v>
      </c>
      <c r="B60">
        <v>22.599999999999991</v>
      </c>
      <c r="C60">
        <v>10.3</v>
      </c>
      <c r="D60">
        <v>10.4</v>
      </c>
      <c r="E60">
        <v>31.4</v>
      </c>
      <c r="F60">
        <v>51.1</v>
      </c>
      <c r="G60">
        <v>132.30000000000001</v>
      </c>
      <c r="M60" s="43" t="str">
        <f t="shared" si="1"/>
        <v>hydro</v>
      </c>
    </row>
    <row r="61" spans="1:13" x14ac:dyDescent="0.3">
      <c r="A61" s="3" t="s">
        <v>15</v>
      </c>
      <c r="B61">
        <v>25</v>
      </c>
      <c r="C61">
        <v>16</v>
      </c>
      <c r="M61" s="43" t="str">
        <f t="shared" si="1"/>
        <v>geothermal</v>
      </c>
    </row>
    <row r="62" spans="1:13" x14ac:dyDescent="0.3">
      <c r="A62" s="3" t="s">
        <v>16</v>
      </c>
      <c r="B62">
        <v>7.5</v>
      </c>
      <c r="E62">
        <v>6.4</v>
      </c>
      <c r="M62" s="43" t="str">
        <f t="shared" si="1"/>
        <v>biomass</v>
      </c>
    </row>
    <row r="63" spans="1:13" x14ac:dyDescent="0.3">
      <c r="A63" s="3" t="s">
        <v>10</v>
      </c>
      <c r="B63">
        <v>5442.2</v>
      </c>
      <c r="C63">
        <v>97.8</v>
      </c>
      <c r="D63">
        <v>4109.6000000000004</v>
      </c>
      <c r="E63">
        <v>2749.6</v>
      </c>
      <c r="F63">
        <v>524.5</v>
      </c>
      <c r="M63" s="43" t="str">
        <f t="shared" si="1"/>
        <v>natural gas combined cycle</v>
      </c>
    </row>
    <row r="64" spans="1:13" x14ac:dyDescent="0.3">
      <c r="A64" s="3" t="s">
        <v>11</v>
      </c>
      <c r="B64">
        <v>1338.2</v>
      </c>
      <c r="C64">
        <v>2208.6999999999998</v>
      </c>
      <c r="D64">
        <v>1068.5999999999999</v>
      </c>
      <c r="E64">
        <v>775.5</v>
      </c>
      <c r="F64">
        <v>42</v>
      </c>
      <c r="M64" s="43" t="str">
        <f t="shared" si="1"/>
        <v>natural gas peaker</v>
      </c>
    </row>
    <row r="65" spans="1:13" x14ac:dyDescent="0.3">
      <c r="A65" s="3" t="s">
        <v>13</v>
      </c>
      <c r="B65">
        <v>379.90000000000009</v>
      </c>
      <c r="C65">
        <v>273.2</v>
      </c>
      <c r="D65">
        <v>295.60000000000002</v>
      </c>
      <c r="M65" s="43" t="str">
        <f t="shared" si="1"/>
        <v>natural gas peaker</v>
      </c>
    </row>
    <row r="66" spans="1:13" x14ac:dyDescent="0.3">
      <c r="A66" s="3" t="s">
        <v>9</v>
      </c>
      <c r="B66">
        <v>11</v>
      </c>
      <c r="C66">
        <v>4.5999999999999996</v>
      </c>
      <c r="F66">
        <v>25</v>
      </c>
      <c r="M66" s="43" t="str">
        <f t="shared" si="1"/>
        <v>natural gas steam turbine</v>
      </c>
    </row>
    <row r="67" spans="1:13" x14ac:dyDescent="0.3">
      <c r="A67" s="3" t="s">
        <v>20</v>
      </c>
      <c r="F67">
        <v>317</v>
      </c>
      <c r="M67" s="43" t="str">
        <f t="shared" si="1"/>
        <v>natural gas peaker</v>
      </c>
    </row>
    <row r="68" spans="1:13" x14ac:dyDescent="0.3">
      <c r="A68" s="3" t="s">
        <v>12</v>
      </c>
      <c r="B68">
        <v>2228</v>
      </c>
      <c r="C68">
        <v>1114</v>
      </c>
      <c r="H68">
        <v>72.7</v>
      </c>
      <c r="I68">
        <v>363.5</v>
      </c>
      <c r="M68" s="43" t="str">
        <f t="shared" si="1"/>
        <v>nuclear</v>
      </c>
    </row>
    <row r="69" spans="1:13" x14ac:dyDescent="0.3">
      <c r="A69" s="3" t="s">
        <v>23</v>
      </c>
      <c r="B69">
        <v>130</v>
      </c>
      <c r="C69">
        <v>2015</v>
      </c>
      <c r="D69">
        <v>715</v>
      </c>
      <c r="E69">
        <v>986.4</v>
      </c>
      <c r="F69">
        <v>1265</v>
      </c>
      <c r="H69">
        <v>1148</v>
      </c>
      <c r="M69" s="43" t="str">
        <f t="shared" si="1"/>
        <v>offshore wind</v>
      </c>
    </row>
    <row r="70" spans="1:13" x14ac:dyDescent="0.3">
      <c r="A70" s="3" t="s">
        <v>7</v>
      </c>
      <c r="B70">
        <v>7864.7</v>
      </c>
      <c r="C70">
        <v>3999.1</v>
      </c>
      <c r="D70">
        <v>4991.2</v>
      </c>
      <c r="E70">
        <v>1494.9</v>
      </c>
      <c r="F70">
        <v>2285</v>
      </c>
      <c r="G70">
        <v>821.4</v>
      </c>
      <c r="H70">
        <v>750</v>
      </c>
      <c r="M70" s="43" t="str">
        <f t="shared" si="1"/>
        <v>onshore wind</v>
      </c>
    </row>
    <row r="71" spans="1:13" x14ac:dyDescent="0.3">
      <c r="A71" s="3" t="s">
        <v>19</v>
      </c>
      <c r="B71">
        <v>14</v>
      </c>
      <c r="M71" s="43" t="str">
        <f t="shared" si="1"/>
        <v>natural gas peaker</v>
      </c>
    </row>
    <row r="72" spans="1:13" x14ac:dyDescent="0.3">
      <c r="A72" s="3" t="s">
        <v>21</v>
      </c>
      <c r="B72">
        <v>9</v>
      </c>
      <c r="C72">
        <v>51</v>
      </c>
      <c r="M72" s="43" t="str">
        <f t="shared" si="1"/>
        <v>biomass</v>
      </c>
    </row>
    <row r="73" spans="1:13" x14ac:dyDescent="0.3">
      <c r="A73" s="3" t="s">
        <v>6</v>
      </c>
      <c r="B73">
        <v>69.000000000000028</v>
      </c>
      <c r="M73" s="43" t="str">
        <f t="shared" si="1"/>
        <v>petroleum</v>
      </c>
    </row>
    <row r="74" spans="1:13" x14ac:dyDescent="0.3">
      <c r="A74" s="3" t="s">
        <v>14</v>
      </c>
      <c r="B74">
        <v>28795.200000000012</v>
      </c>
      <c r="C74">
        <v>32837.299999999988</v>
      </c>
      <c r="D74">
        <v>20404.900000000001</v>
      </c>
      <c r="E74">
        <v>8079.8</v>
      </c>
      <c r="F74">
        <v>4939</v>
      </c>
      <c r="G74">
        <v>628</v>
      </c>
      <c r="H74">
        <v>100</v>
      </c>
      <c r="I74">
        <v>222.8</v>
      </c>
      <c r="M74" s="43" t="str">
        <f t="shared" si="1"/>
        <v>solar PV</v>
      </c>
    </row>
    <row r="75" spans="1:13" x14ac:dyDescent="0.3">
      <c r="A75" s="3" t="s">
        <v>22</v>
      </c>
      <c r="F75">
        <v>200</v>
      </c>
      <c r="M75" s="43" t="str">
        <f t="shared" si="1"/>
        <v>solar thermal</v>
      </c>
    </row>
    <row r="76" spans="1:13" x14ac:dyDescent="0.3">
      <c r="A76" s="3" t="s">
        <v>18</v>
      </c>
      <c r="D76">
        <v>20</v>
      </c>
      <c r="M76" s="43" t="str">
        <f t="shared" si="1"/>
        <v>biomass</v>
      </c>
    </row>
    <row r="77" spans="1:13" x14ac:dyDescent="0.3">
      <c r="M77" s="43" t="e">
        <f t="shared" si="1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25"/>
  <sheetViews>
    <sheetView workbookViewId="0">
      <selection activeCell="M47" sqref="M46:M47"/>
    </sheetView>
  </sheetViews>
  <sheetFormatPr defaultRowHeight="14.4" x14ac:dyDescent="0.3"/>
  <cols>
    <col min="1" max="1" width="29.33203125" customWidth="1"/>
    <col min="7" max="7" width="9.5546875" bestFit="1" customWidth="1"/>
  </cols>
  <sheetData>
    <row r="1" spans="1:32" x14ac:dyDescent="0.3">
      <c r="A1" t="s">
        <v>194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s="53" t="s">
        <v>26</v>
      </c>
      <c r="B2" s="53">
        <v>0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3">
        <v>0</v>
      </c>
      <c r="V2" s="53">
        <v>0</v>
      </c>
      <c r="W2" s="53">
        <v>0</v>
      </c>
      <c r="X2" s="53">
        <v>0</v>
      </c>
      <c r="Y2" s="53">
        <v>0</v>
      </c>
      <c r="Z2" s="53">
        <v>0</v>
      </c>
      <c r="AA2" s="53">
        <v>0</v>
      </c>
      <c r="AB2" s="53">
        <v>0</v>
      </c>
      <c r="AC2" s="53">
        <v>0</v>
      </c>
      <c r="AD2" s="53">
        <v>0</v>
      </c>
      <c r="AE2" s="53">
        <v>0</v>
      </c>
      <c r="AF2" s="53">
        <v>0</v>
      </c>
    </row>
    <row r="3" spans="1:32" x14ac:dyDescent="0.3">
      <c r="A3" s="53" t="s">
        <v>31</v>
      </c>
      <c r="B3" s="53">
        <v>0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  <c r="P3" s="53">
        <v>0</v>
      </c>
      <c r="Q3" s="53">
        <v>0</v>
      </c>
      <c r="R3" s="53">
        <v>0</v>
      </c>
      <c r="S3" s="53">
        <v>0</v>
      </c>
      <c r="T3" s="53">
        <v>0</v>
      </c>
      <c r="U3" s="53">
        <v>0</v>
      </c>
      <c r="V3" s="53">
        <v>0</v>
      </c>
      <c r="W3" s="53">
        <v>0</v>
      </c>
      <c r="X3" s="53">
        <v>0</v>
      </c>
      <c r="Y3" s="53">
        <v>0</v>
      </c>
      <c r="Z3" s="53">
        <v>0</v>
      </c>
      <c r="AA3" s="53">
        <v>0</v>
      </c>
      <c r="AB3" s="53">
        <v>0</v>
      </c>
      <c r="AC3" s="53">
        <v>0</v>
      </c>
      <c r="AD3" s="53">
        <v>0</v>
      </c>
      <c r="AE3" s="53">
        <v>0</v>
      </c>
      <c r="AF3" s="53">
        <v>0</v>
      </c>
    </row>
    <row r="4" spans="1:32" x14ac:dyDescent="0.3">
      <c r="A4" s="53" t="s">
        <v>25</v>
      </c>
      <c r="B4" s="53">
        <v>0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53">
        <v>0</v>
      </c>
      <c r="AD4" s="53">
        <v>0</v>
      </c>
      <c r="AE4" s="53">
        <v>0</v>
      </c>
      <c r="AF4" s="53">
        <v>0</v>
      </c>
    </row>
    <row r="5" spans="1:32" x14ac:dyDescent="0.3">
      <c r="A5" s="53" t="s">
        <v>38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s="53">
        <v>0</v>
      </c>
      <c r="Q5" s="53">
        <v>0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53">
        <v>0</v>
      </c>
      <c r="AE5" s="53">
        <v>0</v>
      </c>
      <c r="AF5" s="53">
        <v>0</v>
      </c>
    </row>
    <row r="6" spans="1:32" x14ac:dyDescent="0.3">
      <c r="A6" s="53" t="s">
        <v>27</v>
      </c>
      <c r="B6" s="53">
        <v>0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s="53">
        <v>0</v>
      </c>
      <c r="Q6" s="53">
        <v>0</v>
      </c>
      <c r="R6" s="53">
        <v>0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  <c r="AF6" s="53">
        <v>0</v>
      </c>
    </row>
    <row r="7" spans="1:32" x14ac:dyDescent="0.3">
      <c r="A7" s="53" t="s">
        <v>35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</row>
    <row r="8" spans="1:32" x14ac:dyDescent="0.3">
      <c r="A8" s="53" t="s">
        <v>39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0</v>
      </c>
      <c r="Q8" s="53">
        <v>0</v>
      </c>
      <c r="R8" s="53">
        <v>0</v>
      </c>
      <c r="S8" s="53">
        <v>0</v>
      </c>
      <c r="T8" s="53">
        <v>0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0</v>
      </c>
      <c r="AF8" s="53">
        <v>0</v>
      </c>
    </row>
    <row r="9" spans="1:32" x14ac:dyDescent="0.3">
      <c r="A9" s="53" t="s">
        <v>34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</row>
    <row r="10" spans="1:32" x14ac:dyDescent="0.3">
      <c r="A10" s="53" t="s">
        <v>24</v>
      </c>
      <c r="B10" s="53">
        <v>0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</row>
    <row r="11" spans="1:32" x14ac:dyDescent="0.3">
      <c r="A11" s="53" t="s">
        <v>30</v>
      </c>
      <c r="B11" s="53">
        <v>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3">
        <v>0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</row>
    <row r="12" spans="1:32" x14ac:dyDescent="0.3">
      <c r="A12" s="53" t="s">
        <v>28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</row>
    <row r="13" spans="1:32" x14ac:dyDescent="0.3">
      <c r="A13" s="53" t="s">
        <v>29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</row>
    <row r="14" spans="1:32" x14ac:dyDescent="0.3">
      <c r="A14" s="53" t="s">
        <v>32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</row>
    <row r="15" spans="1:32" x14ac:dyDescent="0.3">
      <c r="A15" s="53" t="s">
        <v>36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</row>
    <row r="16" spans="1:32" x14ac:dyDescent="0.3">
      <c r="A16" s="53" t="s">
        <v>40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</row>
    <row r="17" spans="1:32" x14ac:dyDescent="0.3">
      <c r="A17" s="53" t="s">
        <v>41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</row>
    <row r="18" spans="1:32" x14ac:dyDescent="0.3">
      <c r="A18" s="53" t="s">
        <v>33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0</v>
      </c>
      <c r="W18" s="53">
        <v>0</v>
      </c>
      <c r="X18" s="53">
        <v>0</v>
      </c>
      <c r="Y18" s="53">
        <v>0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</row>
    <row r="19" spans="1:32" x14ac:dyDescent="0.3">
      <c r="A19" t="s">
        <v>187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188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189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t="s">
        <v>190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53" t="s">
        <v>191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</row>
    <row r="24" spans="1:32" x14ac:dyDescent="0.3">
      <c r="A24" s="54" t="s">
        <v>192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</row>
    <row r="25" spans="1:32" x14ac:dyDescent="0.3">
      <c r="A25" s="54" t="s">
        <v>193</v>
      </c>
      <c r="B25" s="53">
        <v>0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9</vt:lpstr>
      <vt:lpstr>AEO_coal discrepency</vt:lpstr>
      <vt:lpstr>Calculations</vt:lpstr>
      <vt:lpstr>BPMCRS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2024-04-25T19:03:53Z</dcterms:modified>
</cp:coreProperties>
</file>