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US\eps-us\InputData\indst\IFSR\"/>
    </mc:Choice>
  </mc:AlternateContent>
  <xr:revisionPtr revIDLastSave="0" documentId="13_ncr:1_{A789A36B-610F-4F64-BA37-96262CAFB538}" xr6:coauthVersionLast="47" xr6:coauthVersionMax="47" xr10:uidLastSave="{00000000-0000-0000-0000-000000000000}"/>
  <bookViews>
    <workbookView xWindow="10" yWindow="10" windowWidth="19180" windowHeight="11260" xr2:uid="{00000000-000D-0000-FFFF-FFFF00000000}"/>
  </bookViews>
  <sheets>
    <sheet name="About" sheetId="1" r:id="rId1"/>
    <sheet name="Calcs" sheetId="4" r:id="rId2"/>
    <sheet name="HPEbP" sheetId="5" r:id="rId3"/>
    <sheet name="IFSR-chemicals" sheetId="3" r:id="rId4"/>
    <sheet name="ISFR-ironsteel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3" i="3"/>
  <c r="B4" i="3"/>
  <c r="B3" i="6"/>
  <c r="B16" i="4" l="1"/>
</calcChain>
</file>

<file path=xl/sharedStrings.xml><?xml version="1.0" encoding="utf-8"?>
<sst xmlns="http://schemas.openxmlformats.org/spreadsheetml/2006/main" count="88" uniqueCount="72">
  <si>
    <t>Source:</t>
  </si>
  <si>
    <t>Engineering Toolbox</t>
  </si>
  <si>
    <t>Notes</t>
  </si>
  <si>
    <t>Methane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</si>
  <si>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</si>
  <si>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</si>
  <si>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</si>
  <si>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</si>
  <si>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</si>
  <si>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</si>
  <si>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</si>
  <si>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</si>
  <si>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</si>
  <si>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</si>
  <si>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https://www.engineeringtoolbox.com/standard-heat-of-combustion-energy-content-d_1987.html</t>
  </si>
  <si>
    <t>Heat of combustion (energy content) for some common substances</t>
  </si>
  <si>
    <t>Values</t>
  </si>
  <si>
    <t>IFSR Industrial Fuel Substitution Ratios</t>
  </si>
  <si>
    <t>Heat of combustion</t>
  </si>
  <si>
    <t>Carbon</t>
  </si>
  <si>
    <t>kJ/mol</t>
  </si>
  <si>
    <t>Hydrogen</t>
  </si>
  <si>
    <t>from Engineering Toolbox</t>
  </si>
  <si>
    <t>mol H2 per mol C (for iron reduction)</t>
  </si>
  <si>
    <t>mol H2 per mol CH4 (for Haber Bosch process)</t>
  </si>
  <si>
    <t>metallurgical coal carbon content</t>
  </si>
  <si>
    <t>natural gas methane content</t>
  </si>
  <si>
    <t>Climate Accountability</t>
  </si>
  <si>
    <t>unkn.</t>
  </si>
  <si>
    <t>Carbon coefficients: Coal</t>
  </si>
  <si>
    <t>https://climateaccountability.org/pdf/Sums/Coal%20Sums/Coal%20CarbonCoefficient%208p.pdf</t>
  </si>
  <si>
    <t>RMI</t>
  </si>
  <si>
    <t>Reality Check: Natural Gas's True Climate Risk</t>
  </si>
  <si>
    <t>https://rmi.org/reality-check-natural-gas-true-climate-risk/</t>
  </si>
  <si>
    <t>dmnl</t>
  </si>
  <si>
    <t>Unit</t>
  </si>
  <si>
    <t>from Climate Accountability</t>
  </si>
  <si>
    <t>from RMI</t>
  </si>
  <si>
    <t>H2-coal ratio</t>
  </si>
  <si>
    <t xml:space="preserve">This file defines the BTU of H2 needed to replace one BTU of </t>
  </si>
  <si>
    <t xml:space="preserve">each industrial fuel. </t>
  </si>
  <si>
    <t>We calculate this as:</t>
  </si>
  <si>
    <t>BTU H2/BTU [fuel] = HHV_H2 * 1 / HHV_C * 0.74</t>
  </si>
  <si>
    <r>
      <t>BTU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/BTU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 xml:space="preserve"> = (BTU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/mol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)*(mol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/mol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>)*(mol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>/BTU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>)</t>
    </r>
  </si>
  <si>
    <r>
      <t>BTU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/BTU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 xml:space="preserve"> = HV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*(mol</t>
    </r>
    <r>
      <rPr>
        <vertAlign val="subscript"/>
        <sz val="11"/>
        <color theme="1"/>
        <rFont val="Calibri"/>
        <family val="2"/>
        <scheme val="minor"/>
      </rPr>
      <t>H2</t>
    </r>
    <r>
      <rPr>
        <sz val="11"/>
        <color theme="1"/>
        <rFont val="Calibri"/>
        <family val="2"/>
        <scheme val="minor"/>
      </rPr>
      <t>/mol</t>
    </r>
    <r>
      <rPr>
        <vertAlign val="subscript"/>
        <sz val="11"/>
        <color theme="1"/>
        <rFont val="Calibri"/>
        <family val="2"/>
        <scheme val="minor"/>
      </rPr>
      <t>[fuel]</t>
    </r>
    <r>
      <rPr>
        <sz val="11"/>
        <color theme="1"/>
        <rFont val="Calibri"/>
        <family val="2"/>
        <scheme val="minor"/>
      </rPr>
      <t>)/HV</t>
    </r>
    <r>
      <rPr>
        <vertAlign val="subscript"/>
        <sz val="11"/>
        <color theme="1"/>
        <rFont val="Calibri"/>
        <family val="2"/>
        <scheme val="minor"/>
      </rPr>
      <t>[fuel]</t>
    </r>
  </si>
  <si>
    <t>where HV is the molar heating value (heat of combustion) of the fuel.</t>
  </si>
  <si>
    <t>Efficiency (dimensionless)</t>
  </si>
  <si>
    <t>electrolysis</t>
  </si>
  <si>
    <t>natural gas reforming</t>
  </si>
  <si>
    <t>coal gasification</t>
  </si>
  <si>
    <t>biomass gasification</t>
  </si>
  <si>
    <t>thermochemical water splitting</t>
  </si>
  <si>
    <t>electrolysis with guaranteed clean electricity</t>
  </si>
  <si>
    <t>natural gas reforming with CCS</t>
  </si>
  <si>
    <t>In the chemicals sector, the most accessible opportunity for emissions reduction</t>
  </si>
  <si>
    <t>by feedstock substitution is in the production of methanol and ammonia. In these</t>
  </si>
  <si>
    <t>subsequent product. Natural gas is converted to hydrogen using steam methane</t>
  </si>
  <si>
    <t>processes, natural gas or coal is used to produce hydrogen, which is then used to make the</t>
  </si>
  <si>
    <t>reforming process. Coal is gasified to produce syngas, which is partly hydrogen.</t>
  </si>
  <si>
    <t xml:space="preserve">We source the efficiency of these processes from hydgn/HPEbP. </t>
  </si>
  <si>
    <t>In the steel sector, coal is widely used in blast furnaces to reduce iron oxide to</t>
  </si>
  <si>
    <t xml:space="preserve">molten iron. In this case, one molecule of hydrogen can be used to replace one </t>
  </si>
  <si>
    <t>atom of carbon as the reducing agent.</t>
  </si>
  <si>
    <t>In this case, we have:</t>
  </si>
  <si>
    <t>where 1 is the ratio of H2 to C in the reaction and 0.74 is the average</t>
  </si>
  <si>
    <t>carbon content of metallurgical coal in the U.S.</t>
  </si>
  <si>
    <t>In this process, natural gas (or coal) is turned to syngas, and the resulting CO and H2</t>
  </si>
  <si>
    <t xml:space="preserve">are used to reduce high-purity iron lumps and pellets in the solid state. </t>
  </si>
  <si>
    <t>We assign the same production efficiency as in the chemicals sector, but note</t>
  </si>
  <si>
    <t xml:space="preserve">that since the final product of SMR going into DRI facilities is syngas, not hydrogen, </t>
  </si>
  <si>
    <t xml:space="preserve">some process emissions remain from the share of CO in the gas that is oxidized to CO2. </t>
  </si>
  <si>
    <t>A smaller share of iron is produced globally by the direct reduced iron (DRI)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</si>
</sst>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3" fillId="0" borderId="0" xfId="0" applyFont="1"/>
    <xf numFmtId="9" fontId="0" fillId="0" borderId="0" xfId="1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16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tabSelected="1" zoomScale="101" zoomScaleNormal="130" workbookViewId="0">
      <selection activeCell="J47" sqref="J47"/>
    </sheetView>
  </sheetViews>
  <sheetFormatPr defaultRowHeight="14.5" x14ac:dyDescent="0.35"/>
  <sheetData>
    <row r="1" spans="1:2" x14ac:dyDescent="0.35">
      <c r="A1" s="1" t="s">
        <v>17</v>
      </c>
    </row>
    <row r="3" spans="1:2" x14ac:dyDescent="0.35">
      <c r="A3" s="1" t="s">
        <v>0</v>
      </c>
      <c r="B3" t="s">
        <v>1</v>
      </c>
    </row>
    <row r="4" spans="1:2" x14ac:dyDescent="0.35">
      <c r="B4" s="2">
        <v>2024</v>
      </c>
    </row>
    <row r="5" spans="1:2" x14ac:dyDescent="0.35">
      <c r="B5" t="s">
        <v>15</v>
      </c>
    </row>
    <row r="6" spans="1:2" x14ac:dyDescent="0.35">
      <c r="B6" t="s">
        <v>14</v>
      </c>
    </row>
    <row r="8" spans="1:2" x14ac:dyDescent="0.35">
      <c r="B8" t="s">
        <v>27</v>
      </c>
    </row>
    <row r="9" spans="1:2" x14ac:dyDescent="0.35">
      <c r="B9" t="s">
        <v>28</v>
      </c>
    </row>
    <row r="10" spans="1:2" x14ac:dyDescent="0.35">
      <c r="B10" t="s">
        <v>29</v>
      </c>
    </row>
    <row r="11" spans="1:2" x14ac:dyDescent="0.35">
      <c r="B11" t="s">
        <v>30</v>
      </c>
    </row>
    <row r="13" spans="1:2" x14ac:dyDescent="0.35">
      <c r="A13" s="1"/>
      <c r="B13" t="s">
        <v>31</v>
      </c>
    </row>
    <row r="14" spans="1:2" x14ac:dyDescent="0.35">
      <c r="B14" s="2">
        <v>2023</v>
      </c>
    </row>
    <row r="15" spans="1:2" x14ac:dyDescent="0.35">
      <c r="B15" t="s">
        <v>32</v>
      </c>
    </row>
    <row r="16" spans="1:2" x14ac:dyDescent="0.35">
      <c r="B16" t="s">
        <v>33</v>
      </c>
    </row>
    <row r="18" spans="1:1" x14ac:dyDescent="0.35">
      <c r="A18" s="1" t="s">
        <v>2</v>
      </c>
    </row>
    <row r="19" spans="1:1" x14ac:dyDescent="0.35">
      <c r="A19" t="s">
        <v>39</v>
      </c>
    </row>
    <row r="20" spans="1:1" x14ac:dyDescent="0.35">
      <c r="A20" t="s">
        <v>40</v>
      </c>
    </row>
    <row r="22" spans="1:1" x14ac:dyDescent="0.35">
      <c r="A22" t="s">
        <v>41</v>
      </c>
    </row>
    <row r="23" spans="1:1" ht="16.5" x14ac:dyDescent="0.45">
      <c r="A23" t="s">
        <v>43</v>
      </c>
    </row>
    <row r="24" spans="1:1" ht="16.5" x14ac:dyDescent="0.45">
      <c r="A24" t="s">
        <v>44</v>
      </c>
    </row>
    <row r="25" spans="1:1" x14ac:dyDescent="0.35">
      <c r="A25" t="s">
        <v>45</v>
      </c>
    </row>
    <row r="27" spans="1:1" x14ac:dyDescent="0.35">
      <c r="A27" t="s">
        <v>54</v>
      </c>
    </row>
    <row r="28" spans="1:1" x14ac:dyDescent="0.35">
      <c r="A28" t="s">
        <v>55</v>
      </c>
    </row>
    <row r="29" spans="1:1" x14ac:dyDescent="0.35">
      <c r="A29" t="s">
        <v>57</v>
      </c>
    </row>
    <row r="30" spans="1:1" x14ac:dyDescent="0.35">
      <c r="A30" t="s">
        <v>56</v>
      </c>
    </row>
    <row r="31" spans="1:1" x14ac:dyDescent="0.35">
      <c r="A31" t="s">
        <v>58</v>
      </c>
    </row>
    <row r="32" spans="1:1" x14ac:dyDescent="0.35">
      <c r="A32" t="s">
        <v>59</v>
      </c>
    </row>
    <row r="34" spans="1:1" x14ac:dyDescent="0.35">
      <c r="A34" t="s">
        <v>60</v>
      </c>
    </row>
    <row r="35" spans="1:1" x14ac:dyDescent="0.35">
      <c r="A35" t="s">
        <v>61</v>
      </c>
    </row>
    <row r="36" spans="1:1" x14ac:dyDescent="0.35">
      <c r="A36" t="s">
        <v>62</v>
      </c>
    </row>
    <row r="37" spans="1:1" x14ac:dyDescent="0.35">
      <c r="A37" t="s">
        <v>63</v>
      </c>
    </row>
    <row r="38" spans="1:1" x14ac:dyDescent="0.35">
      <c r="A38" t="s">
        <v>42</v>
      </c>
    </row>
    <row r="39" spans="1:1" x14ac:dyDescent="0.35">
      <c r="A39" t="s">
        <v>64</v>
      </c>
    </row>
    <row r="40" spans="1:1" x14ac:dyDescent="0.35">
      <c r="A40" t="s">
        <v>65</v>
      </c>
    </row>
    <row r="42" spans="1:1" x14ac:dyDescent="0.35">
      <c r="A42" t="s">
        <v>71</v>
      </c>
    </row>
    <row r="43" spans="1:1" x14ac:dyDescent="0.35">
      <c r="A43" t="s">
        <v>66</v>
      </c>
    </row>
    <row r="44" spans="1:1" x14ac:dyDescent="0.35">
      <c r="A44" t="s">
        <v>67</v>
      </c>
    </row>
    <row r="45" spans="1:1" x14ac:dyDescent="0.35">
      <c r="A45" t="s">
        <v>68</v>
      </c>
    </row>
    <row r="46" spans="1:1" x14ac:dyDescent="0.35">
      <c r="A46" t="s">
        <v>69</v>
      </c>
    </row>
    <row r="47" spans="1:1" x14ac:dyDescent="0.35">
      <c r="A47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4AC5-8865-4921-8E10-BDED8AECA8F6}">
  <dimension ref="A2:C17"/>
  <sheetViews>
    <sheetView zoomScale="85" zoomScaleNormal="85" workbookViewId="0">
      <selection activeCell="B17" sqref="A17:B19"/>
    </sheetView>
  </sheetViews>
  <sheetFormatPr defaultRowHeight="14.5" x14ac:dyDescent="0.35"/>
  <cols>
    <col min="1" max="1" width="42.1796875" bestFit="1" customWidth="1"/>
  </cols>
  <sheetData>
    <row r="2" spans="1:3" x14ac:dyDescent="0.35">
      <c r="A2" t="s">
        <v>18</v>
      </c>
      <c r="C2" t="s">
        <v>35</v>
      </c>
    </row>
    <row r="3" spans="1:3" x14ac:dyDescent="0.35">
      <c r="A3" t="s">
        <v>19</v>
      </c>
      <c r="B3">
        <v>394</v>
      </c>
      <c r="C3" t="s">
        <v>20</v>
      </c>
    </row>
    <row r="4" spans="1:3" x14ac:dyDescent="0.35">
      <c r="A4" t="s">
        <v>21</v>
      </c>
      <c r="B4">
        <v>286</v>
      </c>
      <c r="C4" t="s">
        <v>20</v>
      </c>
    </row>
    <row r="5" spans="1:3" x14ac:dyDescent="0.35">
      <c r="A5" s="4" t="s">
        <v>3</v>
      </c>
      <c r="B5">
        <v>891</v>
      </c>
      <c r="C5" t="s">
        <v>20</v>
      </c>
    </row>
    <row r="6" spans="1:3" x14ac:dyDescent="0.35">
      <c r="A6" s="5" t="s">
        <v>22</v>
      </c>
    </row>
    <row r="8" spans="1:3" x14ac:dyDescent="0.35">
      <c r="A8" t="s">
        <v>23</v>
      </c>
      <c r="B8">
        <v>1</v>
      </c>
      <c r="C8" t="s">
        <v>34</v>
      </c>
    </row>
    <row r="9" spans="1:3" x14ac:dyDescent="0.35">
      <c r="A9" t="s">
        <v>24</v>
      </c>
      <c r="B9">
        <v>4</v>
      </c>
      <c r="C9" t="s">
        <v>34</v>
      </c>
    </row>
    <row r="11" spans="1:3" x14ac:dyDescent="0.35">
      <c r="A11" t="s">
        <v>25</v>
      </c>
      <c r="B11">
        <v>0.74</v>
      </c>
      <c r="C11" t="s">
        <v>34</v>
      </c>
    </row>
    <row r="12" spans="1:3" x14ac:dyDescent="0.35">
      <c r="A12" s="5" t="s">
        <v>36</v>
      </c>
    </row>
    <row r="13" spans="1:3" x14ac:dyDescent="0.35">
      <c r="A13" t="s">
        <v>26</v>
      </c>
      <c r="B13">
        <v>0.8</v>
      </c>
      <c r="C13" t="s">
        <v>34</v>
      </c>
    </row>
    <row r="14" spans="1:3" x14ac:dyDescent="0.35">
      <c r="A14" s="5" t="s">
        <v>37</v>
      </c>
    </row>
    <row r="16" spans="1:3" x14ac:dyDescent="0.35">
      <c r="A16" t="s">
        <v>38</v>
      </c>
      <c r="B16" s="6">
        <f>B4*B8*B11/B3</f>
        <v>0.5371573604060913</v>
      </c>
    </row>
    <row r="17" spans="2:2" x14ac:dyDescent="0.35">
      <c r="B17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3C08-152C-483E-8BAD-E349F8D44D7B}">
  <dimension ref="A1:AI8"/>
  <sheetViews>
    <sheetView workbookViewId="0">
      <selection activeCell="A20" sqref="A20"/>
    </sheetView>
  </sheetViews>
  <sheetFormatPr defaultRowHeight="14.5" x14ac:dyDescent="0.35"/>
  <cols>
    <col min="1" max="1" width="30.1796875" customWidth="1"/>
    <col min="2" max="2" width="9.453125" bestFit="1" customWidth="1"/>
  </cols>
  <sheetData>
    <row r="1" spans="1:35" x14ac:dyDescent="0.35">
      <c r="A1" s="1" t="s">
        <v>46</v>
      </c>
      <c r="B1" s="7">
        <v>2017</v>
      </c>
      <c r="C1">
        <v>2018</v>
      </c>
      <c r="D1" s="7">
        <v>2019</v>
      </c>
      <c r="E1">
        <v>2020</v>
      </c>
      <c r="F1" s="7">
        <v>2021</v>
      </c>
      <c r="G1">
        <v>2022</v>
      </c>
      <c r="H1" s="7">
        <v>2023</v>
      </c>
      <c r="I1">
        <v>2024</v>
      </c>
      <c r="J1" s="7">
        <v>2025</v>
      </c>
      <c r="K1">
        <v>2026</v>
      </c>
      <c r="L1" s="7">
        <v>2027</v>
      </c>
      <c r="M1">
        <v>2028</v>
      </c>
      <c r="N1" s="7">
        <v>2029</v>
      </c>
      <c r="O1">
        <v>2030</v>
      </c>
      <c r="P1" s="8">
        <v>2031</v>
      </c>
      <c r="Q1">
        <v>2032</v>
      </c>
      <c r="R1" s="7">
        <v>2033</v>
      </c>
      <c r="S1">
        <v>2034</v>
      </c>
      <c r="T1" s="7">
        <v>2035</v>
      </c>
      <c r="U1">
        <v>2036</v>
      </c>
      <c r="V1" s="7">
        <v>2037</v>
      </c>
      <c r="W1">
        <v>2038</v>
      </c>
      <c r="X1" s="7">
        <v>2039</v>
      </c>
      <c r="Y1">
        <v>2040</v>
      </c>
      <c r="Z1" s="7">
        <v>2041</v>
      </c>
      <c r="AA1">
        <v>2042</v>
      </c>
      <c r="AB1" s="7">
        <v>2043</v>
      </c>
      <c r="AC1">
        <v>2044</v>
      </c>
      <c r="AD1" s="7">
        <v>2045</v>
      </c>
      <c r="AE1">
        <v>2046</v>
      </c>
      <c r="AF1" s="7">
        <v>2047</v>
      </c>
      <c r="AG1">
        <v>2048</v>
      </c>
      <c r="AH1" s="7">
        <v>2049</v>
      </c>
      <c r="AI1">
        <v>2050</v>
      </c>
    </row>
    <row r="2" spans="1:35" x14ac:dyDescent="0.35">
      <c r="A2" t="s">
        <v>47</v>
      </c>
      <c r="B2" s="4">
        <v>0.67045454545454541</v>
      </c>
      <c r="C2" s="4">
        <v>0.6743453210151954</v>
      </c>
      <c r="D2" s="4">
        <v>0.67825867548826535</v>
      </c>
      <c r="E2" s="4">
        <v>0.682194739903489</v>
      </c>
      <c r="F2" s="4">
        <v>0.68615364605099072</v>
      </c>
      <c r="G2" s="4">
        <v>0.69013552648569809</v>
      </c>
      <c r="H2" s="4">
        <v>0.69414051453178016</v>
      </c>
      <c r="I2" s="4">
        <v>0.69816874428711162</v>
      </c>
      <c r="J2" s="4">
        <v>0.70222035062776267</v>
      </c>
      <c r="K2" s="4">
        <v>0.70629546921251507</v>
      </c>
      <c r="L2" s="4">
        <v>0.71039423648740441</v>
      </c>
      <c r="M2" s="4">
        <v>0.71451678969028842</v>
      </c>
      <c r="N2" s="4">
        <v>0.71866326685544257</v>
      </c>
      <c r="O2" s="4">
        <v>0.72283380681818132</v>
      </c>
      <c r="P2" s="9">
        <v>0.7253666557451437</v>
      </c>
      <c r="Q2" s="4">
        <v>0.72790837991234292</v>
      </c>
      <c r="R2" s="4">
        <v>0.73045901041910288</v>
      </c>
      <c r="S2" s="4">
        <v>0.73301857847372121</v>
      </c>
      <c r="T2" s="4">
        <v>0.73558711539385124</v>
      </c>
      <c r="U2" s="4">
        <v>0.73816465260688491</v>
      </c>
      <c r="V2" s="4">
        <v>0.74075122165033747</v>
      </c>
      <c r="W2" s="4">
        <v>0.74334685417223334</v>
      </c>
      <c r="X2" s="4">
        <v>0.74595158193149347</v>
      </c>
      <c r="Y2" s="4">
        <v>0.74856543679832355</v>
      </c>
      <c r="Z2" s="4">
        <v>0.7511884507546045</v>
      </c>
      <c r="AA2" s="4">
        <v>0.75382065589428315</v>
      </c>
      <c r="AB2" s="4">
        <v>0.7564620844237655</v>
      </c>
      <c r="AC2" s="4">
        <v>0.75911276866231048</v>
      </c>
      <c r="AD2" s="4">
        <v>0.76177274104242554</v>
      </c>
      <c r="AE2" s="4">
        <v>0.76444203411026324</v>
      </c>
      <c r="AF2" s="4">
        <v>0.76712068052601967</v>
      </c>
      <c r="AG2" s="4">
        <v>0.76980871306433407</v>
      </c>
      <c r="AH2" s="4">
        <v>0.77250616461468979</v>
      </c>
      <c r="AI2" s="4">
        <v>0.77521306818181679</v>
      </c>
    </row>
    <row r="3" spans="1:35" x14ac:dyDescent="0.35">
      <c r="A3" t="s">
        <v>48</v>
      </c>
      <c r="B3" s="4">
        <v>0.71951219512195119</v>
      </c>
      <c r="C3" s="4">
        <v>0.71951219512195119</v>
      </c>
      <c r="D3" s="4">
        <v>0.71951219512195119</v>
      </c>
      <c r="E3" s="4">
        <v>0.71951219512195119</v>
      </c>
      <c r="F3" s="4">
        <v>0.71951219512195119</v>
      </c>
      <c r="G3" s="4">
        <v>0.71951219512195119</v>
      </c>
      <c r="H3" s="4">
        <v>0.71951219512195119</v>
      </c>
      <c r="I3" s="4">
        <v>0.71951219512195119</v>
      </c>
      <c r="J3" s="4">
        <v>0.71951219512195119</v>
      </c>
      <c r="K3" s="4">
        <v>0.71951219512195119</v>
      </c>
      <c r="L3" s="4">
        <v>0.71951219512195119</v>
      </c>
      <c r="M3" s="4">
        <v>0.71951219512195119</v>
      </c>
      <c r="N3" s="4">
        <v>0.71951219512195119</v>
      </c>
      <c r="O3" s="4">
        <v>0.71951219512195119</v>
      </c>
      <c r="P3" s="9">
        <v>0.71951219512195119</v>
      </c>
      <c r="Q3" s="4">
        <v>0.71951219512195119</v>
      </c>
      <c r="R3" s="4">
        <v>0.71951219512195119</v>
      </c>
      <c r="S3" s="4">
        <v>0.71951219512195119</v>
      </c>
      <c r="T3" s="4">
        <v>0.71951219512195119</v>
      </c>
      <c r="U3" s="4">
        <v>0.71951219512195119</v>
      </c>
      <c r="V3" s="4">
        <v>0.71951219512195119</v>
      </c>
      <c r="W3" s="4">
        <v>0.71951219512195119</v>
      </c>
      <c r="X3" s="4">
        <v>0.71951219512195119</v>
      </c>
      <c r="Y3" s="4">
        <v>0.71951219512195119</v>
      </c>
      <c r="Z3" s="4">
        <v>0.71951219512195119</v>
      </c>
      <c r="AA3" s="4">
        <v>0.71951219512195119</v>
      </c>
      <c r="AB3" s="4">
        <v>0.71951219512195119</v>
      </c>
      <c r="AC3" s="4">
        <v>0.71951219512195119</v>
      </c>
      <c r="AD3" s="4">
        <v>0.71951219512195119</v>
      </c>
      <c r="AE3" s="4">
        <v>0.71951219512195119</v>
      </c>
      <c r="AF3" s="4">
        <v>0.71951219512195119</v>
      </c>
      <c r="AG3" s="4">
        <v>0.71951219512195119</v>
      </c>
      <c r="AH3" s="4">
        <v>0.71951219512195119</v>
      </c>
      <c r="AI3" s="4">
        <v>0.71951219512195119</v>
      </c>
    </row>
    <row r="4" spans="1:35" x14ac:dyDescent="0.35">
      <c r="A4" t="s">
        <v>49</v>
      </c>
      <c r="B4" s="4">
        <v>0.57004830917874394</v>
      </c>
      <c r="C4" s="4">
        <v>0.57004830917874394</v>
      </c>
      <c r="D4" s="4">
        <v>0.57004830917874394</v>
      </c>
      <c r="E4" s="4">
        <v>0.57004830917874394</v>
      </c>
      <c r="F4" s="4">
        <v>0.57004830917874394</v>
      </c>
      <c r="G4" s="4">
        <v>0.57004830917874394</v>
      </c>
      <c r="H4" s="4">
        <v>0.57004830917874394</v>
      </c>
      <c r="I4" s="4">
        <v>0.57004830917874394</v>
      </c>
      <c r="J4" s="4">
        <v>0.57004830917874394</v>
      </c>
      <c r="K4" s="4">
        <v>0.57004830917874394</v>
      </c>
      <c r="L4" s="4">
        <v>0.57004830917874394</v>
      </c>
      <c r="M4" s="4">
        <v>0.57004830917874394</v>
      </c>
      <c r="N4" s="4">
        <v>0.57004830917874394</v>
      </c>
      <c r="O4" s="4">
        <v>0.57004830917874394</v>
      </c>
      <c r="P4" s="9">
        <v>0.57004830917874394</v>
      </c>
      <c r="Q4" s="4">
        <v>0.57004830917874394</v>
      </c>
      <c r="R4" s="4">
        <v>0.57004830917874394</v>
      </c>
      <c r="S4" s="4">
        <v>0.57004830917874394</v>
      </c>
      <c r="T4" s="4">
        <v>0.57004830917874394</v>
      </c>
      <c r="U4" s="4">
        <v>0.57004830917874394</v>
      </c>
      <c r="V4" s="4">
        <v>0.57004830917874394</v>
      </c>
      <c r="W4" s="4">
        <v>0.57004830917874394</v>
      </c>
      <c r="X4" s="4">
        <v>0.57004830917874394</v>
      </c>
      <c r="Y4" s="4">
        <v>0.57004830917874394</v>
      </c>
      <c r="Z4" s="4">
        <v>0.57004830917874394</v>
      </c>
      <c r="AA4" s="4">
        <v>0.57004830917874394</v>
      </c>
      <c r="AB4" s="4">
        <v>0.57004830917874394</v>
      </c>
      <c r="AC4" s="4">
        <v>0.57004830917874394</v>
      </c>
      <c r="AD4" s="4">
        <v>0.57004830917874394</v>
      </c>
      <c r="AE4" s="4">
        <v>0.57004830917874394</v>
      </c>
      <c r="AF4" s="4">
        <v>0.57004830917874394</v>
      </c>
      <c r="AG4" s="4">
        <v>0.57004830917874394</v>
      </c>
      <c r="AH4" s="4">
        <v>0.57004830917874394</v>
      </c>
      <c r="AI4" s="4">
        <v>0.57004830917874394</v>
      </c>
    </row>
    <row r="5" spans="1:35" x14ac:dyDescent="0.35">
      <c r="A5" t="s">
        <v>50</v>
      </c>
      <c r="B5" s="4">
        <v>0.46274509803921571</v>
      </c>
      <c r="C5" s="4">
        <v>0.46274509803921571</v>
      </c>
      <c r="D5" s="4">
        <v>0.46274509803921571</v>
      </c>
      <c r="E5" s="4">
        <v>0.46274509803921571</v>
      </c>
      <c r="F5" s="4">
        <v>0.46274509803921571</v>
      </c>
      <c r="G5" s="4">
        <v>0.46274509803921571</v>
      </c>
      <c r="H5" s="4">
        <v>0.46274509803921571</v>
      </c>
      <c r="I5" s="4">
        <v>0.46274509803921571</v>
      </c>
      <c r="J5" s="4">
        <v>0.46274509803921571</v>
      </c>
      <c r="K5" s="4">
        <v>0.46274509803921571</v>
      </c>
      <c r="L5" s="4">
        <v>0.46274509803921571</v>
      </c>
      <c r="M5" s="4">
        <v>0.46274509803921571</v>
      </c>
      <c r="N5" s="4">
        <v>0.46274509803921571</v>
      </c>
      <c r="O5" s="4">
        <v>0.46274509803921571</v>
      </c>
      <c r="P5" s="9">
        <v>0.46274509803921571</v>
      </c>
      <c r="Q5" s="4">
        <v>0.46274509803921571</v>
      </c>
      <c r="R5" s="4">
        <v>0.46274509803921571</v>
      </c>
      <c r="S5" s="4">
        <v>0.46274509803921571</v>
      </c>
      <c r="T5" s="4">
        <v>0.46274509803921571</v>
      </c>
      <c r="U5" s="4">
        <v>0.46274509803921571</v>
      </c>
      <c r="V5" s="4">
        <v>0.46274509803921571</v>
      </c>
      <c r="W5" s="4">
        <v>0.46274509803921571</v>
      </c>
      <c r="X5" s="4">
        <v>0.46274509803921571</v>
      </c>
      <c r="Y5" s="4">
        <v>0.46274509803921571</v>
      </c>
      <c r="Z5" s="4">
        <v>0.46274509803921571</v>
      </c>
      <c r="AA5" s="4">
        <v>0.46274509803921571</v>
      </c>
      <c r="AB5" s="4">
        <v>0.46274509803921571</v>
      </c>
      <c r="AC5" s="4">
        <v>0.46274509803921571</v>
      </c>
      <c r="AD5" s="4">
        <v>0.46274509803921571</v>
      </c>
      <c r="AE5" s="4">
        <v>0.46274509803921571</v>
      </c>
      <c r="AF5" s="4">
        <v>0.46274509803921571</v>
      </c>
      <c r="AG5" s="4">
        <v>0.46274509803921571</v>
      </c>
      <c r="AH5" s="4">
        <v>0.46274509803921571</v>
      </c>
      <c r="AI5" s="4">
        <v>0.46274509803921571</v>
      </c>
    </row>
    <row r="6" spans="1:35" x14ac:dyDescent="0.35">
      <c r="A6" t="s">
        <v>51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9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35">
      <c r="A7" t="s">
        <v>52</v>
      </c>
      <c r="B7" s="4">
        <v>0.67045454545454541</v>
      </c>
      <c r="C7" s="4">
        <v>0.6743453210151954</v>
      </c>
      <c r="D7" s="4">
        <v>0.67825867548826535</v>
      </c>
      <c r="E7" s="4">
        <v>0.682194739903489</v>
      </c>
      <c r="F7" s="4">
        <v>0.68615364605099072</v>
      </c>
      <c r="G7" s="4">
        <v>0.69013552648569809</v>
      </c>
      <c r="H7" s="4">
        <v>0.69414051453178016</v>
      </c>
      <c r="I7" s="4">
        <v>0.69816874428711162</v>
      </c>
      <c r="J7" s="4">
        <v>0.70222035062776267</v>
      </c>
      <c r="K7" s="4">
        <v>0.70629546921251507</v>
      </c>
      <c r="L7" s="4">
        <v>0.71039423648740441</v>
      </c>
      <c r="M7" s="4">
        <v>0.71451678969028842</v>
      </c>
      <c r="N7" s="4">
        <v>0.71866326685544257</v>
      </c>
      <c r="O7" s="4">
        <v>0.72283380681818132</v>
      </c>
      <c r="P7" s="4">
        <v>0.7253666557451437</v>
      </c>
      <c r="Q7" s="4">
        <v>0.72790837991234292</v>
      </c>
      <c r="R7" s="4">
        <v>0.73045901041910288</v>
      </c>
      <c r="S7" s="4">
        <v>0.73301857847372121</v>
      </c>
      <c r="T7" s="4">
        <v>0.73558711539385124</v>
      </c>
      <c r="U7" s="4">
        <v>0.73816465260688491</v>
      </c>
      <c r="V7" s="4">
        <v>0.74075122165033747</v>
      </c>
      <c r="W7" s="4">
        <v>0.74334685417223334</v>
      </c>
      <c r="X7" s="4">
        <v>0.74595158193149347</v>
      </c>
      <c r="Y7" s="4">
        <v>0.74856543679832355</v>
      </c>
      <c r="Z7" s="4">
        <v>0.7511884507546045</v>
      </c>
      <c r="AA7" s="4">
        <v>0.75382065589428315</v>
      </c>
      <c r="AB7" s="4">
        <v>0.7564620844237655</v>
      </c>
      <c r="AC7" s="4">
        <v>0.75911276866231048</v>
      </c>
      <c r="AD7" s="4">
        <v>0.76177274104242554</v>
      </c>
      <c r="AE7" s="4">
        <v>0.76444203411026324</v>
      </c>
      <c r="AF7" s="4">
        <v>0.76712068052601967</v>
      </c>
      <c r="AG7" s="4">
        <v>0.76980871306433407</v>
      </c>
      <c r="AH7" s="4">
        <v>0.77250616461468979</v>
      </c>
      <c r="AI7" s="4">
        <v>0.77521306818181679</v>
      </c>
    </row>
    <row r="8" spans="1:35" x14ac:dyDescent="0.35">
      <c r="A8" t="s">
        <v>53</v>
      </c>
      <c r="B8" s="4">
        <v>0.71951219512195119</v>
      </c>
      <c r="C8" s="4">
        <v>0.71951219512195119</v>
      </c>
      <c r="D8" s="4">
        <v>0.71951219512195119</v>
      </c>
      <c r="E8" s="4">
        <v>0.71951219512195119</v>
      </c>
      <c r="F8" s="4">
        <v>0.71951219512195119</v>
      </c>
      <c r="G8" s="4">
        <v>0.71951219512195119</v>
      </c>
      <c r="H8" s="4">
        <v>0.71951219512195119</v>
      </c>
      <c r="I8" s="4">
        <v>0.71951219512195119</v>
      </c>
      <c r="J8" s="4">
        <v>0.71951219512195119</v>
      </c>
      <c r="K8" s="4">
        <v>0.71951219512195119</v>
      </c>
      <c r="L8" s="4">
        <v>0.71951219512195119</v>
      </c>
      <c r="M8" s="4">
        <v>0.71951219512195119</v>
      </c>
      <c r="N8" s="4">
        <v>0.71951219512195119</v>
      </c>
      <c r="O8" s="4">
        <v>0.71951219512195119</v>
      </c>
      <c r="P8" s="4">
        <v>0.71951219512195119</v>
      </c>
      <c r="Q8" s="4">
        <v>0.71951219512195119</v>
      </c>
      <c r="R8" s="4">
        <v>0.71951219512195119</v>
      </c>
      <c r="S8" s="4">
        <v>0.71951219512195119</v>
      </c>
      <c r="T8" s="4">
        <v>0.71951219512195119</v>
      </c>
      <c r="U8" s="4">
        <v>0.71951219512195119</v>
      </c>
      <c r="V8" s="4">
        <v>0.71951219512195119</v>
      </c>
      <c r="W8" s="4">
        <v>0.71951219512195119</v>
      </c>
      <c r="X8" s="4">
        <v>0.71951219512195119</v>
      </c>
      <c r="Y8" s="4">
        <v>0.71951219512195119</v>
      </c>
      <c r="Z8" s="4">
        <v>0.71951219512195119</v>
      </c>
      <c r="AA8" s="4">
        <v>0.71951219512195119</v>
      </c>
      <c r="AB8" s="4">
        <v>0.71951219512195119</v>
      </c>
      <c r="AC8" s="4">
        <v>0.71951219512195119</v>
      </c>
      <c r="AD8" s="4">
        <v>0.71951219512195119</v>
      </c>
      <c r="AE8" s="4">
        <v>0.71951219512195119</v>
      </c>
      <c r="AF8" s="4">
        <v>0.71951219512195119</v>
      </c>
      <c r="AG8" s="4">
        <v>0.71951219512195119</v>
      </c>
      <c r="AH8" s="4">
        <v>0.71951219512195119</v>
      </c>
      <c r="AI8" s="4">
        <v>0.71951219512195119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1"/>
  <sheetViews>
    <sheetView workbookViewId="0">
      <selection activeCell="B4" sqref="B4"/>
    </sheetView>
  </sheetViews>
  <sheetFormatPr defaultRowHeight="14.5" x14ac:dyDescent="0.35"/>
  <cols>
    <col min="1" max="1" width="23" bestFit="1" customWidth="1"/>
    <col min="2" max="2" width="21.26953125" customWidth="1"/>
  </cols>
  <sheetData>
    <row r="1" spans="1:2" x14ac:dyDescent="0.35">
      <c r="B1" t="s">
        <v>16</v>
      </c>
    </row>
    <row r="2" spans="1:2" x14ac:dyDescent="0.35">
      <c r="A2" t="s">
        <v>4</v>
      </c>
      <c r="B2" s="3">
        <v>1</v>
      </c>
    </row>
    <row r="3" spans="1:2" x14ac:dyDescent="0.35">
      <c r="A3" t="s">
        <v>5</v>
      </c>
      <c r="B3" s="10">
        <f>HPEbP!B4</f>
        <v>0.57004830917874394</v>
      </c>
    </row>
    <row r="4" spans="1:2" x14ac:dyDescent="0.35">
      <c r="A4" t="s">
        <v>6</v>
      </c>
      <c r="B4" s="10">
        <f>HPEbP!B3</f>
        <v>0.71951219512195119</v>
      </c>
    </row>
    <row r="5" spans="1:2" x14ac:dyDescent="0.35">
      <c r="A5" t="s">
        <v>7</v>
      </c>
      <c r="B5">
        <v>1</v>
      </c>
    </row>
    <row r="6" spans="1:2" x14ac:dyDescent="0.35">
      <c r="A6" t="s">
        <v>8</v>
      </c>
      <c r="B6">
        <v>1</v>
      </c>
    </row>
    <row r="7" spans="1:2" x14ac:dyDescent="0.35">
      <c r="A7" t="s">
        <v>9</v>
      </c>
      <c r="B7">
        <v>1</v>
      </c>
    </row>
    <row r="8" spans="1:2" x14ac:dyDescent="0.35">
      <c r="A8" t="s">
        <v>10</v>
      </c>
      <c r="B8">
        <v>1</v>
      </c>
    </row>
    <row r="9" spans="1:2" x14ac:dyDescent="0.35">
      <c r="A9" t="s">
        <v>11</v>
      </c>
      <c r="B9">
        <v>1</v>
      </c>
    </row>
    <row r="10" spans="1:2" x14ac:dyDescent="0.35">
      <c r="A10" t="s">
        <v>12</v>
      </c>
      <c r="B10">
        <v>1</v>
      </c>
    </row>
    <row r="11" spans="1:2" x14ac:dyDescent="0.35">
      <c r="A11" t="s">
        <v>13</v>
      </c>
      <c r="B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7129-067E-4476-9765-AADE93F0284F}">
  <sheetPr>
    <tabColor theme="3"/>
  </sheetPr>
  <dimension ref="A1:B11"/>
  <sheetViews>
    <sheetView workbookViewId="0">
      <selection activeCell="F11" sqref="F11"/>
    </sheetView>
  </sheetViews>
  <sheetFormatPr defaultRowHeight="14.5" x14ac:dyDescent="0.35"/>
  <cols>
    <col min="1" max="1" width="23" bestFit="1" customWidth="1"/>
    <col min="2" max="2" width="12.7265625" customWidth="1"/>
  </cols>
  <sheetData>
    <row r="1" spans="1:2" x14ac:dyDescent="0.35">
      <c r="B1" t="s">
        <v>16</v>
      </c>
    </row>
    <row r="2" spans="1:2" x14ac:dyDescent="0.35">
      <c r="A2" t="s">
        <v>4</v>
      </c>
      <c r="B2" s="3">
        <v>1</v>
      </c>
    </row>
    <row r="3" spans="1:2" x14ac:dyDescent="0.35">
      <c r="A3" t="s">
        <v>5</v>
      </c>
      <c r="B3" s="10">
        <f>Calcs!B16</f>
        <v>0.5371573604060913</v>
      </c>
    </row>
    <row r="4" spans="1:2" x14ac:dyDescent="0.35">
      <c r="A4" t="s">
        <v>6</v>
      </c>
      <c r="B4" s="10">
        <f>'IFSR-chemicals'!B4</f>
        <v>0.71951219512195119</v>
      </c>
    </row>
    <row r="5" spans="1:2" x14ac:dyDescent="0.35">
      <c r="A5" t="s">
        <v>7</v>
      </c>
      <c r="B5">
        <v>1</v>
      </c>
    </row>
    <row r="6" spans="1:2" x14ac:dyDescent="0.35">
      <c r="A6" t="s">
        <v>8</v>
      </c>
      <c r="B6">
        <v>1</v>
      </c>
    </row>
    <row r="7" spans="1:2" x14ac:dyDescent="0.35">
      <c r="A7" t="s">
        <v>9</v>
      </c>
      <c r="B7">
        <v>1</v>
      </c>
    </row>
    <row r="8" spans="1:2" x14ac:dyDescent="0.35">
      <c r="A8" t="s">
        <v>10</v>
      </c>
      <c r="B8">
        <v>1</v>
      </c>
    </row>
    <row r="9" spans="1:2" x14ac:dyDescent="0.35">
      <c r="A9" t="s">
        <v>11</v>
      </c>
      <c r="B9">
        <v>1</v>
      </c>
    </row>
    <row r="10" spans="1:2" x14ac:dyDescent="0.35">
      <c r="A10" t="s">
        <v>12</v>
      </c>
      <c r="B10">
        <v>1</v>
      </c>
    </row>
    <row r="11" spans="1:2" x14ac:dyDescent="0.35">
      <c r="A11" t="s">
        <v>13</v>
      </c>
      <c r="B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Calcs</vt:lpstr>
      <vt:lpstr>HPEbP</vt:lpstr>
      <vt:lpstr>IFSR-chemicals</vt:lpstr>
      <vt:lpstr>ISFR-ironsteel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2016-12-04T19:06:00Z</dcterms:created>
  <dcterms:modified xsi:type="dcterms:W3CDTF">2024-10-11T12:00:09Z</dcterms:modified>
</cp:coreProperties>
</file>