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F8FDB0C0-94E4-4B70-B94A-EF5B2BD5C18D}" xr6:coauthVersionLast="47" xr6:coauthVersionMax="47" xr10:uidLastSave="{00000000-0000-0000-0000-000000000000}"/>
  <bookViews>
    <workbookView xWindow="-21825" yWindow="1320" windowWidth="21645" windowHeight="12585"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524" i="1" l="1"/>
  <c r="K1524" i="1"/>
  <c r="L1524" i="1"/>
  <c r="M1524" i="1"/>
  <c r="N1524" i="1"/>
  <c r="O1524" i="1"/>
  <c r="P1524" i="1"/>
  <c r="Q1524" i="1"/>
  <c r="R1524" i="1"/>
  <c r="J1525" i="1"/>
  <c r="K1525" i="1"/>
  <c r="L1525" i="1"/>
  <c r="M1525" i="1"/>
  <c r="N1525" i="1"/>
  <c r="O1525" i="1"/>
  <c r="P1525" i="1"/>
  <c r="Q1525" i="1"/>
  <c r="R1525" i="1"/>
  <c r="J1526" i="1"/>
  <c r="K1526" i="1"/>
  <c r="L1526" i="1"/>
  <c r="M1526" i="1"/>
  <c r="N1526" i="1"/>
  <c r="O1526" i="1"/>
  <c r="P1526" i="1"/>
  <c r="Q1526" i="1"/>
  <c r="R1526" i="1"/>
  <c r="J1527" i="1"/>
  <c r="K1527" i="1"/>
  <c r="L1527" i="1"/>
  <c r="M1527" i="1"/>
  <c r="N1527" i="1"/>
  <c r="O1527" i="1"/>
  <c r="P1527" i="1"/>
  <c r="Q1527" i="1"/>
  <c r="R1527" i="1"/>
  <c r="J1528" i="1"/>
  <c r="K1528" i="1"/>
  <c r="L1528" i="1"/>
  <c r="M1528" i="1"/>
  <c r="N1528" i="1"/>
  <c r="O1528" i="1"/>
  <c r="P1528" i="1"/>
  <c r="Q1528" i="1"/>
  <c r="R1528" i="1"/>
  <c r="J1529" i="1"/>
  <c r="K1529" i="1"/>
  <c r="L1529" i="1"/>
  <c r="M1529" i="1"/>
  <c r="N1529" i="1"/>
  <c r="O1529" i="1"/>
  <c r="P1529" i="1"/>
  <c r="Q1529" i="1"/>
  <c r="R1529" i="1"/>
  <c r="J1530" i="1"/>
  <c r="K1530" i="1"/>
  <c r="L1530" i="1"/>
  <c r="M1530" i="1"/>
  <c r="N1530" i="1"/>
  <c r="O1530" i="1"/>
  <c r="P1530" i="1"/>
  <c r="Q1530" i="1"/>
  <c r="R1530" i="1"/>
  <c r="J1531" i="1"/>
  <c r="K1531" i="1"/>
  <c r="L1531" i="1"/>
  <c r="M1531" i="1"/>
  <c r="N1531" i="1"/>
  <c r="O1531" i="1"/>
  <c r="P1531" i="1"/>
  <c r="Q1531" i="1"/>
  <c r="R1531" i="1"/>
  <c r="J1532" i="1"/>
  <c r="K1532" i="1"/>
  <c r="L1532" i="1"/>
  <c r="M1532" i="1"/>
  <c r="N1532" i="1"/>
  <c r="O1532" i="1"/>
  <c r="P1532" i="1"/>
  <c r="Q1532" i="1"/>
  <c r="R1532" i="1"/>
  <c r="J1533" i="1"/>
  <c r="K1533" i="1"/>
  <c r="L1533" i="1"/>
  <c r="M1533" i="1"/>
  <c r="N1533" i="1"/>
  <c r="O1533" i="1"/>
  <c r="P1533" i="1"/>
  <c r="Q1533" i="1"/>
  <c r="R1533" i="1"/>
  <c r="J1534" i="1"/>
  <c r="K1534" i="1"/>
  <c r="L1534" i="1"/>
  <c r="M1534" i="1"/>
  <c r="N1534" i="1"/>
  <c r="O1534" i="1"/>
  <c r="P1534" i="1"/>
  <c r="Q1534" i="1"/>
  <c r="R1534" i="1"/>
  <c r="J1535" i="1"/>
  <c r="K1535" i="1"/>
  <c r="L1535" i="1"/>
  <c r="M1535" i="1"/>
  <c r="N1535" i="1"/>
  <c r="O1535" i="1"/>
  <c r="P1535" i="1"/>
  <c r="Q1535" i="1"/>
  <c r="R1535" i="1"/>
  <c r="J1536" i="1"/>
  <c r="K1536" i="1"/>
  <c r="L1536" i="1"/>
  <c r="M1536" i="1"/>
  <c r="N1536" i="1"/>
  <c r="O1536" i="1"/>
  <c r="P1536" i="1"/>
  <c r="Q1536" i="1"/>
  <c r="R1536" i="1"/>
  <c r="J1537" i="1"/>
  <c r="K1537" i="1"/>
  <c r="L1537" i="1"/>
  <c r="M1537" i="1"/>
  <c r="N1537" i="1"/>
  <c r="O1537" i="1"/>
  <c r="P1537" i="1"/>
  <c r="Q1537" i="1"/>
  <c r="R1537" i="1"/>
  <c r="J1538" i="1"/>
  <c r="K1538" i="1"/>
  <c r="L1538" i="1"/>
  <c r="M1538" i="1"/>
  <c r="N1538" i="1"/>
  <c r="O1538" i="1"/>
  <c r="P1538" i="1"/>
  <c r="Q1538" i="1"/>
  <c r="R1538" i="1"/>
  <c r="J1539" i="1"/>
  <c r="K1539" i="1"/>
  <c r="L1539" i="1"/>
  <c r="M1539" i="1"/>
  <c r="N1539" i="1"/>
  <c r="O1539" i="1"/>
  <c r="P1539" i="1"/>
  <c r="Q1539" i="1"/>
  <c r="R1539" i="1"/>
  <c r="J1540" i="1"/>
  <c r="K1540" i="1"/>
  <c r="L1540" i="1"/>
  <c r="M1540" i="1"/>
  <c r="N1540" i="1"/>
  <c r="O1540" i="1"/>
  <c r="P1540" i="1"/>
  <c r="Q1540" i="1"/>
  <c r="R1540" i="1"/>
  <c r="J1541" i="1"/>
  <c r="K1541" i="1"/>
  <c r="L1541" i="1"/>
  <c r="M1541" i="1"/>
  <c r="N1541" i="1"/>
  <c r="O1541" i="1"/>
  <c r="P1541" i="1"/>
  <c r="Q1541" i="1"/>
  <c r="R1541" i="1"/>
  <c r="J1542" i="1"/>
  <c r="K1542" i="1"/>
  <c r="L1542" i="1"/>
  <c r="M1542" i="1"/>
  <c r="N1542" i="1"/>
  <c r="O1542" i="1"/>
  <c r="P1542" i="1"/>
  <c r="Q1542" i="1"/>
  <c r="R1542" i="1"/>
  <c r="J1543" i="1"/>
  <c r="K1543" i="1"/>
  <c r="L1543" i="1"/>
  <c r="M1543" i="1"/>
  <c r="N1543" i="1"/>
  <c r="O1543" i="1"/>
  <c r="P1543" i="1"/>
  <c r="Q1543" i="1"/>
  <c r="R1543" i="1"/>
  <c r="J1544" i="1"/>
  <c r="K1544" i="1"/>
  <c r="L1544" i="1"/>
  <c r="M1544" i="1"/>
  <c r="N1544" i="1"/>
  <c r="O1544" i="1"/>
  <c r="P1544" i="1"/>
  <c r="Q1544" i="1"/>
  <c r="R1544" i="1"/>
  <c r="J1545" i="1"/>
  <c r="K1545" i="1"/>
  <c r="L1545" i="1"/>
  <c r="M1545" i="1"/>
  <c r="N1545" i="1"/>
  <c r="O1545" i="1"/>
  <c r="P1545" i="1"/>
  <c r="Q1545" i="1"/>
  <c r="R1545" i="1"/>
  <c r="J1546" i="1"/>
  <c r="K1546" i="1"/>
  <c r="L1546" i="1"/>
  <c r="M1546" i="1"/>
  <c r="N1546" i="1"/>
  <c r="O1546" i="1"/>
  <c r="P1546" i="1"/>
  <c r="Q1546" i="1"/>
  <c r="R1546" i="1"/>
  <c r="J1547" i="1"/>
  <c r="K1547" i="1"/>
  <c r="L1547" i="1"/>
  <c r="M1547" i="1"/>
  <c r="N1547" i="1"/>
  <c r="O1547" i="1"/>
  <c r="P1547" i="1"/>
  <c r="Q1547" i="1"/>
  <c r="R1547" i="1"/>
  <c r="J1548" i="1"/>
  <c r="K1548" i="1"/>
  <c r="L1548" i="1"/>
  <c r="M1548" i="1"/>
  <c r="N1548" i="1"/>
  <c r="O1548" i="1"/>
  <c r="P1548" i="1"/>
  <c r="Q1548" i="1"/>
  <c r="R1548" i="1"/>
  <c r="J1549" i="1"/>
  <c r="K1549" i="1"/>
  <c r="L1549" i="1"/>
  <c r="M1549" i="1"/>
  <c r="N1549" i="1"/>
  <c r="O1549" i="1"/>
  <c r="P1549" i="1"/>
  <c r="Q1549" i="1"/>
  <c r="R1549" i="1"/>
  <c r="J1550" i="1"/>
  <c r="K1550" i="1"/>
  <c r="L1550" i="1"/>
  <c r="M1550" i="1"/>
  <c r="N1550" i="1"/>
  <c r="O1550" i="1"/>
  <c r="P1550" i="1"/>
  <c r="Q1550" i="1"/>
  <c r="R1550" i="1"/>
  <c r="J1551" i="1"/>
  <c r="K1551" i="1"/>
  <c r="L1551" i="1"/>
  <c r="M1551" i="1"/>
  <c r="N1551" i="1"/>
  <c r="O1551" i="1"/>
  <c r="P1551" i="1"/>
  <c r="Q1551" i="1"/>
  <c r="R1551" i="1"/>
  <c r="J1552" i="1"/>
  <c r="K1552" i="1"/>
  <c r="L1552" i="1"/>
  <c r="M1552" i="1"/>
  <c r="N1552" i="1"/>
  <c r="O1552" i="1"/>
  <c r="P1552" i="1"/>
  <c r="Q1552" i="1"/>
  <c r="R1552" i="1"/>
  <c r="J1553" i="1"/>
  <c r="K1553" i="1"/>
  <c r="L1553" i="1"/>
  <c r="M1553" i="1"/>
  <c r="N1553" i="1"/>
  <c r="O1553" i="1"/>
  <c r="P1553" i="1"/>
  <c r="Q1553" i="1"/>
  <c r="R1553" i="1"/>
  <c r="J1554" i="1"/>
  <c r="K1554" i="1"/>
  <c r="L1554" i="1"/>
  <c r="M1554" i="1"/>
  <c r="N1554" i="1"/>
  <c r="O1554" i="1"/>
  <c r="P1554" i="1"/>
  <c r="Q1554" i="1"/>
  <c r="R1554" i="1"/>
  <c r="J1555" i="1"/>
  <c r="K1555" i="1"/>
  <c r="L1555" i="1"/>
  <c r="M1555" i="1"/>
  <c r="N1555" i="1"/>
  <c r="O1555" i="1"/>
  <c r="P1555" i="1"/>
  <c r="Q1555" i="1"/>
  <c r="R1555" i="1"/>
  <c r="J1556" i="1"/>
  <c r="K1556" i="1"/>
  <c r="L1556" i="1"/>
  <c r="M1556" i="1"/>
  <c r="N1556" i="1"/>
  <c r="O1556" i="1"/>
  <c r="P1556" i="1"/>
  <c r="Q1556" i="1"/>
  <c r="R1556"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2" i="1"/>
  <c r="K1562" i="1"/>
  <c r="L1562" i="1"/>
  <c r="M1562" i="1"/>
  <c r="N1562" i="1"/>
  <c r="O1562" i="1"/>
  <c r="P1562" i="1"/>
  <c r="Q1562" i="1"/>
  <c r="R1562"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J1571" i="1"/>
  <c r="K1571" i="1"/>
  <c r="L1571" i="1"/>
  <c r="M1571" i="1"/>
  <c r="N1571" i="1"/>
  <c r="O1571" i="1"/>
  <c r="P1571" i="1"/>
  <c r="Q1571" i="1"/>
  <c r="R1571" i="1"/>
  <c r="J1572" i="1"/>
  <c r="K1572" i="1"/>
  <c r="L1572" i="1"/>
  <c r="M1572" i="1"/>
  <c r="N1572" i="1"/>
  <c r="O1572" i="1"/>
  <c r="P1572" i="1"/>
  <c r="Q1572" i="1"/>
  <c r="R1572" i="1"/>
  <c r="J1573" i="1"/>
  <c r="K1573" i="1"/>
  <c r="L1573" i="1"/>
  <c r="M1573" i="1"/>
  <c r="N1573" i="1"/>
  <c r="O1573" i="1"/>
  <c r="P1573" i="1"/>
  <c r="Q1573" i="1"/>
  <c r="R1573" i="1"/>
  <c r="J1574" i="1"/>
  <c r="K1574" i="1"/>
  <c r="L1574" i="1"/>
  <c r="M1574" i="1"/>
  <c r="N1574" i="1"/>
  <c r="O1574" i="1"/>
  <c r="P1574" i="1"/>
  <c r="Q1574" i="1"/>
  <c r="R1574" i="1"/>
  <c r="J1575" i="1"/>
  <c r="K1575" i="1"/>
  <c r="L1575" i="1"/>
  <c r="M1575" i="1"/>
  <c r="N1575" i="1"/>
  <c r="O1575" i="1"/>
  <c r="P1575" i="1"/>
  <c r="Q1575" i="1"/>
  <c r="R1575" i="1"/>
  <c r="J1576" i="1"/>
  <c r="K1576" i="1"/>
  <c r="L1576" i="1"/>
  <c r="M1576" i="1"/>
  <c r="N1576" i="1"/>
  <c r="O1576" i="1"/>
  <c r="P1576" i="1"/>
  <c r="Q1576" i="1"/>
  <c r="R1576" i="1"/>
  <c r="J1577" i="1"/>
  <c r="K1577" i="1"/>
  <c r="L1577" i="1"/>
  <c r="M1577" i="1"/>
  <c r="N1577" i="1"/>
  <c r="O1577" i="1"/>
  <c r="P1577" i="1"/>
  <c r="Q1577" i="1"/>
  <c r="R1577" i="1"/>
  <c r="J1578" i="1"/>
  <c r="K1578" i="1"/>
  <c r="L1578" i="1"/>
  <c r="M1578" i="1"/>
  <c r="N1578" i="1"/>
  <c r="O1578" i="1"/>
  <c r="P1578" i="1"/>
  <c r="Q1578" i="1"/>
  <c r="R1578" i="1"/>
  <c r="J1579" i="1"/>
  <c r="K1579" i="1"/>
  <c r="L1579" i="1"/>
  <c r="M1579" i="1"/>
  <c r="N1579" i="1"/>
  <c r="O1579" i="1"/>
  <c r="P1579" i="1"/>
  <c r="Q1579" i="1"/>
  <c r="R1579" i="1"/>
  <c r="J1580" i="1"/>
  <c r="K1580" i="1"/>
  <c r="L1580" i="1"/>
  <c r="M1580" i="1"/>
  <c r="N1580" i="1"/>
  <c r="O1580" i="1"/>
  <c r="P1580" i="1"/>
  <c r="Q1580" i="1"/>
  <c r="R1580" i="1"/>
  <c r="J1581" i="1"/>
  <c r="K1581" i="1"/>
  <c r="L1581" i="1"/>
  <c r="M1581" i="1"/>
  <c r="N1581" i="1"/>
  <c r="O1581" i="1"/>
  <c r="P1581" i="1"/>
  <c r="Q1581" i="1"/>
  <c r="R1581" i="1"/>
  <c r="J1582" i="1"/>
  <c r="K1582" i="1"/>
  <c r="L1582" i="1"/>
  <c r="M1582" i="1"/>
  <c r="N1582" i="1"/>
  <c r="O1582" i="1"/>
  <c r="P1582" i="1"/>
  <c r="Q1582" i="1"/>
  <c r="R1582" i="1"/>
  <c r="J1583" i="1"/>
  <c r="K1583" i="1"/>
  <c r="L1583" i="1"/>
  <c r="M1583" i="1"/>
  <c r="N1583" i="1"/>
  <c r="O1583" i="1"/>
  <c r="P1583" i="1"/>
  <c r="Q1583" i="1"/>
  <c r="R1583" i="1"/>
  <c r="J1584" i="1"/>
  <c r="K1584" i="1"/>
  <c r="L1584" i="1"/>
  <c r="M1584" i="1"/>
  <c r="N1584" i="1"/>
  <c r="O1584" i="1"/>
  <c r="P1584" i="1"/>
  <c r="Q1584" i="1"/>
  <c r="R1584" i="1"/>
  <c r="J1585" i="1"/>
  <c r="K1585" i="1"/>
  <c r="L1585" i="1"/>
  <c r="M1585" i="1"/>
  <c r="N1585" i="1"/>
  <c r="O1585" i="1"/>
  <c r="P1585" i="1"/>
  <c r="Q1585" i="1"/>
  <c r="R1585" i="1"/>
  <c r="J1586" i="1"/>
  <c r="K1586" i="1"/>
  <c r="L1586" i="1"/>
  <c r="M1586" i="1"/>
  <c r="N1586" i="1"/>
  <c r="O1586" i="1"/>
  <c r="P1586" i="1"/>
  <c r="Q1586" i="1"/>
  <c r="R1586" i="1"/>
  <c r="J1587" i="1"/>
  <c r="K1587" i="1"/>
  <c r="L1587" i="1"/>
  <c r="M1587" i="1"/>
  <c r="N1587" i="1"/>
  <c r="O1587" i="1"/>
  <c r="P1587" i="1"/>
  <c r="Q1587" i="1"/>
  <c r="R1587" i="1"/>
  <c r="J1588" i="1"/>
  <c r="K1588" i="1"/>
  <c r="L1588" i="1"/>
  <c r="M1588" i="1"/>
  <c r="N1588" i="1"/>
  <c r="O1588" i="1"/>
  <c r="P1588" i="1"/>
  <c r="Q1588" i="1"/>
  <c r="R1588" i="1"/>
  <c r="J1589" i="1"/>
  <c r="K1589" i="1"/>
  <c r="L1589" i="1"/>
  <c r="M1589" i="1"/>
  <c r="N1589" i="1"/>
  <c r="O1589" i="1"/>
  <c r="P1589" i="1"/>
  <c r="Q1589" i="1"/>
  <c r="R1589" i="1"/>
  <c r="J1590" i="1"/>
  <c r="K1590" i="1"/>
  <c r="L1590" i="1"/>
  <c r="M1590" i="1"/>
  <c r="N1590" i="1"/>
  <c r="O1590" i="1"/>
  <c r="P1590" i="1"/>
  <c r="Q1590" i="1"/>
  <c r="R1590" i="1"/>
  <c r="J1591" i="1"/>
  <c r="K1591" i="1"/>
  <c r="L1591" i="1"/>
  <c r="M1591" i="1"/>
  <c r="N1591" i="1"/>
  <c r="O1591" i="1"/>
  <c r="P1591" i="1"/>
  <c r="Q1591" i="1"/>
  <c r="R1591" i="1"/>
  <c r="J1592" i="1"/>
  <c r="K1592" i="1"/>
  <c r="L1592" i="1"/>
  <c r="M1592" i="1"/>
  <c r="N1592" i="1"/>
  <c r="O1592" i="1"/>
  <c r="P1592" i="1"/>
  <c r="Q1592" i="1"/>
  <c r="R1592" i="1"/>
  <c r="J1593" i="1"/>
  <c r="K1593" i="1"/>
  <c r="L1593" i="1"/>
  <c r="M1593" i="1"/>
  <c r="N1593" i="1"/>
  <c r="O1593" i="1"/>
  <c r="P1593" i="1"/>
  <c r="Q1593" i="1"/>
  <c r="R1593" i="1"/>
  <c r="J1594" i="1"/>
  <c r="K1594" i="1"/>
  <c r="L1594" i="1"/>
  <c r="M1594" i="1"/>
  <c r="N1594" i="1"/>
  <c r="O1594" i="1"/>
  <c r="P1594" i="1"/>
  <c r="Q1594" i="1"/>
  <c r="R1594" i="1"/>
  <c r="J1595" i="1"/>
  <c r="K1595" i="1"/>
  <c r="L1595" i="1"/>
  <c r="M1595" i="1"/>
  <c r="N1595" i="1"/>
  <c r="O1595" i="1"/>
  <c r="P1595" i="1"/>
  <c r="Q1595" i="1"/>
  <c r="R1595" i="1"/>
  <c r="J1596" i="1"/>
  <c r="K1596" i="1"/>
  <c r="L1596" i="1"/>
  <c r="M1596" i="1"/>
  <c r="N1596" i="1"/>
  <c r="O1596" i="1"/>
  <c r="P1596" i="1"/>
  <c r="Q1596" i="1"/>
  <c r="R1596" i="1"/>
  <c r="J1597" i="1"/>
  <c r="K1597" i="1"/>
  <c r="L1597" i="1"/>
  <c r="M1597" i="1"/>
  <c r="N1597" i="1"/>
  <c r="O1597" i="1"/>
  <c r="P1597" i="1"/>
  <c r="Q1597" i="1"/>
  <c r="R1597" i="1"/>
  <c r="J1598" i="1"/>
  <c r="K1598" i="1"/>
  <c r="L1598" i="1"/>
  <c r="M1598" i="1"/>
  <c r="N1598" i="1"/>
  <c r="O1598" i="1"/>
  <c r="P1598" i="1"/>
  <c r="Q1598" i="1"/>
  <c r="R1598" i="1"/>
  <c r="J1599" i="1"/>
  <c r="K1599" i="1"/>
  <c r="L1599" i="1"/>
  <c r="M1599" i="1"/>
  <c r="N1599" i="1"/>
  <c r="O1599" i="1"/>
  <c r="P1599" i="1"/>
  <c r="Q1599" i="1"/>
  <c r="R1599" i="1"/>
  <c r="J1600" i="1"/>
  <c r="K1600" i="1"/>
  <c r="L1600" i="1"/>
  <c r="M1600" i="1"/>
  <c r="N1600" i="1"/>
  <c r="O1600" i="1"/>
  <c r="P1600" i="1"/>
  <c r="Q1600" i="1"/>
  <c r="R1600" i="1"/>
  <c r="J1601" i="1"/>
  <c r="K1601" i="1"/>
  <c r="L1601" i="1"/>
  <c r="M1601" i="1"/>
  <c r="N1601" i="1"/>
  <c r="O1601" i="1"/>
  <c r="P1601" i="1"/>
  <c r="Q1601" i="1"/>
  <c r="R1601" i="1"/>
  <c r="J1602" i="1"/>
  <c r="K1602" i="1"/>
  <c r="L1602" i="1"/>
  <c r="M1602" i="1"/>
  <c r="N1602" i="1"/>
  <c r="O1602" i="1"/>
  <c r="P1602" i="1"/>
  <c r="Q1602" i="1"/>
  <c r="R1602"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8" i="1"/>
  <c r="K1618" i="1"/>
  <c r="L1618" i="1"/>
  <c r="M1618" i="1"/>
  <c r="N1618" i="1"/>
  <c r="O1618" i="1"/>
  <c r="P1618" i="1"/>
  <c r="Q1618" i="1"/>
  <c r="R1618" i="1"/>
  <c r="J1619" i="1"/>
  <c r="K1619" i="1"/>
  <c r="L1619" i="1"/>
  <c r="M1619" i="1"/>
  <c r="N1619" i="1"/>
  <c r="O1619" i="1"/>
  <c r="P1619" i="1"/>
  <c r="Q1619" i="1"/>
  <c r="R1619" i="1"/>
  <c r="J1620" i="1"/>
  <c r="K1620" i="1"/>
  <c r="L1620" i="1"/>
  <c r="M1620" i="1"/>
  <c r="N1620" i="1"/>
  <c r="O1620" i="1"/>
  <c r="P1620" i="1"/>
  <c r="Q1620" i="1"/>
  <c r="R1620" i="1"/>
  <c r="J1621" i="1"/>
  <c r="K1621" i="1"/>
  <c r="L1621" i="1"/>
  <c r="M1621" i="1"/>
  <c r="N1621" i="1"/>
  <c r="O1621" i="1"/>
  <c r="P1621" i="1"/>
  <c r="Q1621" i="1"/>
  <c r="R1621" i="1"/>
  <c r="J1622" i="1"/>
  <c r="K1622" i="1"/>
  <c r="L1622" i="1"/>
  <c r="M1622" i="1"/>
  <c r="N1622" i="1"/>
  <c r="O1622" i="1"/>
  <c r="P1622" i="1"/>
  <c r="Q1622" i="1"/>
  <c r="R1622" i="1"/>
  <c r="J1623" i="1"/>
  <c r="K1623" i="1"/>
  <c r="L1623" i="1"/>
  <c r="M1623" i="1"/>
  <c r="N1623" i="1"/>
  <c r="O1623" i="1"/>
  <c r="P1623" i="1"/>
  <c r="Q1623" i="1"/>
  <c r="R1623" i="1"/>
  <c r="J1624" i="1"/>
  <c r="K1624" i="1"/>
  <c r="L1624" i="1"/>
  <c r="M1624" i="1"/>
  <c r="N1624" i="1"/>
  <c r="O1624" i="1"/>
  <c r="P1624" i="1"/>
  <c r="Q1624" i="1"/>
  <c r="R1624" i="1"/>
  <c r="J1625" i="1"/>
  <c r="K1625" i="1"/>
  <c r="L1625" i="1"/>
  <c r="M1625" i="1"/>
  <c r="N1625" i="1"/>
  <c r="O1625" i="1"/>
  <c r="P1625" i="1"/>
  <c r="Q1625" i="1"/>
  <c r="R1625" i="1"/>
  <c r="J1626" i="1"/>
  <c r="K1626" i="1"/>
  <c r="L1626" i="1"/>
  <c r="M1626" i="1"/>
  <c r="N1626" i="1"/>
  <c r="O1626" i="1"/>
  <c r="P1626" i="1"/>
  <c r="Q1626" i="1"/>
  <c r="R1626" i="1"/>
  <c r="J1627" i="1"/>
  <c r="K1627" i="1"/>
  <c r="L1627" i="1"/>
  <c r="M1627" i="1"/>
  <c r="N1627" i="1"/>
  <c r="O1627" i="1"/>
  <c r="P1627" i="1"/>
  <c r="Q1627" i="1"/>
  <c r="R1627" i="1"/>
  <c r="J1628" i="1"/>
  <c r="K1628" i="1"/>
  <c r="L1628" i="1"/>
  <c r="M1628" i="1"/>
  <c r="N1628" i="1"/>
  <c r="O1628" i="1"/>
  <c r="P1628" i="1"/>
  <c r="Q1628" i="1"/>
  <c r="R1628"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4" i="1"/>
  <c r="K1644" i="1"/>
  <c r="L1644" i="1"/>
  <c r="M1644" i="1"/>
  <c r="N1644" i="1"/>
  <c r="O1644" i="1"/>
  <c r="P1644" i="1"/>
  <c r="Q1644" i="1"/>
  <c r="R1644" i="1"/>
  <c r="J1645" i="1"/>
  <c r="K1645" i="1"/>
  <c r="L1645" i="1"/>
  <c r="M1645" i="1"/>
  <c r="N1645" i="1"/>
  <c r="O1645" i="1"/>
  <c r="P1645" i="1"/>
  <c r="Q1645" i="1"/>
  <c r="R1645" i="1"/>
  <c r="J1646" i="1"/>
  <c r="K1646" i="1"/>
  <c r="L1646" i="1"/>
  <c r="M1646" i="1"/>
  <c r="N1646" i="1"/>
  <c r="O1646" i="1"/>
  <c r="P1646" i="1"/>
  <c r="Q1646" i="1"/>
  <c r="R1646" i="1"/>
  <c r="J1647" i="1"/>
  <c r="K1647" i="1"/>
  <c r="L1647" i="1"/>
  <c r="M1647" i="1"/>
  <c r="N1647" i="1"/>
  <c r="O1647" i="1"/>
  <c r="P1647" i="1"/>
  <c r="Q1647" i="1"/>
  <c r="R1647" i="1"/>
  <c r="J1648" i="1"/>
  <c r="K1648" i="1"/>
  <c r="L1648" i="1"/>
  <c r="M1648" i="1"/>
  <c r="N1648" i="1"/>
  <c r="O1648" i="1"/>
  <c r="P1648" i="1"/>
  <c r="Q1648" i="1"/>
  <c r="R1648" i="1"/>
  <c r="J1649" i="1"/>
  <c r="K1649" i="1"/>
  <c r="L1649" i="1"/>
  <c r="M1649" i="1"/>
  <c r="N1649" i="1"/>
  <c r="O1649" i="1"/>
  <c r="P1649" i="1"/>
  <c r="Q1649" i="1"/>
  <c r="R1649" i="1"/>
  <c r="J1650" i="1"/>
  <c r="K1650" i="1"/>
  <c r="L1650" i="1"/>
  <c r="M1650" i="1"/>
  <c r="N1650" i="1"/>
  <c r="O1650" i="1"/>
  <c r="P1650" i="1"/>
  <c r="Q1650" i="1"/>
  <c r="R1650"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K1657" i="1"/>
  <c r="L1657" i="1"/>
  <c r="M1657" i="1"/>
  <c r="N1657" i="1"/>
  <c r="O1657" i="1"/>
  <c r="P1657" i="1"/>
  <c r="Q1657" i="1"/>
  <c r="R1657" i="1"/>
  <c r="J1658" i="1"/>
  <c r="K1658" i="1"/>
  <c r="L1658" i="1"/>
  <c r="M1658" i="1"/>
  <c r="N1658" i="1"/>
  <c r="O1658" i="1"/>
  <c r="P1658" i="1"/>
  <c r="Q1658" i="1"/>
  <c r="R1658" i="1"/>
  <c r="J1659" i="1"/>
  <c r="K1659" i="1"/>
  <c r="L1659" i="1"/>
  <c r="M1659" i="1"/>
  <c r="N1659" i="1"/>
  <c r="O1659" i="1"/>
  <c r="P1659" i="1"/>
  <c r="Q1659" i="1"/>
  <c r="R1659" i="1"/>
  <c r="J1660" i="1"/>
  <c r="K1660" i="1"/>
  <c r="L1660" i="1"/>
  <c r="M1660" i="1"/>
  <c r="N1660" i="1"/>
  <c r="O1660" i="1"/>
  <c r="P1660" i="1"/>
  <c r="Q1660" i="1"/>
  <c r="R1660" i="1"/>
  <c r="J1661" i="1"/>
  <c r="K1661" i="1"/>
  <c r="L1661" i="1"/>
  <c r="M1661" i="1"/>
  <c r="N1661" i="1"/>
  <c r="O1661" i="1"/>
  <c r="P1661" i="1"/>
  <c r="Q1661" i="1"/>
  <c r="R1661" i="1"/>
  <c r="J1662" i="1"/>
  <c r="K1662" i="1"/>
  <c r="L1662" i="1"/>
  <c r="M1662" i="1"/>
  <c r="N1662" i="1"/>
  <c r="O1662" i="1"/>
  <c r="P1662" i="1"/>
  <c r="Q1662" i="1"/>
  <c r="R1662" i="1"/>
  <c r="J1663" i="1"/>
  <c r="K1663" i="1"/>
  <c r="L1663" i="1"/>
  <c r="M1663" i="1"/>
  <c r="N1663" i="1"/>
  <c r="O1663" i="1"/>
  <c r="P1663" i="1"/>
  <c r="Q1663" i="1"/>
  <c r="R1663" i="1"/>
  <c r="J1664" i="1"/>
  <c r="K1664" i="1"/>
  <c r="L1664" i="1"/>
  <c r="M1664" i="1"/>
  <c r="N1664" i="1"/>
  <c r="O1664" i="1"/>
  <c r="P1664" i="1"/>
  <c r="Q1664" i="1"/>
  <c r="R1664" i="1"/>
  <c r="J1665" i="1"/>
  <c r="K1665" i="1"/>
  <c r="L1665" i="1"/>
  <c r="M1665" i="1"/>
  <c r="N1665" i="1"/>
  <c r="O1665" i="1"/>
  <c r="P1665" i="1"/>
  <c r="Q1665" i="1"/>
  <c r="R1665" i="1"/>
  <c r="J1666" i="1"/>
  <c r="K1666" i="1"/>
  <c r="L1666" i="1"/>
  <c r="M1666" i="1"/>
  <c r="N1666" i="1"/>
  <c r="O1666" i="1"/>
  <c r="P1666" i="1"/>
  <c r="Q1666" i="1"/>
  <c r="R1666" i="1"/>
  <c r="J1667" i="1"/>
  <c r="K1667" i="1"/>
  <c r="L1667" i="1"/>
  <c r="M1667" i="1"/>
  <c r="N1667" i="1"/>
  <c r="O1667" i="1"/>
  <c r="P1667" i="1"/>
  <c r="Q1667" i="1"/>
  <c r="R1667" i="1"/>
  <c r="J1668" i="1"/>
  <c r="K1668" i="1"/>
  <c r="L1668" i="1"/>
  <c r="M1668" i="1"/>
  <c r="N1668" i="1"/>
  <c r="O1668" i="1"/>
  <c r="P1668" i="1"/>
  <c r="Q1668" i="1"/>
  <c r="R1668" i="1"/>
  <c r="J1669" i="1"/>
  <c r="K1669" i="1"/>
  <c r="L1669" i="1"/>
  <c r="M1669" i="1"/>
  <c r="N1669" i="1"/>
  <c r="O1669" i="1"/>
  <c r="P1669" i="1"/>
  <c r="Q1669" i="1"/>
  <c r="R1669" i="1"/>
  <c r="J1670" i="1"/>
  <c r="K1670" i="1"/>
  <c r="L1670" i="1"/>
  <c r="M1670" i="1"/>
  <c r="N1670" i="1"/>
  <c r="O1670" i="1"/>
  <c r="P1670" i="1"/>
  <c r="Q1670" i="1"/>
  <c r="R1670" i="1"/>
  <c r="J1671" i="1"/>
  <c r="K1671" i="1"/>
  <c r="L1671" i="1"/>
  <c r="M1671" i="1"/>
  <c r="N1671" i="1"/>
  <c r="O1671" i="1"/>
  <c r="P1671" i="1"/>
  <c r="Q1671" i="1"/>
  <c r="R1671" i="1"/>
  <c r="J1672" i="1"/>
  <c r="K1672" i="1"/>
  <c r="L1672" i="1"/>
  <c r="M1672" i="1"/>
  <c r="N1672" i="1"/>
  <c r="O1672" i="1"/>
  <c r="P1672" i="1"/>
  <c r="Q1672" i="1"/>
  <c r="R1672" i="1"/>
  <c r="J1673" i="1"/>
  <c r="K1673" i="1"/>
  <c r="L1673" i="1"/>
  <c r="M1673" i="1"/>
  <c r="N1673" i="1"/>
  <c r="O1673" i="1"/>
  <c r="P1673" i="1"/>
  <c r="Q1673" i="1"/>
  <c r="R1673" i="1"/>
  <c r="J1674" i="1"/>
  <c r="K1674" i="1"/>
  <c r="L1674" i="1"/>
  <c r="M1674" i="1"/>
  <c r="N1674" i="1"/>
  <c r="O1674" i="1"/>
  <c r="P1674" i="1"/>
  <c r="Q1674" i="1"/>
  <c r="R1674" i="1"/>
  <c r="J1675" i="1"/>
  <c r="K1675" i="1"/>
  <c r="L1675" i="1"/>
  <c r="M1675" i="1"/>
  <c r="N1675" i="1"/>
  <c r="O1675" i="1"/>
  <c r="P1675" i="1"/>
  <c r="Q1675" i="1"/>
  <c r="R1675" i="1"/>
  <c r="J1676" i="1"/>
  <c r="K1676" i="1"/>
  <c r="L1676" i="1"/>
  <c r="M1676" i="1"/>
  <c r="N1676" i="1"/>
  <c r="O1676" i="1"/>
  <c r="P1676" i="1"/>
  <c r="Q1676" i="1"/>
  <c r="R1676" i="1"/>
  <c r="J1677" i="1"/>
  <c r="K1677" i="1"/>
  <c r="L1677" i="1"/>
  <c r="M1677" i="1"/>
  <c r="N1677" i="1"/>
  <c r="O1677" i="1"/>
  <c r="P1677" i="1"/>
  <c r="Q1677" i="1"/>
  <c r="R1677" i="1"/>
  <c r="J1678" i="1"/>
  <c r="K1678" i="1"/>
  <c r="L1678" i="1"/>
  <c r="M1678" i="1"/>
  <c r="N1678" i="1"/>
  <c r="O1678" i="1"/>
  <c r="P1678" i="1"/>
  <c r="Q1678" i="1"/>
  <c r="R1678" i="1"/>
  <c r="J1679" i="1"/>
  <c r="K1679" i="1"/>
  <c r="L1679" i="1"/>
  <c r="M1679" i="1"/>
  <c r="N1679" i="1"/>
  <c r="O1679" i="1"/>
  <c r="P1679" i="1"/>
  <c r="Q1679" i="1"/>
  <c r="R1679"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J1683" i="1"/>
  <c r="K1683" i="1"/>
  <c r="L1683" i="1"/>
  <c r="M1683" i="1"/>
  <c r="N1683" i="1"/>
  <c r="O1683" i="1"/>
  <c r="P1683" i="1"/>
  <c r="Q1683" i="1"/>
  <c r="R1683" i="1"/>
  <c r="J1684" i="1"/>
  <c r="K1684" i="1"/>
  <c r="L1684" i="1"/>
  <c r="M1684" i="1"/>
  <c r="N1684" i="1"/>
  <c r="O1684" i="1"/>
  <c r="P1684" i="1"/>
  <c r="Q1684" i="1"/>
  <c r="R1684" i="1"/>
  <c r="J1685" i="1"/>
  <c r="K1685" i="1"/>
  <c r="L1685" i="1"/>
  <c r="M1685" i="1"/>
  <c r="N1685" i="1"/>
  <c r="O1685" i="1"/>
  <c r="P1685" i="1"/>
  <c r="Q1685" i="1"/>
  <c r="R1685" i="1"/>
  <c r="J1686" i="1"/>
  <c r="K1686" i="1"/>
  <c r="L1686" i="1"/>
  <c r="M1686" i="1"/>
  <c r="N1686" i="1"/>
  <c r="O1686" i="1"/>
  <c r="P1686" i="1"/>
  <c r="Q1686" i="1"/>
  <c r="R1686" i="1"/>
  <c r="J1687" i="1"/>
  <c r="K1687" i="1"/>
  <c r="L1687" i="1"/>
  <c r="M1687" i="1"/>
  <c r="N1687" i="1"/>
  <c r="O1687" i="1"/>
  <c r="P1687" i="1"/>
  <c r="Q1687" i="1"/>
  <c r="R1687" i="1"/>
  <c r="J1688" i="1"/>
  <c r="K1688" i="1"/>
  <c r="L1688" i="1"/>
  <c r="M1688" i="1"/>
  <c r="N1688" i="1"/>
  <c r="O1688" i="1"/>
  <c r="P1688" i="1"/>
  <c r="Q1688" i="1"/>
  <c r="R1688" i="1"/>
  <c r="J1689" i="1"/>
  <c r="K1689" i="1"/>
  <c r="L1689" i="1"/>
  <c r="M1689" i="1"/>
  <c r="N1689" i="1"/>
  <c r="O1689" i="1"/>
  <c r="P1689" i="1"/>
  <c r="Q1689" i="1"/>
  <c r="R1689" i="1"/>
  <c r="J1690" i="1"/>
  <c r="K1690" i="1"/>
  <c r="L1690" i="1"/>
  <c r="M1690" i="1"/>
  <c r="N1690" i="1"/>
  <c r="O1690" i="1"/>
  <c r="P1690" i="1"/>
  <c r="Q1690" i="1"/>
  <c r="R1690" i="1"/>
  <c r="J1691" i="1"/>
  <c r="K1691" i="1"/>
  <c r="L1691" i="1"/>
  <c r="M1691" i="1"/>
  <c r="N1691" i="1"/>
  <c r="O1691" i="1"/>
  <c r="P1691" i="1"/>
  <c r="Q1691" i="1"/>
  <c r="R1691" i="1"/>
  <c r="J1692" i="1"/>
  <c r="K1692" i="1"/>
  <c r="L1692" i="1"/>
  <c r="M1692" i="1"/>
  <c r="N1692" i="1"/>
  <c r="O1692" i="1"/>
  <c r="P1692" i="1"/>
  <c r="Q1692" i="1"/>
  <c r="R1692" i="1"/>
  <c r="J1693" i="1"/>
  <c r="K1693" i="1"/>
  <c r="L1693" i="1"/>
  <c r="M1693" i="1"/>
  <c r="N1693" i="1"/>
  <c r="O1693" i="1"/>
  <c r="P1693" i="1"/>
  <c r="Q1693" i="1"/>
  <c r="R1693" i="1"/>
  <c r="J1694" i="1"/>
  <c r="K1694" i="1"/>
  <c r="L1694" i="1"/>
  <c r="M1694" i="1"/>
  <c r="N1694" i="1"/>
  <c r="O1694" i="1"/>
  <c r="P1694" i="1"/>
  <c r="Q1694" i="1"/>
  <c r="R1694" i="1"/>
  <c r="J1695" i="1"/>
  <c r="K1695" i="1"/>
  <c r="L1695" i="1"/>
  <c r="M1695" i="1"/>
  <c r="N1695" i="1"/>
  <c r="O1695" i="1"/>
  <c r="P1695" i="1"/>
  <c r="Q1695" i="1"/>
  <c r="R1695" i="1"/>
  <c r="J1696" i="1"/>
  <c r="K1696" i="1"/>
  <c r="L1696" i="1"/>
  <c r="M1696" i="1"/>
  <c r="N1696" i="1"/>
  <c r="O1696" i="1"/>
  <c r="P1696" i="1"/>
  <c r="Q1696" i="1"/>
  <c r="R1696" i="1"/>
  <c r="J1697" i="1"/>
  <c r="K1697" i="1"/>
  <c r="L1697" i="1"/>
  <c r="M1697" i="1"/>
  <c r="N1697" i="1"/>
  <c r="O1697" i="1"/>
  <c r="P1697" i="1"/>
  <c r="Q1697" i="1"/>
  <c r="R1697" i="1"/>
  <c r="J1698" i="1"/>
  <c r="K1698" i="1"/>
  <c r="L1698" i="1"/>
  <c r="M1698" i="1"/>
  <c r="N1698" i="1"/>
  <c r="O1698" i="1"/>
  <c r="P1698" i="1"/>
  <c r="Q1698" i="1"/>
  <c r="R1698" i="1"/>
  <c r="J1699" i="1"/>
  <c r="K1699" i="1"/>
  <c r="L1699" i="1"/>
  <c r="M1699" i="1"/>
  <c r="N1699" i="1"/>
  <c r="O1699" i="1"/>
  <c r="P1699" i="1"/>
  <c r="Q1699" i="1"/>
  <c r="R1699" i="1"/>
  <c r="J1700" i="1"/>
  <c r="K1700" i="1"/>
  <c r="L1700" i="1"/>
  <c r="M1700" i="1"/>
  <c r="N1700" i="1"/>
  <c r="O1700" i="1"/>
  <c r="P1700" i="1"/>
  <c r="Q1700" i="1"/>
  <c r="R1700" i="1"/>
  <c r="J1701" i="1"/>
  <c r="K1701" i="1"/>
  <c r="L1701" i="1"/>
  <c r="M1701" i="1"/>
  <c r="N1701" i="1"/>
  <c r="O1701" i="1"/>
  <c r="P1701" i="1"/>
  <c r="Q1701" i="1"/>
  <c r="R1701" i="1"/>
  <c r="J1702" i="1"/>
  <c r="K1702" i="1"/>
  <c r="L1702" i="1"/>
  <c r="M1702" i="1"/>
  <c r="N1702" i="1"/>
  <c r="O1702" i="1"/>
  <c r="P1702" i="1"/>
  <c r="Q1702" i="1"/>
  <c r="R1702" i="1"/>
  <c r="J1703" i="1"/>
  <c r="K1703" i="1"/>
  <c r="L1703" i="1"/>
  <c r="M1703" i="1"/>
  <c r="N1703" i="1"/>
  <c r="O1703" i="1"/>
  <c r="P1703" i="1"/>
  <c r="Q1703" i="1"/>
  <c r="R1703" i="1"/>
  <c r="J1704" i="1"/>
  <c r="K1704" i="1"/>
  <c r="L1704" i="1"/>
  <c r="M1704" i="1"/>
  <c r="N1704" i="1"/>
  <c r="O1704" i="1"/>
  <c r="P1704" i="1"/>
  <c r="Q1704" i="1"/>
  <c r="R1704" i="1"/>
  <c r="J1705" i="1"/>
  <c r="K1705" i="1"/>
  <c r="L1705" i="1"/>
  <c r="M1705" i="1"/>
  <c r="N1705" i="1"/>
  <c r="O1705" i="1"/>
  <c r="P1705" i="1"/>
  <c r="Q1705" i="1"/>
  <c r="R1705" i="1"/>
  <c r="J1706" i="1"/>
  <c r="K1706" i="1"/>
  <c r="L1706" i="1"/>
  <c r="M1706" i="1"/>
  <c r="N1706" i="1"/>
  <c r="O1706" i="1"/>
  <c r="P1706" i="1"/>
  <c r="Q1706" i="1"/>
  <c r="R1706" i="1"/>
  <c r="J1707" i="1"/>
  <c r="K1707" i="1"/>
  <c r="L1707" i="1"/>
  <c r="M1707" i="1"/>
  <c r="N1707" i="1"/>
  <c r="O1707" i="1"/>
  <c r="P1707" i="1"/>
  <c r="Q1707" i="1"/>
  <c r="R1707" i="1"/>
  <c r="J1708" i="1"/>
  <c r="K1708" i="1"/>
  <c r="L1708" i="1"/>
  <c r="M1708" i="1"/>
  <c r="N1708" i="1"/>
  <c r="O1708" i="1"/>
  <c r="P1708" i="1"/>
  <c r="Q1708" i="1"/>
  <c r="R1708" i="1"/>
  <c r="J1709" i="1"/>
  <c r="K1709" i="1"/>
  <c r="L1709" i="1"/>
  <c r="M1709" i="1"/>
  <c r="N1709" i="1"/>
  <c r="O1709" i="1"/>
  <c r="P1709" i="1"/>
  <c r="Q1709" i="1"/>
  <c r="R1709" i="1"/>
  <c r="J1710" i="1"/>
  <c r="K1710" i="1"/>
  <c r="L1710" i="1"/>
  <c r="M1710" i="1"/>
  <c r="N1710" i="1"/>
  <c r="O1710" i="1"/>
  <c r="P1710" i="1"/>
  <c r="Q1710" i="1"/>
  <c r="R1710" i="1"/>
  <c r="J1711" i="1"/>
  <c r="K1711" i="1"/>
  <c r="L1711" i="1"/>
  <c r="M1711" i="1"/>
  <c r="N1711" i="1"/>
  <c r="O1711" i="1"/>
  <c r="P1711" i="1"/>
  <c r="Q1711" i="1"/>
  <c r="R1711" i="1"/>
  <c r="J1712" i="1"/>
  <c r="K1712" i="1"/>
  <c r="L1712" i="1"/>
  <c r="M1712" i="1"/>
  <c r="N1712" i="1"/>
  <c r="O1712" i="1"/>
  <c r="P1712" i="1"/>
  <c r="Q1712" i="1"/>
  <c r="R1712" i="1"/>
  <c r="J1713" i="1"/>
  <c r="K1713" i="1"/>
  <c r="L1713" i="1"/>
  <c r="M1713" i="1"/>
  <c r="N1713" i="1"/>
  <c r="O1713" i="1"/>
  <c r="P1713" i="1"/>
  <c r="Q1713" i="1"/>
  <c r="R1713" i="1"/>
  <c r="J1714" i="1"/>
  <c r="K1714" i="1"/>
  <c r="L1714" i="1"/>
  <c r="M1714" i="1"/>
  <c r="N1714" i="1"/>
  <c r="O1714" i="1"/>
  <c r="P1714" i="1"/>
  <c r="Q1714" i="1"/>
  <c r="R1714" i="1"/>
  <c r="J1715" i="1"/>
  <c r="K1715" i="1"/>
  <c r="L1715" i="1"/>
  <c r="M1715" i="1"/>
  <c r="N1715" i="1"/>
  <c r="O1715" i="1"/>
  <c r="P1715" i="1"/>
  <c r="Q1715" i="1"/>
  <c r="R1715" i="1"/>
  <c r="J1716" i="1"/>
  <c r="K1716" i="1"/>
  <c r="L1716" i="1"/>
  <c r="M1716" i="1"/>
  <c r="N1716" i="1"/>
  <c r="O1716" i="1"/>
  <c r="P1716" i="1"/>
  <c r="Q1716" i="1"/>
  <c r="R1716" i="1"/>
  <c r="J1717" i="1"/>
  <c r="K1717" i="1"/>
  <c r="L1717" i="1"/>
  <c r="M1717" i="1"/>
  <c r="N1717" i="1"/>
  <c r="O1717" i="1"/>
  <c r="P1717" i="1"/>
  <c r="Q1717" i="1"/>
  <c r="R1717" i="1"/>
  <c r="J1718" i="1"/>
  <c r="K1718" i="1"/>
  <c r="L1718" i="1"/>
  <c r="M1718" i="1"/>
  <c r="N1718" i="1"/>
  <c r="O1718" i="1"/>
  <c r="P1718" i="1"/>
  <c r="Q1718" i="1"/>
  <c r="R1718" i="1"/>
  <c r="J1719" i="1"/>
  <c r="K1719" i="1"/>
  <c r="L1719" i="1"/>
  <c r="M1719" i="1"/>
  <c r="N1719" i="1"/>
  <c r="O1719" i="1"/>
  <c r="P1719" i="1"/>
  <c r="Q1719" i="1"/>
  <c r="R1719" i="1"/>
  <c r="J1720" i="1"/>
  <c r="K1720" i="1"/>
  <c r="L1720" i="1"/>
  <c r="M1720" i="1"/>
  <c r="N1720" i="1"/>
  <c r="O1720" i="1"/>
  <c r="P1720" i="1"/>
  <c r="Q1720" i="1"/>
  <c r="R1720" i="1"/>
  <c r="J1721" i="1"/>
  <c r="K1721" i="1"/>
  <c r="L1721" i="1"/>
  <c r="M1721" i="1"/>
  <c r="N1721" i="1"/>
  <c r="O1721" i="1"/>
  <c r="P1721" i="1"/>
  <c r="Q1721" i="1"/>
  <c r="R1721" i="1"/>
  <c r="J1722" i="1"/>
  <c r="K1722" i="1"/>
  <c r="L1722" i="1"/>
  <c r="M1722" i="1"/>
  <c r="N1722" i="1"/>
  <c r="O1722" i="1"/>
  <c r="P1722" i="1"/>
  <c r="Q1722" i="1"/>
  <c r="R1722" i="1"/>
  <c r="J1723" i="1"/>
  <c r="K1723" i="1"/>
  <c r="L1723" i="1"/>
  <c r="M1723" i="1"/>
  <c r="N1723" i="1"/>
  <c r="O1723" i="1"/>
  <c r="P1723" i="1"/>
  <c r="Q1723" i="1"/>
  <c r="R1723" i="1"/>
  <c r="A1525" i="1"/>
  <c r="B1525" i="1"/>
  <c r="A1526" i="1"/>
  <c r="B1526" i="1"/>
  <c r="A1527" i="1"/>
  <c r="B1527" i="1"/>
  <c r="A1528" i="1"/>
  <c r="B1528" i="1"/>
  <c r="A1529" i="1"/>
  <c r="B1529" i="1"/>
  <c r="A1530" i="1"/>
  <c r="B1530" i="1"/>
  <c r="A1531" i="1"/>
  <c r="B1531" i="1"/>
  <c r="A1532" i="1"/>
  <c r="B1532" i="1"/>
  <c r="A1533" i="1"/>
  <c r="B1533" i="1"/>
  <c r="A1534" i="1"/>
  <c r="B1534" i="1"/>
  <c r="A1535" i="1"/>
  <c r="B1535" i="1"/>
  <c r="A1536" i="1"/>
  <c r="B1536" i="1"/>
  <c r="A1537" i="1"/>
  <c r="B1537" i="1"/>
  <c r="A1538" i="1"/>
  <c r="B1538" i="1"/>
  <c r="A1539" i="1"/>
  <c r="B1539" i="1"/>
  <c r="A1540" i="1"/>
  <c r="B1540" i="1"/>
  <c r="A1541" i="1"/>
  <c r="B1541" i="1"/>
  <c r="A1542" i="1"/>
  <c r="B1542" i="1"/>
  <c r="A1543" i="1"/>
  <c r="B1543" i="1"/>
  <c r="A1544" i="1"/>
  <c r="B1544" i="1"/>
  <c r="A1545" i="1"/>
  <c r="B1545" i="1"/>
  <c r="A1546" i="1"/>
  <c r="B1546" i="1"/>
  <c r="A1547" i="1"/>
  <c r="B1547" i="1"/>
  <c r="A1548" i="1"/>
  <c r="B1548" i="1"/>
  <c r="A1549" i="1"/>
  <c r="B1549" i="1"/>
  <c r="A1550" i="1"/>
  <c r="B1550" i="1"/>
  <c r="A1551" i="1"/>
  <c r="B1551" i="1"/>
  <c r="A1552" i="1"/>
  <c r="B1552" i="1"/>
  <c r="A1553" i="1"/>
  <c r="B1553" i="1"/>
  <c r="A1554" i="1"/>
  <c r="B1554" i="1"/>
  <c r="A1555" i="1"/>
  <c r="B1555" i="1"/>
  <c r="A1556" i="1"/>
  <c r="B1556" i="1"/>
  <c r="A1557" i="1"/>
  <c r="B1557" i="1"/>
  <c r="A1558" i="1"/>
  <c r="B1558" i="1"/>
  <c r="A1559" i="1"/>
  <c r="B1559" i="1"/>
  <c r="A1560" i="1"/>
  <c r="B1560" i="1"/>
  <c r="A1561" i="1"/>
  <c r="B1561" i="1"/>
  <c r="A1562" i="1"/>
  <c r="B1562" i="1"/>
  <c r="A1563" i="1"/>
  <c r="B1563" i="1"/>
  <c r="A1564" i="1"/>
  <c r="B1564" i="1"/>
  <c r="A1565" i="1"/>
  <c r="B1565" i="1"/>
  <c r="A1566" i="1"/>
  <c r="B1566" i="1"/>
  <c r="A1567" i="1"/>
  <c r="B1567" i="1"/>
  <c r="A1568" i="1"/>
  <c r="B1568" i="1"/>
  <c r="A1569" i="1"/>
  <c r="B1569" i="1"/>
  <c r="A1570" i="1"/>
  <c r="B1570" i="1"/>
  <c r="A1571" i="1"/>
  <c r="B1571" i="1"/>
  <c r="A1572" i="1"/>
  <c r="B1572" i="1"/>
  <c r="A1573" i="1"/>
  <c r="B1573" i="1"/>
  <c r="A1574" i="1"/>
  <c r="B1574" i="1"/>
  <c r="A1575" i="1"/>
  <c r="B1575" i="1"/>
  <c r="A1576" i="1"/>
  <c r="B1576" i="1"/>
  <c r="A1577" i="1"/>
  <c r="B1577" i="1"/>
  <c r="A1578" i="1"/>
  <c r="B1578" i="1"/>
  <c r="A1579" i="1"/>
  <c r="B1579" i="1"/>
  <c r="A1580" i="1"/>
  <c r="B1580" i="1"/>
  <c r="A1581" i="1"/>
  <c r="B1581" i="1"/>
  <c r="A1582" i="1"/>
  <c r="B1582" i="1"/>
  <c r="A1583" i="1"/>
  <c r="B1583" i="1"/>
  <c r="A1584" i="1"/>
  <c r="B1584" i="1"/>
  <c r="A1585" i="1"/>
  <c r="B1585" i="1"/>
  <c r="A1586" i="1"/>
  <c r="B1586" i="1"/>
  <c r="A1587" i="1"/>
  <c r="B1587" i="1"/>
  <c r="A1588" i="1"/>
  <c r="B1588" i="1"/>
  <c r="A1589" i="1"/>
  <c r="B1589" i="1"/>
  <c r="A1590" i="1"/>
  <c r="B1590" i="1"/>
  <c r="A1591" i="1"/>
  <c r="B1591" i="1"/>
  <c r="A1592" i="1"/>
  <c r="B1592" i="1"/>
  <c r="A1593" i="1"/>
  <c r="B1593" i="1"/>
  <c r="A1594" i="1"/>
  <c r="B1594" i="1"/>
  <c r="A1595" i="1"/>
  <c r="B1595" i="1"/>
  <c r="A1596" i="1"/>
  <c r="B1596" i="1"/>
  <c r="A1597" i="1"/>
  <c r="B1597" i="1"/>
  <c r="A1598" i="1"/>
  <c r="B1598" i="1"/>
  <c r="A1599" i="1"/>
  <c r="B1599" i="1"/>
  <c r="A1600" i="1"/>
  <c r="B1600" i="1"/>
  <c r="A1601" i="1"/>
  <c r="B1601" i="1"/>
  <c r="A1602" i="1"/>
  <c r="B1602" i="1"/>
  <c r="A1603" i="1"/>
  <c r="B1603" i="1"/>
  <c r="A1604" i="1"/>
  <c r="B1604" i="1"/>
  <c r="A1605" i="1"/>
  <c r="B1605" i="1"/>
  <c r="A1606" i="1"/>
  <c r="B1606" i="1"/>
  <c r="A1607" i="1"/>
  <c r="B1607" i="1"/>
  <c r="A1608" i="1"/>
  <c r="B1608" i="1"/>
  <c r="A1609" i="1"/>
  <c r="B1609" i="1"/>
  <c r="A1610" i="1"/>
  <c r="B1610" i="1"/>
  <c r="A1611" i="1"/>
  <c r="B1611" i="1"/>
  <c r="A1612" i="1"/>
  <c r="B1612" i="1"/>
  <c r="A1613" i="1"/>
  <c r="B1613" i="1"/>
  <c r="A1614" i="1"/>
  <c r="B1614" i="1"/>
  <c r="A1615" i="1"/>
  <c r="B1615" i="1"/>
  <c r="A1616" i="1"/>
  <c r="B1616" i="1"/>
  <c r="A1617" i="1"/>
  <c r="B1617" i="1"/>
  <c r="A1618" i="1"/>
  <c r="B1618" i="1"/>
  <c r="A1619" i="1"/>
  <c r="B1619" i="1"/>
  <c r="A1620" i="1"/>
  <c r="B1620" i="1"/>
  <c r="A1621" i="1"/>
  <c r="B1621" i="1"/>
  <c r="A1622" i="1"/>
  <c r="B1622" i="1"/>
  <c r="A1623" i="1"/>
  <c r="B1623" i="1"/>
  <c r="A1624" i="1"/>
  <c r="B1624" i="1"/>
  <c r="A1625" i="1"/>
  <c r="B1625" i="1"/>
  <c r="A1626" i="1"/>
  <c r="B1626" i="1"/>
  <c r="A1627" i="1"/>
  <c r="B1627" i="1"/>
  <c r="A1628" i="1"/>
  <c r="B1628" i="1"/>
  <c r="A1629" i="1"/>
  <c r="B1629" i="1"/>
  <c r="A1630" i="1"/>
  <c r="B1630" i="1"/>
  <c r="A1631" i="1"/>
  <c r="B1631" i="1"/>
  <c r="A1632" i="1"/>
  <c r="B1632" i="1"/>
  <c r="A1633" i="1"/>
  <c r="B1633" i="1"/>
  <c r="A1634" i="1"/>
  <c r="B1634" i="1"/>
  <c r="A1635" i="1"/>
  <c r="B1635" i="1"/>
  <c r="A1636" i="1"/>
  <c r="B1636" i="1"/>
  <c r="A1637" i="1"/>
  <c r="B1637" i="1"/>
  <c r="A1638" i="1"/>
  <c r="B1638" i="1"/>
  <c r="A1639" i="1"/>
  <c r="B1639" i="1"/>
  <c r="A1640" i="1"/>
  <c r="B1640" i="1"/>
  <c r="A1641" i="1"/>
  <c r="B1641" i="1"/>
  <c r="A1642" i="1"/>
  <c r="B1642" i="1"/>
  <c r="A1643" i="1"/>
  <c r="B1643" i="1"/>
  <c r="A1644" i="1"/>
  <c r="B1644" i="1"/>
  <c r="A1645" i="1"/>
  <c r="B1645" i="1"/>
  <c r="A1646" i="1"/>
  <c r="B1646" i="1"/>
  <c r="A1647" i="1"/>
  <c r="B1647" i="1"/>
  <c r="A1648" i="1"/>
  <c r="B1648" i="1"/>
  <c r="A1649" i="1"/>
  <c r="B1649" i="1"/>
  <c r="A1650" i="1"/>
  <c r="B1650" i="1"/>
  <c r="A1651" i="1"/>
  <c r="B1651" i="1"/>
  <c r="A1652" i="1"/>
  <c r="B1652" i="1"/>
  <c r="A1653" i="1"/>
  <c r="B1653" i="1"/>
  <c r="A1654" i="1"/>
  <c r="B1654" i="1"/>
  <c r="A1655" i="1"/>
  <c r="B1655" i="1"/>
  <c r="A1656" i="1"/>
  <c r="B1656" i="1"/>
  <c r="A1657" i="1"/>
  <c r="B1657" i="1"/>
  <c r="A1658" i="1"/>
  <c r="B1658" i="1"/>
  <c r="A1659" i="1"/>
  <c r="B1659" i="1"/>
  <c r="A1660" i="1"/>
  <c r="B1660" i="1"/>
  <c r="A1661" i="1"/>
  <c r="B1661" i="1"/>
  <c r="A1662" i="1"/>
  <c r="B1662" i="1"/>
  <c r="A1663" i="1"/>
  <c r="B1663" i="1"/>
  <c r="A1664" i="1"/>
  <c r="B1664" i="1"/>
  <c r="A1665" i="1"/>
  <c r="B1665" i="1"/>
  <c r="A1666" i="1"/>
  <c r="B1666" i="1"/>
  <c r="A1667" i="1"/>
  <c r="B1667" i="1"/>
  <c r="A1668" i="1"/>
  <c r="B1668" i="1"/>
  <c r="A1669" i="1"/>
  <c r="B1669" i="1"/>
  <c r="A1670" i="1"/>
  <c r="B1670" i="1"/>
  <c r="A1671" i="1"/>
  <c r="B1671" i="1"/>
  <c r="A1672" i="1"/>
  <c r="B1672" i="1"/>
  <c r="A1673" i="1"/>
  <c r="B1673" i="1"/>
  <c r="A1674" i="1"/>
  <c r="B1674" i="1"/>
  <c r="A1675" i="1"/>
  <c r="B1675" i="1"/>
  <c r="A1676" i="1"/>
  <c r="B1676" i="1"/>
  <c r="A1677" i="1"/>
  <c r="B1677" i="1"/>
  <c r="A1678" i="1"/>
  <c r="B1678" i="1"/>
  <c r="A1679" i="1"/>
  <c r="B1679" i="1"/>
  <c r="A1680" i="1"/>
  <c r="B1680" i="1"/>
  <c r="A1681" i="1"/>
  <c r="B1681" i="1"/>
  <c r="A1682" i="1"/>
  <c r="B1682" i="1"/>
  <c r="A1683" i="1"/>
  <c r="B1683" i="1"/>
  <c r="A1684" i="1"/>
  <c r="B1684" i="1"/>
  <c r="A1685" i="1"/>
  <c r="B1685" i="1"/>
  <c r="A1686" i="1"/>
  <c r="B1686" i="1"/>
  <c r="A1687" i="1"/>
  <c r="B1687" i="1"/>
  <c r="A1688" i="1"/>
  <c r="B1688" i="1"/>
  <c r="A1689" i="1"/>
  <c r="B1689" i="1"/>
  <c r="A1690" i="1"/>
  <c r="B1690" i="1"/>
  <c r="A1691" i="1"/>
  <c r="B1691" i="1"/>
  <c r="A1692" i="1"/>
  <c r="B1692" i="1"/>
  <c r="A1693" i="1"/>
  <c r="B1693" i="1"/>
  <c r="A1694" i="1"/>
  <c r="B1694" i="1"/>
  <c r="A1695" i="1"/>
  <c r="B1695" i="1"/>
  <c r="A1696" i="1"/>
  <c r="B1696" i="1"/>
  <c r="A1697" i="1"/>
  <c r="B1697" i="1"/>
  <c r="A1698" i="1"/>
  <c r="B1698" i="1"/>
  <c r="A1699" i="1"/>
  <c r="B1699" i="1"/>
  <c r="A1700" i="1"/>
  <c r="B1700" i="1"/>
  <c r="A1701" i="1"/>
  <c r="B1701" i="1"/>
  <c r="A1702" i="1"/>
  <c r="B1702" i="1"/>
  <c r="A1703" i="1"/>
  <c r="B1703" i="1"/>
  <c r="A1704" i="1"/>
  <c r="B1704" i="1"/>
  <c r="A1705" i="1"/>
  <c r="B1705" i="1"/>
  <c r="A1706" i="1"/>
  <c r="B1706" i="1"/>
  <c r="A1707" i="1"/>
  <c r="B1707" i="1"/>
  <c r="A1708" i="1"/>
  <c r="B1708" i="1"/>
  <c r="A1709" i="1"/>
  <c r="B1709" i="1"/>
  <c r="A1710" i="1"/>
  <c r="B1710" i="1"/>
  <c r="A1711" i="1"/>
  <c r="B1711" i="1"/>
  <c r="A1712" i="1"/>
  <c r="B1712" i="1"/>
  <c r="A1713" i="1"/>
  <c r="B1713" i="1"/>
  <c r="A1714" i="1"/>
  <c r="B1714" i="1"/>
  <c r="A1715" i="1"/>
  <c r="B1715" i="1"/>
  <c r="A1716" i="1"/>
  <c r="B1716" i="1"/>
  <c r="A1717" i="1"/>
  <c r="B1717" i="1"/>
  <c r="A1718" i="1"/>
  <c r="B1718" i="1"/>
  <c r="A1719" i="1"/>
  <c r="B1719" i="1"/>
  <c r="A1720" i="1"/>
  <c r="B1720" i="1"/>
  <c r="A1721" i="1"/>
  <c r="B1721" i="1"/>
  <c r="A1722" i="1"/>
  <c r="B1722" i="1"/>
  <c r="A1723" i="1"/>
  <c r="B1723"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A1524" i="1"/>
  <c r="B1524" i="1"/>
  <c r="J2124" i="1" l="1"/>
  <c r="K2124" i="1"/>
  <c r="L2124" i="1"/>
  <c r="M2124" i="1"/>
  <c r="N2124" i="1"/>
  <c r="O2124" i="1"/>
  <c r="P2124" i="1"/>
  <c r="Q2124" i="1"/>
  <c r="R2124" i="1"/>
  <c r="N2125" i="1"/>
  <c r="O2125" i="1"/>
  <c r="P2125" i="1"/>
  <c r="Q2125" i="1"/>
  <c r="R2125" i="1"/>
  <c r="J2126" i="1"/>
  <c r="K2126" i="1"/>
  <c r="L2126" i="1"/>
  <c r="M2126" i="1"/>
  <c r="P2127" i="1"/>
  <c r="R2127" i="1"/>
  <c r="P2128" i="1"/>
  <c r="R2128" i="1"/>
  <c r="J2130" i="1"/>
  <c r="K2130" i="1"/>
  <c r="L2130" i="1"/>
  <c r="M2130" i="1"/>
  <c r="N2130" i="1"/>
  <c r="O2130" i="1"/>
  <c r="P2130" i="1"/>
  <c r="Q2130" i="1"/>
  <c r="R2130" i="1"/>
  <c r="J2131" i="1"/>
  <c r="K2131" i="1"/>
  <c r="L2131" i="1"/>
  <c r="N2132" i="1"/>
  <c r="J2133" i="1"/>
  <c r="K2133" i="1"/>
  <c r="L2133" i="1"/>
  <c r="M2133" i="1"/>
  <c r="N2133" i="1"/>
  <c r="O2133" i="1"/>
  <c r="P2133" i="1"/>
  <c r="R2133" i="1"/>
  <c r="R2134" i="1"/>
  <c r="J2135" i="1"/>
  <c r="K2135" i="1"/>
  <c r="L2135" i="1"/>
  <c r="M2135" i="1"/>
  <c r="N2135" i="1"/>
  <c r="O2135" i="1"/>
  <c r="P2135" i="1"/>
  <c r="Q2135" i="1"/>
  <c r="R2135" i="1"/>
  <c r="N2143" i="1"/>
  <c r="L2145" i="1"/>
  <c r="M2145" i="1"/>
  <c r="N2145" i="1"/>
  <c r="O2145" i="1"/>
  <c r="P2145" i="1"/>
  <c r="Q2145" i="1"/>
  <c r="K2148" i="1"/>
  <c r="L2148" i="1"/>
  <c r="M2148" i="1"/>
  <c r="A2124" i="1"/>
  <c r="B2124" i="1"/>
  <c r="A2127" i="1"/>
  <c r="A2128" i="1"/>
  <c r="B2128" i="1"/>
  <c r="A2129" i="1"/>
  <c r="B2129" i="1"/>
  <c r="A2130" i="1"/>
  <c r="B2130" i="1"/>
  <c r="A2131" i="1"/>
  <c r="A2135" i="1"/>
  <c r="B2135"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C2134" i="1"/>
  <c r="J2134" i="1" s="1"/>
  <c r="C2133" i="1"/>
  <c r="Q2133" i="1" s="1"/>
  <c r="C2132" i="1"/>
  <c r="B2132" i="1" s="1"/>
  <c r="C2131" i="1"/>
  <c r="M2131" i="1" s="1"/>
  <c r="C2130" i="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C2003" i="1"/>
  <c r="O2003" i="1" s="1"/>
  <c r="C2002" i="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C1979" i="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P2067" i="1"/>
  <c r="O2067" i="1"/>
  <c r="Q2054" i="1"/>
  <c r="P2054" i="1"/>
  <c r="N2054" i="1"/>
  <c r="A2024" i="1"/>
  <c r="K2023" i="1"/>
  <c r="A2022" i="1"/>
  <c r="N2021" i="1"/>
  <c r="K2021" i="1"/>
  <c r="J2021" i="1"/>
  <c r="A2019" i="1"/>
  <c r="R2018" i="1"/>
  <c r="M2012" i="1"/>
  <c r="L2012" i="1"/>
  <c r="K2012" i="1"/>
  <c r="O2009" i="1"/>
  <c r="J2009" i="1"/>
  <c r="R2009" i="1"/>
  <c r="N2007" i="1"/>
  <c r="M2007" i="1"/>
  <c r="A2004" i="1"/>
  <c r="M2003" i="1"/>
  <c r="A2002" i="1"/>
  <c r="M1980" i="1"/>
  <c r="L1980" i="1"/>
  <c r="J1980" i="1"/>
  <c r="K1979" i="1"/>
  <c r="Q1978" i="1"/>
  <c r="Q1958" i="1"/>
  <c r="O1958" i="1"/>
  <c r="J1947" i="1"/>
  <c r="K1947" i="1"/>
  <c r="Q1946" i="1"/>
  <c r="O1946" i="1"/>
  <c r="R1936" i="1"/>
  <c r="Q1936" i="1"/>
  <c r="M1936" i="1"/>
  <c r="L1936" i="1"/>
  <c r="J1936" i="1"/>
  <c r="P1934" i="1"/>
  <c r="P1931" i="1"/>
  <c r="O1931" i="1"/>
  <c r="R1924" i="1"/>
  <c r="Q1924" i="1"/>
  <c r="P1924" i="1"/>
  <c r="O1924" i="1"/>
  <c r="N1924" i="1"/>
  <c r="M1924" i="1"/>
  <c r="L1924" i="1"/>
  <c r="K1924" i="1"/>
  <c r="J1924" i="1"/>
  <c r="B1924" i="1"/>
  <c r="A1924" i="1"/>
  <c r="C676" i="1"/>
  <c r="C649" i="1"/>
  <c r="C659" i="1"/>
  <c r="C2799" i="1"/>
  <c r="C2798" i="1"/>
  <c r="K2798" i="1" s="1"/>
  <c r="C2797" i="1"/>
  <c r="C2796" i="1"/>
  <c r="C2795" i="1"/>
  <c r="C2794" i="1"/>
  <c r="C2793" i="1"/>
  <c r="C2792" i="1"/>
  <c r="C2791" i="1"/>
  <c r="C2790" i="1"/>
  <c r="K2790" i="1" s="1"/>
  <c r="C2789" i="1"/>
  <c r="C2788" i="1"/>
  <c r="C2787" i="1"/>
  <c r="C2786" i="1"/>
  <c r="K2786" i="1" s="1"/>
  <c r="C2785" i="1"/>
  <c r="C2784" i="1"/>
  <c r="C2783" i="1"/>
  <c r="C2782" i="1"/>
  <c r="C2781" i="1"/>
  <c r="K2781" i="1" s="1"/>
  <c r="C2780" i="1"/>
  <c r="C2779" i="1"/>
  <c r="C2778" i="1"/>
  <c r="C2777" i="1"/>
  <c r="C2776" i="1"/>
  <c r="K2776" i="1" s="1"/>
  <c r="C2775" i="1"/>
  <c r="C2774" i="1"/>
  <c r="C2773" i="1"/>
  <c r="C2772" i="1"/>
  <c r="C2771" i="1"/>
  <c r="C2770" i="1"/>
  <c r="C2769" i="1"/>
  <c r="C2768" i="1"/>
  <c r="K2768" i="1" s="1"/>
  <c r="C2767" i="1"/>
  <c r="C2766" i="1"/>
  <c r="C2765" i="1"/>
  <c r="C2764" i="1"/>
  <c r="K2764" i="1" s="1"/>
  <c r="C2763" i="1"/>
  <c r="C2762" i="1"/>
  <c r="C2761" i="1"/>
  <c r="C2760" i="1"/>
  <c r="C2759" i="1"/>
  <c r="C2758" i="1"/>
  <c r="C2757" i="1"/>
  <c r="C2756" i="1"/>
  <c r="C2755" i="1"/>
  <c r="C2754" i="1"/>
  <c r="C2753" i="1"/>
  <c r="C2752" i="1"/>
  <c r="C2751" i="1"/>
  <c r="C2750" i="1"/>
  <c r="C2749" i="1"/>
  <c r="C2748" i="1"/>
  <c r="C2747" i="1"/>
  <c r="C2746" i="1"/>
  <c r="C2745" i="1"/>
  <c r="C2744" i="1"/>
  <c r="C2743" i="1"/>
  <c r="C2742" i="1"/>
  <c r="K2742" i="1" s="1"/>
  <c r="C2741" i="1"/>
  <c r="C2740" i="1"/>
  <c r="C2739" i="1"/>
  <c r="C2738" i="1"/>
  <c r="C2737" i="1"/>
  <c r="C2736" i="1"/>
  <c r="C2735" i="1"/>
  <c r="K2735" i="1" s="1"/>
  <c r="C2734" i="1"/>
  <c r="C2733" i="1"/>
  <c r="C2732" i="1"/>
  <c r="C2731" i="1"/>
  <c r="C2730" i="1"/>
  <c r="C2729" i="1"/>
  <c r="R2922" i="1"/>
  <c r="O2922" i="1"/>
  <c r="N2922" i="1"/>
  <c r="M2922" i="1"/>
  <c r="L2922" i="1"/>
  <c r="K2922" i="1"/>
  <c r="J2922" i="1"/>
  <c r="R2917" i="1"/>
  <c r="O2917" i="1"/>
  <c r="N2917" i="1"/>
  <c r="M2917" i="1"/>
  <c r="L2917" i="1"/>
  <c r="K2917" i="1"/>
  <c r="J2917" i="1"/>
  <c r="I2926" i="1"/>
  <c r="I2925" i="1"/>
  <c r="I2924" i="1"/>
  <c r="I2923" i="1"/>
  <c r="I2921" i="1"/>
  <c r="I2920" i="1"/>
  <c r="I2919" i="1"/>
  <c r="I2918" i="1"/>
  <c r="A2917" i="1"/>
  <c r="B2917" i="1"/>
  <c r="A2922" i="1"/>
  <c r="B2922" i="1"/>
  <c r="C2926" i="1"/>
  <c r="R2926" i="1" s="1"/>
  <c r="C2925" i="1"/>
  <c r="B2925" i="1" s="1"/>
  <c r="C2924" i="1"/>
  <c r="N2924" i="1" s="1"/>
  <c r="C2923" i="1"/>
  <c r="A2923" i="1" s="1"/>
  <c r="C2921" i="1"/>
  <c r="R2921" i="1" s="1"/>
  <c r="C2920" i="1"/>
  <c r="R2920" i="1" s="1"/>
  <c r="C2919" i="1"/>
  <c r="O2919" i="1" s="1"/>
  <c r="C2918" i="1"/>
  <c r="R2918" i="1" s="1"/>
  <c r="K130" i="19"/>
  <c r="Q2922" i="1" s="1"/>
  <c r="K129" i="19"/>
  <c r="Q2917" i="1" s="1"/>
  <c r="J130" i="19"/>
  <c r="P2922" i="1" s="1"/>
  <c r="J129" i="19"/>
  <c r="P2917"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1" i="1"/>
  <c r="B2457" i="1"/>
  <c r="B2478" i="1"/>
  <c r="B2503" i="1"/>
  <c r="B2504" i="1"/>
  <c r="B2507" i="1"/>
  <c r="B2519" i="1"/>
  <c r="B2534" i="1"/>
  <c r="B2670" i="1"/>
  <c r="B2671" i="1"/>
  <c r="B2672" i="1"/>
  <c r="B2673" i="1"/>
  <c r="B2807" i="1"/>
  <c r="B2808" i="1"/>
  <c r="B2809" i="1"/>
  <c r="B2872" i="1"/>
  <c r="B2877" i="1"/>
  <c r="B2882" i="1"/>
  <c r="B2887" i="1"/>
  <c r="B2892" i="1"/>
  <c r="B2897" i="1"/>
  <c r="B2902" i="1"/>
  <c r="B2907" i="1"/>
  <c r="B2912" i="1"/>
  <c r="B2927" i="1"/>
  <c r="B2932" i="1"/>
  <c r="B2937" i="1"/>
  <c r="B2938" i="1"/>
  <c r="B1960" i="1" l="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57" i="1"/>
  <c r="K2782" i="1"/>
  <c r="K2777" i="1"/>
  <c r="K2799" i="1"/>
  <c r="K2740" i="1"/>
  <c r="K2775" i="1"/>
  <c r="K2733" i="1"/>
  <c r="K2731" i="1"/>
  <c r="K2755" i="1"/>
  <c r="K2736" i="1"/>
  <c r="K2741" i="1"/>
  <c r="B2921" i="1"/>
  <c r="A2921" i="1"/>
  <c r="K2762" i="1"/>
  <c r="K2785" i="1"/>
  <c r="K2780" i="1"/>
  <c r="K2765" i="1"/>
  <c r="K2760" i="1"/>
  <c r="K2743" i="1"/>
  <c r="K2797" i="1"/>
  <c r="K2738" i="1"/>
  <c r="K2784" i="1"/>
  <c r="K2779" i="1"/>
  <c r="K2758" i="1"/>
  <c r="K2753" i="1"/>
  <c r="K2787" i="1"/>
  <c r="K2763" i="1"/>
  <c r="K2792" i="1"/>
  <c r="K2770" i="1"/>
  <c r="K2748" i="1"/>
  <c r="K2794" i="1"/>
  <c r="K2772" i="1"/>
  <c r="K2750" i="1"/>
  <c r="K2789" i="1"/>
  <c r="K2767" i="1"/>
  <c r="K2745" i="1"/>
  <c r="K2752" i="1"/>
  <c r="K2730" i="1"/>
  <c r="K2791" i="1"/>
  <c r="K2769" i="1"/>
  <c r="K2747" i="1"/>
  <c r="K2796" i="1"/>
  <c r="K2774" i="1"/>
  <c r="K2759" i="1"/>
  <c r="K2737" i="1"/>
  <c r="K2754" i="1"/>
  <c r="K2732" i="1"/>
  <c r="K2793" i="1"/>
  <c r="K2771" i="1"/>
  <c r="K2749" i="1"/>
  <c r="B2920" i="1"/>
  <c r="J2920" i="1"/>
  <c r="K2788" i="1"/>
  <c r="K2766" i="1"/>
  <c r="K2744" i="1"/>
  <c r="A2920" i="1"/>
  <c r="L2920" i="1"/>
  <c r="K2783" i="1"/>
  <c r="K2761" i="1"/>
  <c r="K2739" i="1"/>
  <c r="K2734" i="1"/>
  <c r="R2919" i="1"/>
  <c r="K2778" i="1"/>
  <c r="K2756" i="1"/>
  <c r="K2795" i="1"/>
  <c r="K2773" i="1"/>
  <c r="K2751" i="1"/>
  <c r="K2729" i="1"/>
  <c r="K2746" i="1"/>
  <c r="B2919" i="1"/>
  <c r="K2920" i="1"/>
  <c r="M2920" i="1"/>
  <c r="N2920" i="1"/>
  <c r="J2921" i="1"/>
  <c r="O2921" i="1"/>
  <c r="A2925" i="1"/>
  <c r="J2924" i="1"/>
  <c r="N2926" i="1"/>
  <c r="O2924" i="1"/>
  <c r="P2919" i="1"/>
  <c r="Q2919" i="1"/>
  <c r="P2924" i="1"/>
  <c r="Q2924" i="1"/>
  <c r="R2924" i="1"/>
  <c r="J2925" i="1"/>
  <c r="K2925" i="1"/>
  <c r="L2925" i="1"/>
  <c r="M2925" i="1"/>
  <c r="B2918" i="1"/>
  <c r="K2918" i="1"/>
  <c r="O2920" i="1"/>
  <c r="J2923" i="1"/>
  <c r="N2925" i="1"/>
  <c r="A2918" i="1"/>
  <c r="L2918" i="1"/>
  <c r="P2920" i="1"/>
  <c r="K2923" i="1"/>
  <c r="O2925" i="1"/>
  <c r="M2918" i="1"/>
  <c r="Q2920" i="1"/>
  <c r="L2923" i="1"/>
  <c r="P2925" i="1"/>
  <c r="J2918" i="1"/>
  <c r="N2918" i="1"/>
  <c r="M2923" i="1"/>
  <c r="Q2925" i="1"/>
  <c r="N2923" i="1"/>
  <c r="R2925" i="1"/>
  <c r="O2918" i="1"/>
  <c r="P2918" i="1"/>
  <c r="K2921" i="1"/>
  <c r="O2923" i="1"/>
  <c r="J2926" i="1"/>
  <c r="B2926" i="1"/>
  <c r="Q2918" i="1"/>
  <c r="L2921" i="1"/>
  <c r="P2923" i="1"/>
  <c r="K2926" i="1"/>
  <c r="A2926" i="1"/>
  <c r="M2921" i="1"/>
  <c r="Q2923" i="1"/>
  <c r="L2926" i="1"/>
  <c r="J2919" i="1"/>
  <c r="N2921" i="1"/>
  <c r="R2923" i="1"/>
  <c r="M2926" i="1"/>
  <c r="B2924" i="1"/>
  <c r="L2919" i="1"/>
  <c r="P2921" i="1"/>
  <c r="K2924" i="1"/>
  <c r="O2926" i="1"/>
  <c r="A2924" i="1"/>
  <c r="M2919" i="1"/>
  <c r="Q2921" i="1"/>
  <c r="L2924" i="1"/>
  <c r="P2926" i="1"/>
  <c r="B2923" i="1"/>
  <c r="N2919" i="1"/>
  <c r="M2924" i="1"/>
  <c r="Q2926" i="1"/>
  <c r="A2919" i="1"/>
  <c r="K2919" i="1"/>
  <c r="J123" i="19"/>
  <c r="K123"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1" i="1"/>
  <c r="K2451" i="1"/>
  <c r="L2451" i="1"/>
  <c r="M2451" i="1"/>
  <c r="N2451" i="1"/>
  <c r="P2451" i="1"/>
  <c r="Q2451" i="1"/>
  <c r="R2451" i="1"/>
  <c r="J2457" i="1"/>
  <c r="K2457" i="1"/>
  <c r="L2457" i="1"/>
  <c r="M2457" i="1"/>
  <c r="N2457" i="1"/>
  <c r="O2457" i="1"/>
  <c r="P2457" i="1"/>
  <c r="Q2457" i="1"/>
  <c r="R2457" i="1"/>
  <c r="J2478" i="1"/>
  <c r="K2478" i="1"/>
  <c r="L2478" i="1"/>
  <c r="M2478" i="1"/>
  <c r="N2478" i="1"/>
  <c r="O2478" i="1"/>
  <c r="P2478" i="1"/>
  <c r="Q2478" i="1"/>
  <c r="R2478" i="1"/>
  <c r="J2503" i="1"/>
  <c r="K2503" i="1"/>
  <c r="L2503" i="1"/>
  <c r="M2503" i="1"/>
  <c r="N2503" i="1"/>
  <c r="O2503" i="1"/>
  <c r="P2503" i="1"/>
  <c r="Q2503" i="1"/>
  <c r="R2503" i="1"/>
  <c r="J2504" i="1"/>
  <c r="K2504" i="1"/>
  <c r="L2504" i="1"/>
  <c r="M2504" i="1"/>
  <c r="N2504" i="1"/>
  <c r="O2504" i="1"/>
  <c r="P2504" i="1"/>
  <c r="Q2504" i="1"/>
  <c r="R2504" i="1"/>
  <c r="J2507" i="1"/>
  <c r="K2507" i="1"/>
  <c r="L2507" i="1"/>
  <c r="M2507" i="1"/>
  <c r="N2507" i="1"/>
  <c r="O2507" i="1"/>
  <c r="P2507" i="1"/>
  <c r="Q2507" i="1"/>
  <c r="R2507" i="1"/>
  <c r="J2519" i="1"/>
  <c r="K2519" i="1"/>
  <c r="L2519" i="1"/>
  <c r="M2519" i="1"/>
  <c r="N2519" i="1"/>
  <c r="O2519" i="1"/>
  <c r="P2519" i="1"/>
  <c r="Q2519" i="1"/>
  <c r="R2519" i="1"/>
  <c r="J2534" i="1"/>
  <c r="K2534" i="1"/>
  <c r="L2534" i="1"/>
  <c r="M2534" i="1"/>
  <c r="N2534" i="1"/>
  <c r="O2534" i="1"/>
  <c r="P2534" i="1"/>
  <c r="Q2534" i="1"/>
  <c r="R2534" i="1"/>
  <c r="J2670" i="1"/>
  <c r="K2670" i="1"/>
  <c r="L2670" i="1"/>
  <c r="M2670" i="1"/>
  <c r="N2670" i="1"/>
  <c r="O2670" i="1"/>
  <c r="P2670" i="1"/>
  <c r="Q2670" i="1"/>
  <c r="R2670" i="1"/>
  <c r="J2671" i="1"/>
  <c r="K2671" i="1"/>
  <c r="L2671" i="1"/>
  <c r="M2671" i="1"/>
  <c r="N2671" i="1"/>
  <c r="O2671" i="1"/>
  <c r="P2671" i="1"/>
  <c r="Q2671" i="1"/>
  <c r="R2671" i="1"/>
  <c r="J2672" i="1"/>
  <c r="K2672" i="1"/>
  <c r="L2672" i="1"/>
  <c r="M2672" i="1"/>
  <c r="N2672" i="1"/>
  <c r="O2672" i="1"/>
  <c r="P2672" i="1"/>
  <c r="Q2672" i="1"/>
  <c r="R2672" i="1"/>
  <c r="J2673" i="1"/>
  <c r="K2673" i="1"/>
  <c r="L2673" i="1"/>
  <c r="M2673" i="1"/>
  <c r="N2673" i="1"/>
  <c r="O2673" i="1"/>
  <c r="P2673" i="1"/>
  <c r="Q2673" i="1"/>
  <c r="R2673" i="1"/>
  <c r="K2679" i="1"/>
  <c r="K2680" i="1"/>
  <c r="K2704" i="1"/>
  <c r="K2800" i="1"/>
  <c r="J2807" i="1"/>
  <c r="K2807" i="1"/>
  <c r="L2807" i="1"/>
  <c r="M2807" i="1"/>
  <c r="N2807" i="1"/>
  <c r="O2807" i="1"/>
  <c r="P2807" i="1"/>
  <c r="Q2807" i="1"/>
  <c r="R2807" i="1"/>
  <c r="J2808" i="1"/>
  <c r="K2808" i="1"/>
  <c r="L2808" i="1"/>
  <c r="M2808" i="1"/>
  <c r="N2808" i="1"/>
  <c r="O2808" i="1"/>
  <c r="P2808" i="1"/>
  <c r="Q2808" i="1"/>
  <c r="R2808" i="1"/>
  <c r="J2809" i="1"/>
  <c r="K2809" i="1"/>
  <c r="L2809" i="1"/>
  <c r="M2809" i="1"/>
  <c r="N2809" i="1"/>
  <c r="O2809" i="1"/>
  <c r="P2809" i="1"/>
  <c r="Q2809" i="1"/>
  <c r="R2809" i="1"/>
  <c r="K2815" i="1"/>
  <c r="K2816" i="1"/>
  <c r="K2840" i="1"/>
  <c r="K2865" i="1"/>
  <c r="J2872" i="1"/>
  <c r="K2872" i="1"/>
  <c r="L2872" i="1"/>
  <c r="M2872" i="1"/>
  <c r="N2872" i="1"/>
  <c r="O2872" i="1"/>
  <c r="P2872" i="1"/>
  <c r="Q2872" i="1"/>
  <c r="R2872" i="1"/>
  <c r="J2877" i="1"/>
  <c r="K2877" i="1"/>
  <c r="L2877" i="1"/>
  <c r="M2877" i="1"/>
  <c r="N2877" i="1"/>
  <c r="O2877" i="1"/>
  <c r="R2877" i="1"/>
  <c r="J2882" i="1"/>
  <c r="K2882" i="1"/>
  <c r="L2882" i="1"/>
  <c r="M2882" i="1"/>
  <c r="N2882" i="1"/>
  <c r="O2882" i="1"/>
  <c r="R2882"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1" i="1"/>
  <c r="A2457" i="1"/>
  <c r="A2478" i="1"/>
  <c r="A2503" i="1"/>
  <c r="A2504" i="1"/>
  <c r="A2507" i="1"/>
  <c r="A2519" i="1"/>
  <c r="A2534" i="1"/>
  <c r="A2670" i="1"/>
  <c r="A2671" i="1"/>
  <c r="A2672" i="1"/>
  <c r="A2673" i="1"/>
  <c r="A2807" i="1"/>
  <c r="A2808" i="1"/>
  <c r="A2809" i="1"/>
  <c r="A2872" i="1"/>
  <c r="A2877" i="1"/>
  <c r="A2882" i="1"/>
  <c r="A2887" i="1"/>
  <c r="A2892" i="1"/>
  <c r="A2897" i="1"/>
  <c r="A2902" i="1"/>
  <c r="A2907" i="1"/>
  <c r="A2912" i="1"/>
  <c r="A2927" i="1"/>
  <c r="A2932" i="1"/>
  <c r="A2937" i="1"/>
  <c r="A2938"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36" i="1"/>
  <c r="B2536" i="1" s="1"/>
  <c r="C2537" i="1"/>
  <c r="B2537" i="1" s="1"/>
  <c r="C2538" i="1"/>
  <c r="B2538" i="1" s="1"/>
  <c r="C2539" i="1"/>
  <c r="B2539" i="1" s="1"/>
  <c r="C2540" i="1"/>
  <c r="B2540" i="1" s="1"/>
  <c r="C2541" i="1"/>
  <c r="B2541" i="1" s="1"/>
  <c r="C2542" i="1"/>
  <c r="B2542" i="1" s="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68" i="1"/>
  <c r="P2668" i="1"/>
  <c r="Q2668" i="1"/>
  <c r="J2668" i="1"/>
  <c r="R2668" i="1"/>
  <c r="K2668" i="1"/>
  <c r="L2668" i="1"/>
  <c r="M2668" i="1"/>
  <c r="N2668" i="1"/>
  <c r="A2668" i="1"/>
  <c r="O2660" i="1"/>
  <c r="P2660" i="1"/>
  <c r="Q2660" i="1"/>
  <c r="J2660" i="1"/>
  <c r="R2660" i="1"/>
  <c r="K2660" i="1"/>
  <c r="M2660" i="1"/>
  <c r="N2660" i="1"/>
  <c r="L2660" i="1"/>
  <c r="A2660" i="1"/>
  <c r="O2652" i="1"/>
  <c r="P2652" i="1"/>
  <c r="Q2652" i="1"/>
  <c r="J2652" i="1"/>
  <c r="R2652" i="1"/>
  <c r="K2652" i="1"/>
  <c r="L2652" i="1"/>
  <c r="N2652" i="1"/>
  <c r="M2652" i="1"/>
  <c r="A2652" i="1"/>
  <c r="O2644" i="1"/>
  <c r="P2644" i="1"/>
  <c r="Q2644" i="1"/>
  <c r="J2644" i="1"/>
  <c r="R2644" i="1"/>
  <c r="K2644" i="1"/>
  <c r="L2644" i="1"/>
  <c r="M2644" i="1"/>
  <c r="N2644" i="1"/>
  <c r="A2644" i="1"/>
  <c r="O2636" i="1"/>
  <c r="P2636" i="1"/>
  <c r="Q2636" i="1"/>
  <c r="J2636" i="1"/>
  <c r="R2636" i="1"/>
  <c r="K2636" i="1"/>
  <c r="N2636" i="1"/>
  <c r="M2636" i="1"/>
  <c r="L2636" i="1"/>
  <c r="A2636" i="1"/>
  <c r="O2628" i="1"/>
  <c r="P2628" i="1"/>
  <c r="Q2628" i="1"/>
  <c r="J2628" i="1"/>
  <c r="R2628" i="1"/>
  <c r="K2628" i="1"/>
  <c r="L2628" i="1"/>
  <c r="M2628" i="1"/>
  <c r="N2628" i="1"/>
  <c r="A2628" i="1"/>
  <c r="O2620" i="1"/>
  <c r="P2620" i="1"/>
  <c r="Q2620" i="1"/>
  <c r="J2620" i="1"/>
  <c r="R2620" i="1"/>
  <c r="K2620" i="1"/>
  <c r="L2620" i="1"/>
  <c r="M2620" i="1"/>
  <c r="N2620" i="1"/>
  <c r="A2620" i="1"/>
  <c r="O2612" i="1"/>
  <c r="P2612" i="1"/>
  <c r="Q2612" i="1"/>
  <c r="J2612" i="1"/>
  <c r="R2612" i="1"/>
  <c r="K2612" i="1"/>
  <c r="N2612" i="1"/>
  <c r="A2612" i="1"/>
  <c r="L2612" i="1"/>
  <c r="M2612" i="1"/>
  <c r="O2604" i="1"/>
  <c r="P2604" i="1"/>
  <c r="Q2604" i="1"/>
  <c r="J2604" i="1"/>
  <c r="R2604" i="1"/>
  <c r="K2604" i="1"/>
  <c r="L2604" i="1"/>
  <c r="M2604" i="1"/>
  <c r="N2604" i="1"/>
  <c r="A2604" i="1"/>
  <c r="O2596" i="1"/>
  <c r="P2596" i="1"/>
  <c r="Q2596" i="1"/>
  <c r="J2596" i="1"/>
  <c r="R2596" i="1"/>
  <c r="K2596" i="1"/>
  <c r="M2596" i="1"/>
  <c r="N2596" i="1"/>
  <c r="L2596" i="1"/>
  <c r="A2596" i="1"/>
  <c r="O2588" i="1"/>
  <c r="P2588" i="1"/>
  <c r="Q2588" i="1"/>
  <c r="J2588" i="1"/>
  <c r="R2588" i="1"/>
  <c r="K2588" i="1"/>
  <c r="L2588" i="1"/>
  <c r="M2588" i="1"/>
  <c r="N2588" i="1"/>
  <c r="A2588" i="1"/>
  <c r="O2580" i="1"/>
  <c r="P2580" i="1"/>
  <c r="Q2580" i="1"/>
  <c r="J2580" i="1"/>
  <c r="R2580" i="1"/>
  <c r="K2580" i="1"/>
  <c r="L2580" i="1"/>
  <c r="M2580" i="1"/>
  <c r="N2580" i="1"/>
  <c r="A2580" i="1"/>
  <c r="O2572" i="1"/>
  <c r="P2572" i="1"/>
  <c r="Q2572" i="1"/>
  <c r="J2572" i="1"/>
  <c r="R2572" i="1"/>
  <c r="K2572" i="1"/>
  <c r="N2572" i="1"/>
  <c r="M2572" i="1"/>
  <c r="L2572" i="1"/>
  <c r="A2572" i="1"/>
  <c r="O2564" i="1"/>
  <c r="P2564" i="1"/>
  <c r="Q2564" i="1"/>
  <c r="J2564" i="1"/>
  <c r="R2564" i="1"/>
  <c r="K2564" i="1"/>
  <c r="L2564" i="1"/>
  <c r="M2564" i="1"/>
  <c r="N2564" i="1"/>
  <c r="A2564" i="1"/>
  <c r="K2556" i="1"/>
  <c r="P2556" i="1"/>
  <c r="Q2556" i="1"/>
  <c r="R2556" i="1"/>
  <c r="J2556" i="1"/>
  <c r="L2556" i="1"/>
  <c r="M2556" i="1"/>
  <c r="N2556" i="1"/>
  <c r="O2556" i="1"/>
  <c r="A2556" i="1"/>
  <c r="K2548" i="1"/>
  <c r="O2548" i="1"/>
  <c r="P2548" i="1"/>
  <c r="Q2548" i="1"/>
  <c r="R2548" i="1"/>
  <c r="J2548" i="1"/>
  <c r="L2548" i="1"/>
  <c r="M2548" i="1"/>
  <c r="N2548" i="1"/>
  <c r="A2548" i="1"/>
  <c r="J2540" i="1"/>
  <c r="R2540" i="1"/>
  <c r="K2540" i="1"/>
  <c r="N2540" i="1"/>
  <c r="O2540" i="1"/>
  <c r="P2540" i="1"/>
  <c r="Q2540" i="1"/>
  <c r="M2540" i="1"/>
  <c r="L2540" i="1"/>
  <c r="A2540"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67" i="1"/>
  <c r="Q2667" i="1"/>
  <c r="J2667" i="1"/>
  <c r="R2667" i="1"/>
  <c r="K2667" i="1"/>
  <c r="L2667" i="1"/>
  <c r="N2667" i="1"/>
  <c r="O2667" i="1"/>
  <c r="M2667" i="1"/>
  <c r="A2667" i="1"/>
  <c r="P2659" i="1"/>
  <c r="Q2659" i="1"/>
  <c r="J2659" i="1"/>
  <c r="R2659" i="1"/>
  <c r="K2659" i="1"/>
  <c r="L2659" i="1"/>
  <c r="M2659" i="1"/>
  <c r="N2659" i="1"/>
  <c r="O2659" i="1"/>
  <c r="A2659" i="1"/>
  <c r="P2651" i="1"/>
  <c r="Q2651" i="1"/>
  <c r="J2651" i="1"/>
  <c r="R2651" i="1"/>
  <c r="K2651" i="1"/>
  <c r="L2651" i="1"/>
  <c r="M2651" i="1"/>
  <c r="N2651" i="1"/>
  <c r="O2651" i="1"/>
  <c r="A2651" i="1"/>
  <c r="P2643" i="1"/>
  <c r="Q2643" i="1"/>
  <c r="J2643" i="1"/>
  <c r="R2643" i="1"/>
  <c r="K2643" i="1"/>
  <c r="L2643" i="1"/>
  <c r="O2643" i="1"/>
  <c r="N2643" i="1"/>
  <c r="M2643" i="1"/>
  <c r="A2643" i="1"/>
  <c r="P2635" i="1"/>
  <c r="Q2635" i="1"/>
  <c r="J2635" i="1"/>
  <c r="R2635" i="1"/>
  <c r="K2635" i="1"/>
  <c r="L2635" i="1"/>
  <c r="M2635" i="1"/>
  <c r="N2635" i="1"/>
  <c r="O2635" i="1"/>
  <c r="A2635" i="1"/>
  <c r="P2627" i="1"/>
  <c r="Q2627" i="1"/>
  <c r="J2627" i="1"/>
  <c r="R2627" i="1"/>
  <c r="K2627" i="1"/>
  <c r="L2627" i="1"/>
  <c r="M2627" i="1"/>
  <c r="N2627" i="1"/>
  <c r="O2627" i="1"/>
  <c r="A2627" i="1"/>
  <c r="P2619" i="1"/>
  <c r="Q2619" i="1"/>
  <c r="J2619" i="1"/>
  <c r="R2619" i="1"/>
  <c r="K2619" i="1"/>
  <c r="L2619" i="1"/>
  <c r="O2619" i="1"/>
  <c r="M2619" i="1"/>
  <c r="N2619" i="1"/>
  <c r="A2619" i="1"/>
  <c r="P2611" i="1"/>
  <c r="Q2611" i="1"/>
  <c r="J2611" i="1"/>
  <c r="R2611" i="1"/>
  <c r="K2611" i="1"/>
  <c r="L2611" i="1"/>
  <c r="M2611" i="1"/>
  <c r="N2611" i="1"/>
  <c r="O2611" i="1"/>
  <c r="A2611" i="1"/>
  <c r="P2603" i="1"/>
  <c r="Q2603" i="1"/>
  <c r="J2603" i="1"/>
  <c r="R2603" i="1"/>
  <c r="K2603" i="1"/>
  <c r="L2603" i="1"/>
  <c r="N2603" i="1"/>
  <c r="O2603" i="1"/>
  <c r="M2603" i="1"/>
  <c r="A2603" i="1"/>
  <c r="P2595" i="1"/>
  <c r="Q2595" i="1"/>
  <c r="J2595" i="1"/>
  <c r="R2595" i="1"/>
  <c r="K2595" i="1"/>
  <c r="L2595" i="1"/>
  <c r="M2595" i="1"/>
  <c r="O2595" i="1"/>
  <c r="N2595" i="1"/>
  <c r="A2595" i="1"/>
  <c r="P2587" i="1"/>
  <c r="Q2587" i="1"/>
  <c r="J2587" i="1"/>
  <c r="R2587" i="1"/>
  <c r="K2587" i="1"/>
  <c r="L2587" i="1"/>
  <c r="M2587" i="1"/>
  <c r="N2587" i="1"/>
  <c r="O2587" i="1"/>
  <c r="A2587" i="1"/>
  <c r="P2579" i="1"/>
  <c r="Q2579" i="1"/>
  <c r="J2579" i="1"/>
  <c r="R2579" i="1"/>
  <c r="K2579" i="1"/>
  <c r="L2579" i="1"/>
  <c r="O2579" i="1"/>
  <c r="N2579" i="1"/>
  <c r="M2579" i="1"/>
  <c r="A2579" i="1"/>
  <c r="P2571" i="1"/>
  <c r="Q2571" i="1"/>
  <c r="J2571" i="1"/>
  <c r="R2571" i="1"/>
  <c r="K2571" i="1"/>
  <c r="L2571" i="1"/>
  <c r="M2571" i="1"/>
  <c r="N2571" i="1"/>
  <c r="O2571" i="1"/>
  <c r="A2571" i="1"/>
  <c r="P2563" i="1"/>
  <c r="Q2563" i="1"/>
  <c r="J2563" i="1"/>
  <c r="R2563" i="1"/>
  <c r="K2563" i="1"/>
  <c r="L2563" i="1"/>
  <c r="M2563" i="1"/>
  <c r="N2563" i="1"/>
  <c r="O2563" i="1"/>
  <c r="A2563" i="1"/>
  <c r="L2555" i="1"/>
  <c r="P2555" i="1"/>
  <c r="Q2555" i="1"/>
  <c r="R2555" i="1"/>
  <c r="J2555" i="1"/>
  <c r="K2555" i="1"/>
  <c r="M2555" i="1"/>
  <c r="N2555" i="1"/>
  <c r="O2555" i="1"/>
  <c r="A2555" i="1"/>
  <c r="K2547" i="1"/>
  <c r="L2547" i="1"/>
  <c r="O2547" i="1"/>
  <c r="P2547" i="1"/>
  <c r="Q2547" i="1"/>
  <c r="R2547" i="1"/>
  <c r="J2547" i="1"/>
  <c r="M2547" i="1"/>
  <c r="N2547" i="1"/>
  <c r="A2547" i="1"/>
  <c r="K2539" i="1"/>
  <c r="L2539" i="1"/>
  <c r="M2539" i="1"/>
  <c r="N2539" i="1"/>
  <c r="O2539" i="1"/>
  <c r="P2539" i="1"/>
  <c r="Q2539" i="1"/>
  <c r="J2539" i="1"/>
  <c r="R2539" i="1"/>
  <c r="A2539"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66" i="1"/>
  <c r="J2666" i="1"/>
  <c r="R2666" i="1"/>
  <c r="K2666" i="1"/>
  <c r="L2666" i="1"/>
  <c r="M2666" i="1"/>
  <c r="N2666" i="1"/>
  <c r="O2666" i="1"/>
  <c r="P2666" i="1"/>
  <c r="A2666" i="1"/>
  <c r="Q2658" i="1"/>
  <c r="J2658" i="1"/>
  <c r="R2658" i="1"/>
  <c r="K2658" i="1"/>
  <c r="L2658" i="1"/>
  <c r="M2658" i="1"/>
  <c r="N2658" i="1"/>
  <c r="O2658" i="1"/>
  <c r="P2658" i="1"/>
  <c r="A2658" i="1"/>
  <c r="Q2650" i="1"/>
  <c r="J2650" i="1"/>
  <c r="R2650" i="1"/>
  <c r="K2650" i="1"/>
  <c r="L2650" i="1"/>
  <c r="M2650" i="1"/>
  <c r="P2650" i="1"/>
  <c r="O2650" i="1"/>
  <c r="N2650" i="1"/>
  <c r="A2650" i="1"/>
  <c r="Q2642" i="1"/>
  <c r="J2642" i="1"/>
  <c r="R2642" i="1"/>
  <c r="K2642" i="1"/>
  <c r="L2642" i="1"/>
  <c r="M2642" i="1"/>
  <c r="N2642" i="1"/>
  <c r="O2642" i="1"/>
  <c r="P2642" i="1"/>
  <c r="A2642" i="1"/>
  <c r="Q2634" i="1"/>
  <c r="J2634" i="1"/>
  <c r="R2634" i="1"/>
  <c r="K2634" i="1"/>
  <c r="L2634" i="1"/>
  <c r="M2634" i="1"/>
  <c r="N2634" i="1"/>
  <c r="O2634" i="1"/>
  <c r="P2634" i="1"/>
  <c r="A2634" i="1"/>
  <c r="Q2626" i="1"/>
  <c r="J2626" i="1"/>
  <c r="R2626" i="1"/>
  <c r="K2626" i="1"/>
  <c r="L2626" i="1"/>
  <c r="M2626" i="1"/>
  <c r="P2626" i="1"/>
  <c r="N2626" i="1"/>
  <c r="O2626" i="1"/>
  <c r="A2626" i="1"/>
  <c r="Q2618" i="1"/>
  <c r="J2618" i="1"/>
  <c r="R2618" i="1"/>
  <c r="K2618" i="1"/>
  <c r="L2618" i="1"/>
  <c r="M2618" i="1"/>
  <c r="N2618" i="1"/>
  <c r="O2618" i="1"/>
  <c r="P2618" i="1"/>
  <c r="A2618" i="1"/>
  <c r="Q2610" i="1"/>
  <c r="J2610" i="1"/>
  <c r="R2610" i="1"/>
  <c r="K2610" i="1"/>
  <c r="L2610" i="1"/>
  <c r="M2610" i="1"/>
  <c r="O2610" i="1"/>
  <c r="P2610" i="1"/>
  <c r="N2610" i="1"/>
  <c r="A2610" i="1"/>
  <c r="Q2602" i="1"/>
  <c r="J2602" i="1"/>
  <c r="R2602" i="1"/>
  <c r="K2602" i="1"/>
  <c r="L2602" i="1"/>
  <c r="M2602" i="1"/>
  <c r="N2602" i="1"/>
  <c r="O2602" i="1"/>
  <c r="P2602" i="1"/>
  <c r="A2602" i="1"/>
  <c r="Q2594" i="1"/>
  <c r="J2594" i="1"/>
  <c r="R2594" i="1"/>
  <c r="K2594" i="1"/>
  <c r="L2594" i="1"/>
  <c r="M2594" i="1"/>
  <c r="N2594" i="1"/>
  <c r="O2594" i="1"/>
  <c r="P2594" i="1"/>
  <c r="A2594" i="1"/>
  <c r="Q2586" i="1"/>
  <c r="J2586" i="1"/>
  <c r="R2586" i="1"/>
  <c r="K2586" i="1"/>
  <c r="L2586" i="1"/>
  <c r="M2586" i="1"/>
  <c r="P2586" i="1"/>
  <c r="O2586" i="1"/>
  <c r="N2586" i="1"/>
  <c r="A2586" i="1"/>
  <c r="Q2578" i="1"/>
  <c r="J2578" i="1"/>
  <c r="R2578" i="1"/>
  <c r="K2578" i="1"/>
  <c r="L2578" i="1"/>
  <c r="M2578" i="1"/>
  <c r="N2578" i="1"/>
  <c r="O2578" i="1"/>
  <c r="P2578" i="1"/>
  <c r="A2578" i="1"/>
  <c r="Q2570" i="1"/>
  <c r="J2570" i="1"/>
  <c r="R2570" i="1"/>
  <c r="K2570" i="1"/>
  <c r="L2570" i="1"/>
  <c r="M2570" i="1"/>
  <c r="N2570" i="1"/>
  <c r="O2570" i="1"/>
  <c r="P2570" i="1"/>
  <c r="A2570" i="1"/>
  <c r="M2562" i="1"/>
  <c r="Q2562" i="1"/>
  <c r="R2562" i="1"/>
  <c r="J2562" i="1"/>
  <c r="K2562" i="1"/>
  <c r="L2562" i="1"/>
  <c r="P2562" i="1"/>
  <c r="N2562" i="1"/>
  <c r="O2562" i="1"/>
  <c r="A2562" i="1"/>
  <c r="M2554" i="1"/>
  <c r="P2554" i="1"/>
  <c r="Q2554" i="1"/>
  <c r="R2554" i="1"/>
  <c r="J2554" i="1"/>
  <c r="K2554" i="1"/>
  <c r="O2554" i="1"/>
  <c r="L2554" i="1"/>
  <c r="A2554" i="1"/>
  <c r="N2554" i="1"/>
  <c r="L2546" i="1"/>
  <c r="M2546" i="1"/>
  <c r="N2546" i="1"/>
  <c r="O2546" i="1"/>
  <c r="P2546" i="1"/>
  <c r="Q2546" i="1"/>
  <c r="R2546" i="1"/>
  <c r="K2546" i="1"/>
  <c r="J2546" i="1"/>
  <c r="A2546" i="1"/>
  <c r="L2538" i="1"/>
  <c r="M2538" i="1"/>
  <c r="J2538" i="1"/>
  <c r="K2538" i="1"/>
  <c r="N2538" i="1"/>
  <c r="O2538" i="1"/>
  <c r="P2538" i="1"/>
  <c r="Q2538" i="1"/>
  <c r="R2538" i="1"/>
  <c r="A2538"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65" i="1"/>
  <c r="R2665" i="1"/>
  <c r="K2665" i="1"/>
  <c r="L2665" i="1"/>
  <c r="M2665" i="1"/>
  <c r="N2665" i="1"/>
  <c r="O2665" i="1"/>
  <c r="P2665" i="1"/>
  <c r="Q2665" i="1"/>
  <c r="A2665" i="1"/>
  <c r="J2657" i="1"/>
  <c r="R2657" i="1"/>
  <c r="K2657" i="1"/>
  <c r="L2657" i="1"/>
  <c r="M2657" i="1"/>
  <c r="N2657" i="1"/>
  <c r="Q2657" i="1"/>
  <c r="P2657" i="1"/>
  <c r="O2657" i="1"/>
  <c r="A2657" i="1"/>
  <c r="J2649" i="1"/>
  <c r="R2649" i="1"/>
  <c r="K2649" i="1"/>
  <c r="L2649" i="1"/>
  <c r="M2649" i="1"/>
  <c r="N2649" i="1"/>
  <c r="O2649" i="1"/>
  <c r="P2649" i="1"/>
  <c r="Q2649" i="1"/>
  <c r="A2649" i="1"/>
  <c r="J2641" i="1"/>
  <c r="R2641" i="1"/>
  <c r="K2641" i="1"/>
  <c r="L2641" i="1"/>
  <c r="M2641" i="1"/>
  <c r="N2641" i="1"/>
  <c r="O2641" i="1"/>
  <c r="P2641" i="1"/>
  <c r="Q2641" i="1"/>
  <c r="A2641" i="1"/>
  <c r="J2633" i="1"/>
  <c r="R2633" i="1"/>
  <c r="K2633" i="1"/>
  <c r="L2633" i="1"/>
  <c r="M2633" i="1"/>
  <c r="N2633" i="1"/>
  <c r="Q2633" i="1"/>
  <c r="P2633" i="1"/>
  <c r="O2633" i="1"/>
  <c r="A2633" i="1"/>
  <c r="J2625" i="1"/>
  <c r="R2625" i="1"/>
  <c r="K2625" i="1"/>
  <c r="L2625" i="1"/>
  <c r="M2625" i="1"/>
  <c r="N2625" i="1"/>
  <c r="O2625" i="1"/>
  <c r="P2625" i="1"/>
  <c r="Q2625" i="1"/>
  <c r="A2625" i="1"/>
  <c r="J2617" i="1"/>
  <c r="R2617" i="1"/>
  <c r="K2617" i="1"/>
  <c r="L2617" i="1"/>
  <c r="M2617" i="1"/>
  <c r="N2617" i="1"/>
  <c r="P2617" i="1"/>
  <c r="Q2617" i="1"/>
  <c r="O2617" i="1"/>
  <c r="A2617" i="1"/>
  <c r="J2609" i="1"/>
  <c r="R2609" i="1"/>
  <c r="K2609" i="1"/>
  <c r="L2609" i="1"/>
  <c r="M2609" i="1"/>
  <c r="N2609" i="1"/>
  <c r="O2609" i="1"/>
  <c r="P2609" i="1"/>
  <c r="Q2609" i="1"/>
  <c r="A2609" i="1"/>
  <c r="J2601" i="1"/>
  <c r="R2601" i="1"/>
  <c r="K2601" i="1"/>
  <c r="L2601" i="1"/>
  <c r="M2601" i="1"/>
  <c r="N2601" i="1"/>
  <c r="O2601" i="1"/>
  <c r="P2601" i="1"/>
  <c r="Q2601" i="1"/>
  <c r="A2601" i="1"/>
  <c r="J2593" i="1"/>
  <c r="R2593" i="1"/>
  <c r="K2593" i="1"/>
  <c r="L2593" i="1"/>
  <c r="M2593" i="1"/>
  <c r="N2593" i="1"/>
  <c r="Q2593" i="1"/>
  <c r="P2593" i="1"/>
  <c r="A2593" i="1"/>
  <c r="O2593" i="1"/>
  <c r="J2585" i="1"/>
  <c r="R2585" i="1"/>
  <c r="K2585" i="1"/>
  <c r="L2585" i="1"/>
  <c r="M2585" i="1"/>
  <c r="N2585" i="1"/>
  <c r="O2585" i="1"/>
  <c r="P2585" i="1"/>
  <c r="Q2585" i="1"/>
  <c r="A2585" i="1"/>
  <c r="J2577" i="1"/>
  <c r="R2577" i="1"/>
  <c r="K2577" i="1"/>
  <c r="L2577" i="1"/>
  <c r="M2577" i="1"/>
  <c r="N2577" i="1"/>
  <c r="O2577" i="1"/>
  <c r="P2577" i="1"/>
  <c r="Q2577" i="1"/>
  <c r="A2577" i="1"/>
  <c r="J2569" i="1"/>
  <c r="R2569" i="1"/>
  <c r="K2569" i="1"/>
  <c r="L2569" i="1"/>
  <c r="M2569" i="1"/>
  <c r="N2569" i="1"/>
  <c r="Q2569" i="1"/>
  <c r="O2569" i="1"/>
  <c r="P2569" i="1"/>
  <c r="A2569" i="1"/>
  <c r="N2561" i="1"/>
  <c r="Q2561" i="1"/>
  <c r="R2561" i="1"/>
  <c r="J2561" i="1"/>
  <c r="K2561" i="1"/>
  <c r="L2561" i="1"/>
  <c r="M2561" i="1"/>
  <c r="O2561" i="1"/>
  <c r="P2561" i="1"/>
  <c r="A2561" i="1"/>
  <c r="N2553" i="1"/>
  <c r="P2553" i="1"/>
  <c r="Q2553" i="1"/>
  <c r="R2553" i="1"/>
  <c r="J2553" i="1"/>
  <c r="K2553" i="1"/>
  <c r="L2553" i="1"/>
  <c r="M2553" i="1"/>
  <c r="O2553" i="1"/>
  <c r="A2553" i="1"/>
  <c r="M2545" i="1"/>
  <c r="N2545" i="1"/>
  <c r="K2545" i="1"/>
  <c r="L2545" i="1"/>
  <c r="O2545" i="1"/>
  <c r="P2545" i="1"/>
  <c r="Q2545" i="1"/>
  <c r="J2545" i="1"/>
  <c r="R2545" i="1"/>
  <c r="A2545" i="1"/>
  <c r="M2537" i="1"/>
  <c r="N2537" i="1"/>
  <c r="J2537" i="1"/>
  <c r="K2537" i="1"/>
  <c r="L2537" i="1"/>
  <c r="O2537" i="1"/>
  <c r="P2537" i="1"/>
  <c r="Q2537" i="1"/>
  <c r="R2537" i="1"/>
  <c r="A2537"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64" i="1"/>
  <c r="L2664" i="1"/>
  <c r="M2664" i="1"/>
  <c r="N2664" i="1"/>
  <c r="O2664" i="1"/>
  <c r="R2664" i="1"/>
  <c r="Q2664" i="1"/>
  <c r="J2664" i="1"/>
  <c r="P2664" i="1"/>
  <c r="A2664" i="1"/>
  <c r="K2656" i="1"/>
  <c r="L2656" i="1"/>
  <c r="M2656" i="1"/>
  <c r="N2656" i="1"/>
  <c r="O2656" i="1"/>
  <c r="J2656" i="1"/>
  <c r="P2656" i="1"/>
  <c r="Q2656" i="1"/>
  <c r="R2656" i="1"/>
  <c r="A2656" i="1"/>
  <c r="K2648" i="1"/>
  <c r="L2648" i="1"/>
  <c r="M2648" i="1"/>
  <c r="N2648" i="1"/>
  <c r="O2648" i="1"/>
  <c r="P2648" i="1"/>
  <c r="Q2648" i="1"/>
  <c r="R2648" i="1"/>
  <c r="J2648" i="1"/>
  <c r="A2648" i="1"/>
  <c r="K2640" i="1"/>
  <c r="L2640" i="1"/>
  <c r="M2640" i="1"/>
  <c r="N2640" i="1"/>
  <c r="O2640" i="1"/>
  <c r="J2640" i="1"/>
  <c r="R2640" i="1"/>
  <c r="P2640" i="1"/>
  <c r="Q2640" i="1"/>
  <c r="A2640" i="1"/>
  <c r="K2632" i="1"/>
  <c r="L2632" i="1"/>
  <c r="M2632" i="1"/>
  <c r="N2632" i="1"/>
  <c r="O2632" i="1"/>
  <c r="J2632" i="1"/>
  <c r="P2632" i="1"/>
  <c r="Q2632" i="1"/>
  <c r="R2632" i="1"/>
  <c r="A2632" i="1"/>
  <c r="K2624" i="1"/>
  <c r="L2624" i="1"/>
  <c r="M2624" i="1"/>
  <c r="N2624" i="1"/>
  <c r="O2624" i="1"/>
  <c r="Q2624" i="1"/>
  <c r="R2624" i="1"/>
  <c r="P2624" i="1"/>
  <c r="J2624" i="1"/>
  <c r="A2624" i="1"/>
  <c r="K2616" i="1"/>
  <c r="L2616" i="1"/>
  <c r="M2616" i="1"/>
  <c r="N2616" i="1"/>
  <c r="O2616" i="1"/>
  <c r="J2616" i="1"/>
  <c r="P2616" i="1"/>
  <c r="Q2616" i="1"/>
  <c r="R2616" i="1"/>
  <c r="A2616" i="1"/>
  <c r="K2608" i="1"/>
  <c r="L2608" i="1"/>
  <c r="M2608" i="1"/>
  <c r="N2608" i="1"/>
  <c r="O2608" i="1"/>
  <c r="J2608" i="1"/>
  <c r="P2608" i="1"/>
  <c r="Q2608" i="1"/>
  <c r="R2608" i="1"/>
  <c r="A2608" i="1"/>
  <c r="K2600" i="1"/>
  <c r="L2600" i="1"/>
  <c r="M2600" i="1"/>
  <c r="N2600" i="1"/>
  <c r="O2600" i="1"/>
  <c r="R2600" i="1"/>
  <c r="Q2600" i="1"/>
  <c r="J2600" i="1"/>
  <c r="P2600" i="1"/>
  <c r="A2600" i="1"/>
  <c r="K2592" i="1"/>
  <c r="L2592" i="1"/>
  <c r="M2592" i="1"/>
  <c r="N2592" i="1"/>
  <c r="O2592" i="1"/>
  <c r="J2592" i="1"/>
  <c r="P2592" i="1"/>
  <c r="Q2592" i="1"/>
  <c r="A2592" i="1"/>
  <c r="R2592" i="1"/>
  <c r="K2584" i="1"/>
  <c r="L2584" i="1"/>
  <c r="M2584" i="1"/>
  <c r="N2584" i="1"/>
  <c r="O2584" i="1"/>
  <c r="P2584" i="1"/>
  <c r="Q2584" i="1"/>
  <c r="R2584" i="1"/>
  <c r="J2584" i="1"/>
  <c r="A2584" i="1"/>
  <c r="K2576" i="1"/>
  <c r="L2576" i="1"/>
  <c r="M2576" i="1"/>
  <c r="N2576" i="1"/>
  <c r="O2576" i="1"/>
  <c r="J2576" i="1"/>
  <c r="R2576" i="1"/>
  <c r="Q2576" i="1"/>
  <c r="P2576" i="1"/>
  <c r="A2576" i="1"/>
  <c r="K2568" i="1"/>
  <c r="L2568" i="1"/>
  <c r="M2568" i="1"/>
  <c r="N2568" i="1"/>
  <c r="O2568" i="1"/>
  <c r="J2568" i="1"/>
  <c r="P2568" i="1"/>
  <c r="Q2568" i="1"/>
  <c r="R2568" i="1"/>
  <c r="A2568" i="1"/>
  <c r="O2560" i="1"/>
  <c r="Q2560" i="1"/>
  <c r="R2560" i="1"/>
  <c r="J2560" i="1"/>
  <c r="K2560" i="1"/>
  <c r="L2560" i="1"/>
  <c r="N2560" i="1"/>
  <c r="P2560" i="1"/>
  <c r="M2560" i="1"/>
  <c r="A2560" i="1"/>
  <c r="O2552" i="1"/>
  <c r="P2552" i="1"/>
  <c r="Q2552" i="1"/>
  <c r="R2552" i="1"/>
  <c r="J2552" i="1"/>
  <c r="K2552" i="1"/>
  <c r="M2552" i="1"/>
  <c r="N2552" i="1"/>
  <c r="L2552" i="1"/>
  <c r="A2552" i="1"/>
  <c r="N2544" i="1"/>
  <c r="O2544" i="1"/>
  <c r="J2544" i="1"/>
  <c r="K2544" i="1"/>
  <c r="L2544" i="1"/>
  <c r="M2544" i="1"/>
  <c r="P2544" i="1"/>
  <c r="Q2544" i="1"/>
  <c r="R2544" i="1"/>
  <c r="A2544" i="1"/>
  <c r="N2536" i="1"/>
  <c r="O2536" i="1"/>
  <c r="R2536" i="1"/>
  <c r="J2536" i="1"/>
  <c r="K2536" i="1"/>
  <c r="L2536" i="1"/>
  <c r="Q2536" i="1"/>
  <c r="M2536" i="1"/>
  <c r="P2536" i="1"/>
  <c r="A2536"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63" i="1"/>
  <c r="M2663" i="1"/>
  <c r="N2663" i="1"/>
  <c r="O2663" i="1"/>
  <c r="P2663" i="1"/>
  <c r="J2663" i="1"/>
  <c r="K2663" i="1"/>
  <c r="Q2663" i="1"/>
  <c r="R2663" i="1"/>
  <c r="A2663" i="1"/>
  <c r="L2655" i="1"/>
  <c r="M2655" i="1"/>
  <c r="N2655" i="1"/>
  <c r="O2655" i="1"/>
  <c r="P2655" i="1"/>
  <c r="Q2655" i="1"/>
  <c r="R2655" i="1"/>
  <c r="K2655" i="1"/>
  <c r="J2655" i="1"/>
  <c r="A2655" i="1"/>
  <c r="L2647" i="1"/>
  <c r="M2647" i="1"/>
  <c r="N2647" i="1"/>
  <c r="O2647" i="1"/>
  <c r="P2647" i="1"/>
  <c r="J2647" i="1"/>
  <c r="K2647" i="1"/>
  <c r="Q2647" i="1"/>
  <c r="R2647" i="1"/>
  <c r="A2647" i="1"/>
  <c r="L2639" i="1"/>
  <c r="M2639" i="1"/>
  <c r="N2639" i="1"/>
  <c r="O2639" i="1"/>
  <c r="P2639" i="1"/>
  <c r="J2639" i="1"/>
  <c r="K2639" i="1"/>
  <c r="Q2639" i="1"/>
  <c r="R2639" i="1"/>
  <c r="A2639" i="1"/>
  <c r="L2631" i="1"/>
  <c r="M2631" i="1"/>
  <c r="N2631" i="1"/>
  <c r="O2631" i="1"/>
  <c r="P2631" i="1"/>
  <c r="R2631" i="1"/>
  <c r="Q2631" i="1"/>
  <c r="J2631" i="1"/>
  <c r="K2631" i="1"/>
  <c r="A2631" i="1"/>
  <c r="L2623" i="1"/>
  <c r="M2623" i="1"/>
  <c r="N2623" i="1"/>
  <c r="O2623" i="1"/>
  <c r="P2623" i="1"/>
  <c r="J2623" i="1"/>
  <c r="K2623" i="1"/>
  <c r="Q2623" i="1"/>
  <c r="R2623" i="1"/>
  <c r="A2623" i="1"/>
  <c r="L2615" i="1"/>
  <c r="M2615" i="1"/>
  <c r="N2615" i="1"/>
  <c r="O2615" i="1"/>
  <c r="P2615" i="1"/>
  <c r="K2615" i="1"/>
  <c r="Q2615" i="1"/>
  <c r="R2615" i="1"/>
  <c r="J2615" i="1"/>
  <c r="A2615" i="1"/>
  <c r="L2607" i="1"/>
  <c r="M2607" i="1"/>
  <c r="N2607" i="1"/>
  <c r="O2607" i="1"/>
  <c r="P2607" i="1"/>
  <c r="J2607" i="1"/>
  <c r="R2607" i="1"/>
  <c r="K2607" i="1"/>
  <c r="Q2607" i="1"/>
  <c r="A2607" i="1"/>
  <c r="L2599" i="1"/>
  <c r="M2599" i="1"/>
  <c r="N2599" i="1"/>
  <c r="O2599" i="1"/>
  <c r="P2599" i="1"/>
  <c r="J2599" i="1"/>
  <c r="K2599" i="1"/>
  <c r="Q2599" i="1"/>
  <c r="R2599" i="1"/>
  <c r="A2599" i="1"/>
  <c r="L2591" i="1"/>
  <c r="M2591" i="1"/>
  <c r="N2591" i="1"/>
  <c r="O2591" i="1"/>
  <c r="P2591" i="1"/>
  <c r="Q2591" i="1"/>
  <c r="R2591" i="1"/>
  <c r="K2591" i="1"/>
  <c r="J2591" i="1"/>
  <c r="A2591" i="1"/>
  <c r="L2583" i="1"/>
  <c r="M2583" i="1"/>
  <c r="N2583" i="1"/>
  <c r="O2583" i="1"/>
  <c r="P2583" i="1"/>
  <c r="J2583" i="1"/>
  <c r="K2583" i="1"/>
  <c r="Q2583" i="1"/>
  <c r="R2583" i="1"/>
  <c r="A2583" i="1"/>
  <c r="L2575" i="1"/>
  <c r="M2575" i="1"/>
  <c r="N2575" i="1"/>
  <c r="O2575" i="1"/>
  <c r="P2575" i="1"/>
  <c r="J2575" i="1"/>
  <c r="K2575" i="1"/>
  <c r="Q2575" i="1"/>
  <c r="R2575" i="1"/>
  <c r="A2575" i="1"/>
  <c r="L2567" i="1"/>
  <c r="M2567" i="1"/>
  <c r="N2567" i="1"/>
  <c r="O2567" i="1"/>
  <c r="P2567" i="1"/>
  <c r="R2567" i="1"/>
  <c r="Q2567" i="1"/>
  <c r="K2567" i="1"/>
  <c r="J2567" i="1"/>
  <c r="A2567" i="1"/>
  <c r="P2559" i="1"/>
  <c r="Q2559" i="1"/>
  <c r="R2559" i="1"/>
  <c r="J2559" i="1"/>
  <c r="K2559" i="1"/>
  <c r="L2559" i="1"/>
  <c r="M2559" i="1"/>
  <c r="N2559" i="1"/>
  <c r="O2559" i="1"/>
  <c r="A2559" i="1"/>
  <c r="P2551" i="1"/>
  <c r="O2551" i="1"/>
  <c r="Q2551" i="1"/>
  <c r="R2551" i="1"/>
  <c r="J2551" i="1"/>
  <c r="K2551" i="1"/>
  <c r="L2551" i="1"/>
  <c r="M2551" i="1"/>
  <c r="N2551" i="1"/>
  <c r="A2551" i="1"/>
  <c r="O2543" i="1"/>
  <c r="P2543" i="1"/>
  <c r="J2543" i="1"/>
  <c r="K2543" i="1"/>
  <c r="L2543" i="1"/>
  <c r="M2543" i="1"/>
  <c r="Q2543" i="1"/>
  <c r="R2543" i="1"/>
  <c r="N2543" i="1"/>
  <c r="A2543"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2" i="1"/>
  <c r="N2662" i="1"/>
  <c r="O2662" i="1"/>
  <c r="P2662" i="1"/>
  <c r="Q2662" i="1"/>
  <c r="R2662" i="1"/>
  <c r="L2662" i="1"/>
  <c r="K2662" i="1"/>
  <c r="J2662" i="1"/>
  <c r="A2662" i="1"/>
  <c r="M2654" i="1"/>
  <c r="N2654" i="1"/>
  <c r="O2654" i="1"/>
  <c r="P2654" i="1"/>
  <c r="Q2654" i="1"/>
  <c r="J2654" i="1"/>
  <c r="K2654" i="1"/>
  <c r="L2654" i="1"/>
  <c r="R2654" i="1"/>
  <c r="A2654" i="1"/>
  <c r="M2646" i="1"/>
  <c r="N2646" i="1"/>
  <c r="O2646" i="1"/>
  <c r="P2646" i="1"/>
  <c r="Q2646" i="1"/>
  <c r="K2646" i="1"/>
  <c r="L2646" i="1"/>
  <c r="R2646" i="1"/>
  <c r="J2646" i="1"/>
  <c r="A2646" i="1"/>
  <c r="M2638" i="1"/>
  <c r="N2638" i="1"/>
  <c r="O2638" i="1"/>
  <c r="P2638" i="1"/>
  <c r="Q2638" i="1"/>
  <c r="J2638" i="1"/>
  <c r="R2638" i="1"/>
  <c r="K2638" i="1"/>
  <c r="L2638" i="1"/>
  <c r="A2638" i="1"/>
  <c r="M2630" i="1"/>
  <c r="N2630" i="1"/>
  <c r="O2630" i="1"/>
  <c r="P2630" i="1"/>
  <c r="Q2630" i="1"/>
  <c r="J2630" i="1"/>
  <c r="K2630" i="1"/>
  <c r="L2630" i="1"/>
  <c r="R2630" i="1"/>
  <c r="A2630" i="1"/>
  <c r="M2622" i="1"/>
  <c r="N2622" i="1"/>
  <c r="O2622" i="1"/>
  <c r="P2622" i="1"/>
  <c r="Q2622" i="1"/>
  <c r="L2622" i="1"/>
  <c r="R2622" i="1"/>
  <c r="K2622" i="1"/>
  <c r="J2622" i="1"/>
  <c r="A2622" i="1"/>
  <c r="M2614" i="1"/>
  <c r="N2614" i="1"/>
  <c r="O2614" i="1"/>
  <c r="P2614" i="1"/>
  <c r="Q2614" i="1"/>
  <c r="J2614" i="1"/>
  <c r="K2614" i="1"/>
  <c r="R2614" i="1"/>
  <c r="L2614" i="1"/>
  <c r="A2614" i="1"/>
  <c r="M2606" i="1"/>
  <c r="N2606" i="1"/>
  <c r="O2606" i="1"/>
  <c r="P2606" i="1"/>
  <c r="Q2606" i="1"/>
  <c r="J2606" i="1"/>
  <c r="K2606" i="1"/>
  <c r="L2606" i="1"/>
  <c r="R2606" i="1"/>
  <c r="A2606" i="1"/>
  <c r="M2598" i="1"/>
  <c r="N2598" i="1"/>
  <c r="O2598" i="1"/>
  <c r="P2598" i="1"/>
  <c r="Q2598" i="1"/>
  <c r="R2598" i="1"/>
  <c r="L2598" i="1"/>
  <c r="J2598" i="1"/>
  <c r="K2598" i="1"/>
  <c r="A2598" i="1"/>
  <c r="M2590" i="1"/>
  <c r="N2590" i="1"/>
  <c r="O2590" i="1"/>
  <c r="P2590" i="1"/>
  <c r="Q2590" i="1"/>
  <c r="J2590" i="1"/>
  <c r="K2590" i="1"/>
  <c r="L2590" i="1"/>
  <c r="R2590" i="1"/>
  <c r="A2590" i="1"/>
  <c r="M2582" i="1"/>
  <c r="N2582" i="1"/>
  <c r="O2582" i="1"/>
  <c r="P2582" i="1"/>
  <c r="Q2582" i="1"/>
  <c r="K2582" i="1"/>
  <c r="L2582" i="1"/>
  <c r="R2582" i="1"/>
  <c r="J2582" i="1"/>
  <c r="A2582" i="1"/>
  <c r="M2574" i="1"/>
  <c r="N2574" i="1"/>
  <c r="O2574" i="1"/>
  <c r="P2574" i="1"/>
  <c r="Q2574" i="1"/>
  <c r="J2574" i="1"/>
  <c r="R2574" i="1"/>
  <c r="K2574" i="1"/>
  <c r="L2574" i="1"/>
  <c r="A2574" i="1"/>
  <c r="M2566" i="1"/>
  <c r="N2566" i="1"/>
  <c r="O2566" i="1"/>
  <c r="P2566" i="1"/>
  <c r="Q2566" i="1"/>
  <c r="J2566" i="1"/>
  <c r="K2566" i="1"/>
  <c r="L2566" i="1"/>
  <c r="R2566" i="1"/>
  <c r="A2566" i="1"/>
  <c r="Q2558" i="1"/>
  <c r="P2558" i="1"/>
  <c r="R2558" i="1"/>
  <c r="J2558" i="1"/>
  <c r="K2558" i="1"/>
  <c r="L2558" i="1"/>
  <c r="M2558" i="1"/>
  <c r="N2558" i="1"/>
  <c r="O2558" i="1"/>
  <c r="A2558" i="1"/>
  <c r="Q2550" i="1"/>
  <c r="O2550" i="1"/>
  <c r="P2550" i="1"/>
  <c r="R2550" i="1"/>
  <c r="J2550" i="1"/>
  <c r="K2550" i="1"/>
  <c r="L2550" i="1"/>
  <c r="M2550" i="1"/>
  <c r="N2550" i="1"/>
  <c r="A2550" i="1"/>
  <c r="P2542" i="1"/>
  <c r="Q2542" i="1"/>
  <c r="R2542" i="1"/>
  <c r="J2542" i="1"/>
  <c r="K2542" i="1"/>
  <c r="L2542" i="1"/>
  <c r="M2542" i="1"/>
  <c r="N2542" i="1"/>
  <c r="O2542" i="1"/>
  <c r="A2542"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69" i="1"/>
  <c r="O2669" i="1"/>
  <c r="P2669" i="1"/>
  <c r="Q2669" i="1"/>
  <c r="J2669" i="1"/>
  <c r="R2669" i="1"/>
  <c r="M2669" i="1"/>
  <c r="K2669" i="1"/>
  <c r="A2669" i="1"/>
  <c r="L2669" i="1"/>
  <c r="N2661" i="1"/>
  <c r="O2661" i="1"/>
  <c r="P2661" i="1"/>
  <c r="Q2661" i="1"/>
  <c r="J2661" i="1"/>
  <c r="R2661" i="1"/>
  <c r="K2661" i="1"/>
  <c r="L2661" i="1"/>
  <c r="M2661" i="1"/>
  <c r="A2661" i="1"/>
  <c r="N2653" i="1"/>
  <c r="O2653" i="1"/>
  <c r="P2653" i="1"/>
  <c r="Q2653" i="1"/>
  <c r="J2653" i="1"/>
  <c r="R2653" i="1"/>
  <c r="L2653" i="1"/>
  <c r="M2653" i="1"/>
  <c r="K2653" i="1"/>
  <c r="A2653" i="1"/>
  <c r="N2645" i="1"/>
  <c r="O2645" i="1"/>
  <c r="P2645" i="1"/>
  <c r="Q2645" i="1"/>
  <c r="J2645" i="1"/>
  <c r="R2645" i="1"/>
  <c r="K2645" i="1"/>
  <c r="L2645" i="1"/>
  <c r="M2645" i="1"/>
  <c r="A2645" i="1"/>
  <c r="N2637" i="1"/>
  <c r="O2637" i="1"/>
  <c r="P2637" i="1"/>
  <c r="Q2637" i="1"/>
  <c r="J2637" i="1"/>
  <c r="R2637" i="1"/>
  <c r="K2637" i="1"/>
  <c r="L2637" i="1"/>
  <c r="M2637" i="1"/>
  <c r="A2637" i="1"/>
  <c r="N2629" i="1"/>
  <c r="O2629" i="1"/>
  <c r="P2629" i="1"/>
  <c r="Q2629" i="1"/>
  <c r="J2629" i="1"/>
  <c r="R2629" i="1"/>
  <c r="M2629" i="1"/>
  <c r="L2629" i="1"/>
  <c r="K2629" i="1"/>
  <c r="A2629" i="1"/>
  <c r="N2621" i="1"/>
  <c r="O2621" i="1"/>
  <c r="P2621" i="1"/>
  <c r="Q2621" i="1"/>
  <c r="J2621" i="1"/>
  <c r="R2621" i="1"/>
  <c r="K2621" i="1"/>
  <c r="L2621" i="1"/>
  <c r="A2621" i="1"/>
  <c r="M2621" i="1"/>
  <c r="N2613" i="1"/>
  <c r="O2613" i="1"/>
  <c r="P2613" i="1"/>
  <c r="Q2613" i="1"/>
  <c r="J2613" i="1"/>
  <c r="R2613" i="1"/>
  <c r="K2613" i="1"/>
  <c r="L2613" i="1"/>
  <c r="M2613" i="1"/>
  <c r="A2613" i="1"/>
  <c r="N2605" i="1"/>
  <c r="O2605" i="1"/>
  <c r="P2605" i="1"/>
  <c r="Q2605" i="1"/>
  <c r="J2605" i="1"/>
  <c r="R2605" i="1"/>
  <c r="M2605" i="1"/>
  <c r="L2605" i="1"/>
  <c r="K2605" i="1"/>
  <c r="A2605" i="1"/>
  <c r="N2597" i="1"/>
  <c r="O2597" i="1"/>
  <c r="P2597" i="1"/>
  <c r="Q2597" i="1"/>
  <c r="J2597" i="1"/>
  <c r="R2597" i="1"/>
  <c r="K2597" i="1"/>
  <c r="L2597" i="1"/>
  <c r="M2597" i="1"/>
  <c r="A2597" i="1"/>
  <c r="N2589" i="1"/>
  <c r="O2589" i="1"/>
  <c r="P2589" i="1"/>
  <c r="Q2589" i="1"/>
  <c r="J2589" i="1"/>
  <c r="R2589" i="1"/>
  <c r="L2589" i="1"/>
  <c r="M2589" i="1"/>
  <c r="K2589" i="1"/>
  <c r="A2589" i="1"/>
  <c r="N2581" i="1"/>
  <c r="O2581" i="1"/>
  <c r="P2581" i="1"/>
  <c r="Q2581" i="1"/>
  <c r="J2581" i="1"/>
  <c r="R2581" i="1"/>
  <c r="K2581" i="1"/>
  <c r="L2581" i="1"/>
  <c r="M2581" i="1"/>
  <c r="A2581" i="1"/>
  <c r="N2573" i="1"/>
  <c r="O2573" i="1"/>
  <c r="P2573" i="1"/>
  <c r="Q2573" i="1"/>
  <c r="J2573" i="1"/>
  <c r="R2573" i="1"/>
  <c r="K2573" i="1"/>
  <c r="L2573" i="1"/>
  <c r="M2573" i="1"/>
  <c r="A2573" i="1"/>
  <c r="N2565" i="1"/>
  <c r="O2565" i="1"/>
  <c r="P2565" i="1"/>
  <c r="Q2565" i="1"/>
  <c r="J2565" i="1"/>
  <c r="R2565" i="1"/>
  <c r="M2565" i="1"/>
  <c r="L2565" i="1"/>
  <c r="K2565" i="1"/>
  <c r="A2565" i="1"/>
  <c r="J2557" i="1"/>
  <c r="R2557" i="1"/>
  <c r="P2557" i="1"/>
  <c r="Q2557" i="1"/>
  <c r="K2557" i="1"/>
  <c r="L2557" i="1"/>
  <c r="O2557" i="1"/>
  <c r="N2557" i="1"/>
  <c r="M2557" i="1"/>
  <c r="A2557" i="1"/>
  <c r="J2549" i="1"/>
  <c r="R2549" i="1"/>
  <c r="O2549" i="1"/>
  <c r="P2549" i="1"/>
  <c r="Q2549" i="1"/>
  <c r="K2549" i="1"/>
  <c r="N2549" i="1"/>
  <c r="M2549" i="1"/>
  <c r="L2549" i="1"/>
  <c r="A2549" i="1"/>
  <c r="Q2541" i="1"/>
  <c r="J2541" i="1"/>
  <c r="R2541" i="1"/>
  <c r="O2541" i="1"/>
  <c r="P2541" i="1"/>
  <c r="K2541" i="1"/>
  <c r="L2541" i="1"/>
  <c r="M2541" i="1"/>
  <c r="N2541" i="1"/>
  <c r="A2541"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14" i="1"/>
  <c r="B2914" i="1" s="1"/>
  <c r="C2915" i="1"/>
  <c r="B2915" i="1" s="1"/>
  <c r="C2916" i="1"/>
  <c r="B2916" i="1" s="1"/>
  <c r="C2913" i="1"/>
  <c r="B2913" i="1" s="1"/>
  <c r="I2916" i="1"/>
  <c r="I2915" i="1"/>
  <c r="I2914" i="1"/>
  <c r="I2913" i="1"/>
  <c r="R2912" i="1"/>
  <c r="O2912" i="1"/>
  <c r="N2912" i="1"/>
  <c r="M2912" i="1"/>
  <c r="L2912" i="1"/>
  <c r="K2912" i="1"/>
  <c r="J2912" i="1"/>
  <c r="C2889" i="1"/>
  <c r="B2889" i="1" s="1"/>
  <c r="C2890" i="1"/>
  <c r="B2890" i="1" s="1"/>
  <c r="C2891" i="1"/>
  <c r="B2891" i="1" s="1"/>
  <c r="C2888" i="1"/>
  <c r="B2888" i="1" s="1"/>
  <c r="I2891" i="1"/>
  <c r="I2890" i="1"/>
  <c r="I2889" i="1"/>
  <c r="I2888" i="1"/>
  <c r="O2887" i="1"/>
  <c r="N2887" i="1"/>
  <c r="M2887" i="1"/>
  <c r="L2887" i="1"/>
  <c r="K2887" i="1"/>
  <c r="J2887" i="1"/>
  <c r="J128" i="19"/>
  <c r="K128" i="19"/>
  <c r="Q2912" i="1" s="1"/>
  <c r="P2887" i="1"/>
  <c r="M2890" i="1" l="1"/>
  <c r="A2890" i="1"/>
  <c r="L2914" i="1"/>
  <c r="A2914" i="1"/>
  <c r="J2889" i="1"/>
  <c r="A2889" i="1"/>
  <c r="J2913" i="1"/>
  <c r="A2913" i="1"/>
  <c r="K2888" i="1"/>
  <c r="A2888" i="1"/>
  <c r="L2916" i="1"/>
  <c r="A2916" i="1"/>
  <c r="J2891" i="1"/>
  <c r="A2891" i="1"/>
  <c r="O2915" i="1"/>
  <c r="A2915" i="1"/>
  <c r="K195" i="1"/>
  <c r="L195" i="1"/>
  <c r="N195" i="1"/>
  <c r="P195" i="1"/>
  <c r="R195" i="1"/>
  <c r="O195" i="1"/>
  <c r="Q195" i="1"/>
  <c r="C196" i="1"/>
  <c r="B196" i="1" s="1"/>
  <c r="A195" i="1"/>
  <c r="J195" i="1"/>
  <c r="M195" i="1"/>
  <c r="P2913" i="1"/>
  <c r="R2913" i="1"/>
  <c r="Q2889" i="1"/>
  <c r="M2914" i="1"/>
  <c r="J2890" i="1"/>
  <c r="L2888" i="1"/>
  <c r="L2890" i="1"/>
  <c r="N2914" i="1"/>
  <c r="M2888" i="1"/>
  <c r="N2890" i="1"/>
  <c r="J2916" i="1"/>
  <c r="N2888" i="1"/>
  <c r="K2916" i="1"/>
  <c r="Q2887" i="1"/>
  <c r="P2912" i="1"/>
  <c r="Q2913" i="1"/>
  <c r="Q2916" i="1"/>
  <c r="N2916" i="1"/>
  <c r="R2916" i="1"/>
  <c r="K2913" i="1"/>
  <c r="M2913" i="1"/>
  <c r="L2913" i="1"/>
  <c r="O2914" i="1"/>
  <c r="J2915" i="1"/>
  <c r="R2915" i="1"/>
  <c r="M2916" i="1"/>
  <c r="P2914" i="1"/>
  <c r="K2915" i="1"/>
  <c r="N2913" i="1"/>
  <c r="Q2914" i="1"/>
  <c r="L2915" i="1"/>
  <c r="O2916" i="1"/>
  <c r="Q2915" i="1"/>
  <c r="O2913" i="1"/>
  <c r="J2914" i="1"/>
  <c r="R2914" i="1"/>
  <c r="M2915" i="1"/>
  <c r="P2916" i="1"/>
  <c r="K2914" i="1"/>
  <c r="N2915" i="1"/>
  <c r="P2915" i="1"/>
  <c r="Q2891" i="1"/>
  <c r="K2890" i="1"/>
  <c r="J2888" i="1"/>
  <c r="O2888" i="1"/>
  <c r="K2889" i="1"/>
  <c r="O2890" i="1"/>
  <c r="K2891" i="1"/>
  <c r="P2888" i="1"/>
  <c r="L2889" i="1"/>
  <c r="P2890" i="1"/>
  <c r="L2891" i="1"/>
  <c r="Q2888" i="1"/>
  <c r="M2889" i="1"/>
  <c r="Q2890" i="1"/>
  <c r="M2891" i="1"/>
  <c r="N2889" i="1"/>
  <c r="N2891" i="1"/>
  <c r="O2889" i="1"/>
  <c r="O2891" i="1"/>
  <c r="P2889" i="1"/>
  <c r="P2891"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839" i="1"/>
  <c r="C2703"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03"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39"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27" i="1"/>
  <c r="C2828" i="1"/>
  <c r="C2829" i="1"/>
  <c r="C2830" i="1"/>
  <c r="C2831" i="1"/>
  <c r="C2832" i="1"/>
  <c r="C2833" i="1"/>
  <c r="C2834" i="1"/>
  <c r="C2835" i="1"/>
  <c r="C2836" i="1"/>
  <c r="C2837" i="1"/>
  <c r="C2838" i="1"/>
  <c r="C2682" i="1"/>
  <c r="C2683" i="1"/>
  <c r="C2684" i="1"/>
  <c r="C2685" i="1"/>
  <c r="C2686" i="1"/>
  <c r="C2687" i="1"/>
  <c r="C2688" i="1"/>
  <c r="C2689" i="1"/>
  <c r="C2690" i="1"/>
  <c r="C2691" i="1"/>
  <c r="C2692" i="1"/>
  <c r="C2693" i="1"/>
  <c r="C2694" i="1"/>
  <c r="C2695" i="1"/>
  <c r="C2696" i="1"/>
  <c r="C2697" i="1"/>
  <c r="C2698" i="1"/>
  <c r="C2699" i="1"/>
  <c r="C2700" i="1"/>
  <c r="C2701" i="1"/>
  <c r="C2702"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1" i="1"/>
  <c r="K2693" i="1"/>
  <c r="K2685" i="1"/>
  <c r="K2834" i="1"/>
  <c r="K2700" i="1"/>
  <c r="K2692" i="1"/>
  <c r="K2684" i="1"/>
  <c r="K2833" i="1"/>
  <c r="K2699" i="1"/>
  <c r="K2691" i="1"/>
  <c r="K2683" i="1"/>
  <c r="K2832" i="1"/>
  <c r="K2698" i="1"/>
  <c r="K2690" i="1"/>
  <c r="K2682" i="1"/>
  <c r="K2831" i="1"/>
  <c r="K2697" i="1"/>
  <c r="K2689" i="1"/>
  <c r="K2838" i="1"/>
  <c r="K2830" i="1"/>
  <c r="K2696" i="1"/>
  <c r="K2688" i="1"/>
  <c r="K2837" i="1"/>
  <c r="K2829" i="1"/>
  <c r="K2695" i="1"/>
  <c r="K2687" i="1"/>
  <c r="K2836" i="1"/>
  <c r="K2828" i="1"/>
  <c r="K2702" i="1"/>
  <c r="K2694" i="1"/>
  <c r="K2686" i="1"/>
  <c r="K2835" i="1"/>
  <c r="K2827"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0" i="1" l="1"/>
  <c r="B2480" i="1" s="1"/>
  <c r="C2481" i="1"/>
  <c r="B2481" i="1" s="1"/>
  <c r="C2482" i="1"/>
  <c r="B2482" i="1" s="1"/>
  <c r="C2483" i="1"/>
  <c r="B2483" i="1" s="1"/>
  <c r="C2484" i="1"/>
  <c r="B2484" i="1" s="1"/>
  <c r="C2485" i="1"/>
  <c r="B2485" i="1" s="1"/>
  <c r="C2486" i="1"/>
  <c r="B2486" i="1" s="1"/>
  <c r="C2487" i="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479" i="1"/>
  <c r="B2479" i="1" s="1"/>
  <c r="B20" i="18"/>
  <c r="F103" i="8" s="1"/>
  <c r="B19" i="18"/>
  <c r="F102" i="8" s="1"/>
  <c r="B18" i="18"/>
  <c r="F101"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73" i="1"/>
  <c r="I2874" i="1"/>
  <c r="I2875" i="1"/>
  <c r="I2876" i="1"/>
  <c r="I2878" i="1"/>
  <c r="I2879" i="1"/>
  <c r="I2880" i="1"/>
  <c r="I2881" i="1"/>
  <c r="I2883" i="1"/>
  <c r="I2884" i="1"/>
  <c r="I2885" i="1"/>
  <c r="I2886" i="1"/>
  <c r="I2893" i="1"/>
  <c r="I2894" i="1"/>
  <c r="I2895" i="1"/>
  <c r="I2896" i="1"/>
  <c r="I2898" i="1"/>
  <c r="I2899" i="1"/>
  <c r="I2900" i="1"/>
  <c r="I2901" i="1"/>
  <c r="I2903" i="1"/>
  <c r="I2904" i="1"/>
  <c r="I2905" i="1"/>
  <c r="I2906" i="1"/>
  <c r="I2908" i="1"/>
  <c r="I2909" i="1"/>
  <c r="I2910" i="1"/>
  <c r="I2911" i="1"/>
  <c r="I2928" i="1"/>
  <c r="I2929" i="1"/>
  <c r="I2930" i="1"/>
  <c r="I2931" i="1"/>
  <c r="I2933" i="1"/>
  <c r="I2934" i="1"/>
  <c r="I2935" i="1"/>
  <c r="I2936" i="1"/>
  <c r="J2938" i="1"/>
  <c r="K2938" i="1"/>
  <c r="L2938" i="1"/>
  <c r="M2938" i="1"/>
  <c r="N2938" i="1"/>
  <c r="O2938" i="1"/>
  <c r="P2938" i="1"/>
  <c r="Q2938" i="1"/>
  <c r="R2938"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37" i="1"/>
  <c r="K2937" i="1"/>
  <c r="L2937" i="1"/>
  <c r="M2937" i="1"/>
  <c r="N2937" i="1"/>
  <c r="O2937" i="1"/>
  <c r="P2937" i="1"/>
  <c r="Q2937" i="1"/>
  <c r="R2937" i="1"/>
  <c r="J2892" i="1"/>
  <c r="K2892" i="1"/>
  <c r="L2892" i="1"/>
  <c r="M2892" i="1"/>
  <c r="N2892" i="1"/>
  <c r="O2892" i="1"/>
  <c r="R2892" i="1"/>
  <c r="J2897" i="1"/>
  <c r="K2897" i="1"/>
  <c r="L2897" i="1"/>
  <c r="M2897" i="1"/>
  <c r="N2897" i="1"/>
  <c r="O2897" i="1"/>
  <c r="R2897" i="1"/>
  <c r="J2902" i="1"/>
  <c r="K2902" i="1"/>
  <c r="L2902" i="1"/>
  <c r="M2902" i="1"/>
  <c r="N2902" i="1"/>
  <c r="O2902" i="1"/>
  <c r="R2902" i="1"/>
  <c r="J2907" i="1"/>
  <c r="K2907" i="1"/>
  <c r="L2907" i="1"/>
  <c r="M2907" i="1"/>
  <c r="N2907" i="1"/>
  <c r="O2907" i="1"/>
  <c r="R2907" i="1"/>
  <c r="J2927" i="1"/>
  <c r="K2927" i="1"/>
  <c r="L2927" i="1"/>
  <c r="M2927" i="1"/>
  <c r="N2927" i="1"/>
  <c r="O2927" i="1"/>
  <c r="R2927" i="1"/>
  <c r="J2932" i="1"/>
  <c r="K2932" i="1"/>
  <c r="L2932" i="1"/>
  <c r="M2932" i="1"/>
  <c r="N2932" i="1"/>
  <c r="O2932" i="1"/>
  <c r="R2932" i="1"/>
  <c r="K132" i="19"/>
  <c r="Q2932" i="1" s="1"/>
  <c r="K131" i="19"/>
  <c r="Q2927" i="1" s="1"/>
  <c r="K127" i="19"/>
  <c r="Q2907" i="1" s="1"/>
  <c r="K126" i="19"/>
  <c r="Q2902" i="1" s="1"/>
  <c r="K125" i="19"/>
  <c r="Q2897" i="1" s="1"/>
  <c r="K124" i="19"/>
  <c r="Q2892" i="1" s="1"/>
  <c r="K122" i="19"/>
  <c r="Q2882" i="1" s="1"/>
  <c r="K121" i="19"/>
  <c r="Q2877" i="1" s="1"/>
  <c r="J132" i="19"/>
  <c r="P2932" i="1" s="1"/>
  <c r="J131" i="19"/>
  <c r="P2927" i="1" s="1"/>
  <c r="J127" i="19"/>
  <c r="P2907" i="1" s="1"/>
  <c r="J126" i="19"/>
  <c r="P2902" i="1" s="1"/>
  <c r="J125" i="19"/>
  <c r="P2897" i="1" s="1"/>
  <c r="J124" i="19"/>
  <c r="P2892" i="1" s="1"/>
  <c r="J122" i="19"/>
  <c r="P2882" i="1" s="1"/>
  <c r="J121" i="19"/>
  <c r="P2877" i="1" s="1"/>
  <c r="L119" i="19"/>
  <c r="R2865" i="1" s="1"/>
  <c r="K119" i="19"/>
  <c r="Q2865" i="1" s="1"/>
  <c r="J119" i="19"/>
  <c r="P2865" i="1" s="1"/>
  <c r="I119" i="19"/>
  <c r="O2865" i="1" s="1"/>
  <c r="H119" i="19"/>
  <c r="N2865" i="1" s="1"/>
  <c r="G119" i="19"/>
  <c r="M2865" i="1" s="1"/>
  <c r="F119" i="19"/>
  <c r="L2865" i="1" s="1"/>
  <c r="D119" i="19"/>
  <c r="J2865" i="1" s="1"/>
  <c r="L118" i="19"/>
  <c r="R2840" i="1" s="1"/>
  <c r="K118" i="19"/>
  <c r="Q2840" i="1" s="1"/>
  <c r="J118" i="19"/>
  <c r="P2840" i="1" s="1"/>
  <c r="I118" i="19"/>
  <c r="O2840" i="1" s="1"/>
  <c r="H118" i="19"/>
  <c r="N2840" i="1" s="1"/>
  <c r="G118" i="19"/>
  <c r="M2840" i="1" s="1"/>
  <c r="F118" i="19"/>
  <c r="L2840" i="1" s="1"/>
  <c r="D118" i="19"/>
  <c r="J2840" i="1" s="1"/>
  <c r="L117" i="19"/>
  <c r="K117" i="19"/>
  <c r="J117" i="19"/>
  <c r="I117" i="19"/>
  <c r="H117" i="19"/>
  <c r="G117" i="19"/>
  <c r="F117" i="19"/>
  <c r="D117" i="19"/>
  <c r="L116" i="19"/>
  <c r="R2815" i="1" s="1"/>
  <c r="K116" i="19"/>
  <c r="Q2815" i="1" s="1"/>
  <c r="J116" i="19"/>
  <c r="P2815" i="1" s="1"/>
  <c r="I116" i="19"/>
  <c r="O2815" i="1" s="1"/>
  <c r="H116" i="19"/>
  <c r="N2815" i="1" s="1"/>
  <c r="G116" i="19"/>
  <c r="M2815" i="1" s="1"/>
  <c r="F116" i="19"/>
  <c r="L2815" i="1" s="1"/>
  <c r="D116" i="19"/>
  <c r="J2815" i="1" s="1"/>
  <c r="B116" i="19"/>
  <c r="B2815" i="1" s="1"/>
  <c r="B117" i="19"/>
  <c r="B118" i="19"/>
  <c r="B119" i="19"/>
  <c r="A117" i="19"/>
  <c r="A118" i="19"/>
  <c r="A2840" i="1" s="1"/>
  <c r="A119" i="19"/>
  <c r="A2865" i="1" s="1"/>
  <c r="A116" i="19"/>
  <c r="A2815" i="1" s="1"/>
  <c r="L112" i="19"/>
  <c r="R2800" i="1" s="1"/>
  <c r="K112" i="19"/>
  <c r="Q2800" i="1" s="1"/>
  <c r="J112" i="19"/>
  <c r="P2800" i="1" s="1"/>
  <c r="I112" i="19"/>
  <c r="O2800" i="1" s="1"/>
  <c r="H112" i="19"/>
  <c r="N2800" i="1" s="1"/>
  <c r="G112" i="19"/>
  <c r="M2800" i="1" s="1"/>
  <c r="F112" i="19"/>
  <c r="L2800" i="1" s="1"/>
  <c r="D112" i="19"/>
  <c r="J2800" i="1" s="1"/>
  <c r="L111" i="19"/>
  <c r="K111" i="19"/>
  <c r="J111" i="19"/>
  <c r="I111" i="19"/>
  <c r="H111" i="19"/>
  <c r="G111" i="19"/>
  <c r="F111" i="19"/>
  <c r="D111" i="19"/>
  <c r="L110" i="19"/>
  <c r="K110" i="19"/>
  <c r="J110" i="19"/>
  <c r="I110" i="19"/>
  <c r="H110" i="19"/>
  <c r="G110" i="19"/>
  <c r="F110" i="19"/>
  <c r="D110" i="19"/>
  <c r="L109" i="19"/>
  <c r="R2679" i="1" s="1"/>
  <c r="K109" i="19"/>
  <c r="Q2679" i="1" s="1"/>
  <c r="J109" i="19"/>
  <c r="P2679" i="1" s="1"/>
  <c r="I109" i="19"/>
  <c r="O2679" i="1" s="1"/>
  <c r="H109" i="19"/>
  <c r="N2679" i="1" s="1"/>
  <c r="G109" i="19"/>
  <c r="M2679" i="1" s="1"/>
  <c r="F109" i="19"/>
  <c r="L2679" i="1" s="1"/>
  <c r="D109" i="19"/>
  <c r="J2679" i="1" s="1"/>
  <c r="B112" i="19"/>
  <c r="A112" i="19"/>
  <c r="A2800" i="1" s="1"/>
  <c r="B111" i="19"/>
  <c r="A111" i="19"/>
  <c r="B110" i="19"/>
  <c r="A110" i="19"/>
  <c r="B109" i="19"/>
  <c r="B2679" i="1" s="1"/>
  <c r="A109" i="19"/>
  <c r="A2679"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48" i="1"/>
  <c r="C2849" i="1"/>
  <c r="C2850" i="1"/>
  <c r="C2851" i="1"/>
  <c r="C2852" i="1"/>
  <c r="C2853" i="1"/>
  <c r="C2854" i="1"/>
  <c r="C2855" i="1"/>
  <c r="C2856" i="1"/>
  <c r="C2857" i="1"/>
  <c r="C2858" i="1"/>
  <c r="C2859" i="1"/>
  <c r="C2860" i="1"/>
  <c r="C2861" i="1"/>
  <c r="C2862" i="1"/>
  <c r="C2863" i="1"/>
  <c r="C2864" i="1"/>
  <c r="C2712" i="1"/>
  <c r="C2713" i="1"/>
  <c r="C2714" i="1"/>
  <c r="C2715" i="1"/>
  <c r="C2716" i="1"/>
  <c r="C2717" i="1"/>
  <c r="C2718" i="1"/>
  <c r="C2719" i="1"/>
  <c r="C2720" i="1"/>
  <c r="C2721" i="1"/>
  <c r="C2722" i="1"/>
  <c r="C2723" i="1"/>
  <c r="C2724" i="1"/>
  <c r="C2725" i="1"/>
  <c r="C2726" i="1"/>
  <c r="C2727" i="1"/>
  <c r="C2728"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09" i="1"/>
  <c r="B2509" i="1" s="1"/>
  <c r="C2510" i="1"/>
  <c r="B2510" i="1" s="1"/>
  <c r="C2511" i="1"/>
  <c r="B2511" i="1" s="1"/>
  <c r="C2512" i="1"/>
  <c r="B2512" i="1" s="1"/>
  <c r="C2513" i="1"/>
  <c r="B2513" i="1" s="1"/>
  <c r="C2514" i="1"/>
  <c r="B2514" i="1" s="1"/>
  <c r="C2515" i="1"/>
  <c r="B2515" i="1" s="1"/>
  <c r="C2516" i="1"/>
  <c r="B2516" i="1" s="1"/>
  <c r="C2517" i="1"/>
  <c r="B2517" i="1" s="1"/>
  <c r="C2518" i="1"/>
  <c r="B2518" i="1" s="1"/>
  <c r="C2508" i="1"/>
  <c r="B2508"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79" i="1"/>
  <c r="B2879" i="1" s="1"/>
  <c r="C2880" i="1"/>
  <c r="B2880" i="1" s="1"/>
  <c r="C2881" i="1"/>
  <c r="B2881" i="1" s="1"/>
  <c r="C2878" i="1"/>
  <c r="B2878" i="1" s="1"/>
  <c r="C2884" i="1"/>
  <c r="B2884" i="1" s="1"/>
  <c r="C2885" i="1"/>
  <c r="B2885" i="1" s="1"/>
  <c r="C2886" i="1"/>
  <c r="B2886" i="1" s="1"/>
  <c r="C2883" i="1"/>
  <c r="B2883" i="1" s="1"/>
  <c r="C2894" i="1"/>
  <c r="B2894" i="1" s="1"/>
  <c r="C2895" i="1"/>
  <c r="B2895" i="1" s="1"/>
  <c r="C2896" i="1"/>
  <c r="B2896" i="1" s="1"/>
  <c r="C2893" i="1"/>
  <c r="B2893" i="1" s="1"/>
  <c r="C2899" i="1"/>
  <c r="B2899" i="1" s="1"/>
  <c r="C2900" i="1"/>
  <c r="B2900" i="1" s="1"/>
  <c r="C2901" i="1"/>
  <c r="B2901" i="1" s="1"/>
  <c r="C2898" i="1"/>
  <c r="B2898" i="1" s="1"/>
  <c r="C2904" i="1"/>
  <c r="B2904" i="1" s="1"/>
  <c r="C2905" i="1"/>
  <c r="B2905" i="1" s="1"/>
  <c r="C2906" i="1"/>
  <c r="B2906" i="1" s="1"/>
  <c r="C2903" i="1"/>
  <c r="B2903" i="1" s="1"/>
  <c r="C2909" i="1"/>
  <c r="B2909" i="1" s="1"/>
  <c r="C2910" i="1"/>
  <c r="B2910" i="1" s="1"/>
  <c r="C2911" i="1"/>
  <c r="B2911" i="1" s="1"/>
  <c r="C2908" i="1"/>
  <c r="B2908" i="1" s="1"/>
  <c r="C2929" i="1"/>
  <c r="B2929" i="1" s="1"/>
  <c r="C2930" i="1"/>
  <c r="B2930" i="1" s="1"/>
  <c r="C2931" i="1"/>
  <c r="B2931" i="1" s="1"/>
  <c r="C2928" i="1"/>
  <c r="B2928" i="1" s="1"/>
  <c r="C2933" i="1"/>
  <c r="B2933" i="1" s="1"/>
  <c r="C2934" i="1"/>
  <c r="B2934" i="1" s="1"/>
  <c r="C2935" i="1"/>
  <c r="B2935" i="1" s="1"/>
  <c r="C2936" i="1"/>
  <c r="B2936" i="1" s="1"/>
  <c r="C2873" i="1"/>
  <c r="B2873" i="1" s="1"/>
  <c r="C2874" i="1"/>
  <c r="B2874" i="1" s="1"/>
  <c r="C2875" i="1"/>
  <c r="B2875" i="1" s="1"/>
  <c r="C2876" i="1"/>
  <c r="B2876" i="1" s="1"/>
  <c r="B10" i="18"/>
  <c r="F47" i="8" s="1"/>
  <c r="B12" i="18"/>
  <c r="F81" i="8" s="1"/>
  <c r="B13" i="18"/>
  <c r="F80" i="8" s="1"/>
  <c r="B14" i="18"/>
  <c r="F67" i="8" s="1"/>
  <c r="B11" i="18"/>
  <c r="F53" i="8" s="1"/>
  <c r="B31" i="18"/>
  <c r="F170" i="8" s="1"/>
  <c r="B7" i="18"/>
  <c r="F34" i="8" s="1"/>
  <c r="B5" i="18"/>
  <c r="F9" i="8" s="1"/>
  <c r="B51" i="18"/>
  <c r="I50" i="19" s="1"/>
  <c r="O528" i="1" s="1"/>
  <c r="B50" i="18"/>
  <c r="I97" i="19" s="1"/>
  <c r="O2451"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871" i="1"/>
  <c r="C2806" i="1"/>
  <c r="C482" i="1"/>
  <c r="C2409" i="1"/>
  <c r="B2409" i="1" s="1"/>
  <c r="C2408" i="1"/>
  <c r="B2408" i="1" s="1"/>
  <c r="C2404" i="1"/>
  <c r="B2404" i="1" s="1"/>
  <c r="C2405" i="1"/>
  <c r="B2405"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372" i="1"/>
  <c r="C371" i="1"/>
  <c r="C370" i="1"/>
  <c r="C270" i="1"/>
  <c r="C269" i="1"/>
  <c r="C268" i="1"/>
  <c r="B268" i="1" s="1"/>
  <c r="C2506" i="1"/>
  <c r="B2506" i="1" s="1"/>
  <c r="C2505" i="1"/>
  <c r="B2505"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73" i="1"/>
  <c r="B2473" i="1" s="1"/>
  <c r="C2474" i="1"/>
  <c r="B2474" i="1" s="1"/>
  <c r="C2475" i="1"/>
  <c r="B2475" i="1" s="1"/>
  <c r="C2476" i="1"/>
  <c r="B2476" i="1" s="1"/>
  <c r="C2477" i="1"/>
  <c r="B2477"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24"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26" i="1"/>
  <c r="C267" i="1"/>
  <c r="C369" i="1"/>
  <c r="C2825" i="1"/>
  <c r="C266" i="1"/>
  <c r="C368" i="1"/>
  <c r="B368" i="1" s="1"/>
  <c r="C2472" i="1"/>
  <c r="B2472" i="1" s="1"/>
  <c r="C163" i="1"/>
  <c r="C2471" i="1"/>
  <c r="B2471"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2" i="1"/>
  <c r="B2452" i="1" s="1"/>
  <c r="C2453" i="1"/>
  <c r="B2453" i="1" s="1"/>
  <c r="C2454" i="1"/>
  <c r="B2454" i="1" s="1"/>
  <c r="C2455" i="1"/>
  <c r="B2455" i="1" s="1"/>
  <c r="C2456" i="1"/>
  <c r="B2456"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0" i="1"/>
  <c r="C2869" i="1"/>
  <c r="C2868" i="1"/>
  <c r="C2867" i="1"/>
  <c r="C2866" i="1"/>
  <c r="C2847" i="1"/>
  <c r="C2846" i="1"/>
  <c r="C2845" i="1"/>
  <c r="C2844" i="1"/>
  <c r="C2843" i="1"/>
  <c r="C2842" i="1"/>
  <c r="C2841" i="1"/>
  <c r="C2823" i="1"/>
  <c r="C2822" i="1"/>
  <c r="C2821" i="1"/>
  <c r="C2820" i="1"/>
  <c r="C2819" i="1"/>
  <c r="C2818" i="1"/>
  <c r="C2817" i="1"/>
  <c r="C2805" i="1"/>
  <c r="C2804" i="1"/>
  <c r="C2803" i="1"/>
  <c r="C2802" i="1"/>
  <c r="C2801" i="1"/>
  <c r="C2814" i="1"/>
  <c r="B2814" i="1" s="1"/>
  <c r="C2813" i="1"/>
  <c r="B2813" i="1" s="1"/>
  <c r="C2812" i="1"/>
  <c r="B2812" i="1" s="1"/>
  <c r="C2811" i="1"/>
  <c r="B2811" i="1" s="1"/>
  <c r="C2810" i="1"/>
  <c r="B2810" i="1" s="1"/>
  <c r="C2711" i="1"/>
  <c r="C2710" i="1"/>
  <c r="C2709" i="1"/>
  <c r="C2708" i="1"/>
  <c r="C2707" i="1"/>
  <c r="C2706" i="1"/>
  <c r="C2705" i="1"/>
  <c r="C2681" i="1"/>
  <c r="C2675" i="1"/>
  <c r="B2675" i="1" s="1"/>
  <c r="C2676" i="1"/>
  <c r="B2676" i="1" s="1"/>
  <c r="C2677" i="1"/>
  <c r="B2677" i="1" s="1"/>
  <c r="C2678" i="1"/>
  <c r="B2678" i="1" s="1"/>
  <c r="C2674" i="1"/>
  <c r="B2674" i="1" s="1"/>
  <c r="C2470" i="1"/>
  <c r="B2470" i="1" s="1"/>
  <c r="C2459" i="1"/>
  <c r="B2459" i="1" s="1"/>
  <c r="C2460" i="1"/>
  <c r="B2460" i="1" s="1"/>
  <c r="C2461" i="1"/>
  <c r="B2461" i="1" s="1"/>
  <c r="C2462" i="1"/>
  <c r="B2462" i="1" s="1"/>
  <c r="C2463" i="1"/>
  <c r="B2463" i="1" s="1"/>
  <c r="C2464" i="1"/>
  <c r="B2464" i="1" s="1"/>
  <c r="C2465" i="1"/>
  <c r="B2465" i="1" s="1"/>
  <c r="C2466" i="1"/>
  <c r="B2466" i="1" s="1"/>
  <c r="C2467" i="1"/>
  <c r="B2467" i="1" s="1"/>
  <c r="C2468" i="1"/>
  <c r="B2468" i="1" s="1"/>
  <c r="C2469" i="1"/>
  <c r="B2469" i="1" s="1"/>
  <c r="C2458" i="1"/>
  <c r="B2458"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35" i="1"/>
  <c r="B2535"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P2704" i="1" l="1"/>
  <c r="P2740" i="1"/>
  <c r="P2746" i="1"/>
  <c r="P2790" i="1"/>
  <c r="P2795" i="1"/>
  <c r="P2771" i="1"/>
  <c r="P2791" i="1"/>
  <c r="P2756" i="1"/>
  <c r="P2765" i="1"/>
  <c r="P2789" i="1"/>
  <c r="P2742" i="1"/>
  <c r="P2749" i="1"/>
  <c r="P2758" i="1"/>
  <c r="P2779" i="1"/>
  <c r="P2761" i="1"/>
  <c r="P2759" i="1"/>
  <c r="P2773" i="1"/>
  <c r="P2729" i="1"/>
  <c r="P2757" i="1"/>
  <c r="P2797" i="1"/>
  <c r="P2739" i="1"/>
  <c r="P2798" i="1"/>
  <c r="P2786" i="1"/>
  <c r="P2760" i="1"/>
  <c r="P2734" i="1"/>
  <c r="P2730" i="1"/>
  <c r="P2799" i="1"/>
  <c r="P2733" i="1"/>
  <c r="P2755" i="1"/>
  <c r="P2732" i="1"/>
  <c r="P2751" i="1"/>
  <c r="P2763" i="1"/>
  <c r="P2774" i="1"/>
  <c r="P2787" i="1"/>
  <c r="P2766" i="1"/>
  <c r="P2750" i="1"/>
  <c r="P2772" i="1"/>
  <c r="P2767" i="1"/>
  <c r="P2762" i="1"/>
  <c r="P2738" i="1"/>
  <c r="P2781" i="1"/>
  <c r="P2748" i="1"/>
  <c r="P2737" i="1"/>
  <c r="P2744" i="1"/>
  <c r="P2775" i="1"/>
  <c r="P2743" i="1"/>
  <c r="P2753" i="1"/>
  <c r="P2764" i="1"/>
  <c r="P2736" i="1"/>
  <c r="P2796" i="1"/>
  <c r="P2792" i="1"/>
  <c r="P2788" i="1"/>
  <c r="P2783" i="1"/>
  <c r="P2769" i="1"/>
  <c r="P2754" i="1"/>
  <c r="P2780" i="1"/>
  <c r="P2776" i="1"/>
  <c r="P2785" i="1"/>
  <c r="P2777" i="1"/>
  <c r="P2794" i="1"/>
  <c r="P2745" i="1"/>
  <c r="P2770" i="1"/>
  <c r="P2747" i="1"/>
  <c r="P2741" i="1"/>
  <c r="P2731" i="1"/>
  <c r="P2752" i="1"/>
  <c r="P2768" i="1"/>
  <c r="P2735" i="1"/>
  <c r="P2782" i="1"/>
  <c r="P2784" i="1"/>
  <c r="P2793" i="1"/>
  <c r="P2778" i="1"/>
  <c r="R2704" i="1"/>
  <c r="R2779" i="1"/>
  <c r="R2750" i="1"/>
  <c r="R2777" i="1"/>
  <c r="R2730" i="1"/>
  <c r="R2773" i="1"/>
  <c r="R2768" i="1"/>
  <c r="R2746" i="1"/>
  <c r="R2782" i="1"/>
  <c r="R2749" i="1"/>
  <c r="R2769" i="1"/>
  <c r="R2774" i="1"/>
  <c r="R2756" i="1"/>
  <c r="R2757" i="1"/>
  <c r="R2764" i="1"/>
  <c r="R2742" i="1"/>
  <c r="R2775" i="1"/>
  <c r="R2744" i="1"/>
  <c r="R2780" i="1"/>
  <c r="R2799" i="1"/>
  <c r="R2784" i="1"/>
  <c r="R2794" i="1"/>
  <c r="R2778" i="1"/>
  <c r="R2760" i="1"/>
  <c r="R2792" i="1"/>
  <c r="R2781" i="1"/>
  <c r="R2740" i="1"/>
  <c r="R2736" i="1"/>
  <c r="R2785" i="1"/>
  <c r="R2767" i="1"/>
  <c r="R2796" i="1"/>
  <c r="R2798" i="1"/>
  <c r="R2732" i="1"/>
  <c r="R2772" i="1"/>
  <c r="R2745" i="1"/>
  <c r="R2739" i="1"/>
  <c r="R2748" i="1"/>
  <c r="R2755" i="1"/>
  <c r="R2743" i="1"/>
  <c r="R2771" i="1"/>
  <c r="R2761" i="1"/>
  <c r="R2751" i="1"/>
  <c r="R2753" i="1"/>
  <c r="R2762" i="1"/>
  <c r="R2763" i="1"/>
  <c r="R2765" i="1"/>
  <c r="R2776" i="1"/>
  <c r="R2738" i="1"/>
  <c r="R2741" i="1"/>
  <c r="R2783" i="1"/>
  <c r="R2754" i="1"/>
  <c r="R2795" i="1"/>
  <c r="R2766" i="1"/>
  <c r="R2729" i="1"/>
  <c r="R2797" i="1"/>
  <c r="R2770" i="1"/>
  <c r="R2735" i="1"/>
  <c r="R2752" i="1"/>
  <c r="R2731" i="1"/>
  <c r="R2789" i="1"/>
  <c r="R2759" i="1"/>
  <c r="R2734" i="1"/>
  <c r="R2793" i="1"/>
  <c r="R2790" i="1"/>
  <c r="R2788" i="1"/>
  <c r="R2733" i="1"/>
  <c r="R2737" i="1"/>
  <c r="R2791" i="1"/>
  <c r="R2787" i="1"/>
  <c r="R2786" i="1"/>
  <c r="R2758" i="1"/>
  <c r="R2747" i="1"/>
  <c r="Q2704" i="1"/>
  <c r="Q2735" i="1"/>
  <c r="Q2779" i="1"/>
  <c r="Q2799" i="1"/>
  <c r="Q2765" i="1"/>
  <c r="Q2767" i="1"/>
  <c r="Q2783" i="1"/>
  <c r="Q2788" i="1"/>
  <c r="Q2780" i="1"/>
  <c r="Q2752" i="1"/>
  <c r="Q2737" i="1"/>
  <c r="Q2768" i="1"/>
  <c r="Q2753" i="1"/>
  <c r="Q2764" i="1"/>
  <c r="Q2777" i="1"/>
  <c r="Q2781" i="1"/>
  <c r="Q2760" i="1"/>
  <c r="Q2740" i="1"/>
  <c r="Q2749" i="1"/>
  <c r="Q2729" i="1"/>
  <c r="Q2744" i="1"/>
  <c r="Q2746" i="1"/>
  <c r="Q2797" i="1"/>
  <c r="Q2745" i="1"/>
  <c r="Q2790" i="1"/>
  <c r="Q2761" i="1"/>
  <c r="Q2796" i="1"/>
  <c r="Q2743" i="1"/>
  <c r="Q2754" i="1"/>
  <c r="Q2766" i="1"/>
  <c r="Q2756" i="1"/>
  <c r="Q2787" i="1"/>
  <c r="Q2757" i="1"/>
  <c r="Q2791" i="1"/>
  <c r="Q2786" i="1"/>
  <c r="Q2784" i="1"/>
  <c r="Q2789" i="1"/>
  <c r="Q2732" i="1"/>
  <c r="Q2741" i="1"/>
  <c r="Q2794" i="1"/>
  <c r="Q2774" i="1"/>
  <c r="Q2798" i="1"/>
  <c r="Q2758" i="1"/>
  <c r="Q2734" i="1"/>
  <c r="Q2738" i="1"/>
  <c r="Q2730" i="1"/>
  <c r="Q2776" i="1"/>
  <c r="Q2769" i="1"/>
  <c r="Q2762" i="1"/>
  <c r="Q2733" i="1"/>
  <c r="Q2739" i="1"/>
  <c r="Q2770" i="1"/>
  <c r="Q2795" i="1"/>
  <c r="Q2792" i="1"/>
  <c r="Q2736" i="1"/>
  <c r="Q2771" i="1"/>
  <c r="Q2747" i="1"/>
  <c r="Q2755" i="1"/>
  <c r="Q2775" i="1"/>
  <c r="Q2748" i="1"/>
  <c r="Q2793" i="1"/>
  <c r="Q2742" i="1"/>
  <c r="Q2782" i="1"/>
  <c r="Q2772" i="1"/>
  <c r="Q2731" i="1"/>
  <c r="Q2785" i="1"/>
  <c r="Q2763" i="1"/>
  <c r="Q2773" i="1"/>
  <c r="Q2778" i="1"/>
  <c r="Q2750" i="1"/>
  <c r="Q2759" i="1"/>
  <c r="Q2751" i="1"/>
  <c r="J2704" i="1"/>
  <c r="J2759" i="1"/>
  <c r="J2764" i="1"/>
  <c r="J2782" i="1"/>
  <c r="J2780" i="1"/>
  <c r="J2733" i="1"/>
  <c r="J2730" i="1"/>
  <c r="J2781" i="1"/>
  <c r="J2742" i="1"/>
  <c r="J2774" i="1"/>
  <c r="J2789" i="1"/>
  <c r="J2735" i="1"/>
  <c r="J2755" i="1"/>
  <c r="J2758" i="1"/>
  <c r="J2779" i="1"/>
  <c r="J2765" i="1"/>
  <c r="J2729" i="1"/>
  <c r="J2743" i="1"/>
  <c r="J2753" i="1"/>
  <c r="J2739" i="1"/>
  <c r="J2736" i="1"/>
  <c r="J2798" i="1"/>
  <c r="J2793" i="1"/>
  <c r="J2783" i="1"/>
  <c r="J2777" i="1"/>
  <c r="J2771" i="1"/>
  <c r="J2773" i="1"/>
  <c r="J2775" i="1"/>
  <c r="J2732" i="1"/>
  <c r="J2744" i="1"/>
  <c r="J2746" i="1"/>
  <c r="J2754" i="1"/>
  <c r="J2790" i="1"/>
  <c r="J2760" i="1"/>
  <c r="J2794" i="1"/>
  <c r="J2785" i="1"/>
  <c r="J2747" i="1"/>
  <c r="J2778" i="1"/>
  <c r="J2749" i="1"/>
  <c r="J2768" i="1"/>
  <c r="J2751" i="1"/>
  <c r="J2787" i="1"/>
  <c r="J2769" i="1"/>
  <c r="J2792" i="1"/>
  <c r="J2770" i="1"/>
  <c r="J2767" i="1"/>
  <c r="J2788" i="1"/>
  <c r="J2752" i="1"/>
  <c r="J2734" i="1"/>
  <c r="J2791" i="1"/>
  <c r="J2799" i="1"/>
  <c r="J2763" i="1"/>
  <c r="J2740" i="1"/>
  <c r="J2738" i="1"/>
  <c r="J2761" i="1"/>
  <c r="J2756" i="1"/>
  <c r="J2741" i="1"/>
  <c r="J2766" i="1"/>
  <c r="J2772" i="1"/>
  <c r="J2796" i="1"/>
  <c r="J2745" i="1"/>
  <c r="J2797" i="1"/>
  <c r="J2786" i="1"/>
  <c r="J2731" i="1"/>
  <c r="J2748" i="1"/>
  <c r="J2750" i="1"/>
  <c r="J2737" i="1"/>
  <c r="J2762" i="1"/>
  <c r="J2776" i="1"/>
  <c r="J2784" i="1"/>
  <c r="J2795" i="1"/>
  <c r="J2757" i="1"/>
  <c r="L2704" i="1"/>
  <c r="L2757" i="1"/>
  <c r="L2776" i="1"/>
  <c r="L2752" i="1"/>
  <c r="L2744" i="1"/>
  <c r="L2798" i="1"/>
  <c r="L2750" i="1"/>
  <c r="L2747" i="1"/>
  <c r="L2769" i="1"/>
  <c r="L2790" i="1"/>
  <c r="L2788" i="1"/>
  <c r="L2731" i="1"/>
  <c r="L2794" i="1"/>
  <c r="L2785" i="1"/>
  <c r="L2756" i="1"/>
  <c r="L2761" i="1"/>
  <c r="L2789" i="1"/>
  <c r="L2792" i="1"/>
  <c r="L2759" i="1"/>
  <c r="L2749" i="1"/>
  <c r="L2740" i="1"/>
  <c r="L2741" i="1"/>
  <c r="L2780" i="1"/>
  <c r="L2770" i="1"/>
  <c r="L2765" i="1"/>
  <c r="L2787" i="1"/>
  <c r="L2764" i="1"/>
  <c r="L2763" i="1"/>
  <c r="L2746" i="1"/>
  <c r="L2737" i="1"/>
  <c r="L2730" i="1"/>
  <c r="L2768" i="1"/>
  <c r="L2782" i="1"/>
  <c r="L2772" i="1"/>
  <c r="L2795" i="1"/>
  <c r="L2755" i="1"/>
  <c r="L2748" i="1"/>
  <c r="L2796" i="1"/>
  <c r="L2734" i="1"/>
  <c r="L2735" i="1"/>
  <c r="L2775" i="1"/>
  <c r="L2779" i="1"/>
  <c r="L2767" i="1"/>
  <c r="L2774" i="1"/>
  <c r="L2784" i="1"/>
  <c r="L2773" i="1"/>
  <c r="L2758" i="1"/>
  <c r="L2781" i="1"/>
  <c r="L2771" i="1"/>
  <c r="L2742" i="1"/>
  <c r="L2777" i="1"/>
  <c r="L2778" i="1"/>
  <c r="L2754" i="1"/>
  <c r="L2783" i="1"/>
  <c r="L2797" i="1"/>
  <c r="L2786" i="1"/>
  <c r="L2751" i="1"/>
  <c r="L2799" i="1"/>
  <c r="L2766" i="1"/>
  <c r="L2736" i="1"/>
  <c r="L2745" i="1"/>
  <c r="L2743" i="1"/>
  <c r="L2793" i="1"/>
  <c r="L2753" i="1"/>
  <c r="L2762" i="1"/>
  <c r="L2738" i="1"/>
  <c r="L2760" i="1"/>
  <c r="L2733" i="1"/>
  <c r="L2791" i="1"/>
  <c r="L2729" i="1"/>
  <c r="L2732" i="1"/>
  <c r="L2739" i="1"/>
  <c r="A2704" i="1"/>
  <c r="A2732" i="1"/>
  <c r="A2735" i="1"/>
  <c r="A2782" i="1"/>
  <c r="A2798" i="1"/>
  <c r="A2795" i="1"/>
  <c r="A2790" i="1"/>
  <c r="A2746" i="1"/>
  <c r="A2741" i="1"/>
  <c r="A2799" i="1"/>
  <c r="A2753" i="1"/>
  <c r="A2794" i="1"/>
  <c r="A2765" i="1"/>
  <c r="A2783" i="1"/>
  <c r="A2780" i="1"/>
  <c r="A2781" i="1"/>
  <c r="A2773" i="1"/>
  <c r="A2751" i="1"/>
  <c r="A2739" i="1"/>
  <c r="A2768" i="1"/>
  <c r="A2789" i="1"/>
  <c r="A2769" i="1"/>
  <c r="A2772" i="1"/>
  <c r="A2754" i="1"/>
  <c r="A2760" i="1"/>
  <c r="A2759" i="1"/>
  <c r="A2737" i="1"/>
  <c r="A2779" i="1"/>
  <c r="A2729" i="1"/>
  <c r="A2762" i="1"/>
  <c r="A2786" i="1"/>
  <c r="A2792" i="1"/>
  <c r="A2742" i="1"/>
  <c r="A2785" i="1"/>
  <c r="A2758" i="1"/>
  <c r="A2756" i="1"/>
  <c r="A2793" i="1"/>
  <c r="A2763" i="1"/>
  <c r="A2767" i="1"/>
  <c r="A2775" i="1"/>
  <c r="A2749" i="1"/>
  <c r="A2788" i="1"/>
  <c r="A2738" i="1"/>
  <c r="A2777" i="1"/>
  <c r="A2757" i="1"/>
  <c r="A2796" i="1"/>
  <c r="A2730" i="1"/>
  <c r="A2791" i="1"/>
  <c r="A2766" i="1"/>
  <c r="A2755" i="1"/>
  <c r="A2743" i="1"/>
  <c r="A2734" i="1"/>
  <c r="A2771" i="1"/>
  <c r="A2748" i="1"/>
  <c r="A2784" i="1"/>
  <c r="A2761" i="1"/>
  <c r="A2797" i="1"/>
  <c r="A2750" i="1"/>
  <c r="A2731" i="1"/>
  <c r="A2774" i="1"/>
  <c r="A2776" i="1"/>
  <c r="A2744" i="1"/>
  <c r="A2736" i="1"/>
  <c r="A2752" i="1"/>
  <c r="A2745" i="1"/>
  <c r="A2770" i="1"/>
  <c r="A2747" i="1"/>
  <c r="A2740" i="1"/>
  <c r="A2787" i="1"/>
  <c r="A2778" i="1"/>
  <c r="A2733" i="1"/>
  <c r="A2764" i="1"/>
  <c r="M2704" i="1"/>
  <c r="M2757" i="1"/>
  <c r="M2780" i="1"/>
  <c r="M2749" i="1"/>
  <c r="M2758" i="1"/>
  <c r="M2766" i="1"/>
  <c r="M2747" i="1"/>
  <c r="M2788" i="1"/>
  <c r="M2796" i="1"/>
  <c r="M2790" i="1"/>
  <c r="M2744" i="1"/>
  <c r="M2753" i="1"/>
  <c r="M2781" i="1"/>
  <c r="M2778" i="1"/>
  <c r="M2789" i="1"/>
  <c r="M2748" i="1"/>
  <c r="M2782" i="1"/>
  <c r="M2739" i="1"/>
  <c r="M2735" i="1"/>
  <c r="M2751" i="1"/>
  <c r="M2756" i="1"/>
  <c r="M2762" i="1"/>
  <c r="M2774" i="1"/>
  <c r="M2745" i="1"/>
  <c r="M2765" i="1"/>
  <c r="M2797" i="1"/>
  <c r="M2799" i="1"/>
  <c r="M2741" i="1"/>
  <c r="M2742" i="1"/>
  <c r="M2759" i="1"/>
  <c r="M2763" i="1"/>
  <c r="M2793" i="1"/>
  <c r="M2752" i="1"/>
  <c r="M2764" i="1"/>
  <c r="M2754" i="1"/>
  <c r="M2777" i="1"/>
  <c r="M2785" i="1"/>
  <c r="M2760" i="1"/>
  <c r="M2767" i="1"/>
  <c r="M2772" i="1"/>
  <c r="M2795" i="1"/>
  <c r="M2770" i="1"/>
  <c r="M2743" i="1"/>
  <c r="M2783" i="1"/>
  <c r="M2732" i="1"/>
  <c r="M2786" i="1"/>
  <c r="M2787" i="1"/>
  <c r="M2779" i="1"/>
  <c r="M2775" i="1"/>
  <c r="M2738" i="1"/>
  <c r="M2755" i="1"/>
  <c r="M2776" i="1"/>
  <c r="M2768" i="1"/>
  <c r="M2791" i="1"/>
  <c r="M2746" i="1"/>
  <c r="M2794" i="1"/>
  <c r="M2740" i="1"/>
  <c r="M2773" i="1"/>
  <c r="M2733" i="1"/>
  <c r="M2737" i="1"/>
  <c r="M2734" i="1"/>
  <c r="M2731" i="1"/>
  <c r="M2769" i="1"/>
  <c r="M2730" i="1"/>
  <c r="M2792" i="1"/>
  <c r="M2771" i="1"/>
  <c r="M2750" i="1"/>
  <c r="M2729" i="1"/>
  <c r="M2761" i="1"/>
  <c r="M2784" i="1"/>
  <c r="M2798" i="1"/>
  <c r="M2736" i="1"/>
  <c r="B2735" i="1"/>
  <c r="B2782" i="1"/>
  <c r="B2773" i="1"/>
  <c r="B2796" i="1"/>
  <c r="B2778" i="1"/>
  <c r="B2790" i="1"/>
  <c r="B2745" i="1"/>
  <c r="B2736" i="1"/>
  <c r="B2784" i="1"/>
  <c r="B2751" i="1"/>
  <c r="B2767" i="1"/>
  <c r="B2785" i="1"/>
  <c r="B2757" i="1"/>
  <c r="B2795" i="1"/>
  <c r="B2743" i="1"/>
  <c r="B2774" i="1"/>
  <c r="B2775" i="1"/>
  <c r="B2761" i="1"/>
  <c r="B2764" i="1"/>
  <c r="B2765" i="1"/>
  <c r="B2756" i="1"/>
  <c r="B2740" i="1"/>
  <c r="B2771" i="1"/>
  <c r="B2783" i="1"/>
  <c r="B2768" i="1"/>
  <c r="B2787" i="1"/>
  <c r="B2746" i="1"/>
  <c r="B2747" i="1"/>
  <c r="B2789" i="1"/>
  <c r="B2753" i="1"/>
  <c r="B2798" i="1"/>
  <c r="B2776" i="1"/>
  <c r="B2777" i="1"/>
  <c r="B2762" i="1"/>
  <c r="B2754" i="1"/>
  <c r="B2763" i="1"/>
  <c r="B2732" i="1"/>
  <c r="B2734" i="1"/>
  <c r="B2788" i="1"/>
  <c r="B2752" i="1"/>
  <c r="B2758" i="1"/>
  <c r="B2797" i="1"/>
  <c r="B2781" i="1"/>
  <c r="B2748" i="1"/>
  <c r="B2741" i="1"/>
  <c r="B2731" i="1"/>
  <c r="B2730" i="1"/>
  <c r="B2744" i="1"/>
  <c r="B2750" i="1"/>
  <c r="B2770" i="1"/>
  <c r="B2769" i="1"/>
  <c r="B2737" i="1"/>
  <c r="B2772" i="1"/>
  <c r="B2755" i="1"/>
  <c r="B2766" i="1"/>
  <c r="B2780" i="1"/>
  <c r="B2759" i="1"/>
  <c r="B2733" i="1"/>
  <c r="B2791" i="1"/>
  <c r="B2779" i="1"/>
  <c r="B2749" i="1"/>
  <c r="B2760" i="1"/>
  <c r="B2729" i="1"/>
  <c r="B2738" i="1"/>
  <c r="B2793" i="1"/>
  <c r="B2799" i="1"/>
  <c r="B2794" i="1"/>
  <c r="B2786" i="1"/>
  <c r="B2739" i="1"/>
  <c r="B2792" i="1"/>
  <c r="B2742" i="1"/>
  <c r="N2704" i="1"/>
  <c r="N2797" i="1"/>
  <c r="N2779" i="1"/>
  <c r="N2771" i="1"/>
  <c r="N2773" i="1"/>
  <c r="N2742" i="1"/>
  <c r="N2734" i="1"/>
  <c r="N2789" i="1"/>
  <c r="N2741" i="1"/>
  <c r="N2776" i="1"/>
  <c r="N2777" i="1"/>
  <c r="N2746" i="1"/>
  <c r="N2749" i="1"/>
  <c r="N2760" i="1"/>
  <c r="N2769" i="1"/>
  <c r="N2751" i="1"/>
  <c r="N2766" i="1"/>
  <c r="N2743" i="1"/>
  <c r="N2788" i="1"/>
  <c r="N2753" i="1"/>
  <c r="N2759" i="1"/>
  <c r="N2783" i="1"/>
  <c r="N2735" i="1"/>
  <c r="N2791" i="1"/>
  <c r="N2784" i="1"/>
  <c r="N2794" i="1"/>
  <c r="N2796" i="1"/>
  <c r="N2730" i="1"/>
  <c r="N2745" i="1"/>
  <c r="N2782" i="1"/>
  <c r="N2747" i="1"/>
  <c r="N2737" i="1"/>
  <c r="N2790" i="1"/>
  <c r="N2762" i="1"/>
  <c r="N2740" i="1"/>
  <c r="N2739" i="1"/>
  <c r="N2755" i="1"/>
  <c r="N2772" i="1"/>
  <c r="N2775" i="1"/>
  <c r="N2738" i="1"/>
  <c r="N2754" i="1"/>
  <c r="N2778" i="1"/>
  <c r="N2785" i="1"/>
  <c r="N2748" i="1"/>
  <c r="N2774" i="1"/>
  <c r="N2736" i="1"/>
  <c r="N2761" i="1"/>
  <c r="N2780" i="1"/>
  <c r="N2799" i="1"/>
  <c r="N2765" i="1"/>
  <c r="N2750" i="1"/>
  <c r="N2731" i="1"/>
  <c r="N2744" i="1"/>
  <c r="N2764" i="1"/>
  <c r="N2758" i="1"/>
  <c r="N2763" i="1"/>
  <c r="N2767" i="1"/>
  <c r="N2732" i="1"/>
  <c r="N2768" i="1"/>
  <c r="N2798" i="1"/>
  <c r="N2752" i="1"/>
  <c r="N2770" i="1"/>
  <c r="N2729" i="1"/>
  <c r="N2756" i="1"/>
  <c r="N2795" i="1"/>
  <c r="N2733" i="1"/>
  <c r="N2757" i="1"/>
  <c r="N2786" i="1"/>
  <c r="N2781" i="1"/>
  <c r="N2787" i="1"/>
  <c r="N2793" i="1"/>
  <c r="N2792" i="1"/>
  <c r="O2704" i="1"/>
  <c r="O2757" i="1"/>
  <c r="O2784" i="1"/>
  <c r="O2794" i="1"/>
  <c r="O2747" i="1"/>
  <c r="O2754" i="1"/>
  <c r="O2763" i="1"/>
  <c r="O2738" i="1"/>
  <c r="O2741" i="1"/>
  <c r="O2765" i="1"/>
  <c r="O2730" i="1"/>
  <c r="O2776" i="1"/>
  <c r="O2766" i="1"/>
  <c r="O2768" i="1"/>
  <c r="O2783" i="1"/>
  <c r="O2753" i="1"/>
  <c r="O2755" i="1"/>
  <c r="O2799" i="1"/>
  <c r="O2775" i="1"/>
  <c r="O2762" i="1"/>
  <c r="O2797" i="1"/>
  <c r="O2787" i="1"/>
  <c r="O2737" i="1"/>
  <c r="O2771" i="1"/>
  <c r="O2795" i="1"/>
  <c r="O2786" i="1"/>
  <c r="O2761" i="1"/>
  <c r="O2772" i="1"/>
  <c r="O2729" i="1"/>
  <c r="O2779" i="1"/>
  <c r="O2744" i="1"/>
  <c r="O2748" i="1"/>
  <c r="O2778" i="1"/>
  <c r="O2789" i="1"/>
  <c r="O2796" i="1"/>
  <c r="O2732" i="1"/>
  <c r="O2782" i="1"/>
  <c r="O2792" i="1"/>
  <c r="O2770" i="1"/>
  <c r="O2791" i="1"/>
  <c r="O2758" i="1"/>
  <c r="O2742" i="1"/>
  <c r="O2750" i="1"/>
  <c r="O2774" i="1"/>
  <c r="O2746" i="1"/>
  <c r="O2767" i="1"/>
  <c r="O2781" i="1"/>
  <c r="O2733" i="1"/>
  <c r="O2743" i="1"/>
  <c r="O2769" i="1"/>
  <c r="O2777" i="1"/>
  <c r="O2759" i="1"/>
  <c r="O2785" i="1"/>
  <c r="O2752" i="1"/>
  <c r="O2790" i="1"/>
  <c r="O2764" i="1"/>
  <c r="O2798" i="1"/>
  <c r="O2735" i="1"/>
  <c r="O2731" i="1"/>
  <c r="O2773" i="1"/>
  <c r="O2793" i="1"/>
  <c r="O2745" i="1"/>
  <c r="O2780" i="1"/>
  <c r="O2756" i="1"/>
  <c r="O2734" i="1"/>
  <c r="O2740" i="1"/>
  <c r="O2788" i="1"/>
  <c r="O2739" i="1"/>
  <c r="O2736" i="1"/>
  <c r="O2749" i="1"/>
  <c r="O2760" i="1"/>
  <c r="O2751"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2" i="1"/>
  <c r="B2803" i="1"/>
  <c r="B2805" i="1"/>
  <c r="B2800" i="1"/>
  <c r="B2801" i="1"/>
  <c r="B2804" i="1"/>
  <c r="B2806" i="1"/>
  <c r="B2868" i="1"/>
  <c r="B2866" i="1"/>
  <c r="B2871" i="1"/>
  <c r="B2865" i="1"/>
  <c r="B2867" i="1"/>
  <c r="B2869" i="1"/>
  <c r="B2870" i="1"/>
  <c r="B2853" i="1"/>
  <c r="B2854" i="1"/>
  <c r="B2855" i="1"/>
  <c r="B2856" i="1"/>
  <c r="B2849" i="1"/>
  <c r="B2850" i="1"/>
  <c r="B2858" i="1"/>
  <c r="B2857" i="1"/>
  <c r="B2862" i="1"/>
  <c r="B2859" i="1"/>
  <c r="B2840" i="1"/>
  <c r="B2860" i="1"/>
  <c r="B2861" i="1"/>
  <c r="B2852" i="1"/>
  <c r="B2841" i="1"/>
  <c r="B2863" i="1"/>
  <c r="B2864" i="1"/>
  <c r="B2847" i="1"/>
  <c r="B2842" i="1"/>
  <c r="B2844" i="1"/>
  <c r="B2843" i="1"/>
  <c r="B2845" i="1"/>
  <c r="B2846" i="1"/>
  <c r="B2851" i="1"/>
  <c r="B2848" i="1"/>
  <c r="B2831" i="1"/>
  <c r="B2832" i="1"/>
  <c r="B2833" i="1"/>
  <c r="B2834" i="1"/>
  <c r="B2818" i="1"/>
  <c r="B2829" i="1"/>
  <c r="B2835" i="1"/>
  <c r="B2836" i="1"/>
  <c r="B2825" i="1"/>
  <c r="B2837" i="1"/>
  <c r="B2839" i="1"/>
  <c r="B2816" i="1"/>
  <c r="B2838" i="1"/>
  <c r="B2817" i="1"/>
  <c r="B2819" i="1"/>
  <c r="B2824" i="1"/>
  <c r="B2820" i="1"/>
  <c r="B2821" i="1"/>
  <c r="B2822" i="1"/>
  <c r="B2828" i="1"/>
  <c r="B2823" i="1"/>
  <c r="B2827" i="1"/>
  <c r="B2830" i="1"/>
  <c r="B2826" i="1"/>
  <c r="B2694" i="1"/>
  <c r="B2695" i="1"/>
  <c r="B2696" i="1"/>
  <c r="B2699" i="1"/>
  <c r="B2687" i="1"/>
  <c r="B2693" i="1"/>
  <c r="B2697" i="1"/>
  <c r="B2703" i="1"/>
  <c r="B2698" i="1"/>
  <c r="B2681" i="1"/>
  <c r="B2690" i="1"/>
  <c r="B2691" i="1"/>
  <c r="B2692" i="1"/>
  <c r="B2700" i="1"/>
  <c r="B2702" i="1"/>
  <c r="B2701" i="1"/>
  <c r="B2680" i="1"/>
  <c r="B2682" i="1"/>
  <c r="B2683" i="1"/>
  <c r="B2685" i="1"/>
  <c r="B2684" i="1"/>
  <c r="B2686" i="1"/>
  <c r="B2688" i="1"/>
  <c r="B2689" i="1"/>
  <c r="B2716" i="1"/>
  <c r="B2717" i="1"/>
  <c r="B2718" i="1"/>
  <c r="B2719" i="1"/>
  <c r="B2721" i="1"/>
  <c r="B2720" i="1"/>
  <c r="B2722" i="1"/>
  <c r="B2709" i="1"/>
  <c r="B2713" i="1"/>
  <c r="B2723" i="1"/>
  <c r="B2724" i="1"/>
  <c r="B2725" i="1"/>
  <c r="B2710" i="1"/>
  <c r="B2704" i="1"/>
  <c r="B2726" i="1"/>
  <c r="B2705" i="1"/>
  <c r="B2727" i="1"/>
  <c r="B2707" i="1"/>
  <c r="B2714" i="1"/>
  <c r="B2706" i="1"/>
  <c r="B2728" i="1"/>
  <c r="B2712" i="1"/>
  <c r="B2708" i="1"/>
  <c r="B2711" i="1"/>
  <c r="B2715" i="1"/>
  <c r="F104" i="8"/>
  <c r="F105" i="8"/>
  <c r="F72" i="8"/>
  <c r="F73" i="8"/>
  <c r="P2680" i="1"/>
  <c r="P2703" i="1"/>
  <c r="P2701" i="1"/>
  <c r="P2693" i="1"/>
  <c r="P2700" i="1"/>
  <c r="P2699" i="1"/>
  <c r="P2682" i="1"/>
  <c r="P2696" i="1"/>
  <c r="P2694" i="1"/>
  <c r="P2689" i="1"/>
  <c r="P2684" i="1"/>
  <c r="P2690" i="1"/>
  <c r="P2695" i="1"/>
  <c r="P2691" i="1"/>
  <c r="P2686" i="1"/>
  <c r="P2698" i="1"/>
  <c r="P2688" i="1"/>
  <c r="P2687" i="1"/>
  <c r="P2702" i="1"/>
  <c r="P2685" i="1"/>
  <c r="P2692" i="1"/>
  <c r="P2683" i="1"/>
  <c r="P2697" i="1"/>
  <c r="P2816" i="1"/>
  <c r="P2839" i="1"/>
  <c r="P2832" i="1"/>
  <c r="P2836" i="1"/>
  <c r="P2835" i="1"/>
  <c r="P2833" i="1"/>
  <c r="P2830" i="1"/>
  <c r="P2837" i="1"/>
  <c r="P2831" i="1"/>
  <c r="P2834" i="1"/>
  <c r="P2829" i="1"/>
  <c r="P2828" i="1"/>
  <c r="P2827" i="1"/>
  <c r="P2838" i="1"/>
  <c r="Q2680" i="1"/>
  <c r="Q2703" i="1"/>
  <c r="Q2684" i="1"/>
  <c r="Q2701" i="1"/>
  <c r="Q2700" i="1"/>
  <c r="Q2696" i="1"/>
  <c r="Q2687" i="1"/>
  <c r="Q2694" i="1"/>
  <c r="Q2683" i="1"/>
  <c r="Q2682" i="1"/>
  <c r="Q2689" i="1"/>
  <c r="Q2691" i="1"/>
  <c r="Q2693" i="1"/>
  <c r="Q2698" i="1"/>
  <c r="Q2697" i="1"/>
  <c r="Q2686" i="1"/>
  <c r="Q2699" i="1"/>
  <c r="Q2702" i="1"/>
  <c r="Q2685" i="1"/>
  <c r="Q2692" i="1"/>
  <c r="Q2690" i="1"/>
  <c r="Q2688" i="1"/>
  <c r="Q2695" i="1"/>
  <c r="Q2816" i="1"/>
  <c r="Q2839" i="1"/>
  <c r="Q2832" i="1"/>
  <c r="Q2828" i="1"/>
  <c r="Q2831" i="1"/>
  <c r="Q2830" i="1"/>
  <c r="Q2835" i="1"/>
  <c r="Q2827" i="1"/>
  <c r="Q2837" i="1"/>
  <c r="Q2833" i="1"/>
  <c r="Q2834" i="1"/>
  <c r="Q2838" i="1"/>
  <c r="Q2829" i="1"/>
  <c r="Q2836" i="1"/>
  <c r="O2816" i="1"/>
  <c r="O2839" i="1"/>
  <c r="O2835" i="1"/>
  <c r="O2833" i="1"/>
  <c r="O2830" i="1"/>
  <c r="O2834" i="1"/>
  <c r="O2828" i="1"/>
  <c r="O2827" i="1"/>
  <c r="O2832" i="1"/>
  <c r="O2831" i="1"/>
  <c r="O2838" i="1"/>
  <c r="O2836" i="1"/>
  <c r="O2837" i="1"/>
  <c r="O2829" i="1"/>
  <c r="R2680" i="1"/>
  <c r="R2703" i="1"/>
  <c r="R2695" i="1"/>
  <c r="R2685" i="1"/>
  <c r="R2692" i="1"/>
  <c r="R2691" i="1"/>
  <c r="R2682" i="1"/>
  <c r="R2697" i="1"/>
  <c r="R2696" i="1"/>
  <c r="R2701" i="1"/>
  <c r="R2683" i="1"/>
  <c r="R2690" i="1"/>
  <c r="R2702" i="1"/>
  <c r="R2684" i="1"/>
  <c r="R2689" i="1"/>
  <c r="R2694" i="1"/>
  <c r="R2693" i="1"/>
  <c r="R2700" i="1"/>
  <c r="R2698" i="1"/>
  <c r="R2688" i="1"/>
  <c r="R2687" i="1"/>
  <c r="R2699" i="1"/>
  <c r="R2686" i="1"/>
  <c r="R2816" i="1"/>
  <c r="R2839" i="1"/>
  <c r="R2834" i="1"/>
  <c r="R2837" i="1"/>
  <c r="R2829" i="1"/>
  <c r="R2836" i="1"/>
  <c r="R2827" i="1"/>
  <c r="R2830" i="1"/>
  <c r="R2828" i="1"/>
  <c r="R2831" i="1"/>
  <c r="R2838" i="1"/>
  <c r="R2833" i="1"/>
  <c r="R2835" i="1"/>
  <c r="R2832" i="1"/>
  <c r="O2680" i="1"/>
  <c r="O2703" i="1"/>
  <c r="O2697" i="1"/>
  <c r="O2689" i="1"/>
  <c r="O2683" i="1"/>
  <c r="O2688" i="1"/>
  <c r="O2695" i="1"/>
  <c r="O2684" i="1"/>
  <c r="O2691" i="1"/>
  <c r="O2698" i="1"/>
  <c r="O2702" i="1"/>
  <c r="O2700" i="1"/>
  <c r="O2687" i="1"/>
  <c r="O2685" i="1"/>
  <c r="O2699" i="1"/>
  <c r="O2690" i="1"/>
  <c r="O2696" i="1"/>
  <c r="O2694" i="1"/>
  <c r="O2686" i="1"/>
  <c r="O2701" i="1"/>
  <c r="O2693" i="1"/>
  <c r="O2692" i="1"/>
  <c r="O2682" i="1"/>
  <c r="J2680" i="1"/>
  <c r="J2703" i="1"/>
  <c r="J2685" i="1"/>
  <c r="J2692" i="1"/>
  <c r="J2699" i="1"/>
  <c r="J2697" i="1"/>
  <c r="J2686" i="1"/>
  <c r="J2701" i="1"/>
  <c r="J2682" i="1"/>
  <c r="J2688" i="1"/>
  <c r="J2694" i="1"/>
  <c r="J2684" i="1"/>
  <c r="J2689" i="1"/>
  <c r="J2695" i="1"/>
  <c r="J2690" i="1"/>
  <c r="J2696" i="1"/>
  <c r="J2702" i="1"/>
  <c r="J2693" i="1"/>
  <c r="J2700" i="1"/>
  <c r="J2691" i="1"/>
  <c r="J2683" i="1"/>
  <c r="J2698" i="1"/>
  <c r="J2687" i="1"/>
  <c r="J2816" i="1"/>
  <c r="J2839" i="1"/>
  <c r="J2838" i="1"/>
  <c r="J2827" i="1"/>
  <c r="J2829" i="1"/>
  <c r="J2828" i="1"/>
  <c r="J2833" i="1"/>
  <c r="J2832" i="1"/>
  <c r="J2830" i="1"/>
  <c r="J2837" i="1"/>
  <c r="J2835" i="1"/>
  <c r="J2834" i="1"/>
  <c r="J2831" i="1"/>
  <c r="J2836" i="1"/>
  <c r="L2680" i="1"/>
  <c r="L2703" i="1"/>
  <c r="L2683" i="1"/>
  <c r="L2690" i="1"/>
  <c r="L2695" i="1"/>
  <c r="L2702" i="1"/>
  <c r="L2686" i="1"/>
  <c r="L2699" i="1"/>
  <c r="L2685" i="1"/>
  <c r="L2692" i="1"/>
  <c r="L2682" i="1"/>
  <c r="L2696" i="1"/>
  <c r="L2688" i="1"/>
  <c r="L2687" i="1"/>
  <c r="L2700" i="1"/>
  <c r="L2694" i="1"/>
  <c r="L2701" i="1"/>
  <c r="L2693" i="1"/>
  <c r="L2691" i="1"/>
  <c r="L2698" i="1"/>
  <c r="L2684" i="1"/>
  <c r="L2697" i="1"/>
  <c r="L2689" i="1"/>
  <c r="L2816" i="1"/>
  <c r="L2839" i="1"/>
  <c r="L2831" i="1"/>
  <c r="L2827" i="1"/>
  <c r="L2834" i="1"/>
  <c r="L2838" i="1"/>
  <c r="L2829" i="1"/>
  <c r="L2836" i="1"/>
  <c r="L2835" i="1"/>
  <c r="L2833" i="1"/>
  <c r="L2832" i="1"/>
  <c r="L2837" i="1"/>
  <c r="L2830" i="1"/>
  <c r="L2828" i="1"/>
  <c r="A2680" i="1"/>
  <c r="A2703" i="1"/>
  <c r="A2692" i="1"/>
  <c r="A2683" i="1"/>
  <c r="A2690" i="1"/>
  <c r="A2688" i="1"/>
  <c r="A2701" i="1"/>
  <c r="A2697" i="1"/>
  <c r="A2694" i="1"/>
  <c r="A2693" i="1"/>
  <c r="A2699" i="1"/>
  <c r="A2695" i="1"/>
  <c r="A2684" i="1"/>
  <c r="A2686" i="1"/>
  <c r="A2682" i="1"/>
  <c r="A2689" i="1"/>
  <c r="A2700" i="1"/>
  <c r="A2691" i="1"/>
  <c r="A2698" i="1"/>
  <c r="A2696" i="1"/>
  <c r="A2687" i="1"/>
  <c r="A2702" i="1"/>
  <c r="A2685" i="1"/>
  <c r="M2680" i="1"/>
  <c r="M2703" i="1"/>
  <c r="M2693" i="1"/>
  <c r="M2690" i="1"/>
  <c r="M2697" i="1"/>
  <c r="M2686" i="1"/>
  <c r="M2700" i="1"/>
  <c r="M2699" i="1"/>
  <c r="M2687" i="1"/>
  <c r="M2685" i="1"/>
  <c r="M2692" i="1"/>
  <c r="M2682" i="1"/>
  <c r="M2688" i="1"/>
  <c r="M2702" i="1"/>
  <c r="M2683" i="1"/>
  <c r="M2689" i="1"/>
  <c r="M2695" i="1"/>
  <c r="M2701" i="1"/>
  <c r="M2698" i="1"/>
  <c r="M2684" i="1"/>
  <c r="M2691" i="1"/>
  <c r="M2696" i="1"/>
  <c r="M2694" i="1"/>
  <c r="M2816" i="1"/>
  <c r="M2839" i="1"/>
  <c r="M2828" i="1"/>
  <c r="M2834" i="1"/>
  <c r="M2832" i="1"/>
  <c r="M2830" i="1"/>
  <c r="M2837" i="1"/>
  <c r="M2829" i="1"/>
  <c r="M2838" i="1"/>
  <c r="M2835" i="1"/>
  <c r="M2827" i="1"/>
  <c r="M2831" i="1"/>
  <c r="M2836" i="1"/>
  <c r="M2833" i="1"/>
  <c r="N2680" i="1"/>
  <c r="N2703" i="1"/>
  <c r="N2701" i="1"/>
  <c r="N2691" i="1"/>
  <c r="N2688" i="1"/>
  <c r="N2684" i="1"/>
  <c r="N2698" i="1"/>
  <c r="N2702" i="1"/>
  <c r="N2700" i="1"/>
  <c r="N2693" i="1"/>
  <c r="N2697" i="1"/>
  <c r="N2699" i="1"/>
  <c r="N2683" i="1"/>
  <c r="N2687" i="1"/>
  <c r="N2692" i="1"/>
  <c r="N2696" i="1"/>
  <c r="N2686" i="1"/>
  <c r="N2685" i="1"/>
  <c r="N2682" i="1"/>
  <c r="N2689" i="1"/>
  <c r="N2695" i="1"/>
  <c r="N2690" i="1"/>
  <c r="N2694" i="1"/>
  <c r="A2816" i="1"/>
  <c r="A2839" i="1"/>
  <c r="A2838" i="1"/>
  <c r="A2832" i="1"/>
  <c r="A2828" i="1"/>
  <c r="A2834" i="1"/>
  <c r="A2830" i="1"/>
  <c r="A2837" i="1"/>
  <c r="A2831" i="1"/>
  <c r="A2829" i="1"/>
  <c r="A2835" i="1"/>
  <c r="A2833" i="1"/>
  <c r="A2836" i="1"/>
  <c r="A2827" i="1"/>
  <c r="N2816" i="1"/>
  <c r="N2839" i="1"/>
  <c r="N2833" i="1"/>
  <c r="N2837" i="1"/>
  <c r="N2832" i="1"/>
  <c r="N2834" i="1"/>
  <c r="N2836" i="1"/>
  <c r="N2828" i="1"/>
  <c r="N2827" i="1"/>
  <c r="N2831" i="1"/>
  <c r="N2838" i="1"/>
  <c r="N2829" i="1"/>
  <c r="N2835" i="1"/>
  <c r="N2830" i="1"/>
  <c r="Q2459" i="1"/>
  <c r="J2459" i="1"/>
  <c r="R2459" i="1"/>
  <c r="K2459" i="1"/>
  <c r="L2459" i="1"/>
  <c r="M2459" i="1"/>
  <c r="N2459" i="1"/>
  <c r="O2459" i="1"/>
  <c r="P2459" i="1"/>
  <c r="A2459" i="1"/>
  <c r="K2465" i="1"/>
  <c r="L2465" i="1"/>
  <c r="M2465" i="1"/>
  <c r="N2465" i="1"/>
  <c r="O2465" i="1"/>
  <c r="P2465" i="1"/>
  <c r="J2465" i="1"/>
  <c r="Q2465" i="1"/>
  <c r="R2465" i="1"/>
  <c r="A2465" i="1"/>
  <c r="M2824" i="1"/>
  <c r="N2824" i="1"/>
  <c r="R2824" i="1"/>
  <c r="J2824" i="1"/>
  <c r="K2824" i="1"/>
  <c r="P2824" i="1"/>
  <c r="Q2824" i="1"/>
  <c r="L2824" i="1"/>
  <c r="O2824" i="1"/>
  <c r="A2824" i="1"/>
  <c r="K2473" i="1"/>
  <c r="L2473" i="1"/>
  <c r="M2473" i="1"/>
  <c r="N2473" i="1"/>
  <c r="O2473" i="1"/>
  <c r="P2473" i="1"/>
  <c r="J2473" i="1"/>
  <c r="Q2473" i="1"/>
  <c r="R2473" i="1"/>
  <c r="A2473"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25" i="1"/>
  <c r="Q2525" i="1"/>
  <c r="J2525" i="1"/>
  <c r="R2525" i="1"/>
  <c r="K2525" i="1"/>
  <c r="L2525" i="1"/>
  <c r="M2525" i="1"/>
  <c r="N2525" i="1"/>
  <c r="P2525" i="1"/>
  <c r="A2525" i="1"/>
  <c r="O2533" i="1"/>
  <c r="Q2533" i="1"/>
  <c r="J2533" i="1"/>
  <c r="R2533" i="1"/>
  <c r="K2533" i="1"/>
  <c r="M2533" i="1"/>
  <c r="N2533" i="1"/>
  <c r="P2533" i="1"/>
  <c r="L2533" i="1"/>
  <c r="A2533" i="1"/>
  <c r="A2933" i="1"/>
  <c r="R2909" i="1"/>
  <c r="A2909" i="1"/>
  <c r="A2899" i="1"/>
  <c r="P2884" i="1"/>
  <c r="Q2884" i="1"/>
  <c r="N2884" i="1"/>
  <c r="O2884" i="1"/>
  <c r="R2884" i="1"/>
  <c r="J2884" i="1"/>
  <c r="M2884" i="1"/>
  <c r="K2884" i="1"/>
  <c r="L2884" i="1"/>
  <c r="A2884" i="1"/>
  <c r="P2508" i="1"/>
  <c r="J2508" i="1"/>
  <c r="R2508" i="1"/>
  <c r="K2508" i="1"/>
  <c r="L2508" i="1"/>
  <c r="M2508" i="1"/>
  <c r="N2508" i="1"/>
  <c r="Q2508" i="1"/>
  <c r="O2508" i="1"/>
  <c r="A2508" i="1"/>
  <c r="M2511" i="1"/>
  <c r="O2511" i="1"/>
  <c r="P2511" i="1"/>
  <c r="Q2511" i="1"/>
  <c r="J2511" i="1"/>
  <c r="R2511" i="1"/>
  <c r="K2511" i="1"/>
  <c r="L2511" i="1"/>
  <c r="N2511" i="1"/>
  <c r="A2511"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2" i="1"/>
  <c r="L2722" i="1"/>
  <c r="M2722" i="1"/>
  <c r="R2722" i="1"/>
  <c r="J2722" i="1"/>
  <c r="K2722" i="1"/>
  <c r="P2722" i="1"/>
  <c r="O2722" i="1"/>
  <c r="A2722" i="1"/>
  <c r="N2722" i="1"/>
  <c r="Q2714" i="1"/>
  <c r="L2714" i="1"/>
  <c r="M2714" i="1"/>
  <c r="N2714" i="1"/>
  <c r="O2714" i="1"/>
  <c r="P2714" i="1"/>
  <c r="R2714" i="1"/>
  <c r="K2714" i="1"/>
  <c r="J2714" i="1"/>
  <c r="A2714" i="1"/>
  <c r="P2859" i="1"/>
  <c r="Q2859" i="1"/>
  <c r="J2859" i="1"/>
  <c r="R2859" i="1"/>
  <c r="K2859" i="1"/>
  <c r="N2859" i="1"/>
  <c r="L2859" i="1"/>
  <c r="M2859" i="1"/>
  <c r="O2859" i="1"/>
  <c r="A2859" i="1"/>
  <c r="J2851" i="1"/>
  <c r="R2851" i="1"/>
  <c r="K2851" i="1"/>
  <c r="Q2851" i="1"/>
  <c r="L2851" i="1"/>
  <c r="O2851" i="1"/>
  <c r="M2851" i="1"/>
  <c r="N2851" i="1"/>
  <c r="P2851" i="1"/>
  <c r="A2851"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79" i="1"/>
  <c r="N2479" i="1"/>
  <c r="O2479" i="1"/>
  <c r="P2479" i="1"/>
  <c r="Q2479" i="1"/>
  <c r="J2479" i="1"/>
  <c r="R2479" i="1"/>
  <c r="L2479" i="1"/>
  <c r="K2479" i="1"/>
  <c r="A2479" i="1"/>
  <c r="M2495" i="1"/>
  <c r="N2495" i="1"/>
  <c r="O2495" i="1"/>
  <c r="P2495" i="1"/>
  <c r="Q2495" i="1"/>
  <c r="J2495" i="1"/>
  <c r="R2495" i="1"/>
  <c r="K2495" i="1"/>
  <c r="L2495" i="1"/>
  <c r="A2495" i="1"/>
  <c r="M2487" i="1"/>
  <c r="N2487" i="1"/>
  <c r="O2487" i="1"/>
  <c r="P2487" i="1"/>
  <c r="Q2487" i="1"/>
  <c r="J2487" i="1"/>
  <c r="R2487" i="1"/>
  <c r="K2487" i="1"/>
  <c r="L2487" i="1"/>
  <c r="A2487" i="1"/>
  <c r="M2805" i="1"/>
  <c r="P2805" i="1"/>
  <c r="Q2805" i="1"/>
  <c r="J2805" i="1"/>
  <c r="K2805" i="1"/>
  <c r="L2805" i="1"/>
  <c r="R2805" i="1"/>
  <c r="O2805" i="1"/>
  <c r="N2805" i="1"/>
  <c r="A2805" i="1"/>
  <c r="M2455" i="1"/>
  <c r="N2455" i="1"/>
  <c r="O2455" i="1"/>
  <c r="P2455" i="1"/>
  <c r="Q2455" i="1"/>
  <c r="J2455" i="1"/>
  <c r="R2455" i="1"/>
  <c r="K2455" i="1"/>
  <c r="L2455" i="1"/>
  <c r="A2455" i="1"/>
  <c r="Q873" i="1"/>
  <c r="J873" i="1"/>
  <c r="R873" i="1"/>
  <c r="K873" i="1"/>
  <c r="L873" i="1"/>
  <c r="M873" i="1"/>
  <c r="N873" i="1"/>
  <c r="O873" i="1"/>
  <c r="P873" i="1"/>
  <c r="A873" i="1"/>
  <c r="Q2674" i="1"/>
  <c r="L2674" i="1"/>
  <c r="M2674" i="1"/>
  <c r="P2674" i="1"/>
  <c r="R2674" i="1"/>
  <c r="J2674" i="1"/>
  <c r="O2674" i="1"/>
  <c r="K2674" i="1"/>
  <c r="N2674" i="1"/>
  <c r="A2674" i="1"/>
  <c r="K2818" i="1"/>
  <c r="L2818" i="1"/>
  <c r="R2818" i="1"/>
  <c r="J2818" i="1"/>
  <c r="M2818" i="1"/>
  <c r="P2818" i="1"/>
  <c r="Q2818" i="1"/>
  <c r="O2818" i="1"/>
  <c r="N2818" i="1"/>
  <c r="A2818" i="1"/>
  <c r="O2869" i="1"/>
  <c r="P2869" i="1"/>
  <c r="Q2869" i="1"/>
  <c r="J2869" i="1"/>
  <c r="K2869" i="1"/>
  <c r="L2869" i="1"/>
  <c r="M2869" i="1"/>
  <c r="N2869" i="1"/>
  <c r="R2869" i="1"/>
  <c r="A2869" i="1"/>
  <c r="P2452" i="1"/>
  <c r="Q2452" i="1"/>
  <c r="J2452" i="1"/>
  <c r="R2452" i="1"/>
  <c r="K2452" i="1"/>
  <c r="L2452" i="1"/>
  <c r="M2452" i="1"/>
  <c r="O2452" i="1"/>
  <c r="N2452" i="1"/>
  <c r="A2452"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26" i="1"/>
  <c r="P2526" i="1"/>
  <c r="Q2526" i="1"/>
  <c r="J2526" i="1"/>
  <c r="R2526" i="1"/>
  <c r="K2526" i="1"/>
  <c r="O2526" i="1"/>
  <c r="M2526" i="1"/>
  <c r="L2526" i="1"/>
  <c r="A2526" i="1"/>
  <c r="Q2405" i="1"/>
  <c r="J2405" i="1"/>
  <c r="R2405" i="1"/>
  <c r="K2405" i="1"/>
  <c r="L2405" i="1"/>
  <c r="M2405" i="1"/>
  <c r="N2405" i="1"/>
  <c r="O2405" i="1"/>
  <c r="P2405" i="1"/>
  <c r="A2405" i="1"/>
  <c r="P2876" i="1"/>
  <c r="Q2876" i="1"/>
  <c r="J2876" i="1"/>
  <c r="R2876" i="1"/>
  <c r="K2876" i="1"/>
  <c r="L2876" i="1"/>
  <c r="O2876" i="1"/>
  <c r="M2876" i="1"/>
  <c r="A2876" i="1"/>
  <c r="N2876" i="1"/>
  <c r="A2928" i="1"/>
  <c r="O2903" i="1"/>
  <c r="A2903" i="1"/>
  <c r="A2893" i="1"/>
  <c r="N2878" i="1"/>
  <c r="O2878" i="1"/>
  <c r="J2878" i="1"/>
  <c r="K2878" i="1"/>
  <c r="L2878" i="1"/>
  <c r="M2878" i="1"/>
  <c r="R2878" i="1"/>
  <c r="P2878" i="1"/>
  <c r="Q2878" i="1"/>
  <c r="A2878" i="1"/>
  <c r="N2518" i="1"/>
  <c r="P2518" i="1"/>
  <c r="Q2518" i="1"/>
  <c r="J2518" i="1"/>
  <c r="R2518" i="1"/>
  <c r="K2518" i="1"/>
  <c r="L2518" i="1"/>
  <c r="M2518" i="1"/>
  <c r="O2518" i="1"/>
  <c r="A2518" i="1"/>
  <c r="N2510" i="1"/>
  <c r="P2510" i="1"/>
  <c r="Q2510" i="1"/>
  <c r="J2510" i="1"/>
  <c r="R2510" i="1"/>
  <c r="K2510" i="1"/>
  <c r="L2510" i="1"/>
  <c r="M2510" i="1"/>
  <c r="O2510" i="1"/>
  <c r="A2510"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1" i="1"/>
  <c r="R2721" i="1"/>
  <c r="M2721" i="1"/>
  <c r="N2721" i="1"/>
  <c r="O2721" i="1"/>
  <c r="P2721" i="1"/>
  <c r="Q2721" i="1"/>
  <c r="L2721" i="1"/>
  <c r="K2721" i="1"/>
  <c r="A2721" i="1"/>
  <c r="J2713" i="1"/>
  <c r="R2713" i="1"/>
  <c r="M2713" i="1"/>
  <c r="N2713" i="1"/>
  <c r="K2713" i="1"/>
  <c r="L2713" i="1"/>
  <c r="O2713" i="1"/>
  <c r="P2713" i="1"/>
  <c r="Q2713" i="1"/>
  <c r="A2713" i="1"/>
  <c r="Q2858" i="1"/>
  <c r="J2858" i="1"/>
  <c r="R2858" i="1"/>
  <c r="K2858" i="1"/>
  <c r="L2858" i="1"/>
  <c r="O2858" i="1"/>
  <c r="P2858" i="1"/>
  <c r="M2858" i="1"/>
  <c r="N2858" i="1"/>
  <c r="A2858" i="1"/>
  <c r="K2850" i="1"/>
  <c r="L2850" i="1"/>
  <c r="P2850" i="1"/>
  <c r="Q2850" i="1"/>
  <c r="R2850" i="1"/>
  <c r="N2850" i="1"/>
  <c r="O2850" i="1"/>
  <c r="J2850" i="1"/>
  <c r="M2850" i="1"/>
  <c r="A2850"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2" i="1"/>
  <c r="O2502" i="1"/>
  <c r="P2502" i="1"/>
  <c r="Q2502" i="1"/>
  <c r="J2502" i="1"/>
  <c r="R2502" i="1"/>
  <c r="K2502" i="1"/>
  <c r="L2502" i="1"/>
  <c r="M2502" i="1"/>
  <c r="A2502" i="1"/>
  <c r="N2494" i="1"/>
  <c r="O2494" i="1"/>
  <c r="P2494" i="1"/>
  <c r="Q2494" i="1"/>
  <c r="J2494" i="1"/>
  <c r="R2494" i="1"/>
  <c r="K2494" i="1"/>
  <c r="L2494" i="1"/>
  <c r="M2494" i="1"/>
  <c r="A2494" i="1"/>
  <c r="N2486" i="1"/>
  <c r="O2486" i="1"/>
  <c r="P2486" i="1"/>
  <c r="Q2486" i="1"/>
  <c r="J2486" i="1"/>
  <c r="R2486" i="1"/>
  <c r="K2486" i="1"/>
  <c r="L2486" i="1"/>
  <c r="M2486" i="1"/>
  <c r="A2486" i="1"/>
  <c r="Q2467" i="1"/>
  <c r="J2467" i="1"/>
  <c r="R2467" i="1"/>
  <c r="K2467" i="1"/>
  <c r="L2467" i="1"/>
  <c r="M2467" i="1"/>
  <c r="N2467" i="1"/>
  <c r="O2467" i="1"/>
  <c r="P2467" i="1"/>
  <c r="A2467" i="1"/>
  <c r="P2707" i="1"/>
  <c r="K2707" i="1"/>
  <c r="L2707" i="1"/>
  <c r="M2707" i="1"/>
  <c r="N2707" i="1"/>
  <c r="O2707" i="1"/>
  <c r="Q2707" i="1"/>
  <c r="R2707" i="1"/>
  <c r="J2707" i="1"/>
  <c r="A2707" i="1"/>
  <c r="J2843" i="1"/>
  <c r="R2843" i="1"/>
  <c r="K2843" i="1"/>
  <c r="O2843" i="1"/>
  <c r="P2843" i="1"/>
  <c r="Q2843" i="1"/>
  <c r="M2843" i="1"/>
  <c r="L2843" i="1"/>
  <c r="A2843" i="1"/>
  <c r="N2843" i="1"/>
  <c r="O2453" i="1"/>
  <c r="P2453" i="1"/>
  <c r="Q2453" i="1"/>
  <c r="J2453" i="1"/>
  <c r="R2453" i="1"/>
  <c r="K2453" i="1"/>
  <c r="L2453" i="1"/>
  <c r="N2453" i="1"/>
  <c r="M2453" i="1"/>
  <c r="A2453" i="1"/>
  <c r="L2464" i="1"/>
  <c r="M2464" i="1"/>
  <c r="N2464" i="1"/>
  <c r="O2464" i="1"/>
  <c r="P2464" i="1"/>
  <c r="Q2464" i="1"/>
  <c r="J2464" i="1"/>
  <c r="K2464" i="1"/>
  <c r="R2464" i="1"/>
  <c r="A2464" i="1"/>
  <c r="M2463" i="1"/>
  <c r="N2463" i="1"/>
  <c r="O2463" i="1"/>
  <c r="P2463" i="1"/>
  <c r="Q2463" i="1"/>
  <c r="J2463" i="1"/>
  <c r="R2463" i="1"/>
  <c r="K2463" i="1"/>
  <c r="L2463" i="1"/>
  <c r="A2463" i="1"/>
  <c r="N2677" i="1"/>
  <c r="Q2677" i="1"/>
  <c r="J2677" i="1"/>
  <c r="R2677" i="1"/>
  <c r="O2677" i="1"/>
  <c r="P2677" i="1"/>
  <c r="M2677" i="1"/>
  <c r="L2677" i="1"/>
  <c r="K2677" i="1"/>
  <c r="A2677" i="1"/>
  <c r="N2709" i="1"/>
  <c r="Q2709" i="1"/>
  <c r="J2709" i="1"/>
  <c r="R2709" i="1"/>
  <c r="K2709" i="1"/>
  <c r="L2709" i="1"/>
  <c r="M2709" i="1"/>
  <c r="O2709" i="1"/>
  <c r="P2709" i="1"/>
  <c r="A2709" i="1"/>
  <c r="Q2801" i="1"/>
  <c r="L2801" i="1"/>
  <c r="M2801" i="1"/>
  <c r="P2801" i="1"/>
  <c r="R2801" i="1"/>
  <c r="J2801" i="1"/>
  <c r="O2801" i="1"/>
  <c r="K2801" i="1"/>
  <c r="N2801" i="1"/>
  <c r="A2801" i="1"/>
  <c r="Q2820" i="1"/>
  <c r="J2820" i="1"/>
  <c r="R2820" i="1"/>
  <c r="L2820" i="1"/>
  <c r="M2820" i="1"/>
  <c r="N2820" i="1"/>
  <c r="O2820" i="1"/>
  <c r="K2820" i="1"/>
  <c r="P2820" i="1"/>
  <c r="A2820" i="1"/>
  <c r="P2845" i="1"/>
  <c r="Q2845" i="1"/>
  <c r="J2845" i="1"/>
  <c r="K2845" i="1"/>
  <c r="L2845" i="1"/>
  <c r="O2845" i="1"/>
  <c r="M2845" i="1"/>
  <c r="N2845" i="1"/>
  <c r="R2845" i="1"/>
  <c r="A2845" i="1"/>
  <c r="L2825" i="1"/>
  <c r="M2825" i="1"/>
  <c r="J2825" i="1"/>
  <c r="K2825" i="1"/>
  <c r="N2825" i="1"/>
  <c r="Q2825" i="1"/>
  <c r="O2825" i="1"/>
  <c r="P2825" i="1"/>
  <c r="R2825" i="1"/>
  <c r="A2825"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27" i="1"/>
  <c r="O2527" i="1"/>
  <c r="P2527" i="1"/>
  <c r="Q2527" i="1"/>
  <c r="J2527" i="1"/>
  <c r="R2527" i="1"/>
  <c r="K2527" i="1"/>
  <c r="L2527" i="1"/>
  <c r="N2527" i="1"/>
  <c r="A2527" i="1"/>
  <c r="J2404" i="1"/>
  <c r="R2404" i="1"/>
  <c r="K2404" i="1"/>
  <c r="L2404" i="1"/>
  <c r="M2404" i="1"/>
  <c r="N2404" i="1"/>
  <c r="O2404" i="1"/>
  <c r="Q2404" i="1"/>
  <c r="P2404" i="1"/>
  <c r="A2404" i="1"/>
  <c r="Q2875" i="1"/>
  <c r="J2875" i="1"/>
  <c r="R2875" i="1"/>
  <c r="K2875" i="1"/>
  <c r="N2875" i="1"/>
  <c r="O2875" i="1"/>
  <c r="P2875" i="1"/>
  <c r="M2875" i="1"/>
  <c r="A2875" i="1"/>
  <c r="L2875" i="1"/>
  <c r="O2931" i="1"/>
  <c r="A2931" i="1"/>
  <c r="A2906" i="1"/>
  <c r="L2896" i="1"/>
  <c r="A2896" i="1"/>
  <c r="K2881" i="1"/>
  <c r="L2881" i="1"/>
  <c r="N2881" i="1"/>
  <c r="O2881" i="1"/>
  <c r="P2881" i="1"/>
  <c r="Q2881" i="1"/>
  <c r="R2881" i="1"/>
  <c r="M2881" i="1"/>
  <c r="J2881" i="1"/>
  <c r="A2881" i="1"/>
  <c r="O2517" i="1"/>
  <c r="Q2517" i="1"/>
  <c r="J2517" i="1"/>
  <c r="R2517" i="1"/>
  <c r="K2517" i="1"/>
  <c r="L2517" i="1"/>
  <c r="M2517" i="1"/>
  <c r="N2517" i="1"/>
  <c r="P2517" i="1"/>
  <c r="A2517" i="1"/>
  <c r="O2509" i="1"/>
  <c r="Q2509" i="1"/>
  <c r="J2509" i="1"/>
  <c r="R2509" i="1"/>
  <c r="K2509" i="1"/>
  <c r="L2509" i="1"/>
  <c r="N2509" i="1"/>
  <c r="P2509" i="1"/>
  <c r="M2509" i="1"/>
  <c r="A2509"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28" i="1"/>
  <c r="N2728" i="1"/>
  <c r="O2728" i="1"/>
  <c r="P2728" i="1"/>
  <c r="Q2728" i="1"/>
  <c r="R2728" i="1"/>
  <c r="M2728" i="1"/>
  <c r="L2728" i="1"/>
  <c r="J2728" i="1"/>
  <c r="A2728" i="1"/>
  <c r="K2720" i="1"/>
  <c r="N2720" i="1"/>
  <c r="O2720" i="1"/>
  <c r="J2720" i="1"/>
  <c r="L2720" i="1"/>
  <c r="M2720" i="1"/>
  <c r="P2720" i="1"/>
  <c r="Q2720" i="1"/>
  <c r="R2720" i="1"/>
  <c r="A2720" i="1"/>
  <c r="K2712" i="1"/>
  <c r="N2712" i="1"/>
  <c r="O2712" i="1"/>
  <c r="R2712" i="1"/>
  <c r="J2712" i="1"/>
  <c r="L2712" i="1"/>
  <c r="Q2712" i="1"/>
  <c r="M2712" i="1"/>
  <c r="P2712" i="1"/>
  <c r="A2712" i="1"/>
  <c r="J2857" i="1"/>
  <c r="R2857" i="1"/>
  <c r="K2857" i="1"/>
  <c r="L2857" i="1"/>
  <c r="M2857" i="1"/>
  <c r="P2857" i="1"/>
  <c r="N2857" i="1"/>
  <c r="O2857" i="1"/>
  <c r="Q2857" i="1"/>
  <c r="A2857" i="1"/>
  <c r="L2849" i="1"/>
  <c r="M2849" i="1"/>
  <c r="O2849" i="1"/>
  <c r="P2849" i="1"/>
  <c r="Q2849" i="1"/>
  <c r="R2849" i="1"/>
  <c r="K2849" i="1"/>
  <c r="J2849" i="1"/>
  <c r="N2849" i="1"/>
  <c r="A2849"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1" i="1"/>
  <c r="P2501" i="1"/>
  <c r="Q2501" i="1"/>
  <c r="J2501" i="1"/>
  <c r="R2501" i="1"/>
  <c r="K2501" i="1"/>
  <c r="L2501" i="1"/>
  <c r="M2501" i="1"/>
  <c r="N2501" i="1"/>
  <c r="A2501" i="1"/>
  <c r="O2493" i="1"/>
  <c r="P2493" i="1"/>
  <c r="Q2493" i="1"/>
  <c r="J2493" i="1"/>
  <c r="R2493" i="1"/>
  <c r="K2493" i="1"/>
  <c r="L2493" i="1"/>
  <c r="M2493" i="1"/>
  <c r="N2493" i="1"/>
  <c r="A2493" i="1"/>
  <c r="O2485" i="1"/>
  <c r="P2485" i="1"/>
  <c r="Q2485" i="1"/>
  <c r="J2485" i="1"/>
  <c r="R2485" i="1"/>
  <c r="K2485" i="1"/>
  <c r="L2485" i="1"/>
  <c r="M2485" i="1"/>
  <c r="N2485" i="1"/>
  <c r="A2485" i="1"/>
  <c r="P2813" i="1"/>
  <c r="Q2813" i="1"/>
  <c r="O2813" i="1"/>
  <c r="R2813" i="1"/>
  <c r="J2813" i="1"/>
  <c r="M2813" i="1"/>
  <c r="K2813" i="1"/>
  <c r="L2813" i="1"/>
  <c r="N2813" i="1"/>
  <c r="A2813" i="1"/>
  <c r="M2678" i="1"/>
  <c r="P2678" i="1"/>
  <c r="Q2678" i="1"/>
  <c r="J2678" i="1"/>
  <c r="K2678" i="1"/>
  <c r="L2678" i="1"/>
  <c r="R2678" i="1"/>
  <c r="N2678" i="1"/>
  <c r="O2678" i="1"/>
  <c r="A2678" i="1"/>
  <c r="O2708" i="1"/>
  <c r="J2708" i="1"/>
  <c r="R2708" i="1"/>
  <c r="K2708" i="1"/>
  <c r="P2708" i="1"/>
  <c r="Q2708" i="1"/>
  <c r="N2708" i="1"/>
  <c r="L2708" i="1"/>
  <c r="M2708" i="1"/>
  <c r="A2708" i="1"/>
  <c r="O2814" i="1"/>
  <c r="P2814" i="1"/>
  <c r="R2814" i="1"/>
  <c r="J2814" i="1"/>
  <c r="K2814" i="1"/>
  <c r="N2814" i="1"/>
  <c r="Q2814" i="1"/>
  <c r="M2814" i="1"/>
  <c r="L2814" i="1"/>
  <c r="A2814" i="1"/>
  <c r="J2819" i="1"/>
  <c r="R2819" i="1"/>
  <c r="K2819" i="1"/>
  <c r="L2819" i="1"/>
  <c r="M2819" i="1"/>
  <c r="N2819" i="1"/>
  <c r="Q2819" i="1"/>
  <c r="O2819" i="1"/>
  <c r="P2819" i="1"/>
  <c r="A2819" i="1"/>
  <c r="Q2844" i="1"/>
  <c r="J2844" i="1"/>
  <c r="R2844" i="1"/>
  <c r="P2844" i="1"/>
  <c r="K2844" i="1"/>
  <c r="N2844" i="1"/>
  <c r="O2844" i="1"/>
  <c r="M2844" i="1"/>
  <c r="A2844" i="1"/>
  <c r="L2844" i="1"/>
  <c r="N2870" i="1"/>
  <c r="O2870" i="1"/>
  <c r="P2870" i="1"/>
  <c r="L2870" i="1"/>
  <c r="M2870" i="1"/>
  <c r="Q2870" i="1"/>
  <c r="R2870" i="1"/>
  <c r="K2870" i="1"/>
  <c r="A2870" i="1"/>
  <c r="J2870" i="1"/>
  <c r="J2458" i="1"/>
  <c r="R2458" i="1"/>
  <c r="K2458" i="1"/>
  <c r="L2458" i="1"/>
  <c r="M2458" i="1"/>
  <c r="N2458" i="1"/>
  <c r="O2458" i="1"/>
  <c r="P2458" i="1"/>
  <c r="Q2458" i="1"/>
  <c r="A2458" i="1"/>
  <c r="N2462" i="1"/>
  <c r="O2462" i="1"/>
  <c r="P2462" i="1"/>
  <c r="Q2462" i="1"/>
  <c r="J2462" i="1"/>
  <c r="R2462" i="1"/>
  <c r="K2462" i="1"/>
  <c r="L2462" i="1"/>
  <c r="M2462" i="1"/>
  <c r="A2462" i="1"/>
  <c r="O2676" i="1"/>
  <c r="J2676" i="1"/>
  <c r="R2676" i="1"/>
  <c r="K2676" i="1"/>
  <c r="L2676" i="1"/>
  <c r="M2676" i="1"/>
  <c r="N2676" i="1"/>
  <c r="P2676" i="1"/>
  <c r="Q2676" i="1"/>
  <c r="A2676" i="1"/>
  <c r="M2710" i="1"/>
  <c r="P2710" i="1"/>
  <c r="Q2710" i="1"/>
  <c r="K2710" i="1"/>
  <c r="L2710" i="1"/>
  <c r="N2710" i="1"/>
  <c r="O2710" i="1"/>
  <c r="R2710" i="1"/>
  <c r="J2710" i="1"/>
  <c r="A2710" i="1"/>
  <c r="P2802" i="1"/>
  <c r="K2802" i="1"/>
  <c r="L2802" i="1"/>
  <c r="J2802" i="1"/>
  <c r="M2802" i="1"/>
  <c r="N2802" i="1"/>
  <c r="R2802" i="1"/>
  <c r="O2802" i="1"/>
  <c r="Q2802" i="1"/>
  <c r="A2802" i="1"/>
  <c r="P2821" i="1"/>
  <c r="Q2821" i="1"/>
  <c r="M2821" i="1"/>
  <c r="N2821" i="1"/>
  <c r="O2821" i="1"/>
  <c r="R2821" i="1"/>
  <c r="K2821" i="1"/>
  <c r="J2821" i="1"/>
  <c r="L2821" i="1"/>
  <c r="A2821" i="1"/>
  <c r="O2846" i="1"/>
  <c r="P2846" i="1"/>
  <c r="J2846" i="1"/>
  <c r="K2846" i="1"/>
  <c r="L2846" i="1"/>
  <c r="M2846" i="1"/>
  <c r="R2846" i="1"/>
  <c r="N2846" i="1"/>
  <c r="Q2846" i="1"/>
  <c r="A2846"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05" i="1"/>
  <c r="L2505" i="1"/>
  <c r="M2505" i="1"/>
  <c r="N2505" i="1"/>
  <c r="O2505" i="1"/>
  <c r="P2505" i="1"/>
  <c r="R2505" i="1"/>
  <c r="J2505" i="1"/>
  <c r="A2505" i="1"/>
  <c r="Q2505" i="1"/>
  <c r="L2520" i="1"/>
  <c r="N2520" i="1"/>
  <c r="O2520" i="1"/>
  <c r="P2520" i="1"/>
  <c r="Q2520" i="1"/>
  <c r="J2520" i="1"/>
  <c r="K2520" i="1"/>
  <c r="M2520" i="1"/>
  <c r="R2520" i="1"/>
  <c r="A2520" i="1"/>
  <c r="L2528" i="1"/>
  <c r="N2528" i="1"/>
  <c r="O2528" i="1"/>
  <c r="P2528" i="1"/>
  <c r="Q2528" i="1"/>
  <c r="J2528" i="1"/>
  <c r="K2528" i="1"/>
  <c r="M2528" i="1"/>
  <c r="R2528" i="1"/>
  <c r="A2528" i="1"/>
  <c r="N2408" i="1"/>
  <c r="O2408" i="1"/>
  <c r="P2408" i="1"/>
  <c r="Q2408" i="1"/>
  <c r="J2408" i="1"/>
  <c r="R2408" i="1"/>
  <c r="K2408" i="1"/>
  <c r="M2408" i="1"/>
  <c r="L2408" i="1"/>
  <c r="A2408" i="1"/>
  <c r="J2874" i="1"/>
  <c r="R2874" i="1"/>
  <c r="K2874" i="1"/>
  <c r="L2874" i="1"/>
  <c r="M2874" i="1"/>
  <c r="N2874" i="1"/>
  <c r="O2874" i="1"/>
  <c r="P2874" i="1"/>
  <c r="Q2874" i="1"/>
  <c r="A2874" i="1"/>
  <c r="A2930" i="1"/>
  <c r="A2905" i="1"/>
  <c r="M2895" i="1"/>
  <c r="A2895" i="1"/>
  <c r="L2880" i="1"/>
  <c r="M2880" i="1"/>
  <c r="K2880" i="1"/>
  <c r="N2880" i="1"/>
  <c r="O2880" i="1"/>
  <c r="P2880" i="1"/>
  <c r="Q2880" i="1"/>
  <c r="J2880" i="1"/>
  <c r="A2880" i="1"/>
  <c r="R2880" i="1"/>
  <c r="P2516" i="1"/>
  <c r="J2516" i="1"/>
  <c r="R2516" i="1"/>
  <c r="K2516" i="1"/>
  <c r="L2516" i="1"/>
  <c r="M2516" i="1"/>
  <c r="O2516" i="1"/>
  <c r="Q2516" i="1"/>
  <c r="N2516" i="1"/>
  <c r="A2516"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27" i="1"/>
  <c r="O2727" i="1"/>
  <c r="P2727" i="1"/>
  <c r="K2727" i="1"/>
  <c r="M2727" i="1"/>
  <c r="N2727" i="1"/>
  <c r="Q2727" i="1"/>
  <c r="R2727" i="1"/>
  <c r="J2727" i="1"/>
  <c r="A2727" i="1"/>
  <c r="L2719" i="1"/>
  <c r="O2719" i="1"/>
  <c r="P2719" i="1"/>
  <c r="J2719" i="1"/>
  <c r="K2719" i="1"/>
  <c r="M2719" i="1"/>
  <c r="R2719" i="1"/>
  <c r="N2719" i="1"/>
  <c r="Q2719" i="1"/>
  <c r="A2719" i="1"/>
  <c r="K2864" i="1"/>
  <c r="L2864" i="1"/>
  <c r="M2864" i="1"/>
  <c r="N2864" i="1"/>
  <c r="J2864" i="1"/>
  <c r="O2864" i="1"/>
  <c r="R2864" i="1"/>
  <c r="A2864" i="1"/>
  <c r="P2864" i="1"/>
  <c r="Q2864" i="1"/>
  <c r="K2856" i="1"/>
  <c r="L2856" i="1"/>
  <c r="M2856" i="1"/>
  <c r="N2856" i="1"/>
  <c r="Q2856" i="1"/>
  <c r="P2856" i="1"/>
  <c r="R2856" i="1"/>
  <c r="O2856" i="1"/>
  <c r="A2856" i="1"/>
  <c r="J2856" i="1"/>
  <c r="M2848" i="1"/>
  <c r="N2848" i="1"/>
  <c r="L2848" i="1"/>
  <c r="O2848" i="1"/>
  <c r="P2848" i="1"/>
  <c r="Q2848" i="1"/>
  <c r="J2848" i="1"/>
  <c r="K2848" i="1"/>
  <c r="R2848" i="1"/>
  <c r="A2848"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0" i="1"/>
  <c r="Q2500" i="1"/>
  <c r="J2500" i="1"/>
  <c r="R2500" i="1"/>
  <c r="K2500" i="1"/>
  <c r="L2500" i="1"/>
  <c r="M2500" i="1"/>
  <c r="N2500" i="1"/>
  <c r="O2500" i="1"/>
  <c r="A2500" i="1"/>
  <c r="P2492" i="1"/>
  <c r="Q2492" i="1"/>
  <c r="J2492" i="1"/>
  <c r="R2492" i="1"/>
  <c r="K2492" i="1"/>
  <c r="L2492" i="1"/>
  <c r="M2492" i="1"/>
  <c r="N2492" i="1"/>
  <c r="O2492" i="1"/>
  <c r="A2492" i="1"/>
  <c r="P2484" i="1"/>
  <c r="Q2484" i="1"/>
  <c r="J2484" i="1"/>
  <c r="R2484" i="1"/>
  <c r="K2484" i="1"/>
  <c r="L2484" i="1"/>
  <c r="M2484" i="1"/>
  <c r="N2484" i="1"/>
  <c r="O2484" i="1"/>
  <c r="A2484" i="1"/>
  <c r="O2469" i="1"/>
  <c r="P2469" i="1"/>
  <c r="Q2469" i="1"/>
  <c r="J2469" i="1"/>
  <c r="R2469" i="1"/>
  <c r="K2469" i="1"/>
  <c r="L2469" i="1"/>
  <c r="M2469" i="1"/>
  <c r="N2469" i="1"/>
  <c r="A2469" i="1"/>
  <c r="O2461" i="1"/>
  <c r="P2461" i="1"/>
  <c r="Q2461" i="1"/>
  <c r="J2461" i="1"/>
  <c r="R2461" i="1"/>
  <c r="K2461" i="1"/>
  <c r="L2461" i="1"/>
  <c r="N2461" i="1"/>
  <c r="M2461" i="1"/>
  <c r="A2461" i="1"/>
  <c r="P2675" i="1"/>
  <c r="K2675" i="1"/>
  <c r="L2675" i="1"/>
  <c r="J2675" i="1"/>
  <c r="M2675" i="1"/>
  <c r="N2675" i="1"/>
  <c r="R2675" i="1"/>
  <c r="O2675" i="1"/>
  <c r="Q2675" i="1"/>
  <c r="A2675" i="1"/>
  <c r="L2711" i="1"/>
  <c r="O2711" i="1"/>
  <c r="P2711" i="1"/>
  <c r="N2711" i="1"/>
  <c r="Q2711" i="1"/>
  <c r="R2711" i="1"/>
  <c r="M2711" i="1"/>
  <c r="K2711" i="1"/>
  <c r="J2711" i="1"/>
  <c r="A2711" i="1"/>
  <c r="O2803" i="1"/>
  <c r="J2803" i="1"/>
  <c r="R2803" i="1"/>
  <c r="K2803" i="1"/>
  <c r="L2803" i="1"/>
  <c r="M2803" i="1"/>
  <c r="N2803" i="1"/>
  <c r="P2803" i="1"/>
  <c r="Q2803" i="1"/>
  <c r="A2803" i="1"/>
  <c r="O2822" i="1"/>
  <c r="P2822" i="1"/>
  <c r="N2822" i="1"/>
  <c r="Q2822" i="1"/>
  <c r="R2822" i="1"/>
  <c r="L2822" i="1"/>
  <c r="K2822" i="1"/>
  <c r="M2822" i="1"/>
  <c r="J2822" i="1"/>
  <c r="A2822" i="1"/>
  <c r="N2847" i="1"/>
  <c r="O2847" i="1"/>
  <c r="K2847" i="1"/>
  <c r="L2847" i="1"/>
  <c r="M2847" i="1"/>
  <c r="P2847" i="1"/>
  <c r="R2847" i="1"/>
  <c r="Q2847" i="1"/>
  <c r="J2847" i="1"/>
  <c r="A2847" i="1"/>
  <c r="K871" i="1"/>
  <c r="L871" i="1"/>
  <c r="M871" i="1"/>
  <c r="N871" i="1"/>
  <c r="O871" i="1"/>
  <c r="P871" i="1"/>
  <c r="Q871" i="1"/>
  <c r="R871" i="1"/>
  <c r="J871" i="1"/>
  <c r="A871" i="1"/>
  <c r="O2477" i="1"/>
  <c r="P2477" i="1"/>
  <c r="Q2477" i="1"/>
  <c r="J2477" i="1"/>
  <c r="R2477" i="1"/>
  <c r="K2477" i="1"/>
  <c r="L2477" i="1"/>
  <c r="M2477" i="1"/>
  <c r="N2477" i="1"/>
  <c r="A2477"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06" i="1"/>
  <c r="R2506" i="1"/>
  <c r="K2506" i="1"/>
  <c r="L2506" i="1"/>
  <c r="M2506" i="1"/>
  <c r="N2506" i="1"/>
  <c r="O2506" i="1"/>
  <c r="P2506" i="1"/>
  <c r="Q2506" i="1"/>
  <c r="A2506" i="1"/>
  <c r="K2521" i="1"/>
  <c r="M2521" i="1"/>
  <c r="N2521" i="1"/>
  <c r="O2521" i="1"/>
  <c r="P2521" i="1"/>
  <c r="R2521" i="1"/>
  <c r="L2521" i="1"/>
  <c r="Q2521" i="1"/>
  <c r="J2521" i="1"/>
  <c r="A2521" i="1"/>
  <c r="K2529" i="1"/>
  <c r="M2529" i="1"/>
  <c r="N2529" i="1"/>
  <c r="O2529" i="1"/>
  <c r="P2529" i="1"/>
  <c r="J2529" i="1"/>
  <c r="L2529" i="1"/>
  <c r="Q2529" i="1"/>
  <c r="R2529" i="1"/>
  <c r="A2529" i="1"/>
  <c r="M2409" i="1"/>
  <c r="N2409" i="1"/>
  <c r="O2409" i="1"/>
  <c r="P2409" i="1"/>
  <c r="Q2409" i="1"/>
  <c r="J2409" i="1"/>
  <c r="R2409" i="1"/>
  <c r="K2409" i="1"/>
  <c r="L2409" i="1"/>
  <c r="A2409" i="1"/>
  <c r="K2873" i="1"/>
  <c r="L2873" i="1"/>
  <c r="M2873" i="1"/>
  <c r="R2873" i="1"/>
  <c r="J2873" i="1"/>
  <c r="N2873" i="1"/>
  <c r="Q2873" i="1"/>
  <c r="O2873" i="1"/>
  <c r="P2873" i="1"/>
  <c r="A2873" i="1"/>
  <c r="J2929" i="1"/>
  <c r="A2929" i="1"/>
  <c r="O2904" i="1"/>
  <c r="A2904" i="1"/>
  <c r="M2894" i="1"/>
  <c r="A2894" i="1"/>
  <c r="M2879" i="1"/>
  <c r="N2879" i="1"/>
  <c r="J2879" i="1"/>
  <c r="K2879" i="1"/>
  <c r="L2879" i="1"/>
  <c r="O2879" i="1"/>
  <c r="P2879" i="1"/>
  <c r="A2879" i="1"/>
  <c r="Q2879" i="1"/>
  <c r="R2879" i="1"/>
  <c r="Q2515" i="1"/>
  <c r="K2515" i="1"/>
  <c r="L2515" i="1"/>
  <c r="M2515" i="1"/>
  <c r="N2515" i="1"/>
  <c r="J2515" i="1"/>
  <c r="O2515" i="1"/>
  <c r="P2515" i="1"/>
  <c r="R2515" i="1"/>
  <c r="A2515"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26" i="1"/>
  <c r="P2726" i="1"/>
  <c r="Q2726" i="1"/>
  <c r="J2726" i="1"/>
  <c r="K2726" i="1"/>
  <c r="L2726" i="1"/>
  <c r="N2726" i="1"/>
  <c r="O2726" i="1"/>
  <c r="R2726" i="1"/>
  <c r="A2726" i="1"/>
  <c r="M2718" i="1"/>
  <c r="P2718" i="1"/>
  <c r="Q2718" i="1"/>
  <c r="O2718" i="1"/>
  <c r="R2718" i="1"/>
  <c r="J2718" i="1"/>
  <c r="N2718" i="1"/>
  <c r="K2718" i="1"/>
  <c r="L2718" i="1"/>
  <c r="A2718" i="1"/>
  <c r="L2863" i="1"/>
  <c r="M2863" i="1"/>
  <c r="N2863" i="1"/>
  <c r="O2863" i="1"/>
  <c r="P2863" i="1"/>
  <c r="Q2863" i="1"/>
  <c r="R2863" i="1"/>
  <c r="K2863" i="1"/>
  <c r="A2863" i="1"/>
  <c r="J2863" i="1"/>
  <c r="L2855" i="1"/>
  <c r="M2855" i="1"/>
  <c r="N2855" i="1"/>
  <c r="O2855" i="1"/>
  <c r="J2855" i="1"/>
  <c r="R2855" i="1"/>
  <c r="K2855" i="1"/>
  <c r="P2855" i="1"/>
  <c r="Q2855" i="1"/>
  <c r="A2855"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499" i="1"/>
  <c r="J2499" i="1"/>
  <c r="R2499" i="1"/>
  <c r="K2499" i="1"/>
  <c r="L2499" i="1"/>
  <c r="M2499" i="1"/>
  <c r="N2499" i="1"/>
  <c r="O2499" i="1"/>
  <c r="P2499" i="1"/>
  <c r="A2499" i="1"/>
  <c r="Q2491" i="1"/>
  <c r="J2491" i="1"/>
  <c r="R2491" i="1"/>
  <c r="K2491" i="1"/>
  <c r="L2491" i="1"/>
  <c r="M2491" i="1"/>
  <c r="N2491" i="1"/>
  <c r="O2491" i="1"/>
  <c r="P2491" i="1"/>
  <c r="A2491" i="1"/>
  <c r="Q2483" i="1"/>
  <c r="J2483" i="1"/>
  <c r="R2483" i="1"/>
  <c r="K2483" i="1"/>
  <c r="L2483" i="1"/>
  <c r="M2483" i="1"/>
  <c r="N2483" i="1"/>
  <c r="O2483" i="1"/>
  <c r="P2483" i="1"/>
  <c r="A2483" i="1"/>
  <c r="P2468" i="1"/>
  <c r="Q2468" i="1"/>
  <c r="J2468" i="1"/>
  <c r="R2468" i="1"/>
  <c r="K2468" i="1"/>
  <c r="L2468" i="1"/>
  <c r="M2468" i="1"/>
  <c r="O2468" i="1"/>
  <c r="A2468" i="1"/>
  <c r="N2468" i="1"/>
  <c r="P2460" i="1"/>
  <c r="Q2460" i="1"/>
  <c r="J2460" i="1"/>
  <c r="R2460" i="1"/>
  <c r="K2460" i="1"/>
  <c r="L2460" i="1"/>
  <c r="M2460" i="1"/>
  <c r="O2460" i="1"/>
  <c r="N2460" i="1"/>
  <c r="A2460" i="1"/>
  <c r="J2681" i="1"/>
  <c r="R2681" i="1"/>
  <c r="M2681" i="1"/>
  <c r="N2681" i="1"/>
  <c r="K2681" i="1"/>
  <c r="L2681" i="1"/>
  <c r="O2681" i="1"/>
  <c r="P2681" i="1"/>
  <c r="Q2681" i="1"/>
  <c r="A2681" i="1"/>
  <c r="K2810" i="1"/>
  <c r="L2810" i="1"/>
  <c r="J2810" i="1"/>
  <c r="M2810" i="1"/>
  <c r="N2810" i="1"/>
  <c r="O2810" i="1"/>
  <c r="R2810" i="1"/>
  <c r="P2810" i="1"/>
  <c r="Q2810" i="1"/>
  <c r="A2810" i="1"/>
  <c r="N2804" i="1"/>
  <c r="Q2804" i="1"/>
  <c r="J2804" i="1"/>
  <c r="R2804" i="1"/>
  <c r="O2804" i="1"/>
  <c r="P2804" i="1"/>
  <c r="M2804" i="1"/>
  <c r="K2804" i="1"/>
  <c r="A2804" i="1"/>
  <c r="L2804" i="1"/>
  <c r="N2823" i="1"/>
  <c r="O2823" i="1"/>
  <c r="Q2823" i="1"/>
  <c r="R2823" i="1"/>
  <c r="J2823" i="1"/>
  <c r="M2823" i="1"/>
  <c r="K2823" i="1"/>
  <c r="L2823" i="1"/>
  <c r="P2823" i="1"/>
  <c r="A2823" i="1"/>
  <c r="J2866" i="1"/>
  <c r="R2866" i="1"/>
  <c r="K2866" i="1"/>
  <c r="L2866" i="1"/>
  <c r="M2866" i="1"/>
  <c r="N2866" i="1"/>
  <c r="O2866" i="1"/>
  <c r="P2866" i="1"/>
  <c r="Q2866" i="1"/>
  <c r="A2866" i="1"/>
  <c r="L2456" i="1"/>
  <c r="M2456" i="1"/>
  <c r="N2456" i="1"/>
  <c r="O2456" i="1"/>
  <c r="P2456" i="1"/>
  <c r="Q2456" i="1"/>
  <c r="J2456" i="1"/>
  <c r="K2456" i="1"/>
  <c r="R2456" i="1"/>
  <c r="A2456" i="1"/>
  <c r="M2471" i="1"/>
  <c r="N2471" i="1"/>
  <c r="O2471" i="1"/>
  <c r="P2471" i="1"/>
  <c r="Q2471" i="1"/>
  <c r="J2471" i="1"/>
  <c r="R2471" i="1"/>
  <c r="L2471" i="1"/>
  <c r="K2471" i="1"/>
  <c r="A2471" i="1"/>
  <c r="K2826" i="1"/>
  <c r="L2826" i="1"/>
  <c r="J2826" i="1"/>
  <c r="M2826" i="1"/>
  <c r="N2826" i="1"/>
  <c r="O2826" i="1"/>
  <c r="R2826" i="1"/>
  <c r="P2826" i="1"/>
  <c r="Q2826" i="1"/>
  <c r="A2826" i="1"/>
  <c r="J872" i="1"/>
  <c r="R872" i="1"/>
  <c r="K872" i="1"/>
  <c r="L872" i="1"/>
  <c r="M872" i="1"/>
  <c r="N872" i="1"/>
  <c r="O872" i="1"/>
  <c r="P872" i="1"/>
  <c r="Q872" i="1"/>
  <c r="A872" i="1"/>
  <c r="N2400" i="1"/>
  <c r="O2400" i="1"/>
  <c r="P2400" i="1"/>
  <c r="Q2400" i="1"/>
  <c r="J2400" i="1"/>
  <c r="R2400" i="1"/>
  <c r="K2400" i="1"/>
  <c r="M2400" i="1"/>
  <c r="L2400" i="1"/>
  <c r="A2400" i="1"/>
  <c r="P2476" i="1"/>
  <c r="Q2476" i="1"/>
  <c r="J2476" i="1"/>
  <c r="R2476" i="1"/>
  <c r="K2476" i="1"/>
  <c r="L2476" i="1"/>
  <c r="M2476" i="1"/>
  <c r="N2476" i="1"/>
  <c r="O2476" i="1"/>
  <c r="A2476"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2" i="1"/>
  <c r="R2522" i="1"/>
  <c r="L2522" i="1"/>
  <c r="M2522" i="1"/>
  <c r="N2522" i="1"/>
  <c r="O2522" i="1"/>
  <c r="K2522" i="1"/>
  <c r="P2522" i="1"/>
  <c r="Q2522" i="1"/>
  <c r="A2522" i="1"/>
  <c r="J2530" i="1"/>
  <c r="R2530" i="1"/>
  <c r="L2530" i="1"/>
  <c r="M2530" i="1"/>
  <c r="N2530" i="1"/>
  <c r="O2530" i="1"/>
  <c r="K2530" i="1"/>
  <c r="P2530" i="1"/>
  <c r="Q2530" i="1"/>
  <c r="A2530" i="1"/>
  <c r="A2936" i="1"/>
  <c r="A2908" i="1"/>
  <c r="A2898" i="1"/>
  <c r="Q2883" i="1"/>
  <c r="J2883" i="1"/>
  <c r="R2883" i="1"/>
  <c r="M2883" i="1"/>
  <c r="N2883" i="1"/>
  <c r="O2883" i="1"/>
  <c r="P2883" i="1"/>
  <c r="L2883" i="1"/>
  <c r="K2883" i="1"/>
  <c r="A2883" i="1"/>
  <c r="J2514" i="1"/>
  <c r="R2514" i="1"/>
  <c r="L2514" i="1"/>
  <c r="M2514" i="1"/>
  <c r="N2514" i="1"/>
  <c r="O2514" i="1"/>
  <c r="K2514" i="1"/>
  <c r="P2514" i="1"/>
  <c r="Q2514" i="1"/>
  <c r="A2514"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25" i="1"/>
  <c r="Q2725" i="1"/>
  <c r="J2725" i="1"/>
  <c r="R2725" i="1"/>
  <c r="P2725" i="1"/>
  <c r="K2725" i="1"/>
  <c r="O2725" i="1"/>
  <c r="L2725" i="1"/>
  <c r="M2725" i="1"/>
  <c r="A2725" i="1"/>
  <c r="N2717" i="1"/>
  <c r="Q2717" i="1"/>
  <c r="J2717" i="1"/>
  <c r="R2717" i="1"/>
  <c r="L2717" i="1"/>
  <c r="M2717" i="1"/>
  <c r="O2717" i="1"/>
  <c r="P2717" i="1"/>
  <c r="K2717" i="1"/>
  <c r="A2717" i="1"/>
  <c r="M2862" i="1"/>
  <c r="N2862" i="1"/>
  <c r="O2862" i="1"/>
  <c r="P2862" i="1"/>
  <c r="K2862" i="1"/>
  <c r="J2862" i="1"/>
  <c r="L2862" i="1"/>
  <c r="Q2862" i="1"/>
  <c r="R2862" i="1"/>
  <c r="A2862" i="1"/>
  <c r="O2854" i="1"/>
  <c r="L2854" i="1"/>
  <c r="M2854" i="1"/>
  <c r="N2854" i="1"/>
  <c r="P2854" i="1"/>
  <c r="J2854" i="1"/>
  <c r="K2854" i="1"/>
  <c r="Q2854" i="1"/>
  <c r="R2854" i="1"/>
  <c r="A2854"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498" i="1"/>
  <c r="R2498" i="1"/>
  <c r="K2498" i="1"/>
  <c r="L2498" i="1"/>
  <c r="M2498" i="1"/>
  <c r="N2498" i="1"/>
  <c r="O2498" i="1"/>
  <c r="P2498" i="1"/>
  <c r="Q2498" i="1"/>
  <c r="A2498" i="1"/>
  <c r="J2490" i="1"/>
  <c r="R2490" i="1"/>
  <c r="K2490" i="1"/>
  <c r="L2490" i="1"/>
  <c r="M2490" i="1"/>
  <c r="N2490" i="1"/>
  <c r="O2490" i="1"/>
  <c r="P2490" i="1"/>
  <c r="Q2490" i="1"/>
  <c r="A2490" i="1"/>
  <c r="J2482" i="1"/>
  <c r="R2482" i="1"/>
  <c r="K2482" i="1"/>
  <c r="L2482" i="1"/>
  <c r="M2482" i="1"/>
  <c r="N2482" i="1"/>
  <c r="O2482" i="1"/>
  <c r="P2482" i="1"/>
  <c r="Q2482" i="1"/>
  <c r="A2482" i="1"/>
  <c r="J2811" i="1"/>
  <c r="R2811" i="1"/>
  <c r="K2811" i="1"/>
  <c r="M2811" i="1"/>
  <c r="N2811" i="1"/>
  <c r="O2811" i="1"/>
  <c r="P2811" i="1"/>
  <c r="Q2811" i="1"/>
  <c r="L2811" i="1"/>
  <c r="A2811" i="1"/>
  <c r="Q2867" i="1"/>
  <c r="J2867" i="1"/>
  <c r="R2867" i="1"/>
  <c r="K2867" i="1"/>
  <c r="N2867" i="1"/>
  <c r="O2867" i="1"/>
  <c r="P2867" i="1"/>
  <c r="M2867" i="1"/>
  <c r="A2867" i="1"/>
  <c r="L2867" i="1"/>
  <c r="M2401" i="1"/>
  <c r="N2401" i="1"/>
  <c r="O2401" i="1"/>
  <c r="P2401" i="1"/>
  <c r="Q2401" i="1"/>
  <c r="J2401" i="1"/>
  <c r="R2401" i="1"/>
  <c r="K2401" i="1"/>
  <c r="L2401" i="1"/>
  <c r="A2401" i="1"/>
  <c r="Q2475" i="1"/>
  <c r="J2475" i="1"/>
  <c r="R2475" i="1"/>
  <c r="K2475" i="1"/>
  <c r="L2475" i="1"/>
  <c r="M2475" i="1"/>
  <c r="N2475" i="1"/>
  <c r="P2475" i="1"/>
  <c r="O2475" i="1"/>
  <c r="A2475"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23" i="1"/>
  <c r="K2523" i="1"/>
  <c r="L2523" i="1"/>
  <c r="M2523" i="1"/>
  <c r="N2523" i="1"/>
  <c r="J2523" i="1"/>
  <c r="O2523" i="1"/>
  <c r="P2523" i="1"/>
  <c r="R2523" i="1"/>
  <c r="A2523" i="1"/>
  <c r="Q2531" i="1"/>
  <c r="K2531" i="1"/>
  <c r="L2531" i="1"/>
  <c r="M2531" i="1"/>
  <c r="N2531" i="1"/>
  <c r="O2531" i="1"/>
  <c r="P2531" i="1"/>
  <c r="R2531" i="1"/>
  <c r="J2531" i="1"/>
  <c r="A2531" i="1"/>
  <c r="L2806" i="1"/>
  <c r="O2806" i="1"/>
  <c r="P2806" i="1"/>
  <c r="J2806" i="1"/>
  <c r="K2806" i="1"/>
  <c r="M2806" i="1"/>
  <c r="N2806" i="1"/>
  <c r="Q2806" i="1"/>
  <c r="R2806" i="1"/>
  <c r="A2806" i="1"/>
  <c r="K2935" i="1"/>
  <c r="A2935" i="1"/>
  <c r="A2911" i="1"/>
  <c r="J2901" i="1"/>
  <c r="A2901" i="1"/>
  <c r="N2886" i="1"/>
  <c r="O2886" i="1"/>
  <c r="R2886" i="1"/>
  <c r="J2886" i="1"/>
  <c r="K2886" i="1"/>
  <c r="L2886" i="1"/>
  <c r="Q2886" i="1"/>
  <c r="M2886" i="1"/>
  <c r="P2886" i="1"/>
  <c r="A2886" i="1"/>
  <c r="K2513" i="1"/>
  <c r="M2513" i="1"/>
  <c r="N2513" i="1"/>
  <c r="O2513" i="1"/>
  <c r="P2513" i="1"/>
  <c r="J2513" i="1"/>
  <c r="R2513" i="1"/>
  <c r="L2513" i="1"/>
  <c r="Q2513" i="1"/>
  <c r="A2513"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24" i="1"/>
  <c r="J2724" i="1"/>
  <c r="R2724" i="1"/>
  <c r="K2724" i="1"/>
  <c r="M2724" i="1"/>
  <c r="N2724" i="1"/>
  <c r="P2724" i="1"/>
  <c r="Q2724" i="1"/>
  <c r="L2724" i="1"/>
  <c r="A2724" i="1"/>
  <c r="O2716" i="1"/>
  <c r="J2716" i="1"/>
  <c r="R2716" i="1"/>
  <c r="K2716" i="1"/>
  <c r="L2716" i="1"/>
  <c r="M2716" i="1"/>
  <c r="N2716" i="1"/>
  <c r="Q2716" i="1"/>
  <c r="A2716" i="1"/>
  <c r="P2716" i="1"/>
  <c r="N2861" i="1"/>
  <c r="O2861" i="1"/>
  <c r="P2861" i="1"/>
  <c r="Q2861" i="1"/>
  <c r="L2861" i="1"/>
  <c r="M2861" i="1"/>
  <c r="R2861" i="1"/>
  <c r="K2861" i="1"/>
  <c r="J2861" i="1"/>
  <c r="A2861" i="1"/>
  <c r="P2853" i="1"/>
  <c r="Q2853" i="1"/>
  <c r="K2853" i="1"/>
  <c r="L2853" i="1"/>
  <c r="M2853" i="1"/>
  <c r="N2853" i="1"/>
  <c r="R2853" i="1"/>
  <c r="J2853" i="1"/>
  <c r="O2853" i="1"/>
  <c r="A2853"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497" i="1"/>
  <c r="L2497" i="1"/>
  <c r="M2497" i="1"/>
  <c r="N2497" i="1"/>
  <c r="O2497" i="1"/>
  <c r="P2497" i="1"/>
  <c r="Q2497" i="1"/>
  <c r="R2497" i="1"/>
  <c r="J2497" i="1"/>
  <c r="A2497" i="1"/>
  <c r="K2489" i="1"/>
  <c r="L2489" i="1"/>
  <c r="M2489" i="1"/>
  <c r="N2489" i="1"/>
  <c r="O2489" i="1"/>
  <c r="P2489" i="1"/>
  <c r="R2489" i="1"/>
  <c r="Q2489" i="1"/>
  <c r="J2489" i="1"/>
  <c r="A2489" i="1"/>
  <c r="K2481" i="1"/>
  <c r="L2481" i="1"/>
  <c r="M2481" i="1"/>
  <c r="N2481" i="1"/>
  <c r="O2481" i="1"/>
  <c r="P2481" i="1"/>
  <c r="J2481" i="1"/>
  <c r="Q2481" i="1"/>
  <c r="R2481" i="1"/>
  <c r="A2481" i="1"/>
  <c r="M2535" i="1"/>
  <c r="O2535" i="1"/>
  <c r="P2535" i="1"/>
  <c r="Q2535" i="1"/>
  <c r="R2535" i="1"/>
  <c r="J2535" i="1"/>
  <c r="K2535" i="1"/>
  <c r="L2535" i="1"/>
  <c r="N2535" i="1"/>
  <c r="A2535" i="1"/>
  <c r="J2705" i="1"/>
  <c r="R2705" i="1"/>
  <c r="M2705" i="1"/>
  <c r="N2705" i="1"/>
  <c r="Q2705" i="1"/>
  <c r="K2705" i="1"/>
  <c r="P2705" i="1"/>
  <c r="O2705" i="1"/>
  <c r="L2705" i="1"/>
  <c r="A2705" i="1"/>
  <c r="L2841" i="1"/>
  <c r="M2841" i="1"/>
  <c r="K2841" i="1"/>
  <c r="N2841" i="1"/>
  <c r="O2841" i="1"/>
  <c r="P2841" i="1"/>
  <c r="Q2841" i="1"/>
  <c r="R2841" i="1"/>
  <c r="J2841" i="1"/>
  <c r="A2841" i="1"/>
  <c r="J2466" i="1"/>
  <c r="R2466" i="1"/>
  <c r="K2466" i="1"/>
  <c r="L2466" i="1"/>
  <c r="M2466" i="1"/>
  <c r="N2466" i="1"/>
  <c r="O2466" i="1"/>
  <c r="P2466" i="1"/>
  <c r="Q2466" i="1"/>
  <c r="A2466" i="1"/>
  <c r="N2470" i="1"/>
  <c r="O2470" i="1"/>
  <c r="P2470" i="1"/>
  <c r="Q2470" i="1"/>
  <c r="J2470" i="1"/>
  <c r="R2470" i="1"/>
  <c r="K2470" i="1"/>
  <c r="L2470" i="1"/>
  <c r="M2470" i="1"/>
  <c r="A2470" i="1"/>
  <c r="Q2706" i="1"/>
  <c r="L2706" i="1"/>
  <c r="M2706" i="1"/>
  <c r="J2706" i="1"/>
  <c r="K2706" i="1"/>
  <c r="N2706" i="1"/>
  <c r="O2706" i="1"/>
  <c r="P2706" i="1"/>
  <c r="R2706" i="1"/>
  <c r="A2706" i="1"/>
  <c r="Q2812" i="1"/>
  <c r="J2812" i="1"/>
  <c r="R2812" i="1"/>
  <c r="N2812" i="1"/>
  <c r="O2812" i="1"/>
  <c r="P2812" i="1"/>
  <c r="L2812" i="1"/>
  <c r="K2812" i="1"/>
  <c r="M2812" i="1"/>
  <c r="A2812" i="1"/>
  <c r="L2817" i="1"/>
  <c r="M2817" i="1"/>
  <c r="Q2817" i="1"/>
  <c r="R2817" i="1"/>
  <c r="J2817" i="1"/>
  <c r="O2817" i="1"/>
  <c r="K2817" i="1"/>
  <c r="N2817" i="1"/>
  <c r="A2817" i="1"/>
  <c r="P2817" i="1"/>
  <c r="K2842" i="1"/>
  <c r="L2842" i="1"/>
  <c r="N2842" i="1"/>
  <c r="O2842" i="1"/>
  <c r="P2842" i="1"/>
  <c r="Q2842" i="1"/>
  <c r="J2842" i="1"/>
  <c r="M2842" i="1"/>
  <c r="R2842" i="1"/>
  <c r="A2842" i="1"/>
  <c r="P2868" i="1"/>
  <c r="Q2868" i="1"/>
  <c r="J2868" i="1"/>
  <c r="R2868" i="1"/>
  <c r="K2868" i="1"/>
  <c r="L2868" i="1"/>
  <c r="O2868" i="1"/>
  <c r="M2868" i="1"/>
  <c r="A2868" i="1"/>
  <c r="N2868" i="1"/>
  <c r="N2454" i="1"/>
  <c r="O2454" i="1"/>
  <c r="P2454" i="1"/>
  <c r="Q2454" i="1"/>
  <c r="J2454" i="1"/>
  <c r="R2454" i="1"/>
  <c r="K2454" i="1"/>
  <c r="L2454" i="1"/>
  <c r="M2454" i="1"/>
  <c r="A2454" i="1"/>
  <c r="L2472" i="1"/>
  <c r="M2472" i="1"/>
  <c r="N2472" i="1"/>
  <c r="O2472" i="1"/>
  <c r="P2472" i="1"/>
  <c r="Q2472" i="1"/>
  <c r="K2472" i="1"/>
  <c r="R2472" i="1"/>
  <c r="J2472" i="1"/>
  <c r="A2472" i="1"/>
  <c r="P874" i="1"/>
  <c r="Q874" i="1"/>
  <c r="J874" i="1"/>
  <c r="R874" i="1"/>
  <c r="K874" i="1"/>
  <c r="L874" i="1"/>
  <c r="M874" i="1"/>
  <c r="N874" i="1"/>
  <c r="O874" i="1"/>
  <c r="A874" i="1"/>
  <c r="J2474" i="1"/>
  <c r="R2474" i="1"/>
  <c r="K2474" i="1"/>
  <c r="L2474" i="1"/>
  <c r="M2474" i="1"/>
  <c r="N2474" i="1"/>
  <c r="O2474" i="1"/>
  <c r="P2474" i="1"/>
  <c r="Q2474" i="1"/>
  <c r="A2474"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24" i="1"/>
  <c r="J2524" i="1"/>
  <c r="R2524" i="1"/>
  <c r="K2524" i="1"/>
  <c r="L2524" i="1"/>
  <c r="M2524" i="1"/>
  <c r="N2524" i="1"/>
  <c r="O2524" i="1"/>
  <c r="Q2524" i="1"/>
  <c r="A2524" i="1"/>
  <c r="P2532" i="1"/>
  <c r="J2532" i="1"/>
  <c r="R2532" i="1"/>
  <c r="K2532" i="1"/>
  <c r="L2532" i="1"/>
  <c r="M2532" i="1"/>
  <c r="N2532" i="1"/>
  <c r="Q2532" i="1"/>
  <c r="O2532" i="1"/>
  <c r="A2532" i="1"/>
  <c r="M2871" i="1"/>
  <c r="N2871" i="1"/>
  <c r="O2871" i="1"/>
  <c r="Q2871" i="1"/>
  <c r="R2871" i="1"/>
  <c r="J2871" i="1"/>
  <c r="P2871" i="1"/>
  <c r="L2871" i="1"/>
  <c r="A2871" i="1"/>
  <c r="K2871" i="1"/>
  <c r="A2934" i="1"/>
  <c r="O2910" i="1"/>
  <c r="A2910" i="1"/>
  <c r="N2900" i="1"/>
  <c r="A2900" i="1"/>
  <c r="O2885" i="1"/>
  <c r="P2885" i="1"/>
  <c r="Q2885" i="1"/>
  <c r="R2885" i="1"/>
  <c r="J2885" i="1"/>
  <c r="K2885" i="1"/>
  <c r="N2885" i="1"/>
  <c r="L2885" i="1"/>
  <c r="M2885" i="1"/>
  <c r="A2885" i="1"/>
  <c r="L2512" i="1"/>
  <c r="N2512" i="1"/>
  <c r="O2512" i="1"/>
  <c r="P2512" i="1"/>
  <c r="Q2512" i="1"/>
  <c r="J2512" i="1"/>
  <c r="K2512" i="1"/>
  <c r="M2512" i="1"/>
  <c r="R2512" i="1"/>
  <c r="A2512"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23" i="1"/>
  <c r="K2723" i="1"/>
  <c r="L2723" i="1"/>
  <c r="J2723" i="1"/>
  <c r="M2723" i="1"/>
  <c r="N2723" i="1"/>
  <c r="O2723" i="1"/>
  <c r="Q2723" i="1"/>
  <c r="R2723" i="1"/>
  <c r="A2723" i="1"/>
  <c r="P2715" i="1"/>
  <c r="K2715" i="1"/>
  <c r="L2715" i="1"/>
  <c r="Q2715" i="1"/>
  <c r="R2715" i="1"/>
  <c r="J2715" i="1"/>
  <c r="O2715" i="1"/>
  <c r="M2715" i="1"/>
  <c r="N2715" i="1"/>
  <c r="A2715" i="1"/>
  <c r="O2860" i="1"/>
  <c r="P2860" i="1"/>
  <c r="Q2860" i="1"/>
  <c r="J2860" i="1"/>
  <c r="R2860" i="1"/>
  <c r="M2860" i="1"/>
  <c r="K2860" i="1"/>
  <c r="L2860" i="1"/>
  <c r="N2860" i="1"/>
  <c r="A2860" i="1"/>
  <c r="Q2852" i="1"/>
  <c r="J2852" i="1"/>
  <c r="R2852" i="1"/>
  <c r="K2852" i="1"/>
  <c r="L2852" i="1"/>
  <c r="M2852" i="1"/>
  <c r="P2852" i="1"/>
  <c r="N2852" i="1"/>
  <c r="O2852" i="1"/>
  <c r="A2852"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496" i="1"/>
  <c r="M2496" i="1"/>
  <c r="N2496" i="1"/>
  <c r="O2496" i="1"/>
  <c r="P2496" i="1"/>
  <c r="Q2496" i="1"/>
  <c r="J2496" i="1"/>
  <c r="K2496" i="1"/>
  <c r="R2496" i="1"/>
  <c r="A2496" i="1"/>
  <c r="L2488" i="1"/>
  <c r="M2488" i="1"/>
  <c r="N2488" i="1"/>
  <c r="O2488" i="1"/>
  <c r="P2488" i="1"/>
  <c r="Q2488" i="1"/>
  <c r="J2488" i="1"/>
  <c r="K2488" i="1"/>
  <c r="R2488" i="1"/>
  <c r="A2488" i="1"/>
  <c r="L2480" i="1"/>
  <c r="M2480" i="1"/>
  <c r="N2480" i="1"/>
  <c r="O2480" i="1"/>
  <c r="P2480" i="1"/>
  <c r="Q2480" i="1"/>
  <c r="J2480" i="1"/>
  <c r="K2480" i="1"/>
  <c r="R2480" i="1"/>
  <c r="A2480"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896"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0" i="1"/>
  <c r="L397" i="1"/>
  <c r="M397" i="1"/>
  <c r="N397" i="1"/>
  <c r="O397" i="1"/>
  <c r="P397" i="1"/>
  <c r="Q397" i="1"/>
  <c r="J397" i="1"/>
  <c r="R397" i="1"/>
  <c r="K397" i="1"/>
  <c r="L389" i="1"/>
  <c r="M389" i="1"/>
  <c r="N389" i="1"/>
  <c r="O389" i="1"/>
  <c r="P389" i="1"/>
  <c r="Q389" i="1"/>
  <c r="J389" i="1"/>
  <c r="R389" i="1"/>
  <c r="K389" i="1"/>
  <c r="Q260" i="1"/>
  <c r="P2900"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34" i="1"/>
  <c r="N395" i="1"/>
  <c r="O395" i="1"/>
  <c r="P395" i="1"/>
  <c r="Q395" i="1"/>
  <c r="J395" i="1"/>
  <c r="R395" i="1"/>
  <c r="K395" i="1"/>
  <c r="L395" i="1"/>
  <c r="M395" i="1"/>
  <c r="N387" i="1"/>
  <c r="O387" i="1"/>
  <c r="P387" i="1"/>
  <c r="Q387" i="1"/>
  <c r="J387" i="1"/>
  <c r="R387" i="1"/>
  <c r="K387" i="1"/>
  <c r="L387" i="1"/>
  <c r="M387" i="1"/>
  <c r="K2934"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1" i="1"/>
  <c r="P2930" i="1"/>
  <c r="M321" i="1"/>
  <c r="N2903" i="1"/>
  <c r="A321" i="1"/>
  <c r="M2903" i="1"/>
  <c r="K201" i="1"/>
  <c r="A313" i="1"/>
  <c r="R201" i="1"/>
  <c r="N2928" i="1"/>
  <c r="M2928" i="1"/>
  <c r="N2893" i="1"/>
  <c r="J228" i="1"/>
  <c r="Q149" i="1"/>
  <c r="J149" i="1"/>
  <c r="L152" i="1"/>
  <c r="Q213" i="1"/>
  <c r="P152" i="1"/>
  <c r="K17" i="1"/>
  <c r="M2906" i="1"/>
  <c r="N149" i="1"/>
  <c r="N67" i="1"/>
  <c r="O260" i="1"/>
  <c r="A260" i="1"/>
  <c r="J201" i="1"/>
  <c r="Q228" i="1"/>
  <c r="O2900" i="1"/>
  <c r="P482" i="1"/>
  <c r="K28" i="1"/>
  <c r="A149" i="1"/>
  <c r="M67" i="1"/>
  <c r="N260" i="1"/>
  <c r="Q201" i="1"/>
  <c r="P228" i="1"/>
  <c r="R2910" i="1"/>
  <c r="R318" i="1"/>
  <c r="J318" i="1"/>
  <c r="J482" i="1"/>
  <c r="M260" i="1"/>
  <c r="P201" i="1"/>
  <c r="O228" i="1"/>
  <c r="R67" i="1"/>
  <c r="L260" i="1"/>
  <c r="O201" i="1"/>
  <c r="N228" i="1"/>
  <c r="N2910" i="1"/>
  <c r="L310" i="1"/>
  <c r="L67" i="1"/>
  <c r="A201" i="1"/>
  <c r="J67" i="1"/>
  <c r="K67" i="1"/>
  <c r="J2910" i="1"/>
  <c r="P314" i="1"/>
  <c r="B67" i="1"/>
  <c r="A67" i="1"/>
  <c r="R260" i="1"/>
  <c r="N201" i="1"/>
  <c r="L228" i="1"/>
  <c r="K310" i="1"/>
  <c r="A152" i="1"/>
  <c r="L201" i="1"/>
  <c r="K228" i="1"/>
  <c r="R2934"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895"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903" i="1"/>
  <c r="L2928" i="1"/>
  <c r="K16" i="1"/>
  <c r="Q318" i="1"/>
  <c r="R310" i="1"/>
  <c r="O482" i="1"/>
  <c r="K2903" i="1"/>
  <c r="K2928" i="1"/>
  <c r="P318" i="1"/>
  <c r="P310" i="1"/>
  <c r="N482" i="1"/>
  <c r="R2903" i="1"/>
  <c r="R2928" i="1"/>
  <c r="O310" i="1"/>
  <c r="M482" i="1"/>
  <c r="J2903" i="1"/>
  <c r="J2928" i="1"/>
  <c r="M318" i="1"/>
  <c r="A318" i="1"/>
  <c r="L482" i="1"/>
  <c r="L318" i="1"/>
  <c r="Q2903" i="1"/>
  <c r="P2928" i="1"/>
  <c r="Q2928" i="1"/>
  <c r="N310" i="1"/>
  <c r="A310" i="1"/>
  <c r="A482" i="1"/>
  <c r="O2928" i="1"/>
  <c r="K318" i="1"/>
  <c r="M310" i="1"/>
  <c r="R2893" i="1"/>
  <c r="N205" i="1"/>
  <c r="R32" i="1"/>
  <c r="O2901" i="1"/>
  <c r="N24" i="1"/>
  <c r="N2911" i="1"/>
  <c r="A205" i="1"/>
  <c r="M16" i="1"/>
  <c r="M2911" i="1"/>
  <c r="L205" i="1"/>
  <c r="R56" i="1"/>
  <c r="L2935" i="1"/>
  <c r="K205" i="1"/>
  <c r="K48" i="1"/>
  <c r="L2901" i="1"/>
  <c r="J205" i="1"/>
  <c r="L48" i="1"/>
  <c r="K2901"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03" i="1"/>
  <c r="R314" i="1"/>
  <c r="Q314" i="1"/>
  <c r="O269" i="1"/>
  <c r="A224" i="1"/>
  <c r="J322" i="1"/>
  <c r="J370" i="1"/>
  <c r="P322" i="1"/>
  <c r="K314" i="1"/>
  <c r="O370" i="1"/>
  <c r="N322" i="1"/>
  <c r="A314" i="1"/>
  <c r="N314" i="1"/>
  <c r="M2898"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0" i="1"/>
  <c r="R2911"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893" i="1"/>
  <c r="O2893"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34" i="1"/>
  <c r="K2911"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89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0" i="1"/>
  <c r="Q2901" i="1"/>
  <c r="Q2909" i="1"/>
  <c r="Q293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0" i="1"/>
  <c r="M2910" i="1"/>
  <c r="O2934" i="1"/>
  <c r="Q2911" i="1"/>
  <c r="R2935" i="1"/>
  <c r="M71" i="1"/>
  <c r="O265" i="1"/>
  <c r="O224" i="1"/>
  <c r="Q232" i="1"/>
  <c r="J157" i="1"/>
  <c r="R257" i="1"/>
  <c r="A263" i="1"/>
  <c r="N307" i="1"/>
  <c r="M372" i="1"/>
  <c r="M251" i="1"/>
  <c r="R2900" i="1"/>
  <c r="K2910" i="1"/>
  <c r="L2910" i="1"/>
  <c r="N2934"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0" i="1"/>
  <c r="P2910" i="1"/>
  <c r="J2934" i="1"/>
  <c r="M2901" i="1"/>
  <c r="O2935" i="1"/>
  <c r="P71" i="1"/>
  <c r="J224" i="1"/>
  <c r="K232" i="1"/>
  <c r="K221" i="1"/>
  <c r="M157" i="1"/>
  <c r="B157" i="1"/>
  <c r="K628" i="1"/>
  <c r="N265" i="1"/>
  <c r="L370" i="1"/>
  <c r="J212" i="1"/>
  <c r="B42" i="1"/>
  <c r="R359" i="1"/>
  <c r="M2900" i="1"/>
  <c r="P2934" i="1"/>
  <c r="N2935" i="1"/>
  <c r="J265" i="1"/>
  <c r="Q224" i="1"/>
  <c r="R232" i="1"/>
  <c r="A232" i="1"/>
  <c r="K157" i="1"/>
  <c r="P2893" i="1"/>
  <c r="M2893" i="1"/>
  <c r="M2896" i="1"/>
  <c r="L2906" i="1"/>
  <c r="M2931" i="1"/>
  <c r="N2931" i="1"/>
  <c r="M66" i="1"/>
  <c r="N23" i="1"/>
  <c r="Q505" i="1"/>
  <c r="K505" i="1"/>
  <c r="R362" i="1"/>
  <c r="M362" i="1"/>
  <c r="P362" i="1"/>
  <c r="N479" i="1"/>
  <c r="M479" i="1"/>
  <c r="B32" i="1"/>
  <c r="Q32" i="1"/>
  <c r="A56" i="1"/>
  <c r="O56" i="1"/>
  <c r="M2930" i="1"/>
  <c r="M2905" i="1"/>
  <c r="J2905" i="1"/>
  <c r="K2905" i="1"/>
  <c r="L66" i="1"/>
  <c r="J268" i="1"/>
  <c r="K268" i="1"/>
  <c r="J319" i="1"/>
  <c r="Q2896" i="1"/>
  <c r="J2896" i="1"/>
  <c r="R2906" i="1"/>
  <c r="K2931" i="1"/>
  <c r="B66" i="1"/>
  <c r="P2896" i="1"/>
  <c r="J2906" i="1"/>
  <c r="R2931" i="1"/>
  <c r="R66" i="1"/>
  <c r="M361" i="1"/>
  <c r="J150" i="1"/>
  <c r="R2896" i="1"/>
  <c r="K2906" i="1"/>
  <c r="L2931" i="1"/>
  <c r="O2896" i="1"/>
  <c r="Q2906" i="1"/>
  <c r="J2931" i="1"/>
  <c r="K66" i="1"/>
  <c r="A311" i="1"/>
  <c r="J311" i="1"/>
  <c r="M311" i="1"/>
  <c r="N2896" i="1"/>
  <c r="O2906" i="1"/>
  <c r="P2906" i="1"/>
  <c r="Q2931" i="1"/>
  <c r="Q66" i="1"/>
  <c r="O55" i="1"/>
  <c r="N2906"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33" i="1"/>
  <c r="R2933" i="1"/>
  <c r="N2933" i="1"/>
  <c r="O2933" i="1"/>
  <c r="K2933" i="1"/>
  <c r="Q2933"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09" i="1"/>
  <c r="K2909" i="1"/>
  <c r="M2909" i="1"/>
  <c r="L2909" i="1"/>
  <c r="O2909" i="1"/>
  <c r="P2909" i="1"/>
  <c r="L358" i="1"/>
  <c r="R217" i="1"/>
  <c r="P506" i="1"/>
  <c r="L72" i="1"/>
  <c r="N2909"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899" i="1"/>
  <c r="Q2899" i="1"/>
  <c r="K2899" i="1"/>
  <c r="M2899" i="1"/>
  <c r="O2899" i="1"/>
  <c r="N2899" i="1"/>
  <c r="R358" i="1"/>
  <c r="M506" i="1"/>
  <c r="K72" i="1"/>
  <c r="O64" i="1"/>
  <c r="A72" i="1"/>
  <c r="L2899" i="1"/>
  <c r="J2933" i="1"/>
  <c r="Q204" i="1"/>
  <c r="L64" i="1"/>
  <c r="O358" i="1"/>
  <c r="J506" i="1"/>
  <c r="P2899" i="1"/>
  <c r="P2933" i="1"/>
  <c r="M208" i="1"/>
  <c r="J2899" i="1"/>
  <c r="M2933" i="1"/>
  <c r="R317" i="1"/>
  <c r="A358" i="1"/>
  <c r="A506" i="1"/>
  <c r="Q264" i="1"/>
  <c r="B61" i="1"/>
  <c r="P217" i="1"/>
  <c r="R72" i="1"/>
  <c r="A264" i="1"/>
  <c r="K309" i="1"/>
  <c r="A53" i="1"/>
  <c r="J359" i="1"/>
  <c r="K251" i="1"/>
  <c r="J219" i="1"/>
  <c r="N2901" i="1"/>
  <c r="P2911" i="1"/>
  <c r="Q2935" i="1"/>
  <c r="J2935" i="1"/>
  <c r="P361" i="1"/>
  <c r="Q253" i="1"/>
  <c r="M216" i="1"/>
  <c r="P68" i="1"/>
  <c r="P70" i="1"/>
  <c r="M257" i="1"/>
  <c r="O225" i="1"/>
  <c r="L249" i="1"/>
  <c r="P2905" i="1"/>
  <c r="B19" i="1"/>
  <c r="J227" i="1"/>
  <c r="Q359" i="1"/>
  <c r="O251" i="1"/>
  <c r="A251" i="1"/>
  <c r="Q219" i="1"/>
  <c r="P2901" i="1"/>
  <c r="O2911" i="1"/>
  <c r="P2935"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0" i="1"/>
  <c r="O2930" i="1"/>
  <c r="Q2930" i="1"/>
  <c r="L2930" i="1"/>
  <c r="N2930" i="1"/>
  <c r="J2930" i="1"/>
  <c r="R2905" i="1"/>
  <c r="O2905" i="1"/>
  <c r="Q2905" i="1"/>
  <c r="N2905" i="1"/>
  <c r="L2905" i="1"/>
  <c r="J2895" i="1"/>
  <c r="P2895" i="1"/>
  <c r="R2895" i="1"/>
  <c r="K2895" i="1"/>
  <c r="O2895"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29" i="1"/>
  <c r="L2929" i="1"/>
  <c r="M2929" i="1"/>
  <c r="N2929" i="1"/>
  <c r="K2929" i="1"/>
  <c r="R2904" i="1"/>
  <c r="Q2904" i="1"/>
  <c r="M2904" i="1"/>
  <c r="P2904" i="1"/>
  <c r="L2904" i="1"/>
  <c r="K2904" i="1"/>
  <c r="N2904" i="1"/>
  <c r="N2894" i="1"/>
  <c r="O2894" i="1"/>
  <c r="P2894" i="1"/>
  <c r="R2894" i="1"/>
  <c r="L2894" i="1"/>
  <c r="Q2894" i="1"/>
  <c r="M359" i="1"/>
  <c r="N359" i="1"/>
  <c r="L251" i="1"/>
  <c r="M219" i="1"/>
  <c r="A219" i="1"/>
  <c r="R2901" i="1"/>
  <c r="L2911" i="1"/>
  <c r="M2935" i="1"/>
  <c r="K361" i="1"/>
  <c r="L361" i="1"/>
  <c r="R253" i="1"/>
  <c r="Q216" i="1"/>
  <c r="R68" i="1"/>
  <c r="K362" i="1"/>
  <c r="Q150" i="1"/>
  <c r="R505" i="1"/>
  <c r="Q2895" i="1"/>
  <c r="N259" i="1"/>
  <c r="L203" i="1"/>
  <c r="O2929"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1" i="1"/>
  <c r="J361" i="1"/>
  <c r="K68" i="1"/>
  <c r="J70" i="1"/>
  <c r="Q257" i="1"/>
  <c r="A255" i="1"/>
  <c r="K249" i="1"/>
  <c r="A505" i="1"/>
  <c r="L2895" i="1"/>
  <c r="R2930" i="1"/>
  <c r="J371" i="1"/>
  <c r="O51" i="1"/>
  <c r="M19" i="1"/>
  <c r="A259" i="1"/>
  <c r="R41" i="1"/>
  <c r="P2929"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36" i="1"/>
  <c r="N2936" i="1"/>
  <c r="O2936" i="1"/>
  <c r="Q2936" i="1"/>
  <c r="P2936" i="1"/>
  <c r="J2936" i="1"/>
  <c r="R2936" i="1"/>
  <c r="K2936" i="1"/>
  <c r="P2908" i="1"/>
  <c r="Q2908" i="1"/>
  <c r="J2908" i="1"/>
  <c r="R2908" i="1"/>
  <c r="K2908" i="1"/>
  <c r="L2908" i="1"/>
  <c r="N2908" i="1"/>
  <c r="M2908" i="1"/>
  <c r="K610" i="1"/>
  <c r="P610" i="1"/>
  <c r="Q610" i="1"/>
  <c r="J610" i="1"/>
  <c r="R610" i="1"/>
  <c r="L610" i="1"/>
  <c r="L322" i="1"/>
  <c r="O314" i="1"/>
  <c r="R370" i="1"/>
  <c r="K370" i="1"/>
  <c r="Q202" i="1"/>
  <c r="Q212" i="1"/>
  <c r="Q58" i="1"/>
  <c r="M50" i="1"/>
  <c r="M42" i="1"/>
  <c r="A42" i="1"/>
  <c r="J34" i="1"/>
  <c r="L26" i="1"/>
  <c r="R18" i="1"/>
  <c r="J258" i="1"/>
  <c r="O2908" i="1"/>
  <c r="R322" i="1"/>
  <c r="M314" i="1"/>
  <c r="Q370" i="1"/>
  <c r="A370" i="1"/>
  <c r="O202" i="1"/>
  <c r="N212" i="1"/>
  <c r="A212" i="1"/>
  <c r="R58" i="1"/>
  <c r="L50" i="1"/>
  <c r="P42" i="1"/>
  <c r="M34" i="1"/>
  <c r="A34" i="1"/>
  <c r="B26" i="1"/>
  <c r="Q18" i="1"/>
  <c r="L2936"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898" i="1"/>
  <c r="P2898" i="1"/>
  <c r="O2898" i="1"/>
  <c r="K2898" i="1"/>
  <c r="Q2898" i="1"/>
  <c r="J2898" i="1"/>
  <c r="R2898" i="1"/>
  <c r="L2898"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893"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894" i="1"/>
  <c r="L36" i="1"/>
  <c r="Q36" i="1"/>
  <c r="J60" i="1"/>
  <c r="P60" i="1"/>
  <c r="A316" i="1"/>
  <c r="K316" i="1"/>
  <c r="P231" i="1"/>
  <c r="L231" i="1"/>
  <c r="N231" i="1"/>
  <c r="R454" i="1"/>
  <c r="Q454" i="1"/>
  <c r="A454" i="1"/>
  <c r="L369" i="1"/>
  <c r="K369" i="1"/>
  <c r="J369" i="1"/>
  <c r="O218" i="1"/>
  <c r="L223" i="1"/>
  <c r="K2894" i="1"/>
  <c r="J2904" i="1"/>
  <c r="Q2929"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893"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<sst xmlns="http://schemas.openxmlformats.org/spreadsheetml/2006/main" count="23634" uniqueCount="3947">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</sst>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7" dT="2021-05-24T22:03:35.61" personId="{811026A2-74EF-4287-974D-D90683F22217}" id="{E8911680-E731-4D67-9690-17976D3FED66}">
    <text>Unit varies based on currency in this EPS region</text>
  </threadedComment>
  <threadedComment ref="D99" dT="2020-08-19T00:06:43.00" personId="{811026A2-74EF-4287-974D-D90683F22217}" id="{5B177B48-17FC-4889-93EE-8CEBBC9D67A1}">
    <text>Leave this cell blank.</text>
  </threadedComment>
  <threadedComment ref="D100" dT="2020-08-19T00:06:43.00" personId="{811026A2-74EF-4287-974D-D90683F22217}" id="{FC0E8780-2055-48EE-B42B-F31936B1D4FF}">
    <text>Leave this cell blank.</text>
  </threadedComment>
  <threadedComment ref="D101" dT="2020-08-19T00:06:43.00" personId="{811026A2-74EF-4287-974D-D90683F22217}" id="{9E6238C4-2B41-4F84-9F69-94DEF5E3EB8C}">
    <text>Leave this cell blank.</text>
  </threadedComment>
  <threadedComment ref="E101" dT="2020-08-19T00:06:43.00" personId="{811026A2-74EF-4287-974D-D90683F22217}" id="{6E9F8D40-752E-4116-9D9F-F74F76285640}">
    <text>Leave this cell blank.</text>
  </threadedComment>
  <threadedComment ref="D105" dT="2020-08-19T00:06:43.00" personId="{811026A2-74EF-4287-974D-D90683F22217}" id="{F601AB12-684E-4E95-8C1E-B144486F847D}">
    <text>Leave this cell blank.</text>
  </threadedComment>
  <threadedComment ref="E105" dT="2020-08-19T00:06:43.00" personId="{811026A2-74EF-4287-974D-D90683F22217}" id="{A645F5AA-7A90-4A35-968A-CE10D0FAB4B0}">
    <text>Leave this cell blank.</text>
  </threadedComment>
  <threadedComment ref="D106" dT="2020-08-19T00:06:43.00" personId="{811026A2-74EF-4287-974D-D90683F22217}" id="{746FF03D-5804-4E4E-B458-37BB59B9E142}">
    <text>Leave this cell blank.</text>
  </threadedComment>
  <threadedComment ref="E106" dT="2020-08-19T00:06:43.00" personId="{811026A2-74EF-4287-974D-D90683F22217}" id="{9EC6115E-EDF0-4A53-BA39-6E38927B0C70}">
    <text>Leave this cell blank.</text>
  </threadedComment>
  <threadedComment ref="D107" dT="2020-08-19T00:06:43.00" personId="{811026A2-74EF-4287-974D-D90683F22217}" id="{AB2AEDA0-791A-4901-BF44-CCC69230B04C}">
    <text>Leave this cell blank.</text>
  </threadedComment>
  <threadedComment ref="E107" dT="2020-08-19T00:06:43.00" personId="{811026A2-74EF-4287-974D-D90683F22217}" id="{C2983161-1E33-4DB9-8522-CBCD17E9BF44}">
    <text>Leave this cell blank.</text>
  </threadedComment>
  <threadedComment ref="B108" dT="2021-05-24T22:05:02.77" personId="{811026A2-74EF-4287-974D-D90683F22217}" id="{C12E46EA-3F96-434D-AD07-C9DAE30A70F4}">
    <text>Several Vensim variables are grouped under the same policy lever in the web app for this policy.</text>
  </threadedComment>
  <threadedComment ref="B115" dT="2021-05-24T22:19:40.61" personId="{811026A2-74EF-4287-974D-D90683F22217}" id="{A29A373E-8B2B-4B45-BF1E-AC6A2B5F3C17}">
    <text>Several Vensim variables are grouped under the same policy lever in the web app for this policy.</text>
  </threadedComment>
  <threadedComment ref="D120" dT="2020-08-19T00:06:43.00" personId="{811026A2-74EF-4287-974D-D90683F22217}" id="{4879F214-E99D-4D42-8C39-70789BBBC99D}">
    <text>Leave this cell blank.</text>
  </threadedComment>
  <threadedComment ref="D121" dT="2020-08-19T00:06:43.00" personId="{811026A2-74EF-4287-974D-D90683F22217}" id="{29C92E86-4989-4367-A9C0-46D156A7CEBB}">
    <text>Leave this cell blank.</text>
  </threadedComment>
  <threadedComment ref="D122" dT="2020-08-19T00:06:43.00" personId="{811026A2-74EF-4287-974D-D90683F22217}" id="{8C94AB36-0C9D-4D5F-A64A-5E1836200BD4}">
    <text>Leave this cell blank.</text>
  </threadedComment>
  <threadedComment ref="D124" dT="2020-08-19T00:06:43.00" personId="{811026A2-74EF-4287-974D-D90683F22217}" id="{0785BC27-69F5-4B43-8886-6AB6B3A1C38C}">
    <text>Leave this cell blank.</text>
  </threadedComment>
  <threadedComment ref="D125" dT="2020-08-19T00:06:43.00" personId="{811026A2-74EF-4287-974D-D90683F22217}" id="{4E6A3C34-D015-4798-8B15-C2C63B01F6C3}">
    <text>Leave this cell blank.</text>
  </threadedComment>
  <threadedComment ref="D126" dT="2020-08-19T00:06:43.00" personId="{811026A2-74EF-4287-974D-D90683F22217}" id="{7355F6F6-D3AD-4011-944E-FCE1A44D743D}">
    <text>Leave this cell blank.</text>
  </threadedComment>
  <threadedComment ref="D127" dT="2020-08-19T00:06:43.00" personId="{811026A2-74EF-4287-974D-D90683F22217}" id="{52DDC055-DFE6-4C4D-97FC-B38B71C63DF3}">
    <text>Leave this cell blank.</text>
  </threadedComment>
  <threadedComment ref="D131" dT="2020-08-19T00:06:43.00" personId="{811026A2-74EF-4287-974D-D90683F22217}" id="{0EFD8687-3DDE-4CBD-AEA3-EE622A1F5ED4}">
    <text>Leave this cell blank.</text>
  </threadedComment>
  <threadedComment ref="D132" dT="2020-08-19T00:06:43.00" personId="{811026A2-74EF-4287-974D-D90683F22217}" id="{4F677542-9574-41F5-9B11-3E8FA1978897}">
    <text>Leave this cell blank.</text>
  </threadedComment>
  <threadedComment ref="D133" dT="2020-08-19T00:06:43.00" personId="{811026A2-74EF-4287-974D-D90683F22217}" id="{C6EC601F-FF77-423D-9BE3-C8F28EB3F9D6}">
    <text>Leave this cell blank.</text>
  </threadedComment>
  <threadedComment ref="D134" dT="2020-08-19T00:06:43.00" personId="{811026A2-74EF-4287-974D-D90683F22217}" id="{A5E5F926-8C26-4331-A7DC-EFA14653951A}">
    <text>Leave this cell blank.</text>
  </threadedComment>
  <threadedComment ref="E13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3762</v>
      </c>
    </row>
    <row r="18" spans="1:3" x14ac:dyDescent="0.25">
      <c r="A18" t="s">
        <v>2818</v>
      </c>
      <c r="B18" s="20" t="str" cm="1">
        <f t="array" ref="B18">IF(MIN(IF(COUNTIF(PolicyLevers!$H$2:$H$2938,PolicyLevers!$H$2:$H$2938)&gt;1,PolicyLevers!$H$2:$H$2938, ""))=0,"No duplicate ID numbers",MIN(IF(COUNTIF(PolicyLevers!$H$2:$H$2938,PolicyLevers!$H$2:$H$2938)&gt;1,PolicyLevers!$H$2:$H$2938, "")))</f>
        <v>No duplicate ID numbers</v>
      </c>
    </row>
    <row r="19" spans="1:3" ht="30" x14ac:dyDescent="0.25">
      <c r="A19" s="1" t="s">
        <v>2944</v>
      </c>
      <c r="B19" s="20" t="str" cm="1">
        <f t="array" ref="B19">IF(MIN(IF((NOT(ISNUMBER(PolicyLevers!$H$2:$H$2938)))*(ISTEXT(PolicyLevers!$I$2:$I$2938)),ROW(PolicyLevers!$H$2:$H$2938)))=0,"No missing ID numbers",MIN(IF((NOT(ISNUMBER(PolicyLevers!$H$2:$H$2938)))*(ISTEXT(PolicyLevers!$I$2:$I$2938)),ROW(PolicyLevers!$H$2:$H$2938))))</f>
        <v>No missing ID numbers</v>
      </c>
    </row>
    <row r="21" spans="1:3" x14ac:dyDescent="0.25">
      <c r="A21" s="42" t="s">
        <v>3177</v>
      </c>
      <c r="B21" s="159"/>
    </row>
    <row r="22" spans="1:3" x14ac:dyDescent="0.25">
      <c r="A22" t="s">
        <v>3171</v>
      </c>
    </row>
    <row r="23" spans="1:3" x14ac:dyDescent="0.25">
      <c r="A23" t="s">
        <v>3172</v>
      </c>
    </row>
    <row r="24" spans="1:3" x14ac:dyDescent="0.25">
      <c r="A24" t="s">
        <v>3173</v>
      </c>
    </row>
    <row r="25" spans="1:3" x14ac:dyDescent="0.25">
      <c r="A25" t="s">
        <v>3174</v>
      </c>
    </row>
    <row r="27" spans="1:3" x14ac:dyDescent="0.25">
      <c r="A27" s="42" t="s">
        <v>3175</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3176</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4"/>
  <sheetViews>
    <sheetView zoomScale="70" zoomScaleNormal="70" workbookViewId="0">
      <selection activeCell="C1" sqref="C1"/>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3152</v>
      </c>
      <c r="M1"/>
    </row>
    <row r="2" spans="1:14" x14ac:dyDescent="0.25">
      <c r="A2" s="16" t="s">
        <v>3153</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2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2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2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2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2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2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2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210" x14ac:dyDescent="0.2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25">
      <c r="A15" s="317" t="s">
        <v>4</v>
      </c>
      <c r="B15" s="317" t="s">
        <v>3394</v>
      </c>
      <c r="C15" t="s">
        <v>3395</v>
      </c>
      <c r="D15" s="317" t="s">
        <v>3390</v>
      </c>
      <c r="E15" t="s">
        <v>3392</v>
      </c>
      <c r="F15" s="397">
        <v>0</v>
      </c>
      <c r="G15" s="397">
        <v>1</v>
      </c>
      <c r="H15" s="397">
        <v>1</v>
      </c>
      <c r="I15" s="370" t="s">
        <v>26</v>
      </c>
      <c r="J15" s="370" t="s">
        <v>3393</v>
      </c>
      <c r="K15" s="387"/>
      <c r="L15" s="387"/>
    </row>
    <row r="16" spans="1:14" x14ac:dyDescent="0.25">
      <c r="A16" s="317" t="s">
        <v>4</v>
      </c>
      <c r="B16" s="317" t="s">
        <v>3580</v>
      </c>
      <c r="C16" t="s">
        <v>3581</v>
      </c>
      <c r="D16" s="317" t="s">
        <v>3582</v>
      </c>
      <c r="E16" t="s">
        <v>3583</v>
      </c>
      <c r="F16" s="397">
        <v>-50</v>
      </c>
      <c r="G16" s="397">
        <v>50</v>
      </c>
      <c r="H16" s="397">
        <v>1</v>
      </c>
      <c r="I16" s="370" t="s">
        <v>3629</v>
      </c>
      <c r="J16" s="370" t="s">
        <v>3771</v>
      </c>
      <c r="K16" s="387"/>
      <c r="L16" s="387"/>
    </row>
    <row r="17" spans="1:14" ht="30" x14ac:dyDescent="0.25">
      <c r="A17" t="s">
        <v>4</v>
      </c>
      <c r="B17" t="s">
        <v>3880</v>
      </c>
      <c r="C17" t="s">
        <v>3750</v>
      </c>
      <c r="D17" s="317" t="s">
        <v>3390</v>
      </c>
      <c r="E17" t="s">
        <v>3749</v>
      </c>
      <c r="F17" s="397">
        <v>0</v>
      </c>
      <c r="G17" s="397">
        <v>1</v>
      </c>
      <c r="H17" s="397">
        <v>1</v>
      </c>
      <c r="I17" s="370" t="s">
        <v>26</v>
      </c>
      <c r="J17" s="45" t="s">
        <v>3881</v>
      </c>
      <c r="K17" s="387"/>
      <c r="L17" s="387"/>
    </row>
    <row r="18" spans="1:14" x14ac:dyDescent="0.2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2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25">
      <c r="A23" t="s">
        <v>67</v>
      </c>
      <c r="B23" t="s">
        <v>3700</v>
      </c>
      <c r="C23" t="s">
        <v>3701</v>
      </c>
      <c r="D23" s="20" t="s">
        <v>330</v>
      </c>
      <c r="E23" t="s">
        <v>3702</v>
      </c>
      <c r="F23">
        <v>0</v>
      </c>
      <c r="G23" s="39">
        <v>600000</v>
      </c>
      <c r="H23" s="39">
        <v>5000</v>
      </c>
      <c r="I23" s="370" t="s">
        <v>3703</v>
      </c>
      <c r="J23" s="370" t="s">
        <v>3711</v>
      </c>
      <c r="K23" s="370"/>
      <c r="L23" s="314"/>
    </row>
    <row r="24" spans="1:14" x14ac:dyDescent="0.25">
      <c r="A24" t="s">
        <v>67</v>
      </c>
      <c r="B24" t="s">
        <v>3768</v>
      </c>
      <c r="C24" t="s">
        <v>3769</v>
      </c>
      <c r="D24" s="20" t="s">
        <v>330</v>
      </c>
      <c r="E24" t="s">
        <v>3923</v>
      </c>
      <c r="F24">
        <v>0</v>
      </c>
      <c r="G24">
        <v>1</v>
      </c>
      <c r="H24">
        <v>1</v>
      </c>
      <c r="I24" s="370" t="s">
        <v>26</v>
      </c>
      <c r="J24" s="370" t="s">
        <v>3882</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25">
      <c r="A27" t="s">
        <v>67</v>
      </c>
      <c r="B27" t="s">
        <v>12</v>
      </c>
      <c r="C27" t="s">
        <v>6</v>
      </c>
      <c r="D27" t="s">
        <v>12</v>
      </c>
      <c r="E27" t="s">
        <v>2271</v>
      </c>
      <c r="F27">
        <v>0</v>
      </c>
      <c r="G27">
        <v>1</v>
      </c>
      <c r="H27">
        <v>1</v>
      </c>
      <c r="I27" s="370" t="s">
        <v>26</v>
      </c>
      <c r="J27" s="370" t="s">
        <v>3159</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25">
      <c r="A29" s="317" t="s">
        <v>8</v>
      </c>
      <c r="B29" s="317" t="s">
        <v>3704</v>
      </c>
      <c r="C29" t="s">
        <v>3705</v>
      </c>
      <c r="D29" s="317" t="s">
        <v>3704</v>
      </c>
      <c r="E29" t="s">
        <v>3706</v>
      </c>
      <c r="F29" s="317">
        <v>0</v>
      </c>
      <c r="G29" s="317">
        <v>1</v>
      </c>
      <c r="H29" s="317">
        <v>1</v>
      </c>
      <c r="I29" s="314" t="s">
        <v>26</v>
      </c>
      <c r="J29" s="370" t="s">
        <v>3707</v>
      </c>
      <c r="K29" s="370"/>
      <c r="L29" s="314"/>
    </row>
    <row r="30" spans="1:14" x14ac:dyDescent="0.25">
      <c r="A30" t="s">
        <v>8</v>
      </c>
      <c r="B30" t="s">
        <v>3592</v>
      </c>
      <c r="C30" t="s">
        <v>3593</v>
      </c>
      <c r="D30" t="s">
        <v>3592</v>
      </c>
      <c r="E30" t="s">
        <v>3594</v>
      </c>
      <c r="F30" s="401">
        <v>-100</v>
      </c>
      <c r="G30">
        <v>100</v>
      </c>
      <c r="H30">
        <v>1</v>
      </c>
      <c r="I30" s="317" t="s">
        <v>3595</v>
      </c>
      <c r="J30" s="370" t="s">
        <v>3596</v>
      </c>
      <c r="K30" s="370"/>
      <c r="L30" s="314"/>
      <c r="M30" s="395"/>
    </row>
    <row r="31" spans="1:14" x14ac:dyDescent="0.25">
      <c r="A31" t="s">
        <v>8</v>
      </c>
      <c r="B31" t="s">
        <v>3829</v>
      </c>
      <c r="C31" t="s">
        <v>3828</v>
      </c>
      <c r="D31" t="s">
        <v>3829</v>
      </c>
      <c r="E31" t="s">
        <v>3830</v>
      </c>
      <c r="F31" s="394">
        <v>0</v>
      </c>
      <c r="G31" s="13">
        <v>1</v>
      </c>
      <c r="H31" s="13">
        <v>0.01</v>
      </c>
      <c r="I31" s="370" t="s">
        <v>3831</v>
      </c>
      <c r="J31" s="370" t="s">
        <v>3832</v>
      </c>
      <c r="K31" s="370"/>
      <c r="L31" s="314"/>
      <c r="M31" s="395"/>
    </row>
    <row r="32" spans="1:14" x14ac:dyDescent="0.2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25">
      <c r="A33" t="s">
        <v>8</v>
      </c>
      <c r="B33" s="370" t="s">
        <v>3499</v>
      </c>
      <c r="C33" t="s">
        <v>3500</v>
      </c>
      <c r="D33" s="184"/>
      <c r="E33" s="184"/>
      <c r="F33" s="317">
        <v>0</v>
      </c>
      <c r="G33" s="317">
        <v>1</v>
      </c>
      <c r="H33" s="317">
        <v>1</v>
      </c>
      <c r="I33" s="314" t="s">
        <v>26</v>
      </c>
      <c r="J33" s="370" t="s">
        <v>3501</v>
      </c>
      <c r="K33" s="370"/>
      <c r="L33" s="314"/>
      <c r="M33" s="396"/>
    </row>
    <row r="34" spans="1:14" x14ac:dyDescent="0.25">
      <c r="A34" t="s">
        <v>8</v>
      </c>
      <c r="B34" s="370" t="s">
        <v>3690</v>
      </c>
      <c r="C34" t="s">
        <v>3692</v>
      </c>
      <c r="D34" s="370" t="s">
        <v>3090</v>
      </c>
      <c r="E34" t="s">
        <v>3688</v>
      </c>
      <c r="F34" s="317">
        <v>0</v>
      </c>
      <c r="G34" s="317">
        <v>1</v>
      </c>
      <c r="H34" s="317">
        <v>1</v>
      </c>
      <c r="I34" s="317" t="s">
        <v>26</v>
      </c>
      <c r="J34" s="370" t="s">
        <v>3689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3439</v>
      </c>
      <c r="C38" t="s">
        <v>3440</v>
      </c>
      <c r="D38" t="s">
        <v>3441</v>
      </c>
      <c r="E38" t="s">
        <v>3597</v>
      </c>
      <c r="F38" s="317">
        <v>0</v>
      </c>
      <c r="G38" s="404">
        <v>1</v>
      </c>
      <c r="H38" s="317">
        <v>1</v>
      </c>
      <c r="I38" s="317" t="s">
        <v>3442</v>
      </c>
      <c r="J38" s="370" t="s">
        <v>3443</v>
      </c>
      <c r="K38" s="370"/>
      <c r="L38" s="314"/>
      <c r="M38" s="41" t="s">
        <v>3444</v>
      </c>
    </row>
    <row r="39" spans="1:14" x14ac:dyDescent="0.2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25">
      <c r="A41" t="s">
        <v>8</v>
      </c>
      <c r="B41" t="s">
        <v>3823</v>
      </c>
      <c r="C41" t="s">
        <v>3925</v>
      </c>
      <c r="D41" t="s">
        <v>3824</v>
      </c>
      <c r="E41" t="s">
        <v>3825</v>
      </c>
      <c r="F41" s="39">
        <v>0</v>
      </c>
      <c r="G41" s="39">
        <v>500000</v>
      </c>
      <c r="H41" s="39">
        <v>1000</v>
      </c>
      <c r="I41" s="370" t="s">
        <v>3826</v>
      </c>
      <c r="J41" s="370" t="s">
        <v>3827</v>
      </c>
      <c r="K41" s="370"/>
      <c r="L41" s="314"/>
      <c r="M41" s="395"/>
      <c r="N41" s="370"/>
    </row>
    <row r="42" spans="1:14" x14ac:dyDescent="0.25">
      <c r="A42" t="s">
        <v>8</v>
      </c>
      <c r="B42" t="s">
        <v>2984</v>
      </c>
      <c r="C42" t="s">
        <v>2985</v>
      </c>
      <c r="D42" t="s">
        <v>2984</v>
      </c>
      <c r="E42" s="184"/>
      <c r="F42">
        <v>0</v>
      </c>
      <c r="G42">
        <v>1</v>
      </c>
      <c r="H42">
        <v>1</v>
      </c>
      <c r="I42" s="370" t="s">
        <v>26</v>
      </c>
      <c r="J42" s="393" t="s">
        <v>3884</v>
      </c>
    </row>
    <row r="43" spans="1:14" x14ac:dyDescent="0.25">
      <c r="A43" t="s">
        <v>8</v>
      </c>
      <c r="B43" t="s">
        <v>55</v>
      </c>
      <c r="C43" t="s">
        <v>124</v>
      </c>
      <c r="D43" t="s">
        <v>55</v>
      </c>
      <c r="E43" s="184"/>
      <c r="F43">
        <v>0</v>
      </c>
      <c r="G43">
        <v>1</v>
      </c>
      <c r="H43">
        <v>1</v>
      </c>
      <c r="I43" s="370" t="s">
        <v>26</v>
      </c>
      <c r="J43" s="393" t="s">
        <v>3852</v>
      </c>
    </row>
    <row r="44" spans="1:14" x14ac:dyDescent="0.25">
      <c r="A44" t="s">
        <v>8</v>
      </c>
      <c r="B44" t="s">
        <v>3659</v>
      </c>
      <c r="C44" t="s">
        <v>3660</v>
      </c>
      <c r="D44" t="s">
        <v>3659</v>
      </c>
      <c r="E44" s="184"/>
      <c r="F44">
        <v>0</v>
      </c>
      <c r="G44">
        <v>1</v>
      </c>
      <c r="H44">
        <v>1</v>
      </c>
      <c r="I44" s="370" t="s">
        <v>26</v>
      </c>
      <c r="J44" s="393" t="s">
        <v>3885</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2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3" x14ac:dyDescent="0.2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3" x14ac:dyDescent="0.25">
      <c r="A51" t="s">
        <v>8</v>
      </c>
      <c r="B51" t="s">
        <v>3529</v>
      </c>
      <c r="C51" t="s">
        <v>3530</v>
      </c>
      <c r="D51" t="s">
        <v>3531</v>
      </c>
      <c r="E51" t="s">
        <v>3532</v>
      </c>
      <c r="F51" s="394">
        <v>0</v>
      </c>
      <c r="G51" s="13">
        <v>1</v>
      </c>
      <c r="H51" s="13">
        <v>0.01</v>
      </c>
      <c r="I51" s="317" t="s">
        <v>3533</v>
      </c>
      <c r="J51" s="370" t="s">
        <v>3534</v>
      </c>
      <c r="K51" s="370"/>
      <c r="L51" s="314"/>
      <c r="M51" s="395"/>
    </row>
    <row r="52" spans="1:13" x14ac:dyDescent="0.25">
      <c r="A52" t="s">
        <v>8</v>
      </c>
      <c r="B52" t="s">
        <v>3849</v>
      </c>
      <c r="C52" t="s">
        <v>3850</v>
      </c>
      <c r="D52" t="s">
        <v>3585</v>
      </c>
      <c r="E52" t="s">
        <v>3851</v>
      </c>
      <c r="F52" s="401">
        <v>-100</v>
      </c>
      <c r="G52" s="39">
        <v>100</v>
      </c>
      <c r="H52" s="39">
        <v>1</v>
      </c>
      <c r="I52" s="370" t="s">
        <v>3629</v>
      </c>
      <c r="J52" s="370" t="s">
        <v>3890</v>
      </c>
      <c r="K52" s="370"/>
      <c r="L52" s="314"/>
      <c r="M52" s="395"/>
    </row>
    <row r="53" spans="1:13" x14ac:dyDescent="0.25">
      <c r="A53" t="s">
        <v>8</v>
      </c>
      <c r="B53" t="s">
        <v>3586</v>
      </c>
      <c r="C53" t="s">
        <v>3584</v>
      </c>
      <c r="D53" t="s">
        <v>3585</v>
      </c>
      <c r="E53" t="s">
        <v>3589</v>
      </c>
      <c r="F53" s="401">
        <v>-100</v>
      </c>
      <c r="G53">
        <v>100</v>
      </c>
      <c r="H53">
        <v>1</v>
      </c>
      <c r="I53" s="317" t="s">
        <v>3629</v>
      </c>
      <c r="J53" s="370" t="s">
        <v>3773</v>
      </c>
      <c r="K53" s="370"/>
      <c r="L53" s="314"/>
      <c r="M53" s="395"/>
    </row>
    <row r="54" spans="1:13" x14ac:dyDescent="0.25">
      <c r="A54" t="s">
        <v>8</v>
      </c>
      <c r="B54" t="s">
        <v>3587</v>
      </c>
      <c r="C54" t="s">
        <v>3588</v>
      </c>
      <c r="D54" t="s">
        <v>3585</v>
      </c>
      <c r="E54" t="s">
        <v>3590</v>
      </c>
      <c r="F54" s="394">
        <v>-1</v>
      </c>
      <c r="G54" s="13">
        <v>1</v>
      </c>
      <c r="H54" s="13">
        <v>0.01</v>
      </c>
      <c r="I54" s="317" t="s">
        <v>3591</v>
      </c>
      <c r="J54" s="370" t="s">
        <v>3774</v>
      </c>
      <c r="K54" s="370"/>
      <c r="L54" s="314"/>
      <c r="M54" s="395"/>
    </row>
    <row r="55" spans="1:13" x14ac:dyDescent="0.25">
      <c r="A55" t="s">
        <v>9</v>
      </c>
      <c r="B55" t="s">
        <v>3186</v>
      </c>
      <c r="C55" t="s">
        <v>3150</v>
      </c>
      <c r="D55" t="s">
        <v>3186</v>
      </c>
      <c r="E55" t="s">
        <v>3151</v>
      </c>
      <c r="F55" s="386">
        <v>0</v>
      </c>
      <c r="G55" s="386">
        <v>0.5</v>
      </c>
      <c r="H55" s="386">
        <v>0.01</v>
      </c>
      <c r="I55" s="314" t="s">
        <v>3149</v>
      </c>
      <c r="J55" s="370" t="s">
        <v>3187</v>
      </c>
    </row>
    <row r="56" spans="1:13" x14ac:dyDescent="0.25">
      <c r="A56" t="s">
        <v>9</v>
      </c>
      <c r="B56" t="s">
        <v>23</v>
      </c>
      <c r="C56" t="s">
        <v>2987</v>
      </c>
      <c r="D56" t="s">
        <v>2988</v>
      </c>
      <c r="E56" t="s">
        <v>2986</v>
      </c>
      <c r="F56" s="394">
        <v>0</v>
      </c>
      <c r="G56" s="13">
        <v>1</v>
      </c>
      <c r="H56" s="13">
        <v>0.01</v>
      </c>
      <c r="I56" s="370" t="s">
        <v>2783</v>
      </c>
      <c r="J56" s="370" t="s">
        <v>2989</v>
      </c>
      <c r="K56" s="370" t="s">
        <v>227</v>
      </c>
      <c r="L56" s="314" t="s">
        <v>228</v>
      </c>
    </row>
    <row r="57" spans="1:13" x14ac:dyDescent="0.25">
      <c r="A57" t="s">
        <v>9</v>
      </c>
      <c r="B57" t="s">
        <v>3761</v>
      </c>
      <c r="C57" t="s">
        <v>3762</v>
      </c>
      <c r="D57" t="s">
        <v>2988</v>
      </c>
      <c r="E57" t="s">
        <v>3924</v>
      </c>
      <c r="F57">
        <v>0</v>
      </c>
      <c r="G57">
        <v>1</v>
      </c>
      <c r="H57">
        <v>1</v>
      </c>
      <c r="I57" s="370" t="s">
        <v>26</v>
      </c>
      <c r="J57" s="370" t="s">
        <v>3891</v>
      </c>
      <c r="K57" s="370" t="s">
        <v>227</v>
      </c>
      <c r="L57" s="314" t="s">
        <v>228</v>
      </c>
    </row>
    <row r="58" spans="1:13" x14ac:dyDescent="0.25">
      <c r="A58" t="s">
        <v>9</v>
      </c>
      <c r="B58" t="s">
        <v>3829</v>
      </c>
      <c r="C58" t="s">
        <v>3833</v>
      </c>
      <c r="D58" t="s">
        <v>3829</v>
      </c>
      <c r="E58" t="s">
        <v>3834</v>
      </c>
      <c r="F58" s="394">
        <v>0</v>
      </c>
      <c r="G58" s="13">
        <v>1</v>
      </c>
      <c r="H58" s="13">
        <v>0.01</v>
      </c>
      <c r="I58" s="370" t="s">
        <v>3831</v>
      </c>
      <c r="J58" s="370" t="s">
        <v>3832</v>
      </c>
      <c r="K58" s="370"/>
      <c r="L58" s="314"/>
      <c r="M58" s="395"/>
    </row>
    <row r="59" spans="1:13" x14ac:dyDescent="0.25">
      <c r="A59" t="s">
        <v>9</v>
      </c>
      <c r="B59" t="s">
        <v>3761</v>
      </c>
      <c r="C59" t="s">
        <v>3762</v>
      </c>
      <c r="D59" t="s">
        <v>2988</v>
      </c>
      <c r="E59" t="s">
        <v>3763</v>
      </c>
      <c r="F59">
        <v>0</v>
      </c>
      <c r="G59">
        <v>1</v>
      </c>
      <c r="H59">
        <v>1</v>
      </c>
      <c r="I59" s="370" t="s">
        <v>26</v>
      </c>
      <c r="J59" s="370" t="s">
        <v>3764</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3844</v>
      </c>
      <c r="C61" t="s">
        <v>3838</v>
      </c>
      <c r="D61" t="s">
        <v>3844</v>
      </c>
      <c r="E61" t="s">
        <v>3755</v>
      </c>
      <c r="F61" s="401">
        <v>0</v>
      </c>
      <c r="G61">
        <v>20</v>
      </c>
      <c r="H61">
        <v>1</v>
      </c>
      <c r="I61" s="370" t="s">
        <v>3756</v>
      </c>
      <c r="J61" s="370" t="s">
        <v>3757</v>
      </c>
      <c r="K61" s="370"/>
      <c r="L61" s="314"/>
      <c r="M61" s="395"/>
    </row>
    <row r="62" spans="1:13" x14ac:dyDescent="0.25">
      <c r="A62" t="s">
        <v>9</v>
      </c>
      <c r="B62" t="s">
        <v>3843</v>
      </c>
      <c r="C62" t="s">
        <v>3839</v>
      </c>
      <c r="D62" t="s">
        <v>3843</v>
      </c>
      <c r="E62" t="s">
        <v>3840</v>
      </c>
      <c r="F62" s="394">
        <v>0</v>
      </c>
      <c r="G62" s="13">
        <v>0.95</v>
      </c>
      <c r="H62" s="13">
        <v>0.01</v>
      </c>
      <c r="I62" s="314" t="s">
        <v>3841</v>
      </c>
      <c r="J62" s="370" t="s">
        <v>3842</v>
      </c>
      <c r="K62" s="370"/>
      <c r="L62" s="314"/>
      <c r="M62" s="370"/>
    </row>
    <row r="63" spans="1:13" x14ac:dyDescent="0.25">
      <c r="A63" t="s">
        <v>9</v>
      </c>
      <c r="B63" t="s">
        <v>3439</v>
      </c>
      <c r="C63" t="s">
        <v>3926</v>
      </c>
      <c r="D63" t="s">
        <v>3758</v>
      </c>
      <c r="E63" t="s">
        <v>3759</v>
      </c>
      <c r="F63" s="317">
        <v>0</v>
      </c>
      <c r="G63" s="404">
        <v>1</v>
      </c>
      <c r="H63" s="386">
        <v>0.01</v>
      </c>
      <c r="I63" s="317" t="s">
        <v>3442</v>
      </c>
      <c r="J63" s="370" t="s">
        <v>3760</v>
      </c>
      <c r="K63" s="370"/>
      <c r="L63" s="314"/>
      <c r="M63" s="41" t="s">
        <v>3444</v>
      </c>
    </row>
    <row r="64" spans="1:13" x14ac:dyDescent="0.25">
      <c r="A64" t="s">
        <v>9</v>
      </c>
      <c r="B64" t="s">
        <v>3945</v>
      </c>
      <c r="C64" t="s">
        <v>3942</v>
      </c>
      <c r="D64" s="20" t="s">
        <v>3941</v>
      </c>
      <c r="E64" t="s">
        <v>3943</v>
      </c>
      <c r="F64" s="394">
        <v>0</v>
      </c>
      <c r="G64" s="13">
        <v>1</v>
      </c>
      <c r="H64" s="13">
        <v>0.01</v>
      </c>
      <c r="I64" s="370" t="s">
        <v>3944</v>
      </c>
      <c r="J64" s="370" t="s">
        <v>3946</v>
      </c>
      <c r="K64" s="370" t="s">
        <v>210</v>
      </c>
      <c r="L64" s="314" t="s">
        <v>211</v>
      </c>
      <c r="M64" s="395"/>
    </row>
    <row r="65" spans="1:14" x14ac:dyDescent="0.25">
      <c r="A65" t="s">
        <v>9</v>
      </c>
      <c r="B65" t="s">
        <v>3927</v>
      </c>
      <c r="C65" t="s">
        <v>3933</v>
      </c>
      <c r="D65" t="s">
        <v>3780</v>
      </c>
      <c r="E65" t="s">
        <v>3929</v>
      </c>
      <c r="F65" s="13">
        <v>0</v>
      </c>
      <c r="G65" s="13">
        <v>0.25</v>
      </c>
      <c r="H65" s="13">
        <v>0.01</v>
      </c>
      <c r="I65" s="370" t="s">
        <v>27</v>
      </c>
      <c r="J65" s="370" t="s">
        <v>3931</v>
      </c>
      <c r="K65" s="370" t="s">
        <v>210</v>
      </c>
      <c r="L65" s="314" t="s">
        <v>211</v>
      </c>
      <c r="M65" s="396" t="s">
        <v>2241</v>
      </c>
      <c r="N65" s="314" t="s">
        <v>2241</v>
      </c>
    </row>
    <row r="66" spans="1:14" x14ac:dyDescent="0.25">
      <c r="A66" t="s">
        <v>9</v>
      </c>
      <c r="B66" t="s">
        <v>3928</v>
      </c>
      <c r="C66" t="s">
        <v>3934</v>
      </c>
      <c r="D66" t="s">
        <v>3780</v>
      </c>
      <c r="E66" t="s">
        <v>3930</v>
      </c>
      <c r="F66" s="13">
        <v>0</v>
      </c>
      <c r="G66" s="13">
        <v>0.25</v>
      </c>
      <c r="H66" s="13">
        <v>0.01</v>
      </c>
      <c r="I66" s="370" t="s">
        <v>27</v>
      </c>
      <c r="J66" s="370" t="s">
        <v>3932</v>
      </c>
      <c r="K66" s="370" t="s">
        <v>210</v>
      </c>
      <c r="L66" s="314" t="s">
        <v>211</v>
      </c>
      <c r="M66" s="396" t="s">
        <v>2241</v>
      </c>
      <c r="N66" s="314" t="s">
        <v>2241</v>
      </c>
    </row>
    <row r="67" spans="1:14" x14ac:dyDescent="0.25">
      <c r="A67" t="s">
        <v>9</v>
      </c>
      <c r="B67" t="s">
        <v>3779</v>
      </c>
      <c r="C67" t="s">
        <v>3778</v>
      </c>
      <c r="D67" t="s">
        <v>3780</v>
      </c>
      <c r="E67" t="s">
        <v>3776</v>
      </c>
      <c r="F67" s="13">
        <v>0</v>
      </c>
      <c r="G67" s="13">
        <v>0.25</v>
      </c>
      <c r="H67" s="13">
        <v>0.01</v>
      </c>
      <c r="I67" s="370" t="s">
        <v>27</v>
      </c>
      <c r="J67" s="370" t="s">
        <v>3777</v>
      </c>
      <c r="K67" s="370" t="s">
        <v>210</v>
      </c>
      <c r="L67" s="314" t="s">
        <v>211</v>
      </c>
      <c r="M67" s="396" t="s">
        <v>2241</v>
      </c>
      <c r="N67" s="314" t="s">
        <v>2241</v>
      </c>
    </row>
    <row r="68" spans="1:14" x14ac:dyDescent="0.25">
      <c r="A68" t="s">
        <v>9</v>
      </c>
      <c r="B68" t="s">
        <v>3493</v>
      </c>
      <c r="C68" t="s">
        <v>3495</v>
      </c>
      <c r="D68" t="s">
        <v>3493</v>
      </c>
      <c r="E68" t="s">
        <v>3497</v>
      </c>
      <c r="F68" s="394">
        <v>0</v>
      </c>
      <c r="G68" s="394">
        <v>1</v>
      </c>
      <c r="H68" s="13">
        <v>0.01</v>
      </c>
      <c r="I68" s="370" t="s">
        <v>2389</v>
      </c>
      <c r="J68" s="370" t="s">
        <v>3753</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3641</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3642</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3643</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3644</v>
      </c>
      <c r="K72" s="314" t="s">
        <v>2243</v>
      </c>
      <c r="L72" s="314" t="s">
        <v>2244</v>
      </c>
      <c r="M72" s="396"/>
    </row>
    <row r="73" spans="1:14" x14ac:dyDescent="0.25">
      <c r="A73" t="s">
        <v>9</v>
      </c>
      <c r="B73" t="s">
        <v>3708</v>
      </c>
      <c r="C73" t="s">
        <v>3736</v>
      </c>
      <c r="D73" t="s">
        <v>3708</v>
      </c>
      <c r="E73" s="317" t="s">
        <v>3709</v>
      </c>
      <c r="F73" s="390">
        <v>0</v>
      </c>
      <c r="G73" s="386">
        <v>1</v>
      </c>
      <c r="H73" s="386">
        <v>0.01</v>
      </c>
      <c r="I73" s="314" t="s">
        <v>30</v>
      </c>
      <c r="J73" s="314" t="s">
        <v>3710</v>
      </c>
      <c r="K73" s="314"/>
      <c r="L73" s="314"/>
      <c r="M73" s="396"/>
    </row>
    <row r="74" spans="1:14" x14ac:dyDescent="0.25">
      <c r="A74" t="s">
        <v>9</v>
      </c>
      <c r="B74" t="s">
        <v>3494</v>
      </c>
      <c r="C74" t="s">
        <v>3496</v>
      </c>
      <c r="D74" t="s">
        <v>3494</v>
      </c>
      <c r="E74" t="s">
        <v>3498</v>
      </c>
      <c r="F74" s="394">
        <v>0</v>
      </c>
      <c r="G74" s="394">
        <v>1</v>
      </c>
      <c r="H74" s="13">
        <v>0.01</v>
      </c>
      <c r="I74" s="370" t="s">
        <v>2389</v>
      </c>
      <c r="J74" s="370" t="s">
        <v>3754</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3162</v>
      </c>
      <c r="K75" s="370"/>
      <c r="L75" s="314" t="s">
        <v>2667</v>
      </c>
      <c r="M75" s="395" t="s">
        <v>3165</v>
      </c>
    </row>
    <row r="76" spans="1:14" x14ac:dyDescent="0.25">
      <c r="A76" t="s">
        <v>9</v>
      </c>
      <c r="B76" t="s">
        <v>21</v>
      </c>
      <c r="C76" t="s">
        <v>270</v>
      </c>
      <c r="D76" s="20" t="s">
        <v>333</v>
      </c>
      <c r="E76" t="s">
        <v>2260</v>
      </c>
      <c r="F76" s="394">
        <v>0</v>
      </c>
      <c r="G76" s="13">
        <v>1</v>
      </c>
      <c r="H76" s="13">
        <v>0.01</v>
      </c>
      <c r="I76" s="370" t="s">
        <v>30</v>
      </c>
      <c r="J76" s="370" t="s">
        <v>3639</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3640</v>
      </c>
      <c r="K77" s="370" t="s">
        <v>215</v>
      </c>
      <c r="L77" s="314" t="s">
        <v>216</v>
      </c>
      <c r="M77" s="395"/>
    </row>
    <row r="78" spans="1:14" x14ac:dyDescent="0.25">
      <c r="A78" t="s">
        <v>9</v>
      </c>
      <c r="B78" t="s">
        <v>3194</v>
      </c>
      <c r="C78" t="s">
        <v>3195</v>
      </c>
      <c r="D78" t="s">
        <v>3194</v>
      </c>
      <c r="E78" t="s">
        <v>3196</v>
      </c>
      <c r="F78" s="394">
        <v>0</v>
      </c>
      <c r="G78" s="13">
        <v>1</v>
      </c>
      <c r="H78" s="13">
        <v>0.01</v>
      </c>
      <c r="I78" s="370" t="s">
        <v>30</v>
      </c>
      <c r="J78" s="370" t="s">
        <v>3645</v>
      </c>
      <c r="K78" s="370"/>
      <c r="L78" s="314"/>
      <c r="M78" s="395"/>
    </row>
    <row r="79" spans="1:14" ht="75" x14ac:dyDescent="0.25">
      <c r="A79" t="s">
        <v>9</v>
      </c>
      <c r="B79" t="s">
        <v>3781</v>
      </c>
      <c r="C79" t="s">
        <v>3782</v>
      </c>
      <c r="D79" t="s">
        <v>3783</v>
      </c>
      <c r="E79" t="s">
        <v>3784</v>
      </c>
      <c r="F79">
        <v>0</v>
      </c>
      <c r="G79">
        <v>1</v>
      </c>
      <c r="H79">
        <v>1</v>
      </c>
      <c r="I79" s="370" t="s">
        <v>26</v>
      </c>
      <c r="J79" s="45" t="s">
        <v>3892</v>
      </c>
      <c r="K79" s="370"/>
      <c r="L79" s="314"/>
      <c r="M79" s="395"/>
    </row>
    <row r="80" spans="1:14" ht="75" x14ac:dyDescent="0.25">
      <c r="A80" t="s">
        <v>9</v>
      </c>
      <c r="B80" t="s">
        <v>3781</v>
      </c>
      <c r="C80" t="s">
        <v>3782</v>
      </c>
      <c r="D80" t="s">
        <v>3783</v>
      </c>
      <c r="E80" t="s">
        <v>3784</v>
      </c>
      <c r="F80">
        <v>0</v>
      </c>
      <c r="G80">
        <v>1</v>
      </c>
      <c r="H80">
        <v>1</v>
      </c>
      <c r="I80" s="370" t="s">
        <v>26</v>
      </c>
      <c r="J80" s="45" t="s">
        <v>3785</v>
      </c>
      <c r="K80" s="370"/>
      <c r="L80" s="314"/>
      <c r="M80" s="395"/>
    </row>
    <row r="81" spans="1:14" x14ac:dyDescent="0.25">
      <c r="A81" t="s">
        <v>9</v>
      </c>
      <c r="B81" t="s">
        <v>3935</v>
      </c>
      <c r="C81" t="s">
        <v>3936</v>
      </c>
      <c r="D81" t="s">
        <v>3780</v>
      </c>
      <c r="E81" t="s">
        <v>3937</v>
      </c>
      <c r="F81" s="394">
        <v>0</v>
      </c>
      <c r="G81" s="13">
        <v>1</v>
      </c>
      <c r="H81" s="13">
        <v>0.01</v>
      </c>
      <c r="I81" s="370" t="s">
        <v>3938</v>
      </c>
      <c r="J81" s="370" t="s">
        <v>3939</v>
      </c>
      <c r="K81" s="370" t="s">
        <v>210</v>
      </c>
      <c r="L81" s="314" t="s">
        <v>211</v>
      </c>
      <c r="M81" s="396" t="s">
        <v>3940</v>
      </c>
    </row>
    <row r="82" spans="1:14" x14ac:dyDescent="0.25">
      <c r="A82" t="s">
        <v>9</v>
      </c>
      <c r="B82" t="s">
        <v>2461</v>
      </c>
      <c r="C82" t="s">
        <v>2462</v>
      </c>
      <c r="D82" t="s">
        <v>2462</v>
      </c>
      <c r="E82" t="s">
        <v>2463</v>
      </c>
      <c r="F82" s="394">
        <v>0</v>
      </c>
      <c r="G82" s="13">
        <v>1</v>
      </c>
      <c r="H82" s="13">
        <v>0.01</v>
      </c>
      <c r="I82" s="370" t="s">
        <v>2464</v>
      </c>
      <c r="J82" s="370" t="s">
        <v>3648</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3893</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3259</v>
      </c>
      <c r="K84" s="370" t="s">
        <v>297</v>
      </c>
      <c r="L84" s="314" t="s">
        <v>298</v>
      </c>
      <c r="M84" s="395"/>
      <c r="N84" s="370"/>
    </row>
    <row r="85" spans="1:14" x14ac:dyDescent="0.25">
      <c r="A85" t="s">
        <v>127</v>
      </c>
      <c r="B85" t="s">
        <v>3377</v>
      </c>
      <c r="C85" t="s">
        <v>419</v>
      </c>
      <c r="D85" t="s">
        <v>3377</v>
      </c>
      <c r="E85" t="s">
        <v>2256</v>
      </c>
      <c r="F85" s="394">
        <v>0</v>
      </c>
      <c r="G85" s="13">
        <v>1</v>
      </c>
      <c r="H85" s="13">
        <v>0.01</v>
      </c>
      <c r="I85" s="370" t="s">
        <v>30</v>
      </c>
      <c r="J85" s="370" t="s">
        <v>3378</v>
      </c>
      <c r="K85" s="370"/>
      <c r="L85" s="314" t="s">
        <v>2673</v>
      </c>
      <c r="M85" s="395" t="s">
        <v>3379</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3894</v>
      </c>
      <c r="K87" s="370" t="s">
        <v>221</v>
      </c>
      <c r="L87" s="314" t="s">
        <v>222</v>
      </c>
      <c r="M87" s="395" t="s">
        <v>145</v>
      </c>
      <c r="N87" s="370"/>
    </row>
    <row r="88" spans="1:14" x14ac:dyDescent="0.25">
      <c r="A88" t="s">
        <v>127</v>
      </c>
      <c r="B88" t="s">
        <v>3380</v>
      </c>
      <c r="C88" t="s">
        <v>3303</v>
      </c>
      <c r="D88" t="s">
        <v>3380</v>
      </c>
      <c r="E88" t="s">
        <v>3304</v>
      </c>
      <c r="F88" s="394">
        <v>0</v>
      </c>
      <c r="G88" s="13">
        <v>1</v>
      </c>
      <c r="H88" s="13">
        <v>0.01</v>
      </c>
      <c r="I88" s="370" t="s">
        <v>30</v>
      </c>
      <c r="J88" s="370" t="s">
        <v>3381</v>
      </c>
      <c r="K88" s="370"/>
      <c r="L88" s="314"/>
      <c r="M88" s="395"/>
      <c r="N88" s="370"/>
    </row>
    <row r="89" spans="1:14" x14ac:dyDescent="0.25">
      <c r="A89" t="s">
        <v>127</v>
      </c>
      <c r="B89" t="s">
        <v>130</v>
      </c>
      <c r="C89" t="s">
        <v>417</v>
      </c>
      <c r="D89" t="s">
        <v>130</v>
      </c>
      <c r="E89" t="s">
        <v>2254</v>
      </c>
      <c r="F89" s="394">
        <v>-1.5</v>
      </c>
      <c r="G89" s="13">
        <v>1</v>
      </c>
      <c r="H89" s="13">
        <v>0.01</v>
      </c>
      <c r="I89" s="370" t="s">
        <v>30</v>
      </c>
      <c r="J89" s="370" t="s">
        <v>3775</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3669</v>
      </c>
      <c r="K90" s="370" t="s">
        <v>225</v>
      </c>
      <c r="L90" s="314" t="s">
        <v>226</v>
      </c>
      <c r="M90" s="395" t="s">
        <v>145</v>
      </c>
      <c r="N90" s="370"/>
    </row>
    <row r="91" spans="1:14" x14ac:dyDescent="0.25">
      <c r="A91" t="s">
        <v>127</v>
      </c>
      <c r="B91" t="s">
        <v>3374</v>
      </c>
      <c r="C91" t="s">
        <v>418</v>
      </c>
      <c r="D91" t="s">
        <v>3374</v>
      </c>
      <c r="E91" t="s">
        <v>2252</v>
      </c>
      <c r="F91" s="394">
        <v>0</v>
      </c>
      <c r="G91" s="13">
        <v>1</v>
      </c>
      <c r="H91" s="13">
        <v>0.01</v>
      </c>
      <c r="I91" s="370" t="s">
        <v>30</v>
      </c>
      <c r="J91" s="370" t="s">
        <v>3375</v>
      </c>
      <c r="K91" s="370"/>
      <c r="L91" s="314" t="s">
        <v>2674</v>
      </c>
      <c r="M91" s="395" t="s">
        <v>3376</v>
      </c>
      <c r="N91" s="370"/>
    </row>
    <row r="92" spans="1:14" x14ac:dyDescent="0.25">
      <c r="A92" t="s">
        <v>127</v>
      </c>
      <c r="B92" t="s">
        <v>2418</v>
      </c>
      <c r="C92" t="s">
        <v>2419</v>
      </c>
      <c r="D92" t="s">
        <v>2418</v>
      </c>
      <c r="E92" t="s">
        <v>2420</v>
      </c>
      <c r="F92" s="394">
        <v>0</v>
      </c>
      <c r="G92" s="13">
        <v>1</v>
      </c>
      <c r="H92" s="13">
        <v>0.01</v>
      </c>
      <c r="I92" s="370" t="s">
        <v>2421</v>
      </c>
      <c r="J92" s="370" t="s">
        <v>3197</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3696</v>
      </c>
      <c r="C94" t="s">
        <v>2709</v>
      </c>
      <c r="D94" s="317" t="s">
        <v>334</v>
      </c>
      <c r="E94" t="s">
        <v>2707</v>
      </c>
      <c r="F94" s="386">
        <v>0</v>
      </c>
      <c r="G94" s="386">
        <v>1</v>
      </c>
      <c r="H94" s="386">
        <v>0.01</v>
      </c>
      <c r="I94" s="370" t="s">
        <v>2708</v>
      </c>
      <c r="J94" s="314" t="s">
        <v>3649</v>
      </c>
      <c r="K94" s="314" t="s">
        <v>327</v>
      </c>
      <c r="L94" s="314" t="s">
        <v>2670</v>
      </c>
      <c r="M94" s="395" t="s">
        <v>145</v>
      </c>
      <c r="N94" s="314"/>
    </row>
    <row r="95" spans="1:14" x14ac:dyDescent="0.25">
      <c r="A95" s="317" t="s">
        <v>2453</v>
      </c>
      <c r="B95" t="s">
        <v>3895</v>
      </c>
      <c r="C95" t="s">
        <v>3765</v>
      </c>
      <c r="D95" t="s">
        <v>3766</v>
      </c>
      <c r="E95" t="s">
        <v>3767</v>
      </c>
      <c r="F95">
        <v>0</v>
      </c>
      <c r="G95">
        <v>1</v>
      </c>
      <c r="H95">
        <v>1</v>
      </c>
      <c r="I95" s="370" t="s">
        <v>26</v>
      </c>
      <c r="J95" s="314" t="s">
        <v>3896</v>
      </c>
      <c r="K95" s="314"/>
      <c r="L95" s="314" t="s">
        <v>2671</v>
      </c>
      <c r="M95" s="395"/>
      <c r="N95" s="314"/>
    </row>
    <row r="96" spans="1:14" x14ac:dyDescent="0.25">
      <c r="A96" t="s">
        <v>2453</v>
      </c>
      <c r="B96" t="s">
        <v>3835</v>
      </c>
      <c r="C96" t="s">
        <v>3836</v>
      </c>
      <c r="D96" t="s">
        <v>3829</v>
      </c>
      <c r="E96" t="s">
        <v>3837</v>
      </c>
      <c r="F96" s="394">
        <v>0</v>
      </c>
      <c r="G96" s="13">
        <v>1</v>
      </c>
      <c r="H96" s="13">
        <v>0.01</v>
      </c>
      <c r="I96" s="370" t="s">
        <v>3831</v>
      </c>
      <c r="J96" s="370" t="s">
        <v>3832</v>
      </c>
      <c r="K96" s="370"/>
      <c r="L96" s="314"/>
      <c r="M96" s="395"/>
    </row>
    <row r="97" spans="1:14" x14ac:dyDescent="0.25">
      <c r="A97" t="s">
        <v>10</v>
      </c>
      <c r="B97" t="s">
        <v>3089</v>
      </c>
      <c r="C97" t="s">
        <v>2390</v>
      </c>
      <c r="D97" t="s">
        <v>3089</v>
      </c>
      <c r="E97" t="s">
        <v>2250</v>
      </c>
      <c r="F97">
        <v>0</v>
      </c>
      <c r="G97">
        <v>300</v>
      </c>
      <c r="H97">
        <v>5</v>
      </c>
      <c r="I97" s="184" t="str">
        <f>UnitControlCenter!$B$50</f>
        <v>$/metric ton CO2e</v>
      </c>
      <c r="J97" s="370" t="s">
        <v>3638</v>
      </c>
      <c r="K97" s="370" t="s">
        <v>229</v>
      </c>
      <c r="L97" s="314" t="s">
        <v>230</v>
      </c>
      <c r="M97" s="396" t="s">
        <v>2366</v>
      </c>
      <c r="N97" s="314" t="s">
        <v>382</v>
      </c>
    </row>
    <row r="98" spans="1:14" x14ac:dyDescent="0.25">
      <c r="A98" t="s">
        <v>10</v>
      </c>
      <c r="B98" t="s">
        <v>22</v>
      </c>
      <c r="C98" t="s">
        <v>133</v>
      </c>
      <c r="D98" t="s">
        <v>22</v>
      </c>
      <c r="E98" t="s">
        <v>2249</v>
      </c>
      <c r="F98" s="386">
        <v>0</v>
      </c>
      <c r="G98" s="386">
        <v>1</v>
      </c>
      <c r="H98" s="386">
        <v>0.01</v>
      </c>
      <c r="I98" s="370" t="s">
        <v>135</v>
      </c>
      <c r="J98" s="370" t="s">
        <v>3897</v>
      </c>
      <c r="K98" s="314" t="s">
        <v>233</v>
      </c>
      <c r="L98" s="314" t="s">
        <v>234</v>
      </c>
      <c r="M98" s="395" t="s">
        <v>145</v>
      </c>
    </row>
    <row r="99" spans="1:14" x14ac:dyDescent="0.25">
      <c r="A99" s="317" t="s">
        <v>10</v>
      </c>
      <c r="B99" s="317" t="s">
        <v>2423</v>
      </c>
      <c r="C99" t="s">
        <v>3820</v>
      </c>
      <c r="D99" s="184"/>
      <c r="E99" s="317" t="s">
        <v>3821</v>
      </c>
      <c r="F99">
        <v>0</v>
      </c>
      <c r="G99">
        <v>1</v>
      </c>
      <c r="H99">
        <v>1</v>
      </c>
      <c r="I99" s="370" t="s">
        <v>26</v>
      </c>
      <c r="J99" s="370" t="s">
        <v>3822</v>
      </c>
      <c r="K99" s="370" t="s">
        <v>229</v>
      </c>
      <c r="L99" s="314" t="s">
        <v>230</v>
      </c>
    </row>
    <row r="100" spans="1:14" x14ac:dyDescent="0.25">
      <c r="A100" s="317" t="s">
        <v>10</v>
      </c>
      <c r="B100" s="317" t="s">
        <v>2943</v>
      </c>
      <c r="C100" t="s">
        <v>3329</v>
      </c>
      <c r="D100" s="184"/>
      <c r="E100" s="317" t="s">
        <v>3331</v>
      </c>
      <c r="F100">
        <v>0</v>
      </c>
      <c r="G100">
        <v>1</v>
      </c>
      <c r="H100">
        <v>1</v>
      </c>
      <c r="I100" s="370" t="s">
        <v>26</v>
      </c>
      <c r="J100" s="370" t="s">
        <v>3898</v>
      </c>
      <c r="K100" s="370" t="s">
        <v>229</v>
      </c>
      <c r="L100" s="314" t="s">
        <v>230</v>
      </c>
    </row>
    <row r="101" spans="1:14" x14ac:dyDescent="0.25">
      <c r="A101" s="317" t="s">
        <v>10</v>
      </c>
      <c r="B101" t="s">
        <v>3288</v>
      </c>
      <c r="C101" t="s">
        <v>3330</v>
      </c>
      <c r="D101" s="184"/>
      <c r="E101" s="184"/>
      <c r="F101">
        <v>0</v>
      </c>
      <c r="G101">
        <v>1</v>
      </c>
      <c r="H101">
        <v>1</v>
      </c>
      <c r="I101" s="370" t="s">
        <v>26</v>
      </c>
      <c r="J101" t="s">
        <v>3899</v>
      </c>
      <c r="K101" s="370" t="s">
        <v>229</v>
      </c>
      <c r="L101" s="314" t="s">
        <v>230</v>
      </c>
    </row>
    <row r="102" spans="1:14" x14ac:dyDescent="0.25">
      <c r="A102" s="317" t="s">
        <v>10</v>
      </c>
      <c r="B102" s="317" t="s">
        <v>2684</v>
      </c>
      <c r="C102" t="s">
        <v>2683</v>
      </c>
      <c r="D102" s="317" t="s">
        <v>2684</v>
      </c>
      <c r="E102" t="s">
        <v>2685</v>
      </c>
      <c r="F102">
        <v>0</v>
      </c>
      <c r="G102">
        <v>1</v>
      </c>
      <c r="H102">
        <v>1</v>
      </c>
      <c r="I102" s="370" t="s">
        <v>26</v>
      </c>
      <c r="J102" s="314"/>
    </row>
    <row r="103" spans="1:14" x14ac:dyDescent="0.25">
      <c r="A103" s="317" t="s">
        <v>10</v>
      </c>
      <c r="B103" s="317" t="s">
        <v>2726</v>
      </c>
      <c r="C103" t="s">
        <v>2726</v>
      </c>
      <c r="D103" s="317" t="s">
        <v>2726</v>
      </c>
      <c r="E103" s="317" t="s">
        <v>2727</v>
      </c>
      <c r="F103" s="386">
        <v>0</v>
      </c>
      <c r="G103" s="386">
        <v>1</v>
      </c>
      <c r="H103" s="386">
        <v>0.01</v>
      </c>
      <c r="I103" s="370" t="s">
        <v>2728</v>
      </c>
      <c r="J103" s="370" t="s">
        <v>3163</v>
      </c>
      <c r="K103" s="314" t="s">
        <v>2878</v>
      </c>
    </row>
    <row r="104" spans="1:14" x14ac:dyDescent="0.25">
      <c r="A104" t="s">
        <v>10</v>
      </c>
      <c r="B104" t="s">
        <v>3235</v>
      </c>
      <c r="C104" t="s">
        <v>3234</v>
      </c>
      <c r="D104" t="s">
        <v>3235</v>
      </c>
      <c r="E104" t="s">
        <v>2248</v>
      </c>
      <c r="F104" s="394">
        <v>-0.9</v>
      </c>
      <c r="G104" s="394">
        <v>0.9</v>
      </c>
      <c r="H104" s="386">
        <v>0.01</v>
      </c>
      <c r="I104" s="370" t="s">
        <v>136</v>
      </c>
      <c r="J104" s="370" t="s">
        <v>3236</v>
      </c>
      <c r="K104" s="314" t="s">
        <v>235</v>
      </c>
      <c r="L104" s="314" t="s">
        <v>236</v>
      </c>
      <c r="M104" s="396" t="s">
        <v>146</v>
      </c>
    </row>
    <row r="105" spans="1:14" x14ac:dyDescent="0.25">
      <c r="A105" t="s">
        <v>10</v>
      </c>
      <c r="B105" t="s">
        <v>3650</v>
      </c>
      <c r="C105" t="s">
        <v>3653</v>
      </c>
      <c r="D105" s="184"/>
      <c r="E105" s="184"/>
      <c r="F105">
        <v>0</v>
      </c>
      <c r="G105">
        <v>1</v>
      </c>
      <c r="H105">
        <v>1</v>
      </c>
      <c r="I105" s="370" t="s">
        <v>26</v>
      </c>
      <c r="J105" t="s">
        <v>3656</v>
      </c>
    </row>
    <row r="106" spans="1:14" x14ac:dyDescent="0.25">
      <c r="A106" t="s">
        <v>10</v>
      </c>
      <c r="B106" t="s">
        <v>3651</v>
      </c>
      <c r="C106" t="s">
        <v>3654</v>
      </c>
      <c r="D106" s="184"/>
      <c r="E106" s="184"/>
      <c r="F106">
        <v>0</v>
      </c>
      <c r="G106">
        <v>1</v>
      </c>
      <c r="H106">
        <v>1</v>
      </c>
      <c r="I106" s="370" t="s">
        <v>26</v>
      </c>
      <c r="J106" t="s">
        <v>3657</v>
      </c>
    </row>
    <row r="107" spans="1:14" x14ac:dyDescent="0.25">
      <c r="A107" t="s">
        <v>10</v>
      </c>
      <c r="B107" t="s">
        <v>3652</v>
      </c>
      <c r="C107" t="s">
        <v>3655</v>
      </c>
      <c r="D107" s="184"/>
      <c r="E107" s="184"/>
      <c r="F107">
        <v>0</v>
      </c>
      <c r="G107">
        <v>1</v>
      </c>
      <c r="H107">
        <v>1</v>
      </c>
      <c r="I107" s="370" t="s">
        <v>26</v>
      </c>
      <c r="J107" t="s">
        <v>3658</v>
      </c>
    </row>
    <row r="108" spans="1:14" x14ac:dyDescent="0.25">
      <c r="A108" t="s">
        <v>2629</v>
      </c>
      <c r="B108" s="184" t="s">
        <v>299</v>
      </c>
      <c r="C108" t="s">
        <v>273</v>
      </c>
      <c r="D108" t="s">
        <v>335</v>
      </c>
      <c r="E108" t="s">
        <v>2247</v>
      </c>
      <c r="F108" s="13">
        <v>0</v>
      </c>
      <c r="G108" s="13">
        <v>0.4</v>
      </c>
      <c r="H108" s="394">
        <v>0.01</v>
      </c>
      <c r="I108" s="370" t="s">
        <v>28</v>
      </c>
      <c r="J108" s="370" t="s">
        <v>3164</v>
      </c>
      <c r="K108" s="370" t="s">
        <v>237</v>
      </c>
      <c r="L108" s="314" t="s">
        <v>238</v>
      </c>
      <c r="M108" s="395"/>
    </row>
    <row r="109" spans="1:14" x14ac:dyDescent="0.25">
      <c r="A109" s="254" t="str">
        <f>A$108</f>
        <v>Research and Development</v>
      </c>
      <c r="B109" s="254" t="str">
        <f t="shared" ref="B109:B112" si="0">B$108</f>
        <v>Capital Cost Reduction</v>
      </c>
      <c r="C109" t="s">
        <v>274</v>
      </c>
      <c r="D109" s="254" t="str">
        <f t="shared" ref="D109:L112" si="1">D$108</f>
        <v>R&amp;D Capital Cost Reductions</v>
      </c>
      <c r="E109" t="s">
        <v>3178</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4" x14ac:dyDescent="0.25">
      <c r="A110" s="254" t="str">
        <f t="shared" ref="A110:A112" si="2">A$108</f>
        <v>Research and Development</v>
      </c>
      <c r="B110" s="254" t="str">
        <f t="shared" si="0"/>
        <v>Capital Cost Reduction</v>
      </c>
      <c r="C110" t="s">
        <v>275</v>
      </c>
      <c r="D110" s="254" t="str">
        <f t="shared" si="1"/>
        <v>R&amp;D Capital Cost Reductions</v>
      </c>
      <c r="E110" t="s">
        <v>3179</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si="2"/>
        <v>Research and Development</v>
      </c>
      <c r="B111" s="254" t="str">
        <f t="shared" si="0"/>
        <v>Capital Cost Reduction</v>
      </c>
      <c r="C111" t="s">
        <v>276</v>
      </c>
      <c r="D111" s="254" t="str">
        <f t="shared" si="1"/>
        <v>R&amp;D Capital Cost Reductions</v>
      </c>
      <c r="E111" t="s">
        <v>3180</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s="317" t="s">
        <v>277</v>
      </c>
      <c r="D112" s="254" t="str">
        <f t="shared" si="1"/>
        <v>R&amp;D Capital Cost Reductions</v>
      </c>
      <c r="E112" t="s">
        <v>3181</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317" t="s">
        <v>2629</v>
      </c>
      <c r="B113" s="317" t="s">
        <v>2771</v>
      </c>
      <c r="C113" t="s">
        <v>2772</v>
      </c>
      <c r="D113" s="317" t="s">
        <v>3699</v>
      </c>
      <c r="E113" s="390" t="s">
        <v>2774</v>
      </c>
      <c r="F113" s="13">
        <v>0</v>
      </c>
      <c r="G113" s="13">
        <v>1</v>
      </c>
      <c r="H113" s="394">
        <v>0.01</v>
      </c>
      <c r="I113" s="370" t="s">
        <v>30</v>
      </c>
      <c r="J113" s="370" t="s">
        <v>3352</v>
      </c>
      <c r="K113" s="314" t="s">
        <v>2777</v>
      </c>
      <c r="L113" s="314" t="s">
        <v>2776</v>
      </c>
      <c r="M113" s="396" t="s">
        <v>2775</v>
      </c>
    </row>
    <row r="114" spans="1:13" x14ac:dyDescent="0.25">
      <c r="A114" s="317" t="s">
        <v>2629</v>
      </c>
      <c r="B114" s="317" t="s">
        <v>3683</v>
      </c>
      <c r="C114" t="s">
        <v>3684</v>
      </c>
      <c r="D114" s="317" t="s">
        <v>3699</v>
      </c>
      <c r="E114" s="390" t="s">
        <v>3685</v>
      </c>
      <c r="F114" s="13">
        <v>0</v>
      </c>
      <c r="G114" s="13">
        <v>1</v>
      </c>
      <c r="H114" s="394">
        <v>0.01</v>
      </c>
      <c r="I114" s="370" t="s">
        <v>30</v>
      </c>
      <c r="J114" s="370" t="s">
        <v>3687</v>
      </c>
      <c r="K114" s="314"/>
      <c r="L114" s="314"/>
      <c r="M114" s="396" t="s">
        <v>3686</v>
      </c>
    </row>
    <row r="115" spans="1:13" x14ac:dyDescent="0.25">
      <c r="A115" t="s">
        <v>2629</v>
      </c>
      <c r="B115" s="184" t="s">
        <v>312</v>
      </c>
      <c r="C115" t="s">
        <v>278</v>
      </c>
      <c r="D115" t="s">
        <v>336</v>
      </c>
      <c r="E115" t="s">
        <v>2246</v>
      </c>
      <c r="F115" s="13">
        <v>0</v>
      </c>
      <c r="G115" s="13">
        <v>0.4</v>
      </c>
      <c r="H115" s="394">
        <v>0.01</v>
      </c>
      <c r="I115" s="370" t="s">
        <v>29</v>
      </c>
      <c r="J115" s="370" t="s">
        <v>3170</v>
      </c>
      <c r="K115" s="370" t="s">
        <v>237</v>
      </c>
      <c r="L115" s="314" t="s">
        <v>238</v>
      </c>
    </row>
    <row r="116" spans="1:13" x14ac:dyDescent="0.25">
      <c r="A116" s="254" t="str">
        <f>A$115</f>
        <v>Research and Development</v>
      </c>
      <c r="B116" s="254" t="str">
        <f>B$115</f>
        <v>Fuel Use Reduction</v>
      </c>
      <c r="C116" t="s">
        <v>279</v>
      </c>
      <c r="D116" s="254" t="str">
        <f t="shared" ref="D116:L119" si="3">D$115</f>
        <v>R&amp;D Fuel Use Reductions</v>
      </c>
      <c r="E116" t="s">
        <v>3182</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25">
      <c r="A117" s="254" t="str">
        <f t="shared" ref="A117:B119" si="4">A$115</f>
        <v>Research and Development</v>
      </c>
      <c r="B117" s="254" t="str">
        <f t="shared" si="4"/>
        <v>Fuel Use Reduction</v>
      </c>
      <c r="C117" t="s">
        <v>280</v>
      </c>
      <c r="D117" s="254" t="str">
        <f t="shared" si="3"/>
        <v>R&amp;D Fuel Use Reductions</v>
      </c>
      <c r="E117" t="s">
        <v>3183</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si="4"/>
        <v>Research and Development</v>
      </c>
      <c r="B118" s="254" t="str">
        <f t="shared" si="4"/>
        <v>Fuel Use Reduction</v>
      </c>
      <c r="C118" t="s">
        <v>281</v>
      </c>
      <c r="D118" s="254" t="str">
        <f t="shared" si="3"/>
        <v>R&amp;D Fuel Use Reductions</v>
      </c>
      <c r="E118" t="s">
        <v>3184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282</v>
      </c>
      <c r="D119" s="254" t="str">
        <f t="shared" si="3"/>
        <v>R&amp;D Fuel Use Reductions</v>
      </c>
      <c r="E119" t="s">
        <v>3185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ht="210" x14ac:dyDescent="0.25">
      <c r="A120" t="s">
        <v>2913</v>
      </c>
      <c r="B120" t="s">
        <v>2914</v>
      </c>
      <c r="C120" t="s">
        <v>2921</v>
      </c>
      <c r="D120" s="184"/>
      <c r="E120" t="s">
        <v>2946</v>
      </c>
      <c r="F120">
        <v>0</v>
      </c>
      <c r="G120">
        <v>10</v>
      </c>
      <c r="H120">
        <v>1</v>
      </c>
      <c r="I120" t="s">
        <v>2891</v>
      </c>
      <c r="J120" s="1" t="s">
        <v>3856</v>
      </c>
      <c r="K120" t="s">
        <v>2892</v>
      </c>
    </row>
    <row r="121" spans="1:13" x14ac:dyDescent="0.25">
      <c r="A121" t="s">
        <v>2913</v>
      </c>
      <c r="B121" t="s">
        <v>2915</v>
      </c>
      <c r="C121" t="s">
        <v>2922</v>
      </c>
      <c r="D121" s="184"/>
      <c r="E121" t="s">
        <v>2947</v>
      </c>
      <c r="F121">
        <v>0</v>
      </c>
      <c r="G121">
        <v>10</v>
      </c>
      <c r="H121">
        <v>1</v>
      </c>
      <c r="I121" t="s">
        <v>2891</v>
      </c>
      <c r="J121" s="254" t="str">
        <f>J$120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ref="K121:K132" si="5">K$120</f>
        <v>io-model.html</v>
      </c>
    </row>
    <row r="122" spans="1:13" x14ac:dyDescent="0.25">
      <c r="A122" t="s">
        <v>2913</v>
      </c>
      <c r="B122" t="s">
        <v>3401</v>
      </c>
      <c r="C122" t="s">
        <v>3576</v>
      </c>
      <c r="D122" s="184"/>
      <c r="E122" t="s">
        <v>2948</v>
      </c>
      <c r="F122">
        <v>0</v>
      </c>
      <c r="G122">
        <v>10</v>
      </c>
      <c r="H122">
        <v>1</v>
      </c>
      <c r="I122" t="s">
        <v>2891</v>
      </c>
      <c r="J122" s="254" t="str">
        <f t="shared" ref="J122:J132" si="6">J$120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2913</v>
      </c>
      <c r="B123" t="s">
        <v>3853</v>
      </c>
      <c r="C123" t="s">
        <v>3854</v>
      </c>
      <c r="D123" s="184"/>
      <c r="E123" t="s">
        <v>3855</v>
      </c>
      <c r="F123">
        <v>0</v>
      </c>
      <c r="G123">
        <v>10</v>
      </c>
      <c r="H123">
        <v>1</v>
      </c>
      <c r="I123" t="s">
        <v>2891</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2916</v>
      </c>
      <c r="C124" t="s">
        <v>2923</v>
      </c>
      <c r="D124" s="184"/>
      <c r="E124" t="s">
        <v>2949</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2917</v>
      </c>
      <c r="C125" t="s">
        <v>2924</v>
      </c>
      <c r="D125" s="184"/>
      <c r="E125" t="s">
        <v>2950</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251</v>
      </c>
      <c r="C126" t="s">
        <v>2925</v>
      </c>
      <c r="D126" s="184"/>
      <c r="E126" t="s">
        <v>2951</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2918</v>
      </c>
      <c r="C127" t="s">
        <v>2926</v>
      </c>
      <c r="D127" s="184"/>
      <c r="E127" t="s">
        <v>2952</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3577</v>
      </c>
      <c r="C128" t="s">
        <v>3578</v>
      </c>
      <c r="D128" s="184"/>
      <c r="E128" t="s">
        <v>3579</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3909</v>
      </c>
      <c r="C129" t="s">
        <v>3911</v>
      </c>
      <c r="D129" s="184"/>
      <c r="E129" t="s">
        <v>3913</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3910</v>
      </c>
      <c r="C130" t="s">
        <v>3912</v>
      </c>
      <c r="D130" s="184"/>
      <c r="E130" t="s">
        <v>3914</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2919</v>
      </c>
      <c r="C131" t="s">
        <v>2927</v>
      </c>
      <c r="D131" s="184"/>
      <c r="E131" t="s">
        <v>2953</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2920</v>
      </c>
      <c r="C132" t="s">
        <v>2928</v>
      </c>
      <c r="D132" s="184"/>
      <c r="E132" t="s">
        <v>2954</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2792</v>
      </c>
      <c r="B133" t="s">
        <v>2793</v>
      </c>
      <c r="C133" t="s">
        <v>3382</v>
      </c>
      <c r="D133" s="184"/>
      <c r="E133" t="s">
        <v>2794</v>
      </c>
      <c r="F133">
        <v>0</v>
      </c>
      <c r="G133">
        <v>1</v>
      </c>
      <c r="H133">
        <v>1</v>
      </c>
      <c r="I133" s="370" t="s">
        <v>26</v>
      </c>
      <c r="J133" t="s">
        <v>3383</v>
      </c>
      <c r="M133" s="403"/>
    </row>
    <row r="134" spans="1:13" x14ac:dyDescent="0.25">
      <c r="A134" t="s">
        <v>2792</v>
      </c>
      <c r="B134" t="s">
        <v>3248</v>
      </c>
      <c r="C134" t="s">
        <v>3246</v>
      </c>
      <c r="D134" s="184"/>
      <c r="E134" s="184"/>
      <c r="F134">
        <v>0</v>
      </c>
      <c r="G134">
        <v>1</v>
      </c>
      <c r="H134">
        <v>1</v>
      </c>
      <c r="I134" s="370" t="s">
        <v>26</v>
      </c>
      <c r="J134" t="s">
        <v>3247</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38"/>
  <sheetViews>
    <sheetView tabSelected="1" topLeftCell="A1513" zoomScale="58" zoomScaleNormal="70" workbookViewId="0">
      <selection activeCell="A1524" sqref="A152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s="45"/>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s="45"/>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s="45"/>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s="45"/>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s="45"/>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s="45"/>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s="45"/>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s="45"/>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3926</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3942</v>
      </c>
      <c r="D1524" s="6" t="s">
        <v>3027</v>
      </c>
      <c r="E1524" s="1" t="s">
        <v>3472</v>
      </c>
      <c r="F1524" t="s">
        <v>3052</v>
      </c>
      <c r="G1524" s="45" t="s">
        <v>3479</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3027</v>
      </c>
      <c r="E1525" s="1" t="s">
        <v>3473</v>
      </c>
      <c r="F1525" t="s">
        <v>3052</v>
      </c>
      <c r="G1525" s="45" t="s">
        <v>3480</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3027</v>
      </c>
      <c r="E1526" s="1" t="s">
        <v>3474</v>
      </c>
      <c r="F1526" t="s">
        <v>3052</v>
      </c>
      <c r="G1526" s="45" t="s">
        <v>3481</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3027</v>
      </c>
      <c r="E1527" s="1" t="s">
        <v>3475</v>
      </c>
      <c r="F1527" t="s">
        <v>3052</v>
      </c>
      <c r="G1527" s="45" t="s">
        <v>3482</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3027</v>
      </c>
      <c r="E1528" s="1" t="s">
        <v>3476</v>
      </c>
      <c r="F1528" t="s">
        <v>3052</v>
      </c>
      <c r="G1528" s="45" t="s">
        <v>3483</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3027</v>
      </c>
      <c r="E1529" s="1" t="s">
        <v>3477</v>
      </c>
      <c r="F1529" t="s">
        <v>3052</v>
      </c>
      <c r="G1529" s="45" t="s">
        <v>3484</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3027</v>
      </c>
      <c r="E1530" s="1" t="s">
        <v>3478</v>
      </c>
      <c r="F1530" t="s">
        <v>3052</v>
      </c>
      <c r="G1530" s="45" t="s">
        <v>3485</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3027</v>
      </c>
      <c r="E1531" s="1" t="s">
        <v>3620</v>
      </c>
      <c r="F1531" t="s">
        <v>3052</v>
      </c>
      <c r="G1531" s="45" t="s">
        <v>3620</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3028</v>
      </c>
      <c r="E1532" s="1" t="s">
        <v>3472</v>
      </c>
      <c r="F1532" t="s">
        <v>2729</v>
      </c>
      <c r="G1532" s="45" t="s">
        <v>3479</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3028</v>
      </c>
      <c r="E1533" s="1" t="s">
        <v>3473</v>
      </c>
      <c r="F1533" t="s">
        <v>2729</v>
      </c>
      <c r="G1533" s="45" t="s">
        <v>3480</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3028</v>
      </c>
      <c r="E1534" s="1" t="s">
        <v>3474</v>
      </c>
      <c r="F1534" t="s">
        <v>2729</v>
      </c>
      <c r="G1534" s="45" t="s">
        <v>3481</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3028</v>
      </c>
      <c r="E1535" s="1" t="s">
        <v>3475</v>
      </c>
      <c r="F1535" t="s">
        <v>2729</v>
      </c>
      <c r="G1535" s="45" t="s">
        <v>3482</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3028</v>
      </c>
      <c r="E1536" s="1" t="s">
        <v>3476</v>
      </c>
      <c r="F1536" t="s">
        <v>2729</v>
      </c>
      <c r="G1536" s="45" t="s">
        <v>3483</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3028</v>
      </c>
      <c r="E1537" s="1" t="s">
        <v>3477</v>
      </c>
      <c r="F1537" t="s">
        <v>2729</v>
      </c>
      <c r="G1537" s="45" t="s">
        <v>3484</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3028</v>
      </c>
      <c r="E1538" s="1" t="s">
        <v>3478</v>
      </c>
      <c r="F1538" t="s">
        <v>2729</v>
      </c>
      <c r="G1538" s="45" t="s">
        <v>3485</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3028</v>
      </c>
      <c r="E1539" s="1" t="s">
        <v>3620</v>
      </c>
      <c r="F1539" t="s">
        <v>2729</v>
      </c>
      <c r="G1539" s="45" t="s">
        <v>3620</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3029</v>
      </c>
      <c r="E1540" s="1" t="s">
        <v>3472</v>
      </c>
      <c r="F1540" t="s">
        <v>2993</v>
      </c>
      <c r="G1540" s="45" t="s">
        <v>3479</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3029</v>
      </c>
      <c r="E1541" s="1" t="s">
        <v>3473</v>
      </c>
      <c r="F1541" t="s">
        <v>2993</v>
      </c>
      <c r="G1541" s="45" t="s">
        <v>3480</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3029</v>
      </c>
      <c r="E1542" s="1" t="s">
        <v>3474</v>
      </c>
      <c r="F1542" t="s">
        <v>2993</v>
      </c>
      <c r="G1542" s="45" t="s">
        <v>3481</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3029</v>
      </c>
      <c r="E1543" s="1" t="s">
        <v>3475</v>
      </c>
      <c r="F1543" t="s">
        <v>2993</v>
      </c>
      <c r="G1543" s="45" t="s">
        <v>3482</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3029</v>
      </c>
      <c r="E1544" s="1" t="s">
        <v>3476</v>
      </c>
      <c r="F1544" t="s">
        <v>2993</v>
      </c>
      <c r="G1544" s="45" t="s">
        <v>3483</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3029</v>
      </c>
      <c r="E1545" s="1" t="s">
        <v>3477</v>
      </c>
      <c r="F1545" t="s">
        <v>2993</v>
      </c>
      <c r="G1545" s="45" t="s">
        <v>3484</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3029</v>
      </c>
      <c r="E1546" s="1" t="s">
        <v>3478</v>
      </c>
      <c r="F1546" t="s">
        <v>2993</v>
      </c>
      <c r="G1546" s="45" t="s">
        <v>3485</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3029</v>
      </c>
      <c r="E1547" s="1" t="s">
        <v>3620</v>
      </c>
      <c r="F1547" t="s">
        <v>2993</v>
      </c>
      <c r="G1547" s="45" t="s">
        <v>3620</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3030</v>
      </c>
      <c r="E1548" s="1" t="s">
        <v>3472</v>
      </c>
      <c r="F1548" t="s">
        <v>2994</v>
      </c>
      <c r="G1548" s="45" t="s">
        <v>3479</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3030</v>
      </c>
      <c r="E1549" s="1" t="s">
        <v>3473</v>
      </c>
      <c r="F1549" t="s">
        <v>2994</v>
      </c>
      <c r="G1549" s="45" t="s">
        <v>3480</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3030</v>
      </c>
      <c r="E1550" s="1" t="s">
        <v>3474</v>
      </c>
      <c r="F1550" t="s">
        <v>2994</v>
      </c>
      <c r="G1550" s="45" t="s">
        <v>3481</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3030</v>
      </c>
      <c r="E1551" s="1" t="s">
        <v>3475</v>
      </c>
      <c r="F1551" t="s">
        <v>2994</v>
      </c>
      <c r="G1551" s="45" t="s">
        <v>3482</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3030</v>
      </c>
      <c r="E1552" s="1" t="s">
        <v>3476</v>
      </c>
      <c r="F1552" t="s">
        <v>2994</v>
      </c>
      <c r="G1552" s="45" t="s">
        <v>3483</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3030</v>
      </c>
      <c r="E1553" s="1" t="s">
        <v>3477</v>
      </c>
      <c r="F1553" t="s">
        <v>2994</v>
      </c>
      <c r="G1553" s="45" t="s">
        <v>3484</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3030</v>
      </c>
      <c r="E1554" s="1" t="s">
        <v>3478</v>
      </c>
      <c r="F1554" t="s">
        <v>2994</v>
      </c>
      <c r="G1554" s="45" t="s">
        <v>3485</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3030</v>
      </c>
      <c r="E1555" s="1" t="s">
        <v>3620</v>
      </c>
      <c r="F1555" t="s">
        <v>2994</v>
      </c>
      <c r="G1555" s="45" t="s">
        <v>3620</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3031</v>
      </c>
      <c r="E1556" s="1" t="s">
        <v>3472</v>
      </c>
      <c r="F1556" t="s">
        <v>2995</v>
      </c>
      <c r="G1556" s="45" t="s">
        <v>3479</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3031</v>
      </c>
      <c r="E1557" s="1" t="s">
        <v>3473</v>
      </c>
      <c r="F1557" t="s">
        <v>2995</v>
      </c>
      <c r="G1557" s="45" t="s">
        <v>3480</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3031</v>
      </c>
      <c r="E1558" s="1" t="s">
        <v>3474</v>
      </c>
      <c r="F1558" t="s">
        <v>2995</v>
      </c>
      <c r="G1558" s="45" t="s">
        <v>3481</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3031</v>
      </c>
      <c r="E1559" s="1" t="s">
        <v>3475</v>
      </c>
      <c r="F1559" t="s">
        <v>2995</v>
      </c>
      <c r="G1559" s="45" t="s">
        <v>3482</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3031</v>
      </c>
      <c r="E1560" s="1" t="s">
        <v>3476</v>
      </c>
      <c r="F1560" t="s">
        <v>2995</v>
      </c>
      <c r="G1560" s="45" t="s">
        <v>3483</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3031</v>
      </c>
      <c r="E1561" s="1" t="s">
        <v>3477</v>
      </c>
      <c r="F1561" t="s">
        <v>2995</v>
      </c>
      <c r="G1561" s="45" t="s">
        <v>3484</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3031</v>
      </c>
      <c r="E1562" s="1" t="s">
        <v>3478</v>
      </c>
      <c r="F1562" t="s">
        <v>2995</v>
      </c>
      <c r="G1562" s="45" t="s">
        <v>3485</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3031</v>
      </c>
      <c r="E1563" s="1" t="s">
        <v>3620</v>
      </c>
      <c r="F1563" t="s">
        <v>2995</v>
      </c>
      <c r="G1563" s="45" t="s">
        <v>3620</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3032</v>
      </c>
      <c r="E1564" s="1" t="s">
        <v>3472</v>
      </c>
      <c r="F1564" t="s">
        <v>2996</v>
      </c>
      <c r="G1564" s="45" t="s">
        <v>3479</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3032</v>
      </c>
      <c r="E1565" s="1" t="s">
        <v>3473</v>
      </c>
      <c r="F1565" t="s">
        <v>2996</v>
      </c>
      <c r="G1565" s="45" t="s">
        <v>3480</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3032</v>
      </c>
      <c r="E1566" s="1" t="s">
        <v>3474</v>
      </c>
      <c r="F1566" t="s">
        <v>2996</v>
      </c>
      <c r="G1566" s="45" t="s">
        <v>3481</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3032</v>
      </c>
      <c r="E1567" s="1" t="s">
        <v>3475</v>
      </c>
      <c r="F1567" t="s">
        <v>2996</v>
      </c>
      <c r="G1567" s="45" t="s">
        <v>3482</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3032</v>
      </c>
      <c r="E1568" s="1" t="s">
        <v>3476</v>
      </c>
      <c r="F1568" t="s">
        <v>2996</v>
      </c>
      <c r="G1568" s="45" t="s">
        <v>3483</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3032</v>
      </c>
      <c r="E1569" s="1" t="s">
        <v>3477</v>
      </c>
      <c r="F1569" t="s">
        <v>2996</v>
      </c>
      <c r="G1569" s="45" t="s">
        <v>3484</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3032</v>
      </c>
      <c r="E1570" s="1" t="s">
        <v>3478</v>
      </c>
      <c r="F1570" t="s">
        <v>2996</v>
      </c>
      <c r="G1570" s="45" t="s">
        <v>3485</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3032</v>
      </c>
      <c r="E1571" s="1" t="s">
        <v>3620</v>
      </c>
      <c r="F1571" t="s">
        <v>2996</v>
      </c>
      <c r="G1571" s="45" t="s">
        <v>3620</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3033</v>
      </c>
      <c r="E1572" s="1" t="s">
        <v>3472</v>
      </c>
      <c r="F1572" t="s">
        <v>2997</v>
      </c>
      <c r="G1572" s="45" t="s">
        <v>3479</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3033</v>
      </c>
      <c r="E1573" s="1" t="s">
        <v>3473</v>
      </c>
      <c r="F1573" t="s">
        <v>2997</v>
      </c>
      <c r="G1573" s="45" t="s">
        <v>3480</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3033</v>
      </c>
      <c r="E1574" s="1" t="s">
        <v>3474</v>
      </c>
      <c r="F1574" t="s">
        <v>2997</v>
      </c>
      <c r="G1574" s="45" t="s">
        <v>3481</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3033</v>
      </c>
      <c r="E1575" s="1" t="s">
        <v>3475</v>
      </c>
      <c r="F1575" t="s">
        <v>2997</v>
      </c>
      <c r="G1575" s="45" t="s">
        <v>3482</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3033</v>
      </c>
      <c r="E1576" s="1" t="s">
        <v>3476</v>
      </c>
      <c r="F1576" t="s">
        <v>2997</v>
      </c>
      <c r="G1576" s="45" t="s">
        <v>3483</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3033</v>
      </c>
      <c r="E1577" s="1" t="s">
        <v>3477</v>
      </c>
      <c r="F1577" t="s">
        <v>2997</v>
      </c>
      <c r="G1577" s="45" t="s">
        <v>3484</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3033</v>
      </c>
      <c r="E1578" s="1" t="s">
        <v>3478</v>
      </c>
      <c r="F1578" t="s">
        <v>2997</v>
      </c>
      <c r="G1578" s="45" t="s">
        <v>3485</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3033</v>
      </c>
      <c r="E1579" s="1" t="s">
        <v>3620</v>
      </c>
      <c r="F1579" t="s">
        <v>2997</v>
      </c>
      <c r="G1579" s="45" t="s">
        <v>3620</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3034</v>
      </c>
      <c r="E1580" s="1" t="s">
        <v>3472</v>
      </c>
      <c r="F1580" t="s">
        <v>2998</v>
      </c>
      <c r="G1580" s="45" t="s">
        <v>3479</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3034</v>
      </c>
      <c r="E1581" s="1" t="s">
        <v>3473</v>
      </c>
      <c r="F1581" t="s">
        <v>2998</v>
      </c>
      <c r="G1581" s="45" t="s">
        <v>3480</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3034</v>
      </c>
      <c r="E1582" s="1" t="s">
        <v>3474</v>
      </c>
      <c r="F1582" t="s">
        <v>2998</v>
      </c>
      <c r="G1582" s="45" t="s">
        <v>3481</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3034</v>
      </c>
      <c r="E1583" s="1" t="s">
        <v>3475</v>
      </c>
      <c r="F1583" t="s">
        <v>2998</v>
      </c>
      <c r="G1583" s="45" t="s">
        <v>3482</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3034</v>
      </c>
      <c r="E1584" s="1" t="s">
        <v>3476</v>
      </c>
      <c r="F1584" t="s">
        <v>2998</v>
      </c>
      <c r="G1584" s="45" t="s">
        <v>3483</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3034</v>
      </c>
      <c r="E1585" s="1" t="s">
        <v>3477</v>
      </c>
      <c r="F1585" t="s">
        <v>2998</v>
      </c>
      <c r="G1585" s="45" t="s">
        <v>3484</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3034</v>
      </c>
      <c r="E1586" s="1" t="s">
        <v>3478</v>
      </c>
      <c r="F1586" t="s">
        <v>2998</v>
      </c>
      <c r="G1586" s="45" t="s">
        <v>3485</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3034</v>
      </c>
      <c r="E1587" s="1" t="s">
        <v>3620</v>
      </c>
      <c r="F1587" t="s">
        <v>2998</v>
      </c>
      <c r="G1587" s="45" t="s">
        <v>3620</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3035</v>
      </c>
      <c r="E1588" s="1" t="s">
        <v>3472</v>
      </c>
      <c r="F1588" t="s">
        <v>2999</v>
      </c>
      <c r="G1588" s="45" t="s">
        <v>3479</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3035</v>
      </c>
      <c r="E1589" s="1" t="s">
        <v>3473</v>
      </c>
      <c r="F1589" t="s">
        <v>2999</v>
      </c>
      <c r="G1589" s="45" t="s">
        <v>3480</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3035</v>
      </c>
      <c r="E1590" s="1" t="s">
        <v>3474</v>
      </c>
      <c r="F1590" t="s">
        <v>2999</v>
      </c>
      <c r="G1590" s="45" t="s">
        <v>3481</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3035</v>
      </c>
      <c r="E1591" s="1" t="s">
        <v>3475</v>
      </c>
      <c r="F1591" t="s">
        <v>2999</v>
      </c>
      <c r="G1591" s="45" t="s">
        <v>3482</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3035</v>
      </c>
      <c r="E1592" s="1" t="s">
        <v>3476</v>
      </c>
      <c r="F1592" t="s">
        <v>2999</v>
      </c>
      <c r="G1592" s="45" t="s">
        <v>3483</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3035</v>
      </c>
      <c r="E1593" s="1" t="s">
        <v>3477</v>
      </c>
      <c r="F1593" t="s">
        <v>2999</v>
      </c>
      <c r="G1593" s="45" t="s">
        <v>3484</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3035</v>
      </c>
      <c r="E1594" s="1" t="s">
        <v>3478</v>
      </c>
      <c r="F1594" t="s">
        <v>2999</v>
      </c>
      <c r="G1594" s="45" t="s">
        <v>3485</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3035</v>
      </c>
      <c r="E1595" s="1" t="s">
        <v>3620</v>
      </c>
      <c r="F1595" t="s">
        <v>2999</v>
      </c>
      <c r="G1595" s="45" t="s">
        <v>3620</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3036</v>
      </c>
      <c r="E1596" s="1" t="s">
        <v>3472</v>
      </c>
      <c r="F1596" t="s">
        <v>2549</v>
      </c>
      <c r="G1596" s="45" t="s">
        <v>3479</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3036</v>
      </c>
      <c r="E1597" s="1" t="s">
        <v>3473</v>
      </c>
      <c r="F1597" t="s">
        <v>2549</v>
      </c>
      <c r="G1597" s="45" t="s">
        <v>3480</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3036</v>
      </c>
      <c r="E1598" s="1" t="s">
        <v>3474</v>
      </c>
      <c r="F1598" t="s">
        <v>2549</v>
      </c>
      <c r="G1598" s="45" t="s">
        <v>3481</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3036</v>
      </c>
      <c r="E1599" s="1" t="s">
        <v>3475</v>
      </c>
      <c r="F1599" t="s">
        <v>2549</v>
      </c>
      <c r="G1599" s="45" t="s">
        <v>3482</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3036</v>
      </c>
      <c r="E1600" s="1" t="s">
        <v>3476</v>
      </c>
      <c r="F1600" t="s">
        <v>2549</v>
      </c>
      <c r="G1600" s="45" t="s">
        <v>3483</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3036</v>
      </c>
      <c r="E1601" s="1" t="s">
        <v>3477</v>
      </c>
      <c r="F1601" t="s">
        <v>2549</v>
      </c>
      <c r="G1601" s="45" t="s">
        <v>3484</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3036</v>
      </c>
      <c r="E1602" s="1" t="s">
        <v>3478</v>
      </c>
      <c r="F1602" t="s">
        <v>2549</v>
      </c>
      <c r="G1602" s="45" t="s">
        <v>3485</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3036</v>
      </c>
      <c r="E1603" s="1" t="s">
        <v>3620</v>
      </c>
      <c r="F1603" t="s">
        <v>2549</v>
      </c>
      <c r="G1603" s="45" t="s">
        <v>3620</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3037</v>
      </c>
      <c r="E1604" s="1" t="s">
        <v>3472</v>
      </c>
      <c r="F1604" t="s">
        <v>3000</v>
      </c>
      <c r="G1604" s="45" t="s">
        <v>3479</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3037</v>
      </c>
      <c r="E1605" s="1" t="s">
        <v>3473</v>
      </c>
      <c r="F1605" t="s">
        <v>3000</v>
      </c>
      <c r="G1605" s="45" t="s">
        <v>3480</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3037</v>
      </c>
      <c r="E1606" s="1" t="s">
        <v>3474</v>
      </c>
      <c r="F1606" t="s">
        <v>3000</v>
      </c>
      <c r="G1606" s="45" t="s">
        <v>3481</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3037</v>
      </c>
      <c r="E1607" s="1" t="s">
        <v>3475</v>
      </c>
      <c r="F1607" t="s">
        <v>3000</v>
      </c>
      <c r="G1607" s="45" t="s">
        <v>3482</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3037</v>
      </c>
      <c r="E1608" s="1" t="s">
        <v>3476</v>
      </c>
      <c r="F1608" t="s">
        <v>3000</v>
      </c>
      <c r="G1608" s="45" t="s">
        <v>3483</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3037</v>
      </c>
      <c r="E1609" s="1" t="s">
        <v>3477</v>
      </c>
      <c r="F1609" t="s">
        <v>3000</v>
      </c>
      <c r="G1609" s="45" t="s">
        <v>3484</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3037</v>
      </c>
      <c r="E1610" s="1" t="s">
        <v>3478</v>
      </c>
      <c r="F1610" t="s">
        <v>3000</v>
      </c>
      <c r="G1610" s="45" t="s">
        <v>3485</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3037</v>
      </c>
      <c r="E1611" s="1" t="s">
        <v>3620</v>
      </c>
      <c r="F1611" t="s">
        <v>3000</v>
      </c>
      <c r="G1611" s="45" t="s">
        <v>3620</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3038</v>
      </c>
      <c r="E1612" s="1" t="s">
        <v>3472</v>
      </c>
      <c r="F1612" t="s">
        <v>3001</v>
      </c>
      <c r="G1612" s="45" t="s">
        <v>3479</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3038</v>
      </c>
      <c r="E1613" s="1" t="s">
        <v>3473</v>
      </c>
      <c r="F1613" t="s">
        <v>3001</v>
      </c>
      <c r="G1613" s="45" t="s">
        <v>3480</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3038</v>
      </c>
      <c r="E1614" s="1" t="s">
        <v>3474</v>
      </c>
      <c r="F1614" t="s">
        <v>3001</v>
      </c>
      <c r="G1614" s="45" t="s">
        <v>3481</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3038</v>
      </c>
      <c r="E1615" s="1" t="s">
        <v>3475</v>
      </c>
      <c r="F1615" t="s">
        <v>3001</v>
      </c>
      <c r="G1615" s="45" t="s">
        <v>3482</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3038</v>
      </c>
      <c r="E1616" s="1" t="s">
        <v>3476</v>
      </c>
      <c r="F1616" t="s">
        <v>3001</v>
      </c>
      <c r="G1616" s="45" t="s">
        <v>3483</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3038</v>
      </c>
      <c r="E1617" s="1" t="s">
        <v>3477</v>
      </c>
      <c r="F1617" t="s">
        <v>3001</v>
      </c>
      <c r="G1617" s="45" t="s">
        <v>3484</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3038</v>
      </c>
      <c r="E1618" s="1" t="s">
        <v>3478</v>
      </c>
      <c r="F1618" t="s">
        <v>3001</v>
      </c>
      <c r="G1618" s="45" t="s">
        <v>3485</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3038</v>
      </c>
      <c r="E1619" s="1" t="s">
        <v>3620</v>
      </c>
      <c r="F1619" t="s">
        <v>3001</v>
      </c>
      <c r="G1619" s="45" t="s">
        <v>3620</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3039</v>
      </c>
      <c r="E1620" s="1" t="s">
        <v>3472</v>
      </c>
      <c r="F1620" t="s">
        <v>3002</v>
      </c>
      <c r="G1620" s="45" t="s">
        <v>3479</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3039</v>
      </c>
      <c r="E1621" s="1" t="s">
        <v>3473</v>
      </c>
      <c r="F1621" t="s">
        <v>3002</v>
      </c>
      <c r="G1621" s="45" t="s">
        <v>3480</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3039</v>
      </c>
      <c r="E1622" s="1" t="s">
        <v>3474</v>
      </c>
      <c r="F1622" t="s">
        <v>3002</v>
      </c>
      <c r="G1622" s="45" t="s">
        <v>3481</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3039</v>
      </c>
      <c r="E1623" s="1" t="s">
        <v>3475</v>
      </c>
      <c r="F1623" t="s">
        <v>3002</v>
      </c>
      <c r="G1623" s="45" t="s">
        <v>3482</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3039</v>
      </c>
      <c r="E1624" s="1" t="s">
        <v>3476</v>
      </c>
      <c r="F1624" t="s">
        <v>3002</v>
      </c>
      <c r="G1624" s="45" t="s">
        <v>3483</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3039</v>
      </c>
      <c r="E1625" s="1" t="s">
        <v>3477</v>
      </c>
      <c r="F1625" t="s">
        <v>3002</v>
      </c>
      <c r="G1625" s="45" t="s">
        <v>3484</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3039</v>
      </c>
      <c r="E1626" s="1" t="s">
        <v>3478</v>
      </c>
      <c r="F1626" t="s">
        <v>3002</v>
      </c>
      <c r="G1626" s="45" t="s">
        <v>3485</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3039</v>
      </c>
      <c r="E1627" s="1" t="s">
        <v>3620</v>
      </c>
      <c r="F1627" t="s">
        <v>3002</v>
      </c>
      <c r="G1627" s="45" t="s">
        <v>3620</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3040</v>
      </c>
      <c r="E1628" s="1" t="s">
        <v>3472</v>
      </c>
      <c r="F1628" t="s">
        <v>2550</v>
      </c>
      <c r="G1628" s="45" t="s">
        <v>3479</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3040</v>
      </c>
      <c r="E1629" s="1" t="s">
        <v>3473</v>
      </c>
      <c r="F1629" t="s">
        <v>2550</v>
      </c>
      <c r="G1629" s="45" t="s">
        <v>3480</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3040</v>
      </c>
      <c r="E1630" s="1" t="s">
        <v>3474</v>
      </c>
      <c r="F1630" t="s">
        <v>2550</v>
      </c>
      <c r="G1630" s="45" t="s">
        <v>3481</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3040</v>
      </c>
      <c r="E1631" s="1" t="s">
        <v>3475</v>
      </c>
      <c r="F1631" t="s">
        <v>2550</v>
      </c>
      <c r="G1631" s="45" t="s">
        <v>3482</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3040</v>
      </c>
      <c r="E1632" s="1" t="s">
        <v>3476</v>
      </c>
      <c r="F1632" t="s">
        <v>2550</v>
      </c>
      <c r="G1632" s="45" t="s">
        <v>3483</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3040</v>
      </c>
      <c r="E1633" s="1" t="s">
        <v>3477</v>
      </c>
      <c r="F1633" t="s">
        <v>2550</v>
      </c>
      <c r="G1633" s="45" t="s">
        <v>3484</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3040</v>
      </c>
      <c r="E1634" s="1" t="s">
        <v>3478</v>
      </c>
      <c r="F1634" t="s">
        <v>2550</v>
      </c>
      <c r="G1634" s="45" t="s">
        <v>3485</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3040</v>
      </c>
      <c r="E1635" s="1" t="s">
        <v>3620</v>
      </c>
      <c r="F1635" t="s">
        <v>2550</v>
      </c>
      <c r="G1635" s="45" t="s">
        <v>3620</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3041</v>
      </c>
      <c r="E1636" s="1" t="s">
        <v>3472</v>
      </c>
      <c r="F1636" t="s">
        <v>3003</v>
      </c>
      <c r="G1636" s="45" t="s">
        <v>3479</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3041</v>
      </c>
      <c r="E1637" s="1" t="s">
        <v>3473</v>
      </c>
      <c r="F1637" t="s">
        <v>3003</v>
      </c>
      <c r="G1637" s="45" t="s">
        <v>3480</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3041</v>
      </c>
      <c r="E1638" s="1" t="s">
        <v>3474</v>
      </c>
      <c r="F1638" t="s">
        <v>3003</v>
      </c>
      <c r="G1638" s="45" t="s">
        <v>3481</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3041</v>
      </c>
      <c r="E1639" s="1" t="s">
        <v>3475</v>
      </c>
      <c r="F1639" t="s">
        <v>3003</v>
      </c>
      <c r="G1639" s="45" t="s">
        <v>3482</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3041</v>
      </c>
      <c r="E1640" s="1" t="s">
        <v>3476</v>
      </c>
      <c r="F1640" t="s">
        <v>3003</v>
      </c>
      <c r="G1640" s="45" t="s">
        <v>3483</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3041</v>
      </c>
      <c r="E1641" s="1" t="s">
        <v>3477</v>
      </c>
      <c r="F1641" t="s">
        <v>3003</v>
      </c>
      <c r="G1641" s="45" t="s">
        <v>3484</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3041</v>
      </c>
      <c r="E1642" s="1" t="s">
        <v>3478</v>
      </c>
      <c r="F1642" t="s">
        <v>3003</v>
      </c>
      <c r="G1642" s="45" t="s">
        <v>3485</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3041</v>
      </c>
      <c r="E1643" s="1" t="s">
        <v>3620</v>
      </c>
      <c r="F1643" t="s">
        <v>3003</v>
      </c>
      <c r="G1643" s="45" t="s">
        <v>3620</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3042</v>
      </c>
      <c r="E1644" s="1" t="s">
        <v>3472</v>
      </c>
      <c r="F1644" t="s">
        <v>3004</v>
      </c>
      <c r="G1644" s="45" t="s">
        <v>3479</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3042</v>
      </c>
      <c r="E1645" s="1" t="s">
        <v>3473</v>
      </c>
      <c r="F1645" t="s">
        <v>3004</v>
      </c>
      <c r="G1645" s="45" t="s">
        <v>3480</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3042</v>
      </c>
      <c r="E1646" s="1" t="s">
        <v>3474</v>
      </c>
      <c r="F1646" t="s">
        <v>3004</v>
      </c>
      <c r="G1646" s="45" t="s">
        <v>3481</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3042</v>
      </c>
      <c r="E1647" s="1" t="s">
        <v>3475</v>
      </c>
      <c r="F1647" t="s">
        <v>3004</v>
      </c>
      <c r="G1647" s="45" t="s">
        <v>3482</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3042</v>
      </c>
      <c r="E1648" s="1" t="s">
        <v>3476</v>
      </c>
      <c r="F1648" t="s">
        <v>3004</v>
      </c>
      <c r="G1648" s="45" t="s">
        <v>3483</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3042</v>
      </c>
      <c r="E1649" s="1" t="s">
        <v>3477</v>
      </c>
      <c r="F1649" t="s">
        <v>3004</v>
      </c>
      <c r="G1649" s="45" t="s">
        <v>3484</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3042</v>
      </c>
      <c r="E1650" s="1" t="s">
        <v>3478</v>
      </c>
      <c r="F1650" t="s">
        <v>3004</v>
      </c>
      <c r="G1650" s="45" t="s">
        <v>3485</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3042</v>
      </c>
      <c r="E1651" s="1" t="s">
        <v>3620</v>
      </c>
      <c r="F1651" t="s">
        <v>3004</v>
      </c>
      <c r="G1651" s="45" t="s">
        <v>3620</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3043</v>
      </c>
      <c r="E1652" s="1" t="s">
        <v>3472</v>
      </c>
      <c r="F1652" t="s">
        <v>3005</v>
      </c>
      <c r="G1652" s="45" t="s">
        <v>3479</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3043</v>
      </c>
      <c r="E1653" s="1" t="s">
        <v>3473</v>
      </c>
      <c r="F1653" t="s">
        <v>3005</v>
      </c>
      <c r="G1653" s="45" t="s">
        <v>3480</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3043</v>
      </c>
      <c r="E1654" s="1" t="s">
        <v>3474</v>
      </c>
      <c r="F1654" t="s">
        <v>3005</v>
      </c>
      <c r="G1654" s="45" t="s">
        <v>3481</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3043</v>
      </c>
      <c r="E1655" s="1" t="s">
        <v>3475</v>
      </c>
      <c r="F1655" t="s">
        <v>3005</v>
      </c>
      <c r="G1655" s="45" t="s">
        <v>3482</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3043</v>
      </c>
      <c r="E1656" s="1" t="s">
        <v>3476</v>
      </c>
      <c r="F1656" t="s">
        <v>3005</v>
      </c>
      <c r="G1656" s="45" t="s">
        <v>3483</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3043</v>
      </c>
      <c r="E1657" s="1" t="s">
        <v>3477</v>
      </c>
      <c r="F1657" t="s">
        <v>3005</v>
      </c>
      <c r="G1657" s="45" t="s">
        <v>3484</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3043</v>
      </c>
      <c r="E1658" s="1" t="s">
        <v>3478</v>
      </c>
      <c r="F1658" t="s">
        <v>3005</v>
      </c>
      <c r="G1658" s="45" t="s">
        <v>3485</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3043</v>
      </c>
      <c r="E1659" s="1" t="s">
        <v>3620</v>
      </c>
      <c r="F1659" t="s">
        <v>3005</v>
      </c>
      <c r="G1659" s="45" t="s">
        <v>3620</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3044</v>
      </c>
      <c r="E1660" s="1" t="s">
        <v>3472</v>
      </c>
      <c r="F1660" t="s">
        <v>3006</v>
      </c>
      <c r="G1660" s="45" t="s">
        <v>3479</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3044</v>
      </c>
      <c r="E1661" s="1" t="s">
        <v>3473</v>
      </c>
      <c r="F1661" t="s">
        <v>3006</v>
      </c>
      <c r="G1661" s="45" t="s">
        <v>3480</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3044</v>
      </c>
      <c r="E1662" s="1" t="s">
        <v>3474</v>
      </c>
      <c r="F1662" t="s">
        <v>3006</v>
      </c>
      <c r="G1662" s="45" t="s">
        <v>3481</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3044</v>
      </c>
      <c r="E1663" s="1" t="s">
        <v>3475</v>
      </c>
      <c r="F1663" t="s">
        <v>3006</v>
      </c>
      <c r="G1663" s="45" t="s">
        <v>3482</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3044</v>
      </c>
      <c r="E1664" s="1" t="s">
        <v>3476</v>
      </c>
      <c r="F1664" t="s">
        <v>3006</v>
      </c>
      <c r="G1664" s="45" t="s">
        <v>3483</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3044</v>
      </c>
      <c r="E1665" s="1" t="s">
        <v>3477</v>
      </c>
      <c r="F1665" t="s">
        <v>3006</v>
      </c>
      <c r="G1665" s="45" t="s">
        <v>3484</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3044</v>
      </c>
      <c r="E1666" s="1" t="s">
        <v>3478</v>
      </c>
      <c r="F1666" t="s">
        <v>3006</v>
      </c>
      <c r="G1666" s="45" t="s">
        <v>3485</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3044</v>
      </c>
      <c r="E1667" s="1" t="s">
        <v>3620</v>
      </c>
      <c r="F1667" t="s">
        <v>3006</v>
      </c>
      <c r="G1667" s="45" t="s">
        <v>3620</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3045</v>
      </c>
      <c r="E1668" s="1" t="s">
        <v>3472</v>
      </c>
      <c r="F1668" t="s">
        <v>3007</v>
      </c>
      <c r="G1668" s="45" t="s">
        <v>3479</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3045</v>
      </c>
      <c r="E1669" s="1" t="s">
        <v>3473</v>
      </c>
      <c r="F1669" t="s">
        <v>3007</v>
      </c>
      <c r="G1669" s="45" t="s">
        <v>3480</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3045</v>
      </c>
      <c r="E1670" s="1" t="s">
        <v>3474</v>
      </c>
      <c r="F1670" t="s">
        <v>3007</v>
      </c>
      <c r="G1670" s="45" t="s">
        <v>3481</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3045</v>
      </c>
      <c r="E1671" s="1" t="s">
        <v>3475</v>
      </c>
      <c r="F1671" t="s">
        <v>3007</v>
      </c>
      <c r="G1671" s="45" t="s">
        <v>3482</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3045</v>
      </c>
      <c r="E1672" s="1" t="s">
        <v>3476</v>
      </c>
      <c r="F1672" t="s">
        <v>3007</v>
      </c>
      <c r="G1672" s="45" t="s">
        <v>3483</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3045</v>
      </c>
      <c r="E1673" s="1" t="s">
        <v>3477</v>
      </c>
      <c r="F1673" t="s">
        <v>3007</v>
      </c>
      <c r="G1673" s="45" t="s">
        <v>3484</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3045</v>
      </c>
      <c r="E1674" s="1" t="s">
        <v>3478</v>
      </c>
      <c r="F1674" t="s">
        <v>3007</v>
      </c>
      <c r="G1674" s="45" t="s">
        <v>3485</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3045</v>
      </c>
      <c r="E1675" s="1" t="s">
        <v>3620</v>
      </c>
      <c r="F1675" t="s">
        <v>3007</v>
      </c>
      <c r="G1675" s="45" t="s">
        <v>3620</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3046</v>
      </c>
      <c r="E1676" s="1" t="s">
        <v>3472</v>
      </c>
      <c r="F1676" t="s">
        <v>3008</v>
      </c>
      <c r="G1676" s="45" t="s">
        <v>3479</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3046</v>
      </c>
      <c r="E1677" s="1" t="s">
        <v>3473</v>
      </c>
      <c r="F1677" t="s">
        <v>3008</v>
      </c>
      <c r="G1677" s="45" t="s">
        <v>3480</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3046</v>
      </c>
      <c r="E1678" s="1" t="s">
        <v>3474</v>
      </c>
      <c r="F1678" t="s">
        <v>3008</v>
      </c>
      <c r="G1678" s="45" t="s">
        <v>3481</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3046</v>
      </c>
      <c r="E1679" s="1" t="s">
        <v>3475</v>
      </c>
      <c r="F1679" t="s">
        <v>3008</v>
      </c>
      <c r="G1679" s="45" t="s">
        <v>3482</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3046</v>
      </c>
      <c r="E1680" s="1" t="s">
        <v>3476</v>
      </c>
      <c r="F1680" t="s">
        <v>3008</v>
      </c>
      <c r="G1680" s="45" t="s">
        <v>3483</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3046</v>
      </c>
      <c r="E1681" s="1" t="s">
        <v>3477</v>
      </c>
      <c r="F1681" t="s">
        <v>3008</v>
      </c>
      <c r="G1681" s="45" t="s">
        <v>3484</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3046</v>
      </c>
      <c r="E1682" s="1" t="s">
        <v>3478</v>
      </c>
      <c r="F1682" t="s">
        <v>3008</v>
      </c>
      <c r="G1682" s="45" t="s">
        <v>3485</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3046</v>
      </c>
      <c r="E1683" s="1" t="s">
        <v>3620</v>
      </c>
      <c r="F1683" t="s">
        <v>3008</v>
      </c>
      <c r="G1683" s="45" t="s">
        <v>3620</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3047</v>
      </c>
      <c r="E1684" s="1" t="s">
        <v>3472</v>
      </c>
      <c r="F1684" t="s">
        <v>3009</v>
      </c>
      <c r="G1684" s="45" t="s">
        <v>3479</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3047</v>
      </c>
      <c r="E1685" s="1" t="s">
        <v>3473</v>
      </c>
      <c r="F1685" t="s">
        <v>3009</v>
      </c>
      <c r="G1685" s="45" t="s">
        <v>3480</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3047</v>
      </c>
      <c r="E1686" s="1" t="s">
        <v>3474</v>
      </c>
      <c r="F1686" t="s">
        <v>3009</v>
      </c>
      <c r="G1686" s="45" t="s">
        <v>3481</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3047</v>
      </c>
      <c r="E1687" s="1" t="s">
        <v>3475</v>
      </c>
      <c r="F1687" t="s">
        <v>3009</v>
      </c>
      <c r="G1687" s="45" t="s">
        <v>3482</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3047</v>
      </c>
      <c r="E1688" s="1" t="s">
        <v>3476</v>
      </c>
      <c r="F1688" t="s">
        <v>3009</v>
      </c>
      <c r="G1688" s="45" t="s">
        <v>3483</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3047</v>
      </c>
      <c r="E1689" s="1" t="s">
        <v>3477</v>
      </c>
      <c r="F1689" t="s">
        <v>3009</v>
      </c>
      <c r="G1689" s="45" t="s">
        <v>3484</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3047</v>
      </c>
      <c r="E1690" s="1" t="s">
        <v>3478</v>
      </c>
      <c r="F1690" t="s">
        <v>3009</v>
      </c>
      <c r="G1690" s="45" t="s">
        <v>3485</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3047</v>
      </c>
      <c r="E1691" s="1" t="s">
        <v>3620</v>
      </c>
      <c r="F1691" t="s">
        <v>3009</v>
      </c>
      <c r="G1691" s="45" t="s">
        <v>3620</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3048</v>
      </c>
      <c r="E1692" s="1" t="s">
        <v>3472</v>
      </c>
      <c r="F1692" t="s">
        <v>3010</v>
      </c>
      <c r="G1692" s="45" t="s">
        <v>3479</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3048</v>
      </c>
      <c r="E1693" s="1" t="s">
        <v>3473</v>
      </c>
      <c r="F1693" t="s">
        <v>3010</v>
      </c>
      <c r="G1693" s="45" t="s">
        <v>3480</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3048</v>
      </c>
      <c r="E1694" s="1" t="s">
        <v>3474</v>
      </c>
      <c r="F1694" t="s">
        <v>3010</v>
      </c>
      <c r="G1694" s="45" t="s">
        <v>3481</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3048</v>
      </c>
      <c r="E1695" s="1" t="s">
        <v>3475</v>
      </c>
      <c r="F1695" t="s">
        <v>3010</v>
      </c>
      <c r="G1695" s="45" t="s">
        <v>3482</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3048</v>
      </c>
      <c r="E1696" s="1" t="s">
        <v>3476</v>
      </c>
      <c r="F1696" t="s">
        <v>3010</v>
      </c>
      <c r="G1696" s="45" t="s">
        <v>3483</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3048</v>
      </c>
      <c r="E1697" s="1" t="s">
        <v>3477</v>
      </c>
      <c r="F1697" t="s">
        <v>3010</v>
      </c>
      <c r="G1697" s="45" t="s">
        <v>3484</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3048</v>
      </c>
      <c r="E1698" s="1" t="s">
        <v>3478</v>
      </c>
      <c r="F1698" t="s">
        <v>3010</v>
      </c>
      <c r="G1698" s="45" t="s">
        <v>3485</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3048</v>
      </c>
      <c r="E1699" s="1" t="s">
        <v>3620</v>
      </c>
      <c r="F1699" t="s">
        <v>3010</v>
      </c>
      <c r="G1699" s="45" t="s">
        <v>3620</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3049</v>
      </c>
      <c r="E1700" s="1" t="s">
        <v>3472</v>
      </c>
      <c r="F1700" t="s">
        <v>3011</v>
      </c>
      <c r="G1700" s="45" t="s">
        <v>3479</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3049</v>
      </c>
      <c r="E1701" s="1" t="s">
        <v>3473</v>
      </c>
      <c r="F1701" t="s">
        <v>3011</v>
      </c>
      <c r="G1701" s="45" t="s">
        <v>3480</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3049</v>
      </c>
      <c r="E1702" s="1" t="s">
        <v>3474</v>
      </c>
      <c r="F1702" t="s">
        <v>3011</v>
      </c>
      <c r="G1702" s="45" t="s">
        <v>3481</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3049</v>
      </c>
      <c r="E1703" s="1" t="s">
        <v>3475</v>
      </c>
      <c r="F1703" t="s">
        <v>3011</v>
      </c>
      <c r="G1703" s="45" t="s">
        <v>3482</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3049</v>
      </c>
      <c r="E1704" s="1" t="s">
        <v>3476</v>
      </c>
      <c r="F1704" t="s">
        <v>3011</v>
      </c>
      <c r="G1704" s="45" t="s">
        <v>3483</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3049</v>
      </c>
      <c r="E1705" s="1" t="s">
        <v>3477</v>
      </c>
      <c r="F1705" t="s">
        <v>3011</v>
      </c>
      <c r="G1705" s="45" t="s">
        <v>3484</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3049</v>
      </c>
      <c r="E1706" s="1" t="s">
        <v>3478</v>
      </c>
      <c r="F1706" t="s">
        <v>3011</v>
      </c>
      <c r="G1706" s="45" t="s">
        <v>3485</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3049</v>
      </c>
      <c r="E1707" s="1" t="s">
        <v>3620</v>
      </c>
      <c r="F1707" t="s">
        <v>3011</v>
      </c>
      <c r="G1707" s="45" t="s">
        <v>3620</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3050</v>
      </c>
      <c r="E1708" s="1" t="s">
        <v>3472</v>
      </c>
      <c r="F1708" t="s">
        <v>3053</v>
      </c>
      <c r="G1708" s="45" t="s">
        <v>3479</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3050</v>
      </c>
      <c r="E1709" s="1" t="s">
        <v>3473</v>
      </c>
      <c r="F1709" t="s">
        <v>3053</v>
      </c>
      <c r="G1709" s="45" t="s">
        <v>3480</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3050</v>
      </c>
      <c r="E1710" s="1" t="s">
        <v>3474</v>
      </c>
      <c r="F1710" t="s">
        <v>3053</v>
      </c>
      <c r="G1710" s="45" t="s">
        <v>3481</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3050</v>
      </c>
      <c r="E1711" s="1" t="s">
        <v>3475</v>
      </c>
      <c r="F1711" t="s">
        <v>3053</v>
      </c>
      <c r="G1711" s="45" t="s">
        <v>3482</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3050</v>
      </c>
      <c r="E1712" s="1" t="s">
        <v>3476</v>
      </c>
      <c r="F1712" t="s">
        <v>3053</v>
      </c>
      <c r="G1712" s="45" t="s">
        <v>3483</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3050</v>
      </c>
      <c r="E1713" s="1" t="s">
        <v>3477</v>
      </c>
      <c r="F1713" t="s">
        <v>3053</v>
      </c>
      <c r="G1713" s="45" t="s">
        <v>3484</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3050</v>
      </c>
      <c r="E1714" s="1" t="s">
        <v>3478</v>
      </c>
      <c r="F1714" t="s">
        <v>3053</v>
      </c>
      <c r="G1714" s="45" t="s">
        <v>3485</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3050</v>
      </c>
      <c r="E1715" s="1" t="s">
        <v>3620</v>
      </c>
      <c r="F1715" t="s">
        <v>3053</v>
      </c>
      <c r="G1715" s="45" t="s">
        <v>3620</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3051</v>
      </c>
      <c r="E1716" s="1" t="s">
        <v>3472</v>
      </c>
      <c r="F1716" t="s">
        <v>3012</v>
      </c>
      <c r="G1716" s="45" t="s">
        <v>3479</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3051</v>
      </c>
      <c r="E1717" s="1" t="s">
        <v>3473</v>
      </c>
      <c r="F1717" t="s">
        <v>3012</v>
      </c>
      <c r="G1717" s="45" t="s">
        <v>3480</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3051</v>
      </c>
      <c r="E1718" s="1" t="s">
        <v>3474</v>
      </c>
      <c r="F1718" t="s">
        <v>3012</v>
      </c>
      <c r="G1718" s="45" t="s">
        <v>3481</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3051</v>
      </c>
      <c r="E1719" s="1" t="s">
        <v>3475</v>
      </c>
      <c r="F1719" t="s">
        <v>3012</v>
      </c>
      <c r="G1719" s="45" t="s">
        <v>3482</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3051</v>
      </c>
      <c r="E1720" s="1" t="s">
        <v>3476</v>
      </c>
      <c r="F1720" t="s">
        <v>3012</v>
      </c>
      <c r="G1720" s="45" t="s">
        <v>3483</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3051</v>
      </c>
      <c r="E1721" s="1" t="s">
        <v>3477</v>
      </c>
      <c r="F1721" t="s">
        <v>3012</v>
      </c>
      <c r="G1721" s="45" t="s">
        <v>3484</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3051</v>
      </c>
      <c r="E1722" s="1" t="s">
        <v>3478</v>
      </c>
      <c r="F1722" t="s">
        <v>3012</v>
      </c>
      <c r="G1722" s="45" t="s">
        <v>3485</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3051</v>
      </c>
      <c r="E1723" s="1" t="s">
        <v>3620</v>
      </c>
      <c r="F1723" t="s">
        <v>3012</v>
      </c>
      <c r="G1723" s="45" t="s">
        <v>3620</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3933</v>
      </c>
      <c r="D1724" s="45" t="s">
        <v>3027</v>
      </c>
      <c r="E1724" s="1" t="s">
        <v>3472</v>
      </c>
      <c r="F1724" t="s">
        <v>3052</v>
      </c>
      <c r="G1724" s="45" t="s">
        <v>3479</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3027</v>
      </c>
      <c r="E1725" s="1" t="s">
        <v>3473</v>
      </c>
      <c r="F1725" t="s">
        <v>3052</v>
      </c>
      <c r="G1725" s="45" t="s">
        <v>3480</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3027</v>
      </c>
      <c r="E1726" s="1" t="s">
        <v>3474</v>
      </c>
      <c r="F1726" t="s">
        <v>3052</v>
      </c>
      <c r="G1726" s="45" t="s">
        <v>3481</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3027</v>
      </c>
      <c r="E1727" s="1" t="s">
        <v>3475</v>
      </c>
      <c r="F1727" t="s">
        <v>3052</v>
      </c>
      <c r="G1727" s="45" t="s">
        <v>3482</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3027</v>
      </c>
      <c r="E1728" s="1" t="s">
        <v>3476</v>
      </c>
      <c r="F1728" t="s">
        <v>3052</v>
      </c>
      <c r="G1728" s="45" t="s">
        <v>3483</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3027</v>
      </c>
      <c r="E1729" s="1" t="s">
        <v>3477</v>
      </c>
      <c r="F1729" t="s">
        <v>3052</v>
      </c>
      <c r="G1729" s="45" t="s">
        <v>3484</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3027</v>
      </c>
      <c r="E1730" s="1" t="s">
        <v>3478</v>
      </c>
      <c r="F1730" t="s">
        <v>3052</v>
      </c>
      <c r="G1730" s="45" t="s">
        <v>3485</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3027</v>
      </c>
      <c r="E1731" s="1" t="s">
        <v>3620</v>
      </c>
      <c r="F1731" t="s">
        <v>3052</v>
      </c>
      <c r="G1731" s="45" t="s">
        <v>3620</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3028</v>
      </c>
      <c r="E1732" s="1" t="s">
        <v>3472</v>
      </c>
      <c r="F1732" t="s">
        <v>2729</v>
      </c>
      <c r="G1732" s="45" t="s">
        <v>3479</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3028</v>
      </c>
      <c r="E1733" s="1" t="s">
        <v>3473</v>
      </c>
      <c r="F1733" t="s">
        <v>2729</v>
      </c>
      <c r="G1733" s="45" t="s">
        <v>3480</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3028</v>
      </c>
      <c r="E1734" s="1" t="s">
        <v>3474</v>
      </c>
      <c r="F1734" t="s">
        <v>2729</v>
      </c>
      <c r="G1734" s="45" t="s">
        <v>3481</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3028</v>
      </c>
      <c r="E1735" s="1" t="s">
        <v>3475</v>
      </c>
      <c r="F1735" t="s">
        <v>2729</v>
      </c>
      <c r="G1735" s="45" t="s">
        <v>3482</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3028</v>
      </c>
      <c r="E1736" s="1" t="s">
        <v>3476</v>
      </c>
      <c r="F1736" t="s">
        <v>2729</v>
      </c>
      <c r="G1736" s="45" t="s">
        <v>3483</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3028</v>
      </c>
      <c r="E1737" s="1" t="s">
        <v>3477</v>
      </c>
      <c r="F1737" t="s">
        <v>2729</v>
      </c>
      <c r="G1737" s="45" t="s">
        <v>3484</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3028</v>
      </c>
      <c r="E1738" s="1" t="s">
        <v>3478</v>
      </c>
      <c r="F1738" t="s">
        <v>2729</v>
      </c>
      <c r="G1738" s="45" t="s">
        <v>3485</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3028</v>
      </c>
      <c r="E1739" s="1" t="s">
        <v>3620</v>
      </c>
      <c r="F1739" t="s">
        <v>2729</v>
      </c>
      <c r="G1739" s="45" t="s">
        <v>3620</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3029</v>
      </c>
      <c r="E1740" s="1" t="s">
        <v>3472</v>
      </c>
      <c r="F1740" t="s">
        <v>2993</v>
      </c>
      <c r="G1740" s="45" t="s">
        <v>3479</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3029</v>
      </c>
      <c r="E1741" s="1" t="s">
        <v>3473</v>
      </c>
      <c r="F1741" t="s">
        <v>2993</v>
      </c>
      <c r="G1741" s="45" t="s">
        <v>3480</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3029</v>
      </c>
      <c r="E1742" s="1" t="s">
        <v>3474</v>
      </c>
      <c r="F1742" t="s">
        <v>2993</v>
      </c>
      <c r="G1742" s="45" t="s">
        <v>3481</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3029</v>
      </c>
      <c r="E1743" s="1" t="s">
        <v>3475</v>
      </c>
      <c r="F1743" t="s">
        <v>2993</v>
      </c>
      <c r="G1743" s="45" t="s">
        <v>3482</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3029</v>
      </c>
      <c r="E1744" s="1" t="s">
        <v>3476</v>
      </c>
      <c r="F1744" t="s">
        <v>2993</v>
      </c>
      <c r="G1744" s="45" t="s">
        <v>3483</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3029</v>
      </c>
      <c r="E1745" s="1" t="s">
        <v>3477</v>
      </c>
      <c r="F1745" t="s">
        <v>2993</v>
      </c>
      <c r="G1745" s="45" t="s">
        <v>3484</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3029</v>
      </c>
      <c r="E1746" s="1" t="s">
        <v>3478</v>
      </c>
      <c r="F1746" t="s">
        <v>2993</v>
      </c>
      <c r="G1746" s="45" t="s">
        <v>3485</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3029</v>
      </c>
      <c r="E1747" s="1" t="s">
        <v>3620</v>
      </c>
      <c r="F1747" t="s">
        <v>2993</v>
      </c>
      <c r="G1747" s="45" t="s">
        <v>3620</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3030</v>
      </c>
      <c r="E1748" s="1" t="s">
        <v>3472</v>
      </c>
      <c r="F1748" t="s">
        <v>2994</v>
      </c>
      <c r="G1748" s="45" t="s">
        <v>3479</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3030</v>
      </c>
      <c r="E1749" s="1" t="s">
        <v>3473</v>
      </c>
      <c r="F1749" t="s">
        <v>2994</v>
      </c>
      <c r="G1749" s="45" t="s">
        <v>3480</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3030</v>
      </c>
      <c r="E1750" s="1" t="s">
        <v>3474</v>
      </c>
      <c r="F1750" t="s">
        <v>2994</v>
      </c>
      <c r="G1750" s="45" t="s">
        <v>3481</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3030</v>
      </c>
      <c r="E1751" s="1" t="s">
        <v>3475</v>
      </c>
      <c r="F1751" t="s">
        <v>2994</v>
      </c>
      <c r="G1751" s="45" t="s">
        <v>3482</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3030</v>
      </c>
      <c r="E1752" s="1" t="s">
        <v>3476</v>
      </c>
      <c r="F1752" t="s">
        <v>2994</v>
      </c>
      <c r="G1752" s="45" t="s">
        <v>3483</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3030</v>
      </c>
      <c r="E1753" s="1" t="s">
        <v>3477</v>
      </c>
      <c r="F1753" t="s">
        <v>2994</v>
      </c>
      <c r="G1753" s="45" t="s">
        <v>3484</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3030</v>
      </c>
      <c r="E1754" s="1" t="s">
        <v>3478</v>
      </c>
      <c r="F1754" t="s">
        <v>2994</v>
      </c>
      <c r="G1754" s="45" t="s">
        <v>3485</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3030</v>
      </c>
      <c r="E1755" s="1" t="s">
        <v>3620</v>
      </c>
      <c r="F1755" t="s">
        <v>2994</v>
      </c>
      <c r="G1755" s="45" t="s">
        <v>3620</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3031</v>
      </c>
      <c r="E1756" s="1" t="s">
        <v>3472</v>
      </c>
      <c r="F1756" t="s">
        <v>2995</v>
      </c>
      <c r="G1756" s="45" t="s">
        <v>3479</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3031</v>
      </c>
      <c r="E1757" s="1" t="s">
        <v>3473</v>
      </c>
      <c r="F1757" t="s">
        <v>2995</v>
      </c>
      <c r="G1757" s="45" t="s">
        <v>3480</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3031</v>
      </c>
      <c r="E1758" s="1" t="s">
        <v>3474</v>
      </c>
      <c r="F1758" t="s">
        <v>2995</v>
      </c>
      <c r="G1758" s="45" t="s">
        <v>3481</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3031</v>
      </c>
      <c r="E1759" s="1" t="s">
        <v>3475</v>
      </c>
      <c r="F1759" t="s">
        <v>2995</v>
      </c>
      <c r="G1759" s="45" t="s">
        <v>3482</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3031</v>
      </c>
      <c r="E1760" s="1" t="s">
        <v>3476</v>
      </c>
      <c r="F1760" t="s">
        <v>2995</v>
      </c>
      <c r="G1760" s="45" t="s">
        <v>3483</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3031</v>
      </c>
      <c r="E1761" s="1" t="s">
        <v>3477</v>
      </c>
      <c r="F1761" t="s">
        <v>2995</v>
      </c>
      <c r="G1761" s="45" t="s">
        <v>3484</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3031</v>
      </c>
      <c r="E1762" s="1" t="s">
        <v>3478</v>
      </c>
      <c r="F1762" t="s">
        <v>2995</v>
      </c>
      <c r="G1762" s="45" t="s">
        <v>3485</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3031</v>
      </c>
      <c r="E1763" s="1" t="s">
        <v>3620</v>
      </c>
      <c r="F1763" t="s">
        <v>2995</v>
      </c>
      <c r="G1763" s="45" t="s">
        <v>3620</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3032</v>
      </c>
      <c r="E1764" s="1" t="s">
        <v>3472</v>
      </c>
      <c r="F1764" t="s">
        <v>2996</v>
      </c>
      <c r="G1764" s="45" t="s">
        <v>3479</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3032</v>
      </c>
      <c r="E1765" s="1" t="s">
        <v>3473</v>
      </c>
      <c r="F1765" t="s">
        <v>2996</v>
      </c>
      <c r="G1765" s="45" t="s">
        <v>3480</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3032</v>
      </c>
      <c r="E1766" s="1" t="s">
        <v>3474</v>
      </c>
      <c r="F1766" t="s">
        <v>2996</v>
      </c>
      <c r="G1766" s="45" t="s">
        <v>3481</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3032</v>
      </c>
      <c r="E1767" s="1" t="s">
        <v>3475</v>
      </c>
      <c r="F1767" t="s">
        <v>2996</v>
      </c>
      <c r="G1767" s="45" t="s">
        <v>3482</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3032</v>
      </c>
      <c r="E1768" s="1" t="s">
        <v>3476</v>
      </c>
      <c r="F1768" t="s">
        <v>2996</v>
      </c>
      <c r="G1768" s="45" t="s">
        <v>3483</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3032</v>
      </c>
      <c r="E1769" s="1" t="s">
        <v>3477</v>
      </c>
      <c r="F1769" t="s">
        <v>2996</v>
      </c>
      <c r="G1769" s="45" t="s">
        <v>3484</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3032</v>
      </c>
      <c r="E1770" s="1" t="s">
        <v>3478</v>
      </c>
      <c r="F1770" t="s">
        <v>2996</v>
      </c>
      <c r="G1770" s="45" t="s">
        <v>3485</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3032</v>
      </c>
      <c r="E1771" s="1" t="s">
        <v>3620</v>
      </c>
      <c r="F1771" t="s">
        <v>2996</v>
      </c>
      <c r="G1771" s="45" t="s">
        <v>3620</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3033</v>
      </c>
      <c r="E1772" s="1" t="s">
        <v>3472</v>
      </c>
      <c r="F1772" t="s">
        <v>2997</v>
      </c>
      <c r="G1772" s="45" t="s">
        <v>3479</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3033</v>
      </c>
      <c r="E1773" s="1" t="s">
        <v>3473</v>
      </c>
      <c r="F1773" t="s">
        <v>2997</v>
      </c>
      <c r="G1773" s="45" t="s">
        <v>3480</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3033</v>
      </c>
      <c r="E1774" s="1" t="s">
        <v>3474</v>
      </c>
      <c r="F1774" t="s">
        <v>2997</v>
      </c>
      <c r="G1774" s="45" t="s">
        <v>3481</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3033</v>
      </c>
      <c r="E1775" s="1" t="s">
        <v>3475</v>
      </c>
      <c r="F1775" t="s">
        <v>2997</v>
      </c>
      <c r="G1775" s="45" t="s">
        <v>3482</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3033</v>
      </c>
      <c r="E1776" s="1" t="s">
        <v>3476</v>
      </c>
      <c r="F1776" t="s">
        <v>2997</v>
      </c>
      <c r="G1776" s="45" t="s">
        <v>3483</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3033</v>
      </c>
      <c r="E1777" s="1" t="s">
        <v>3477</v>
      </c>
      <c r="F1777" t="s">
        <v>2997</v>
      </c>
      <c r="G1777" s="45" t="s">
        <v>3484</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3033</v>
      </c>
      <c r="E1778" s="1" t="s">
        <v>3478</v>
      </c>
      <c r="F1778" t="s">
        <v>2997</v>
      </c>
      <c r="G1778" s="45" t="s">
        <v>3485</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3033</v>
      </c>
      <c r="E1779" s="1" t="s">
        <v>3620</v>
      </c>
      <c r="F1779" t="s">
        <v>2997</v>
      </c>
      <c r="G1779" s="45" t="s">
        <v>3620</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3034</v>
      </c>
      <c r="E1780" s="1" t="s">
        <v>3472</v>
      </c>
      <c r="F1780" t="s">
        <v>2998</v>
      </c>
      <c r="G1780" s="45" t="s">
        <v>3479</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3034</v>
      </c>
      <c r="E1781" s="1" t="s">
        <v>3473</v>
      </c>
      <c r="F1781" t="s">
        <v>2998</v>
      </c>
      <c r="G1781" s="45" t="s">
        <v>3480</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3034</v>
      </c>
      <c r="E1782" s="1" t="s">
        <v>3474</v>
      </c>
      <c r="F1782" t="s">
        <v>2998</v>
      </c>
      <c r="G1782" s="45" t="s">
        <v>3481</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3034</v>
      </c>
      <c r="E1783" s="1" t="s">
        <v>3475</v>
      </c>
      <c r="F1783" t="s">
        <v>2998</v>
      </c>
      <c r="G1783" s="45" t="s">
        <v>3482</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3034</v>
      </c>
      <c r="E1784" s="1" t="s">
        <v>3476</v>
      </c>
      <c r="F1784" t="s">
        <v>2998</v>
      </c>
      <c r="G1784" s="45" t="s">
        <v>3483</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3034</v>
      </c>
      <c r="E1785" s="1" t="s">
        <v>3477</v>
      </c>
      <c r="F1785" t="s">
        <v>2998</v>
      </c>
      <c r="G1785" s="45" t="s">
        <v>3484</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3034</v>
      </c>
      <c r="E1786" s="1" t="s">
        <v>3478</v>
      </c>
      <c r="F1786" t="s">
        <v>2998</v>
      </c>
      <c r="G1786" s="45" t="s">
        <v>3485</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3034</v>
      </c>
      <c r="E1787" s="1" t="s">
        <v>3620</v>
      </c>
      <c r="F1787" t="s">
        <v>2998</v>
      </c>
      <c r="G1787" s="45" t="s">
        <v>3620</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3035</v>
      </c>
      <c r="E1788" s="1" t="s">
        <v>3472</v>
      </c>
      <c r="F1788" t="s">
        <v>2999</v>
      </c>
      <c r="G1788" s="45" t="s">
        <v>3479</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3035</v>
      </c>
      <c r="E1789" s="1" t="s">
        <v>3473</v>
      </c>
      <c r="F1789" t="s">
        <v>2999</v>
      </c>
      <c r="G1789" s="45" t="s">
        <v>3480</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3035</v>
      </c>
      <c r="E1790" s="1" t="s">
        <v>3474</v>
      </c>
      <c r="F1790" t="s">
        <v>2999</v>
      </c>
      <c r="G1790" s="45" t="s">
        <v>3481</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3035</v>
      </c>
      <c r="E1791" s="1" t="s">
        <v>3475</v>
      </c>
      <c r="F1791" t="s">
        <v>2999</v>
      </c>
      <c r="G1791" s="45" t="s">
        <v>3482</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3035</v>
      </c>
      <c r="E1792" s="1" t="s">
        <v>3476</v>
      </c>
      <c r="F1792" t="s">
        <v>2999</v>
      </c>
      <c r="G1792" s="45" t="s">
        <v>3483</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3035</v>
      </c>
      <c r="E1793" s="1" t="s">
        <v>3477</v>
      </c>
      <c r="F1793" t="s">
        <v>2999</v>
      </c>
      <c r="G1793" s="45" t="s">
        <v>3484</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3035</v>
      </c>
      <c r="E1794" s="1" t="s">
        <v>3478</v>
      </c>
      <c r="F1794" t="s">
        <v>2999</v>
      </c>
      <c r="G1794" s="45" t="s">
        <v>3485</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3035</v>
      </c>
      <c r="E1795" s="1" t="s">
        <v>3620</v>
      </c>
      <c r="F1795" t="s">
        <v>2999</v>
      </c>
      <c r="G1795" s="45" t="s">
        <v>3620</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3036</v>
      </c>
      <c r="E1796" s="1" t="s">
        <v>3472</v>
      </c>
      <c r="F1796" t="s">
        <v>2549</v>
      </c>
      <c r="G1796" s="45" t="s">
        <v>3479</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3036</v>
      </c>
      <c r="E1797" s="1" t="s">
        <v>3473</v>
      </c>
      <c r="F1797" t="s">
        <v>2549</v>
      </c>
      <c r="G1797" s="45" t="s">
        <v>3480</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3036</v>
      </c>
      <c r="E1798" s="1" t="s">
        <v>3474</v>
      </c>
      <c r="F1798" t="s">
        <v>2549</v>
      </c>
      <c r="G1798" s="45" t="s">
        <v>3481</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3036</v>
      </c>
      <c r="E1799" s="1" t="s">
        <v>3475</v>
      </c>
      <c r="F1799" t="s">
        <v>2549</v>
      </c>
      <c r="G1799" s="45" t="s">
        <v>3482</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3036</v>
      </c>
      <c r="E1800" s="1" t="s">
        <v>3476</v>
      </c>
      <c r="F1800" t="s">
        <v>2549</v>
      </c>
      <c r="G1800" s="45" t="s">
        <v>3483</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3036</v>
      </c>
      <c r="E1801" s="1" t="s">
        <v>3477</v>
      </c>
      <c r="F1801" t="s">
        <v>2549</v>
      </c>
      <c r="G1801" s="45" t="s">
        <v>3484</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3036</v>
      </c>
      <c r="E1802" s="1" t="s">
        <v>3478</v>
      </c>
      <c r="F1802" t="s">
        <v>2549</v>
      </c>
      <c r="G1802" s="45" t="s">
        <v>3485</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3036</v>
      </c>
      <c r="E1803" s="1" t="s">
        <v>3620</v>
      </c>
      <c r="F1803" t="s">
        <v>2549</v>
      </c>
      <c r="G1803" s="45" t="s">
        <v>3620</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3037</v>
      </c>
      <c r="E1804" s="1" t="s">
        <v>3472</v>
      </c>
      <c r="F1804" t="s">
        <v>3000</v>
      </c>
      <c r="G1804" s="45" t="s">
        <v>3479</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3037</v>
      </c>
      <c r="E1805" s="1" t="s">
        <v>3473</v>
      </c>
      <c r="F1805" t="s">
        <v>3000</v>
      </c>
      <c r="G1805" s="45" t="s">
        <v>3480</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3037</v>
      </c>
      <c r="E1806" s="1" t="s">
        <v>3474</v>
      </c>
      <c r="F1806" t="s">
        <v>3000</v>
      </c>
      <c r="G1806" s="45" t="s">
        <v>3481</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3037</v>
      </c>
      <c r="E1807" s="1" t="s">
        <v>3475</v>
      </c>
      <c r="F1807" t="s">
        <v>3000</v>
      </c>
      <c r="G1807" s="45" t="s">
        <v>3482</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3037</v>
      </c>
      <c r="E1808" s="1" t="s">
        <v>3476</v>
      </c>
      <c r="F1808" t="s">
        <v>3000</v>
      </c>
      <c r="G1808" s="45" t="s">
        <v>3483</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3037</v>
      </c>
      <c r="E1809" s="1" t="s">
        <v>3477</v>
      </c>
      <c r="F1809" t="s">
        <v>3000</v>
      </c>
      <c r="G1809" s="45" t="s">
        <v>3484</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3037</v>
      </c>
      <c r="E1810" s="1" t="s">
        <v>3478</v>
      </c>
      <c r="F1810" t="s">
        <v>3000</v>
      </c>
      <c r="G1810" s="45" t="s">
        <v>3485</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3037</v>
      </c>
      <c r="E1811" s="1" t="s">
        <v>3620</v>
      </c>
      <c r="F1811" t="s">
        <v>3000</v>
      </c>
      <c r="G1811" s="45" t="s">
        <v>3620</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3038</v>
      </c>
      <c r="E1812" s="1" t="s">
        <v>3472</v>
      </c>
      <c r="F1812" t="s">
        <v>3001</v>
      </c>
      <c r="G1812" s="45" t="s">
        <v>3479</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3038</v>
      </c>
      <c r="E1813" s="1" t="s">
        <v>3473</v>
      </c>
      <c r="F1813" t="s">
        <v>3001</v>
      </c>
      <c r="G1813" s="45" t="s">
        <v>3480</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3038</v>
      </c>
      <c r="E1814" s="1" t="s">
        <v>3474</v>
      </c>
      <c r="F1814" t="s">
        <v>3001</v>
      </c>
      <c r="G1814" s="45" t="s">
        <v>3481</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3038</v>
      </c>
      <c r="E1815" s="1" t="s">
        <v>3475</v>
      </c>
      <c r="F1815" t="s">
        <v>3001</v>
      </c>
      <c r="G1815" s="45" t="s">
        <v>3482</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3038</v>
      </c>
      <c r="E1816" s="1" t="s">
        <v>3476</v>
      </c>
      <c r="F1816" t="s">
        <v>3001</v>
      </c>
      <c r="G1816" s="45" t="s">
        <v>3483</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3038</v>
      </c>
      <c r="E1817" s="1" t="s">
        <v>3477</v>
      </c>
      <c r="F1817" t="s">
        <v>3001</v>
      </c>
      <c r="G1817" s="45" t="s">
        <v>3484</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3038</v>
      </c>
      <c r="E1818" s="1" t="s">
        <v>3478</v>
      </c>
      <c r="F1818" t="s">
        <v>3001</v>
      </c>
      <c r="G1818" s="45" t="s">
        <v>3485</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3038</v>
      </c>
      <c r="E1819" s="1" t="s">
        <v>3620</v>
      </c>
      <c r="F1819" t="s">
        <v>3001</v>
      </c>
      <c r="G1819" s="45" t="s">
        <v>3620</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3039</v>
      </c>
      <c r="E1820" s="1" t="s">
        <v>3472</v>
      </c>
      <c r="F1820" t="s">
        <v>3002</v>
      </c>
      <c r="G1820" s="45" t="s">
        <v>3479</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3039</v>
      </c>
      <c r="E1821" s="1" t="s">
        <v>3473</v>
      </c>
      <c r="F1821" t="s">
        <v>3002</v>
      </c>
      <c r="G1821" s="45" t="s">
        <v>3480</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3039</v>
      </c>
      <c r="E1822" s="1" t="s">
        <v>3474</v>
      </c>
      <c r="F1822" t="s">
        <v>3002</v>
      </c>
      <c r="G1822" s="45" t="s">
        <v>3481</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3039</v>
      </c>
      <c r="E1823" s="1" t="s">
        <v>3475</v>
      </c>
      <c r="F1823" t="s">
        <v>3002</v>
      </c>
      <c r="G1823" s="45" t="s">
        <v>3482</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3039</v>
      </c>
      <c r="E1824" s="1" t="s">
        <v>3476</v>
      </c>
      <c r="F1824" t="s">
        <v>3002</v>
      </c>
      <c r="G1824" s="45" t="s">
        <v>3483</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3039</v>
      </c>
      <c r="E1825" s="1" t="s">
        <v>3477</v>
      </c>
      <c r="F1825" t="s">
        <v>3002</v>
      </c>
      <c r="G1825" s="45" t="s">
        <v>3484</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3039</v>
      </c>
      <c r="E1826" s="1" t="s">
        <v>3478</v>
      </c>
      <c r="F1826" t="s">
        <v>3002</v>
      </c>
      <c r="G1826" s="45" t="s">
        <v>3485</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3039</v>
      </c>
      <c r="E1827" s="1" t="s">
        <v>3620</v>
      </c>
      <c r="F1827" t="s">
        <v>3002</v>
      </c>
      <c r="G1827" s="45" t="s">
        <v>3620</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3040</v>
      </c>
      <c r="E1828" s="1" t="s">
        <v>3472</v>
      </c>
      <c r="F1828" t="s">
        <v>2550</v>
      </c>
      <c r="G1828" s="45" t="s">
        <v>3479</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3040</v>
      </c>
      <c r="E1829" s="1" t="s">
        <v>3473</v>
      </c>
      <c r="F1829" t="s">
        <v>2550</v>
      </c>
      <c r="G1829" s="45" t="s">
        <v>3480</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3040</v>
      </c>
      <c r="E1830" s="1" t="s">
        <v>3474</v>
      </c>
      <c r="F1830" t="s">
        <v>2550</v>
      </c>
      <c r="G1830" s="45" t="s">
        <v>3481</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3040</v>
      </c>
      <c r="E1831" s="1" t="s">
        <v>3475</v>
      </c>
      <c r="F1831" t="s">
        <v>2550</v>
      </c>
      <c r="G1831" s="45" t="s">
        <v>3482</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3040</v>
      </c>
      <c r="E1832" s="1" t="s">
        <v>3476</v>
      </c>
      <c r="F1832" t="s">
        <v>2550</v>
      </c>
      <c r="G1832" s="45" t="s">
        <v>3483</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3040</v>
      </c>
      <c r="E1833" s="1" t="s">
        <v>3477</v>
      </c>
      <c r="F1833" t="s">
        <v>2550</v>
      </c>
      <c r="G1833" s="45" t="s">
        <v>3484</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3040</v>
      </c>
      <c r="E1834" s="1" t="s">
        <v>3478</v>
      </c>
      <c r="F1834" t="s">
        <v>2550</v>
      </c>
      <c r="G1834" s="45" t="s">
        <v>3485</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3040</v>
      </c>
      <c r="E1835" s="1" t="s">
        <v>3620</v>
      </c>
      <c r="F1835" t="s">
        <v>2550</v>
      </c>
      <c r="G1835" s="45" t="s">
        <v>3620</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3041</v>
      </c>
      <c r="E1836" s="1" t="s">
        <v>3472</v>
      </c>
      <c r="F1836" t="s">
        <v>3003</v>
      </c>
      <c r="G1836" s="45" t="s">
        <v>3479</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3041</v>
      </c>
      <c r="E1837" s="1" t="s">
        <v>3473</v>
      </c>
      <c r="F1837" t="s">
        <v>3003</v>
      </c>
      <c r="G1837" s="45" t="s">
        <v>3480</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3041</v>
      </c>
      <c r="E1838" s="1" t="s">
        <v>3474</v>
      </c>
      <c r="F1838" t="s">
        <v>3003</v>
      </c>
      <c r="G1838" s="45" t="s">
        <v>3481</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3041</v>
      </c>
      <c r="E1839" s="1" t="s">
        <v>3475</v>
      </c>
      <c r="F1839" t="s">
        <v>3003</v>
      </c>
      <c r="G1839" s="45" t="s">
        <v>3482</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3041</v>
      </c>
      <c r="E1840" s="1" t="s">
        <v>3476</v>
      </c>
      <c r="F1840" t="s">
        <v>3003</v>
      </c>
      <c r="G1840" s="45" t="s">
        <v>3483</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3041</v>
      </c>
      <c r="E1841" s="1" t="s">
        <v>3477</v>
      </c>
      <c r="F1841" t="s">
        <v>3003</v>
      </c>
      <c r="G1841" s="45" t="s">
        <v>3484</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3041</v>
      </c>
      <c r="E1842" s="1" t="s">
        <v>3478</v>
      </c>
      <c r="F1842" t="s">
        <v>3003</v>
      </c>
      <c r="G1842" s="45" t="s">
        <v>3485</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3041</v>
      </c>
      <c r="E1843" s="1" t="s">
        <v>3620</v>
      </c>
      <c r="F1843" t="s">
        <v>3003</v>
      </c>
      <c r="G1843" s="45" t="s">
        <v>3620</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3042</v>
      </c>
      <c r="E1844" s="1" t="s">
        <v>3472</v>
      </c>
      <c r="F1844" t="s">
        <v>3004</v>
      </c>
      <c r="G1844" s="45" t="s">
        <v>3479</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3042</v>
      </c>
      <c r="E1845" s="1" t="s">
        <v>3473</v>
      </c>
      <c r="F1845" t="s">
        <v>3004</v>
      </c>
      <c r="G1845" s="45" t="s">
        <v>3480</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3042</v>
      </c>
      <c r="E1846" s="1" t="s">
        <v>3474</v>
      </c>
      <c r="F1846" t="s">
        <v>3004</v>
      </c>
      <c r="G1846" s="45" t="s">
        <v>3481</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3042</v>
      </c>
      <c r="E1847" s="1" t="s">
        <v>3475</v>
      </c>
      <c r="F1847" t="s">
        <v>3004</v>
      </c>
      <c r="G1847" s="45" t="s">
        <v>3482</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3042</v>
      </c>
      <c r="E1848" s="1" t="s">
        <v>3476</v>
      </c>
      <c r="F1848" t="s">
        <v>3004</v>
      </c>
      <c r="G1848" s="45" t="s">
        <v>3483</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3042</v>
      </c>
      <c r="E1849" s="1" t="s">
        <v>3477</v>
      </c>
      <c r="F1849" t="s">
        <v>3004</v>
      </c>
      <c r="G1849" s="45" t="s">
        <v>3484</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3042</v>
      </c>
      <c r="E1850" s="1" t="s">
        <v>3478</v>
      </c>
      <c r="F1850" t="s">
        <v>3004</v>
      </c>
      <c r="G1850" s="45" t="s">
        <v>3485</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3042</v>
      </c>
      <c r="E1851" s="1" t="s">
        <v>3620</v>
      </c>
      <c r="F1851" t="s">
        <v>3004</v>
      </c>
      <c r="G1851" s="45" t="s">
        <v>3620</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3043</v>
      </c>
      <c r="E1852" s="1" t="s">
        <v>3472</v>
      </c>
      <c r="F1852" t="s">
        <v>3005</v>
      </c>
      <c r="G1852" s="45" t="s">
        <v>3479</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3043</v>
      </c>
      <c r="E1853" s="1" t="s">
        <v>3473</v>
      </c>
      <c r="F1853" t="s">
        <v>3005</v>
      </c>
      <c r="G1853" s="45" t="s">
        <v>3480</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3043</v>
      </c>
      <c r="E1854" s="1" t="s">
        <v>3474</v>
      </c>
      <c r="F1854" t="s">
        <v>3005</v>
      </c>
      <c r="G1854" s="45" t="s">
        <v>3481</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3043</v>
      </c>
      <c r="E1855" s="1" t="s">
        <v>3475</v>
      </c>
      <c r="F1855" t="s">
        <v>3005</v>
      </c>
      <c r="G1855" s="45" t="s">
        <v>3482</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3043</v>
      </c>
      <c r="E1856" s="1" t="s">
        <v>3476</v>
      </c>
      <c r="F1856" t="s">
        <v>3005</v>
      </c>
      <c r="G1856" s="45" t="s">
        <v>3483</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3043</v>
      </c>
      <c r="E1857" s="1" t="s">
        <v>3477</v>
      </c>
      <c r="F1857" t="s">
        <v>3005</v>
      </c>
      <c r="G1857" s="45" t="s">
        <v>3484</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3043</v>
      </c>
      <c r="E1858" s="1" t="s">
        <v>3478</v>
      </c>
      <c r="F1858" t="s">
        <v>3005</v>
      </c>
      <c r="G1858" s="45" t="s">
        <v>3485</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3043</v>
      </c>
      <c r="E1859" s="1" t="s">
        <v>3620</v>
      </c>
      <c r="F1859" t="s">
        <v>3005</v>
      </c>
      <c r="G1859" s="45" t="s">
        <v>3620</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3044</v>
      </c>
      <c r="E1860" s="1" t="s">
        <v>3472</v>
      </c>
      <c r="F1860" t="s">
        <v>3006</v>
      </c>
      <c r="G1860" s="45" t="s">
        <v>3479</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3044</v>
      </c>
      <c r="E1861" s="1" t="s">
        <v>3473</v>
      </c>
      <c r="F1861" t="s">
        <v>3006</v>
      </c>
      <c r="G1861" s="45" t="s">
        <v>3480</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3044</v>
      </c>
      <c r="E1862" s="1" t="s">
        <v>3474</v>
      </c>
      <c r="F1862" t="s">
        <v>3006</v>
      </c>
      <c r="G1862" s="45" t="s">
        <v>3481</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3044</v>
      </c>
      <c r="E1863" s="1" t="s">
        <v>3475</v>
      </c>
      <c r="F1863" t="s">
        <v>3006</v>
      </c>
      <c r="G1863" s="45" t="s">
        <v>3482</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3044</v>
      </c>
      <c r="E1864" s="1" t="s">
        <v>3476</v>
      </c>
      <c r="F1864" t="s">
        <v>3006</v>
      </c>
      <c r="G1864" s="45" t="s">
        <v>3483</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3044</v>
      </c>
      <c r="E1865" s="1" t="s">
        <v>3477</v>
      </c>
      <c r="F1865" t="s">
        <v>3006</v>
      </c>
      <c r="G1865" s="45" t="s">
        <v>3484</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3044</v>
      </c>
      <c r="E1866" s="1" t="s">
        <v>3478</v>
      </c>
      <c r="F1866" t="s">
        <v>3006</v>
      </c>
      <c r="G1866" s="45" t="s">
        <v>3485</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3044</v>
      </c>
      <c r="E1867" s="1" t="s">
        <v>3620</v>
      </c>
      <c r="F1867" t="s">
        <v>3006</v>
      </c>
      <c r="G1867" s="45" t="s">
        <v>3620</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3045</v>
      </c>
      <c r="E1868" s="1" t="s">
        <v>3472</v>
      </c>
      <c r="F1868" t="s">
        <v>3007</v>
      </c>
      <c r="G1868" s="45" t="s">
        <v>3479</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3045</v>
      </c>
      <c r="E1869" s="1" t="s">
        <v>3473</v>
      </c>
      <c r="F1869" t="s">
        <v>3007</v>
      </c>
      <c r="G1869" s="45" t="s">
        <v>3480</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3045</v>
      </c>
      <c r="E1870" s="1" t="s">
        <v>3474</v>
      </c>
      <c r="F1870" t="s">
        <v>3007</v>
      </c>
      <c r="G1870" s="45" t="s">
        <v>3481</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3045</v>
      </c>
      <c r="E1871" s="1" t="s">
        <v>3475</v>
      </c>
      <c r="F1871" t="s">
        <v>3007</v>
      </c>
      <c r="G1871" s="45" t="s">
        <v>3482</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3045</v>
      </c>
      <c r="E1872" s="1" t="s">
        <v>3476</v>
      </c>
      <c r="F1872" t="s">
        <v>3007</v>
      </c>
      <c r="G1872" s="45" t="s">
        <v>3483</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3045</v>
      </c>
      <c r="E1873" s="1" t="s">
        <v>3477</v>
      </c>
      <c r="F1873" t="s">
        <v>3007</v>
      </c>
      <c r="G1873" s="45" t="s">
        <v>3484</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3045</v>
      </c>
      <c r="E1874" s="1" t="s">
        <v>3478</v>
      </c>
      <c r="F1874" t="s">
        <v>3007</v>
      </c>
      <c r="G1874" s="45" t="s">
        <v>3485</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3045</v>
      </c>
      <c r="E1875" s="1" t="s">
        <v>3620</v>
      </c>
      <c r="F1875" t="s">
        <v>3007</v>
      </c>
      <c r="G1875" s="45" t="s">
        <v>3620</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3046</v>
      </c>
      <c r="E1876" s="1" t="s">
        <v>3472</v>
      </c>
      <c r="F1876" t="s">
        <v>3008</v>
      </c>
      <c r="G1876" s="45" t="s">
        <v>3479</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3046</v>
      </c>
      <c r="E1877" s="1" t="s">
        <v>3473</v>
      </c>
      <c r="F1877" t="s">
        <v>3008</v>
      </c>
      <c r="G1877" s="45" t="s">
        <v>3480</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3046</v>
      </c>
      <c r="E1878" s="1" t="s">
        <v>3474</v>
      </c>
      <c r="F1878" t="s">
        <v>3008</v>
      </c>
      <c r="G1878" s="45" t="s">
        <v>3481</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3046</v>
      </c>
      <c r="E1879" s="1" t="s">
        <v>3475</v>
      </c>
      <c r="F1879" t="s">
        <v>3008</v>
      </c>
      <c r="G1879" s="45" t="s">
        <v>3482</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3046</v>
      </c>
      <c r="E1880" s="1" t="s">
        <v>3476</v>
      </c>
      <c r="F1880" t="s">
        <v>3008</v>
      </c>
      <c r="G1880" s="45" t="s">
        <v>3483</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3046</v>
      </c>
      <c r="E1881" s="1" t="s">
        <v>3477</v>
      </c>
      <c r="F1881" t="s">
        <v>3008</v>
      </c>
      <c r="G1881" s="45" t="s">
        <v>3484</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3046</v>
      </c>
      <c r="E1882" s="1" t="s">
        <v>3478</v>
      </c>
      <c r="F1882" t="s">
        <v>3008</v>
      </c>
      <c r="G1882" s="45" t="s">
        <v>3485</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3046</v>
      </c>
      <c r="E1883" s="1" t="s">
        <v>3620</v>
      </c>
      <c r="F1883" t="s">
        <v>3008</v>
      </c>
      <c r="G1883" s="45" t="s">
        <v>3620</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3047</v>
      </c>
      <c r="E1884" s="1" t="s">
        <v>3472</v>
      </c>
      <c r="F1884" t="s">
        <v>3009</v>
      </c>
      <c r="G1884" s="45" t="s">
        <v>3479</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3047</v>
      </c>
      <c r="E1885" s="1" t="s">
        <v>3473</v>
      </c>
      <c r="F1885" t="s">
        <v>3009</v>
      </c>
      <c r="G1885" s="45" t="s">
        <v>3480</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3047</v>
      </c>
      <c r="E1886" s="1" t="s">
        <v>3474</v>
      </c>
      <c r="F1886" t="s">
        <v>3009</v>
      </c>
      <c r="G1886" s="45" t="s">
        <v>3481</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3047</v>
      </c>
      <c r="E1887" s="1" t="s">
        <v>3475</v>
      </c>
      <c r="F1887" t="s">
        <v>3009</v>
      </c>
      <c r="G1887" s="45" t="s">
        <v>3482</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3047</v>
      </c>
      <c r="E1888" s="1" t="s">
        <v>3476</v>
      </c>
      <c r="F1888" t="s">
        <v>3009</v>
      </c>
      <c r="G1888" s="45" t="s">
        <v>3483</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3047</v>
      </c>
      <c r="E1889" s="1" t="s">
        <v>3477</v>
      </c>
      <c r="F1889" t="s">
        <v>3009</v>
      </c>
      <c r="G1889" s="45" t="s">
        <v>3484</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3047</v>
      </c>
      <c r="E1890" s="1" t="s">
        <v>3478</v>
      </c>
      <c r="F1890" t="s">
        <v>3009</v>
      </c>
      <c r="G1890" s="45" t="s">
        <v>3485</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3047</v>
      </c>
      <c r="E1891" s="1" t="s">
        <v>3620</v>
      </c>
      <c r="F1891" t="s">
        <v>3009</v>
      </c>
      <c r="G1891" s="45" t="s">
        <v>3620</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3048</v>
      </c>
      <c r="E1892" s="1" t="s">
        <v>3472</v>
      </c>
      <c r="F1892" t="s">
        <v>3010</v>
      </c>
      <c r="G1892" s="45" t="s">
        <v>3479</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3048</v>
      </c>
      <c r="E1893" s="1" t="s">
        <v>3473</v>
      </c>
      <c r="F1893" t="s">
        <v>3010</v>
      </c>
      <c r="G1893" s="45" t="s">
        <v>3480</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3048</v>
      </c>
      <c r="E1894" s="1" t="s">
        <v>3474</v>
      </c>
      <c r="F1894" t="s">
        <v>3010</v>
      </c>
      <c r="G1894" s="45" t="s">
        <v>3481</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3048</v>
      </c>
      <c r="E1895" s="1" t="s">
        <v>3475</v>
      </c>
      <c r="F1895" t="s">
        <v>3010</v>
      </c>
      <c r="G1895" s="45" t="s">
        <v>3482</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3048</v>
      </c>
      <c r="E1896" s="1" t="s">
        <v>3476</v>
      </c>
      <c r="F1896" t="s">
        <v>3010</v>
      </c>
      <c r="G1896" s="45" t="s">
        <v>3483</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3048</v>
      </c>
      <c r="E1897" s="1" t="s">
        <v>3477</v>
      </c>
      <c r="F1897" t="s">
        <v>3010</v>
      </c>
      <c r="G1897" s="45" t="s">
        <v>3484</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3048</v>
      </c>
      <c r="E1898" s="1" t="s">
        <v>3478</v>
      </c>
      <c r="F1898" t="s">
        <v>3010</v>
      </c>
      <c r="G1898" s="45" t="s">
        <v>3485</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3048</v>
      </c>
      <c r="E1899" s="1" t="s">
        <v>3620</v>
      </c>
      <c r="F1899" t="s">
        <v>3010</v>
      </c>
      <c r="G1899" s="45" t="s">
        <v>3620</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3049</v>
      </c>
      <c r="E1900" s="1" t="s">
        <v>3472</v>
      </c>
      <c r="F1900" t="s">
        <v>3011</v>
      </c>
      <c r="G1900" s="45" t="s">
        <v>3479</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3049</v>
      </c>
      <c r="E1901" s="1" t="s">
        <v>3473</v>
      </c>
      <c r="F1901" t="s">
        <v>3011</v>
      </c>
      <c r="G1901" s="45" t="s">
        <v>3480</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3049</v>
      </c>
      <c r="E1902" s="1" t="s">
        <v>3474</v>
      </c>
      <c r="F1902" t="s">
        <v>3011</v>
      </c>
      <c r="G1902" s="45" t="s">
        <v>3481</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3049</v>
      </c>
      <c r="E1903" s="1" t="s">
        <v>3475</v>
      </c>
      <c r="F1903" t="s">
        <v>3011</v>
      </c>
      <c r="G1903" s="45" t="s">
        <v>3482</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3049</v>
      </c>
      <c r="E1904" s="1" t="s">
        <v>3476</v>
      </c>
      <c r="F1904" t="s">
        <v>3011</v>
      </c>
      <c r="G1904" s="45" t="s">
        <v>3483</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3049</v>
      </c>
      <c r="E1905" s="1" t="s">
        <v>3477</v>
      </c>
      <c r="F1905" t="s">
        <v>3011</v>
      </c>
      <c r="G1905" s="45" t="s">
        <v>3484</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3049</v>
      </c>
      <c r="E1906" s="1" t="s">
        <v>3478</v>
      </c>
      <c r="F1906" t="s">
        <v>3011</v>
      </c>
      <c r="G1906" s="45" t="s">
        <v>3485</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3049</v>
      </c>
      <c r="E1907" s="1" t="s">
        <v>3620</v>
      </c>
      <c r="F1907" t="s">
        <v>3011</v>
      </c>
      <c r="G1907" s="45" t="s">
        <v>3620</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3050</v>
      </c>
      <c r="E1908" s="1" t="s">
        <v>3472</v>
      </c>
      <c r="F1908" t="s">
        <v>3053</v>
      </c>
      <c r="G1908" s="45" t="s">
        <v>3479</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3050</v>
      </c>
      <c r="E1909" s="1" t="s">
        <v>3473</v>
      </c>
      <c r="F1909" t="s">
        <v>3053</v>
      </c>
      <c r="G1909" s="45" t="s">
        <v>3480</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3050</v>
      </c>
      <c r="E1910" s="1" t="s">
        <v>3474</v>
      </c>
      <c r="F1910" t="s">
        <v>3053</v>
      </c>
      <c r="G1910" s="45" t="s">
        <v>3481</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3050</v>
      </c>
      <c r="E1911" s="1" t="s">
        <v>3475</v>
      </c>
      <c r="F1911" t="s">
        <v>3053</v>
      </c>
      <c r="G1911" s="45" t="s">
        <v>3482</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3050</v>
      </c>
      <c r="E1912" s="1" t="s">
        <v>3476</v>
      </c>
      <c r="F1912" t="s">
        <v>3053</v>
      </c>
      <c r="G1912" s="45" t="s">
        <v>3483</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3050</v>
      </c>
      <c r="E1913" s="1" t="s">
        <v>3477</v>
      </c>
      <c r="F1913" t="s">
        <v>3053</v>
      </c>
      <c r="G1913" s="45" t="s">
        <v>3484</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3050</v>
      </c>
      <c r="E1914" s="1" t="s">
        <v>3478</v>
      </c>
      <c r="F1914" t="s">
        <v>3053</v>
      </c>
      <c r="G1914" s="45" t="s">
        <v>3485</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3050</v>
      </c>
      <c r="E1915" s="1" t="s">
        <v>3620</v>
      </c>
      <c r="F1915" t="s">
        <v>3053</v>
      </c>
      <c r="G1915" s="45" t="s">
        <v>3620</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3051</v>
      </c>
      <c r="E1916" s="1" t="s">
        <v>3472</v>
      </c>
      <c r="F1916" t="s">
        <v>3012</v>
      </c>
      <c r="G1916" s="45" t="s">
        <v>3479</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3051</v>
      </c>
      <c r="E1917" s="1" t="s">
        <v>3473</v>
      </c>
      <c r="F1917" t="s">
        <v>3012</v>
      </c>
      <c r="G1917" s="45" t="s">
        <v>3480</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3051</v>
      </c>
      <c r="E1918" s="1" t="s">
        <v>3474</v>
      </c>
      <c r="F1918" t="s">
        <v>3012</v>
      </c>
      <c r="G1918" s="45" t="s">
        <v>3481</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3051</v>
      </c>
      <c r="E1919" s="1" t="s">
        <v>3475</v>
      </c>
      <c r="F1919" t="s">
        <v>3012</v>
      </c>
      <c r="G1919" s="45" t="s">
        <v>3482</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3051</v>
      </c>
      <c r="E1920" s="1" t="s">
        <v>3476</v>
      </c>
      <c r="F1920" t="s">
        <v>3012</v>
      </c>
      <c r="G1920" s="45" t="s">
        <v>3483</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3051</v>
      </c>
      <c r="E1921" s="1" t="s">
        <v>3477</v>
      </c>
      <c r="F1921" t="s">
        <v>3012</v>
      </c>
      <c r="G1921" s="45" t="s">
        <v>3484</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3051</v>
      </c>
      <c r="E1922" s="1" t="s">
        <v>3478</v>
      </c>
      <c r="F1922" t="s">
        <v>3012</v>
      </c>
      <c r="G1922" s="45" t="s">
        <v>3485</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3051</v>
      </c>
      <c r="E1923" s="1" t="s">
        <v>3620</v>
      </c>
      <c r="F1923" t="s">
        <v>3012</v>
      </c>
      <c r="G1923" s="45" t="s">
        <v>3620</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3934</v>
      </c>
      <c r="D1924" s="45" t="s">
        <v>3027</v>
      </c>
      <c r="E1924" s="1" t="s">
        <v>3472</v>
      </c>
      <c r="F1924" t="s">
        <v>3052</v>
      </c>
      <c r="G1924" s="45" t="s">
        <v>3479</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3027</v>
      </c>
      <c r="E1925" s="1" t="s">
        <v>3473</v>
      </c>
      <c r="F1925" t="s">
        <v>3052</v>
      </c>
      <c r="G1925" s="45" t="s">
        <v>3480</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3027</v>
      </c>
      <c r="E1926" s="1" t="s">
        <v>3474</v>
      </c>
      <c r="F1926" t="s">
        <v>3052</v>
      </c>
      <c r="G1926" s="45" t="s">
        <v>3481</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3027</v>
      </c>
      <c r="E1927" s="1" t="s">
        <v>3475</v>
      </c>
      <c r="F1927" t="s">
        <v>3052</v>
      </c>
      <c r="G1927" s="45" t="s">
        <v>3482</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3027</v>
      </c>
      <c r="E1928" s="1" t="s">
        <v>3476</v>
      </c>
      <c r="F1928" t="s">
        <v>3052</v>
      </c>
      <c r="G1928" s="45" t="s">
        <v>3483</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3027</v>
      </c>
      <c r="E1929" s="1" t="s">
        <v>3477</v>
      </c>
      <c r="F1929" t="s">
        <v>3052</v>
      </c>
      <c r="G1929" s="45" t="s">
        <v>3484</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3027</v>
      </c>
      <c r="E1930" s="1" t="s">
        <v>3478</v>
      </c>
      <c r="F1930" t="s">
        <v>3052</v>
      </c>
      <c r="G1930" s="45" t="s">
        <v>3485</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3027</v>
      </c>
      <c r="E1931" s="1" t="s">
        <v>3620</v>
      </c>
      <c r="F1931" t="s">
        <v>3052</v>
      </c>
      <c r="G1931" s="45" t="s">
        <v>3620</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3028</v>
      </c>
      <c r="E1932" s="1" t="s">
        <v>3472</v>
      </c>
      <c r="F1932" t="s">
        <v>2729</v>
      </c>
      <c r="G1932" s="45" t="s">
        <v>3479</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3028</v>
      </c>
      <c r="E1933" s="1" t="s">
        <v>3473</v>
      </c>
      <c r="F1933" t="s">
        <v>2729</v>
      </c>
      <c r="G1933" s="45" t="s">
        <v>3480</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3028</v>
      </c>
      <c r="E1934" s="1" t="s">
        <v>3474</v>
      </c>
      <c r="F1934" t="s">
        <v>2729</v>
      </c>
      <c r="G1934" s="45" t="s">
        <v>3481</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3028</v>
      </c>
      <c r="E1935" s="1" t="s">
        <v>3475</v>
      </c>
      <c r="F1935" t="s">
        <v>2729</v>
      </c>
      <c r="G1935" s="45" t="s">
        <v>3482</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3028</v>
      </c>
      <c r="E1936" s="1" t="s">
        <v>3476</v>
      </c>
      <c r="F1936" t="s">
        <v>2729</v>
      </c>
      <c r="G1936" s="45" t="s">
        <v>3483</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3028</v>
      </c>
      <c r="E1937" s="1" t="s">
        <v>3477</v>
      </c>
      <c r="F1937" t="s">
        <v>2729</v>
      </c>
      <c r="G1937" s="45" t="s">
        <v>3484</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3028</v>
      </c>
      <c r="E1938" s="1" t="s">
        <v>3478</v>
      </c>
      <c r="F1938" t="s">
        <v>2729</v>
      </c>
      <c r="G1938" s="45" t="s">
        <v>3485</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3028</v>
      </c>
      <c r="E1939" s="1" t="s">
        <v>3620</v>
      </c>
      <c r="F1939" t="s">
        <v>2729</v>
      </c>
      <c r="G1939" s="45" t="s">
        <v>3620</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3029</v>
      </c>
      <c r="E1940" s="1" t="s">
        <v>3472</v>
      </c>
      <c r="F1940" t="s">
        <v>2993</v>
      </c>
      <c r="G1940" s="45" t="s">
        <v>3479</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3029</v>
      </c>
      <c r="E1941" s="1" t="s">
        <v>3473</v>
      </c>
      <c r="F1941" t="s">
        <v>2993</v>
      </c>
      <c r="G1941" s="45" t="s">
        <v>3480</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3029</v>
      </c>
      <c r="E1942" s="1" t="s">
        <v>3474</v>
      </c>
      <c r="F1942" t="s">
        <v>2993</v>
      </c>
      <c r="G1942" s="45" t="s">
        <v>3481</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3029</v>
      </c>
      <c r="E1943" s="1" t="s">
        <v>3475</v>
      </c>
      <c r="F1943" t="s">
        <v>2993</v>
      </c>
      <c r="G1943" s="45" t="s">
        <v>3482</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3029</v>
      </c>
      <c r="E1944" s="1" t="s">
        <v>3476</v>
      </c>
      <c r="F1944" t="s">
        <v>2993</v>
      </c>
      <c r="G1944" s="45" t="s">
        <v>3483</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3029</v>
      </c>
      <c r="E1945" s="1" t="s">
        <v>3477</v>
      </c>
      <c r="F1945" t="s">
        <v>2993</v>
      </c>
      <c r="G1945" s="45" t="s">
        <v>3484</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3029</v>
      </c>
      <c r="E1946" s="1" t="s">
        <v>3478</v>
      </c>
      <c r="F1946" t="s">
        <v>2993</v>
      </c>
      <c r="G1946" s="45" t="s">
        <v>3485</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3029</v>
      </c>
      <c r="E1947" s="1" t="s">
        <v>3620</v>
      </c>
      <c r="F1947" t="s">
        <v>2993</v>
      </c>
      <c r="G1947" s="45" t="s">
        <v>3620</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3030</v>
      </c>
      <c r="E1948" s="1" t="s">
        <v>3472</v>
      </c>
      <c r="F1948" t="s">
        <v>2994</v>
      </c>
      <c r="G1948" s="45" t="s">
        <v>3479</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3030</v>
      </c>
      <c r="E1949" s="1" t="s">
        <v>3473</v>
      </c>
      <c r="F1949" t="s">
        <v>2994</v>
      </c>
      <c r="G1949" s="45" t="s">
        <v>3480</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3030</v>
      </c>
      <c r="E1950" s="1" t="s">
        <v>3474</v>
      </c>
      <c r="F1950" t="s">
        <v>2994</v>
      </c>
      <c r="G1950" s="45" t="s">
        <v>3481</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3030</v>
      </c>
      <c r="E1951" s="1" t="s">
        <v>3475</v>
      </c>
      <c r="F1951" t="s">
        <v>2994</v>
      </c>
      <c r="G1951" s="45" t="s">
        <v>3482</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3030</v>
      </c>
      <c r="E1952" s="1" t="s">
        <v>3476</v>
      </c>
      <c r="F1952" t="s">
        <v>2994</v>
      </c>
      <c r="G1952" s="45" t="s">
        <v>3483</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3030</v>
      </c>
      <c r="E1953" s="1" t="s">
        <v>3477</v>
      </c>
      <c r="F1953" t="s">
        <v>2994</v>
      </c>
      <c r="G1953" s="45" t="s">
        <v>3484</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3030</v>
      </c>
      <c r="E1954" s="1" t="s">
        <v>3478</v>
      </c>
      <c r="F1954" t="s">
        <v>2994</v>
      </c>
      <c r="G1954" s="45" t="s">
        <v>3485</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3030</v>
      </c>
      <c r="E1955" s="1" t="s">
        <v>3620</v>
      </c>
      <c r="F1955" t="s">
        <v>2994</v>
      </c>
      <c r="G1955" s="45" t="s">
        <v>3620</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3031</v>
      </c>
      <c r="E1956" s="1" t="s">
        <v>3472</v>
      </c>
      <c r="F1956" t="s">
        <v>2995</v>
      </c>
      <c r="G1956" s="45" t="s">
        <v>3479</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3031</v>
      </c>
      <c r="E1957" s="1" t="s">
        <v>3473</v>
      </c>
      <c r="F1957" t="s">
        <v>2995</v>
      </c>
      <c r="G1957" s="45" t="s">
        <v>3480</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3031</v>
      </c>
      <c r="E1958" s="1" t="s">
        <v>3474</v>
      </c>
      <c r="F1958" t="s">
        <v>2995</v>
      </c>
      <c r="G1958" s="45" t="s">
        <v>3481</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3031</v>
      </c>
      <c r="E1959" s="1" t="s">
        <v>3475</v>
      </c>
      <c r="F1959" t="s">
        <v>2995</v>
      </c>
      <c r="G1959" s="45" t="s">
        <v>3482</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3031</v>
      </c>
      <c r="E1960" s="1" t="s">
        <v>3476</v>
      </c>
      <c r="F1960" t="s">
        <v>2995</v>
      </c>
      <c r="G1960" s="45" t="s">
        <v>3483</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3031</v>
      </c>
      <c r="E1961" s="1" t="s">
        <v>3477</v>
      </c>
      <c r="F1961" t="s">
        <v>2995</v>
      </c>
      <c r="G1961" s="45" t="s">
        <v>3484</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3031</v>
      </c>
      <c r="E1962" s="1" t="s">
        <v>3478</v>
      </c>
      <c r="F1962" t="s">
        <v>2995</v>
      </c>
      <c r="G1962" s="45" t="s">
        <v>3485</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3031</v>
      </c>
      <c r="E1963" s="1" t="s">
        <v>3620</v>
      </c>
      <c r="F1963" t="s">
        <v>2995</v>
      </c>
      <c r="G1963" s="45" t="s">
        <v>3620</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3032</v>
      </c>
      <c r="E1964" s="1" t="s">
        <v>3472</v>
      </c>
      <c r="F1964" t="s">
        <v>2996</v>
      </c>
      <c r="G1964" s="45" t="s">
        <v>3479</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3032</v>
      </c>
      <c r="E1965" s="1" t="s">
        <v>3473</v>
      </c>
      <c r="F1965" t="s">
        <v>2996</v>
      </c>
      <c r="G1965" s="45" t="s">
        <v>3480</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3032</v>
      </c>
      <c r="E1966" s="1" t="s">
        <v>3474</v>
      </c>
      <c r="F1966" t="s">
        <v>2996</v>
      </c>
      <c r="G1966" s="45" t="s">
        <v>3481</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3032</v>
      </c>
      <c r="E1967" s="1" t="s">
        <v>3475</v>
      </c>
      <c r="F1967" t="s">
        <v>2996</v>
      </c>
      <c r="G1967" s="45" t="s">
        <v>3482</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3032</v>
      </c>
      <c r="E1968" s="1" t="s">
        <v>3476</v>
      </c>
      <c r="F1968" t="s">
        <v>2996</v>
      </c>
      <c r="G1968" s="45" t="s">
        <v>3483</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3032</v>
      </c>
      <c r="E1969" s="1" t="s">
        <v>3477</v>
      </c>
      <c r="F1969" t="s">
        <v>2996</v>
      </c>
      <c r="G1969" s="45" t="s">
        <v>3484</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3032</v>
      </c>
      <c r="E1970" s="1" t="s">
        <v>3478</v>
      </c>
      <c r="F1970" t="s">
        <v>2996</v>
      </c>
      <c r="G1970" s="45" t="s">
        <v>3485</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3032</v>
      </c>
      <c r="E1971" s="1" t="s">
        <v>3620</v>
      </c>
      <c r="F1971" t="s">
        <v>2996</v>
      </c>
      <c r="G1971" s="45" t="s">
        <v>3620</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3033</v>
      </c>
      <c r="E1972" s="1" t="s">
        <v>3472</v>
      </c>
      <c r="F1972" t="s">
        <v>2997</v>
      </c>
      <c r="G1972" s="45" t="s">
        <v>3479</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3033</v>
      </c>
      <c r="E1973" s="1" t="s">
        <v>3473</v>
      </c>
      <c r="F1973" t="s">
        <v>2997</v>
      </c>
      <c r="G1973" s="45" t="s">
        <v>3480</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3033</v>
      </c>
      <c r="E1974" s="1" t="s">
        <v>3474</v>
      </c>
      <c r="F1974" t="s">
        <v>2997</v>
      </c>
      <c r="G1974" s="45" t="s">
        <v>3481</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3033</v>
      </c>
      <c r="E1975" s="1" t="s">
        <v>3475</v>
      </c>
      <c r="F1975" t="s">
        <v>2997</v>
      </c>
      <c r="G1975" s="45" t="s">
        <v>3482</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3033</v>
      </c>
      <c r="E1976" s="1" t="s">
        <v>3476</v>
      </c>
      <c r="F1976" t="s">
        <v>2997</v>
      </c>
      <c r="G1976" s="45" t="s">
        <v>3483</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3033</v>
      </c>
      <c r="E1977" s="1" t="s">
        <v>3477</v>
      </c>
      <c r="F1977" t="s">
        <v>2997</v>
      </c>
      <c r="G1977" s="45" t="s">
        <v>3484</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3033</v>
      </c>
      <c r="E1978" s="1" t="s">
        <v>3478</v>
      </c>
      <c r="F1978" t="s">
        <v>2997</v>
      </c>
      <c r="G1978" s="45" t="s">
        <v>3485</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3033</v>
      </c>
      <c r="E1979" s="1" t="s">
        <v>3620</v>
      </c>
      <c r="F1979" t="s">
        <v>2997</v>
      </c>
      <c r="G1979" s="45" t="s">
        <v>3620</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3034</v>
      </c>
      <c r="E1980" s="1" t="s">
        <v>3472</v>
      </c>
      <c r="F1980" t="s">
        <v>2998</v>
      </c>
      <c r="G1980" s="45" t="s">
        <v>3479</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3034</v>
      </c>
      <c r="E1981" s="1" t="s">
        <v>3473</v>
      </c>
      <c r="F1981" t="s">
        <v>2998</v>
      </c>
      <c r="G1981" s="45" t="s">
        <v>3480</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3034</v>
      </c>
      <c r="E1982" s="1" t="s">
        <v>3474</v>
      </c>
      <c r="F1982" t="s">
        <v>2998</v>
      </c>
      <c r="G1982" s="45" t="s">
        <v>3481</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3034</v>
      </c>
      <c r="E1983" s="1" t="s">
        <v>3475</v>
      </c>
      <c r="F1983" t="s">
        <v>2998</v>
      </c>
      <c r="G1983" s="45" t="s">
        <v>3482</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3034</v>
      </c>
      <c r="E1984" s="1" t="s">
        <v>3476</v>
      </c>
      <c r="F1984" t="s">
        <v>2998</v>
      </c>
      <c r="G1984" s="45" t="s">
        <v>3483</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3034</v>
      </c>
      <c r="E1985" s="1" t="s">
        <v>3477</v>
      </c>
      <c r="F1985" t="s">
        <v>2998</v>
      </c>
      <c r="G1985" s="45" t="s">
        <v>3484</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3034</v>
      </c>
      <c r="E1986" s="1" t="s">
        <v>3478</v>
      </c>
      <c r="F1986" t="s">
        <v>2998</v>
      </c>
      <c r="G1986" s="45" t="s">
        <v>3485</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3034</v>
      </c>
      <c r="E1987" s="1" t="s">
        <v>3620</v>
      </c>
      <c r="F1987" t="s">
        <v>2998</v>
      </c>
      <c r="G1987" s="45" t="s">
        <v>3620</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3035</v>
      </c>
      <c r="E1988" s="1" t="s">
        <v>3472</v>
      </c>
      <c r="F1988" t="s">
        <v>2999</v>
      </c>
      <c r="G1988" s="45" t="s">
        <v>3479</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3035</v>
      </c>
      <c r="E1989" s="1" t="s">
        <v>3473</v>
      </c>
      <c r="F1989" t="s">
        <v>2999</v>
      </c>
      <c r="G1989" s="45" t="s">
        <v>3480</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3035</v>
      </c>
      <c r="E1990" s="1" t="s">
        <v>3474</v>
      </c>
      <c r="F1990" t="s">
        <v>2999</v>
      </c>
      <c r="G1990" s="45" t="s">
        <v>3481</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3035</v>
      </c>
      <c r="E1991" s="1" t="s">
        <v>3475</v>
      </c>
      <c r="F1991" t="s">
        <v>2999</v>
      </c>
      <c r="G1991" s="45" t="s">
        <v>3482</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3035</v>
      </c>
      <c r="E1992" s="1" t="s">
        <v>3476</v>
      </c>
      <c r="F1992" t="s">
        <v>2999</v>
      </c>
      <c r="G1992" s="45" t="s">
        <v>3483</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3035</v>
      </c>
      <c r="E1993" s="1" t="s">
        <v>3477</v>
      </c>
      <c r="F1993" t="s">
        <v>2999</v>
      </c>
      <c r="G1993" s="45" t="s">
        <v>3484</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3035</v>
      </c>
      <c r="E1994" s="1" t="s">
        <v>3478</v>
      </c>
      <c r="F1994" t="s">
        <v>2999</v>
      </c>
      <c r="G1994" s="45" t="s">
        <v>3485</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3035</v>
      </c>
      <c r="E1995" s="1" t="s">
        <v>3620</v>
      </c>
      <c r="F1995" t="s">
        <v>2999</v>
      </c>
      <c r="G1995" s="45" t="s">
        <v>3620</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3036</v>
      </c>
      <c r="E1996" s="1" t="s">
        <v>3472</v>
      </c>
      <c r="F1996" t="s">
        <v>2549</v>
      </c>
      <c r="G1996" s="45" t="s">
        <v>3479</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3036</v>
      </c>
      <c r="E1997" s="1" t="s">
        <v>3473</v>
      </c>
      <c r="F1997" t="s">
        <v>2549</v>
      </c>
      <c r="G1997" s="45" t="s">
        <v>3480</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3036</v>
      </c>
      <c r="E1998" s="1" t="s">
        <v>3474</v>
      </c>
      <c r="F1998" t="s">
        <v>2549</v>
      </c>
      <c r="G1998" s="45" t="s">
        <v>3481</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3036</v>
      </c>
      <c r="E1999" s="1" t="s">
        <v>3475</v>
      </c>
      <c r="F1999" t="s">
        <v>2549</v>
      </c>
      <c r="G1999" s="45" t="s">
        <v>3482</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3036</v>
      </c>
      <c r="E2000" s="1" t="s">
        <v>3476</v>
      </c>
      <c r="F2000" t="s">
        <v>2549</v>
      </c>
      <c r="G2000" s="45" t="s">
        <v>3483</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3036</v>
      </c>
      <c r="E2001" s="1" t="s">
        <v>3477</v>
      </c>
      <c r="F2001" t="s">
        <v>2549</v>
      </c>
      <c r="G2001" s="45" t="s">
        <v>3484</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3036</v>
      </c>
      <c r="E2002" s="1" t="s">
        <v>3478</v>
      </c>
      <c r="F2002" t="s">
        <v>2549</v>
      </c>
      <c r="G2002" s="45" t="s">
        <v>3485</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3036</v>
      </c>
      <c r="E2003" s="1" t="s">
        <v>3620</v>
      </c>
      <c r="F2003" t="s">
        <v>2549</v>
      </c>
      <c r="G2003" s="45" t="s">
        <v>3620</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3037</v>
      </c>
      <c r="E2004" s="1" t="s">
        <v>3472</v>
      </c>
      <c r="F2004" t="s">
        <v>3000</v>
      </c>
      <c r="G2004" s="45" t="s">
        <v>3479</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3037</v>
      </c>
      <c r="E2005" s="1" t="s">
        <v>3473</v>
      </c>
      <c r="F2005" t="s">
        <v>3000</v>
      </c>
      <c r="G2005" s="45" t="s">
        <v>3480</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3037</v>
      </c>
      <c r="E2006" s="1" t="s">
        <v>3474</v>
      </c>
      <c r="F2006" t="s">
        <v>3000</v>
      </c>
      <c r="G2006" s="45" t="s">
        <v>3481</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3037</v>
      </c>
      <c r="E2007" s="1" t="s">
        <v>3475</v>
      </c>
      <c r="F2007" t="s">
        <v>3000</v>
      </c>
      <c r="G2007" s="45" t="s">
        <v>3482</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3037</v>
      </c>
      <c r="E2008" s="1" t="s">
        <v>3476</v>
      </c>
      <c r="F2008" t="s">
        <v>3000</v>
      </c>
      <c r="G2008" s="45" t="s">
        <v>3483</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3037</v>
      </c>
      <c r="E2009" s="1" t="s">
        <v>3477</v>
      </c>
      <c r="F2009" t="s">
        <v>3000</v>
      </c>
      <c r="G2009" s="45" t="s">
        <v>3484</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3037</v>
      </c>
      <c r="E2010" s="1" t="s">
        <v>3478</v>
      </c>
      <c r="F2010" t="s">
        <v>3000</v>
      </c>
      <c r="G2010" s="45" t="s">
        <v>3485</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3037</v>
      </c>
      <c r="E2011" s="1" t="s">
        <v>3620</v>
      </c>
      <c r="F2011" t="s">
        <v>3000</v>
      </c>
      <c r="G2011" s="45" t="s">
        <v>3620</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3038</v>
      </c>
      <c r="E2012" s="1" t="s">
        <v>3472</v>
      </c>
      <c r="F2012" t="s">
        <v>3001</v>
      </c>
      <c r="G2012" s="45" t="s">
        <v>3479</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3038</v>
      </c>
      <c r="E2013" s="1" t="s">
        <v>3473</v>
      </c>
      <c r="F2013" t="s">
        <v>3001</v>
      </c>
      <c r="G2013" s="45" t="s">
        <v>3480</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3038</v>
      </c>
      <c r="E2014" s="1" t="s">
        <v>3474</v>
      </c>
      <c r="F2014" t="s">
        <v>3001</v>
      </c>
      <c r="G2014" s="45" t="s">
        <v>3481</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3038</v>
      </c>
      <c r="E2015" s="1" t="s">
        <v>3475</v>
      </c>
      <c r="F2015" t="s">
        <v>3001</v>
      </c>
      <c r="G2015" s="45" t="s">
        <v>3482</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3038</v>
      </c>
      <c r="E2016" s="1" t="s">
        <v>3476</v>
      </c>
      <c r="F2016" t="s">
        <v>3001</v>
      </c>
      <c r="G2016" s="45" t="s">
        <v>3483</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3038</v>
      </c>
      <c r="E2017" s="1" t="s">
        <v>3477</v>
      </c>
      <c r="F2017" t="s">
        <v>3001</v>
      </c>
      <c r="G2017" s="45" t="s">
        <v>3484</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3038</v>
      </c>
      <c r="E2018" s="1" t="s">
        <v>3478</v>
      </c>
      <c r="F2018" t="s">
        <v>3001</v>
      </c>
      <c r="G2018" s="45" t="s">
        <v>3485</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3038</v>
      </c>
      <c r="E2019" s="1" t="s">
        <v>3620</v>
      </c>
      <c r="F2019" t="s">
        <v>3001</v>
      </c>
      <c r="G2019" s="45" t="s">
        <v>3620</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3039</v>
      </c>
      <c r="E2020" s="1" t="s">
        <v>3472</v>
      </c>
      <c r="F2020" t="s">
        <v>3002</v>
      </c>
      <c r="G2020" s="45" t="s">
        <v>3479</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3039</v>
      </c>
      <c r="E2021" s="1" t="s">
        <v>3473</v>
      </c>
      <c r="F2021" t="s">
        <v>3002</v>
      </c>
      <c r="G2021" s="45" t="s">
        <v>3480</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3039</v>
      </c>
      <c r="E2022" s="1" t="s">
        <v>3474</v>
      </c>
      <c r="F2022" t="s">
        <v>3002</v>
      </c>
      <c r="G2022" s="45" t="s">
        <v>3481</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3039</v>
      </c>
      <c r="E2023" s="1" t="s">
        <v>3475</v>
      </c>
      <c r="F2023" t="s">
        <v>3002</v>
      </c>
      <c r="G2023" s="45" t="s">
        <v>3482</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3039</v>
      </c>
      <c r="E2024" s="1" t="s">
        <v>3476</v>
      </c>
      <c r="F2024" t="s">
        <v>3002</v>
      </c>
      <c r="G2024" s="45" t="s">
        <v>3483</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3039</v>
      </c>
      <c r="E2025" s="1" t="s">
        <v>3477</v>
      </c>
      <c r="F2025" t="s">
        <v>3002</v>
      </c>
      <c r="G2025" s="45" t="s">
        <v>3484</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3039</v>
      </c>
      <c r="E2026" s="1" t="s">
        <v>3478</v>
      </c>
      <c r="F2026" t="s">
        <v>3002</v>
      </c>
      <c r="G2026" s="45" t="s">
        <v>3485</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3039</v>
      </c>
      <c r="E2027" s="1" t="s">
        <v>3620</v>
      </c>
      <c r="F2027" t="s">
        <v>3002</v>
      </c>
      <c r="G2027" s="45" t="s">
        <v>3620</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3040</v>
      </c>
      <c r="E2028" s="1" t="s">
        <v>3472</v>
      </c>
      <c r="F2028" t="s">
        <v>2550</v>
      </c>
      <c r="G2028" s="45" t="s">
        <v>3479</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3040</v>
      </c>
      <c r="E2029" s="1" t="s">
        <v>3473</v>
      </c>
      <c r="F2029" t="s">
        <v>2550</v>
      </c>
      <c r="G2029" s="45" t="s">
        <v>3480</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3040</v>
      </c>
      <c r="E2030" s="1" t="s">
        <v>3474</v>
      </c>
      <c r="F2030" t="s">
        <v>2550</v>
      </c>
      <c r="G2030" s="45" t="s">
        <v>3481</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3040</v>
      </c>
      <c r="E2031" s="1" t="s">
        <v>3475</v>
      </c>
      <c r="F2031" t="s">
        <v>2550</v>
      </c>
      <c r="G2031" s="45" t="s">
        <v>3482</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3040</v>
      </c>
      <c r="E2032" s="1" t="s">
        <v>3476</v>
      </c>
      <c r="F2032" t="s">
        <v>2550</v>
      </c>
      <c r="G2032" s="45" t="s">
        <v>3483</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3040</v>
      </c>
      <c r="E2033" s="1" t="s">
        <v>3477</v>
      </c>
      <c r="F2033" t="s">
        <v>2550</v>
      </c>
      <c r="G2033" s="45" t="s">
        <v>3484</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3040</v>
      </c>
      <c r="E2034" s="1" t="s">
        <v>3478</v>
      </c>
      <c r="F2034" t="s">
        <v>2550</v>
      </c>
      <c r="G2034" s="45" t="s">
        <v>3485</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3040</v>
      </c>
      <c r="E2035" s="1" t="s">
        <v>3620</v>
      </c>
      <c r="F2035" t="s">
        <v>2550</v>
      </c>
      <c r="G2035" s="45" t="s">
        <v>3620</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3041</v>
      </c>
      <c r="E2036" s="1" t="s">
        <v>3472</v>
      </c>
      <c r="F2036" t="s">
        <v>3003</v>
      </c>
      <c r="G2036" s="45" t="s">
        <v>3479</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3041</v>
      </c>
      <c r="E2037" s="1" t="s">
        <v>3473</v>
      </c>
      <c r="F2037" t="s">
        <v>3003</v>
      </c>
      <c r="G2037" s="45" t="s">
        <v>3480</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3041</v>
      </c>
      <c r="E2038" s="1" t="s">
        <v>3474</v>
      </c>
      <c r="F2038" t="s">
        <v>3003</v>
      </c>
      <c r="G2038" s="45" t="s">
        <v>3481</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3041</v>
      </c>
      <c r="E2039" s="1" t="s">
        <v>3475</v>
      </c>
      <c r="F2039" t="s">
        <v>3003</v>
      </c>
      <c r="G2039" s="45" t="s">
        <v>3482</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3041</v>
      </c>
      <c r="E2040" s="1" t="s">
        <v>3476</v>
      </c>
      <c r="F2040" t="s">
        <v>3003</v>
      </c>
      <c r="G2040" s="45" t="s">
        <v>3483</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3041</v>
      </c>
      <c r="E2041" s="1" t="s">
        <v>3477</v>
      </c>
      <c r="F2041" t="s">
        <v>3003</v>
      </c>
      <c r="G2041" s="45" t="s">
        <v>3484</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3041</v>
      </c>
      <c r="E2042" s="1" t="s">
        <v>3478</v>
      </c>
      <c r="F2042" t="s">
        <v>3003</v>
      </c>
      <c r="G2042" s="45" t="s">
        <v>3485</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3041</v>
      </c>
      <c r="E2043" s="1" t="s">
        <v>3620</v>
      </c>
      <c r="F2043" t="s">
        <v>3003</v>
      </c>
      <c r="G2043" s="45" t="s">
        <v>3620</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3042</v>
      </c>
      <c r="E2044" s="1" t="s">
        <v>3472</v>
      </c>
      <c r="F2044" t="s">
        <v>3004</v>
      </c>
      <c r="G2044" s="45" t="s">
        <v>3479</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3042</v>
      </c>
      <c r="E2045" s="1" t="s">
        <v>3473</v>
      </c>
      <c r="F2045" t="s">
        <v>3004</v>
      </c>
      <c r="G2045" s="45" t="s">
        <v>3480</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3042</v>
      </c>
      <c r="E2046" s="1" t="s">
        <v>3474</v>
      </c>
      <c r="F2046" t="s">
        <v>3004</v>
      </c>
      <c r="G2046" s="45" t="s">
        <v>3481</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3042</v>
      </c>
      <c r="E2047" s="1" t="s">
        <v>3475</v>
      </c>
      <c r="F2047" t="s">
        <v>3004</v>
      </c>
      <c r="G2047" s="45" t="s">
        <v>3482</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3042</v>
      </c>
      <c r="E2048" s="1" t="s">
        <v>3476</v>
      </c>
      <c r="F2048" t="s">
        <v>3004</v>
      </c>
      <c r="G2048" s="45" t="s">
        <v>3483</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3042</v>
      </c>
      <c r="E2049" s="1" t="s">
        <v>3477</v>
      </c>
      <c r="F2049" t="s">
        <v>3004</v>
      </c>
      <c r="G2049" s="45" t="s">
        <v>3484</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3042</v>
      </c>
      <c r="E2050" s="1" t="s">
        <v>3478</v>
      </c>
      <c r="F2050" t="s">
        <v>3004</v>
      </c>
      <c r="G2050" s="45" t="s">
        <v>3485</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3042</v>
      </c>
      <c r="E2051" s="1" t="s">
        <v>3620</v>
      </c>
      <c r="F2051" t="s">
        <v>3004</v>
      </c>
      <c r="G2051" s="45" t="s">
        <v>3620</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3043</v>
      </c>
      <c r="E2052" s="1" t="s">
        <v>3472</v>
      </c>
      <c r="F2052" t="s">
        <v>3005</v>
      </c>
      <c r="G2052" s="45" t="s">
        <v>3479</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3043</v>
      </c>
      <c r="E2053" s="1" t="s">
        <v>3473</v>
      </c>
      <c r="F2053" t="s">
        <v>3005</v>
      </c>
      <c r="G2053" s="45" t="s">
        <v>3480</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3043</v>
      </c>
      <c r="E2054" s="1" t="s">
        <v>3474</v>
      </c>
      <c r="F2054" t="s">
        <v>3005</v>
      </c>
      <c r="G2054" s="45" t="s">
        <v>3481</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3043</v>
      </c>
      <c r="E2055" s="1" t="s">
        <v>3475</v>
      </c>
      <c r="F2055" t="s">
        <v>3005</v>
      </c>
      <c r="G2055" s="45" t="s">
        <v>3482</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3043</v>
      </c>
      <c r="E2056" s="1" t="s">
        <v>3476</v>
      </c>
      <c r="F2056" t="s">
        <v>3005</v>
      </c>
      <c r="G2056" s="45" t="s">
        <v>3483</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3043</v>
      </c>
      <c r="E2057" s="1" t="s">
        <v>3477</v>
      </c>
      <c r="F2057" t="s">
        <v>3005</v>
      </c>
      <c r="G2057" s="45" t="s">
        <v>3484</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3043</v>
      </c>
      <c r="E2058" s="1" t="s">
        <v>3478</v>
      </c>
      <c r="F2058" t="s">
        <v>3005</v>
      </c>
      <c r="G2058" s="45" t="s">
        <v>3485</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3043</v>
      </c>
      <c r="E2059" s="1" t="s">
        <v>3620</v>
      </c>
      <c r="F2059" t="s">
        <v>3005</v>
      </c>
      <c r="G2059" s="45" t="s">
        <v>3620</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3044</v>
      </c>
      <c r="E2060" s="1" t="s">
        <v>3472</v>
      </c>
      <c r="F2060" t="s">
        <v>3006</v>
      </c>
      <c r="G2060" s="45" t="s">
        <v>3479</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3044</v>
      </c>
      <c r="E2061" s="1" t="s">
        <v>3473</v>
      </c>
      <c r="F2061" t="s">
        <v>3006</v>
      </c>
      <c r="G2061" s="45" t="s">
        <v>3480</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3044</v>
      </c>
      <c r="E2062" s="1" t="s">
        <v>3474</v>
      </c>
      <c r="F2062" t="s">
        <v>3006</v>
      </c>
      <c r="G2062" s="45" t="s">
        <v>3481</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3044</v>
      </c>
      <c r="E2063" s="1" t="s">
        <v>3475</v>
      </c>
      <c r="F2063" t="s">
        <v>3006</v>
      </c>
      <c r="G2063" s="45" t="s">
        <v>3482</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3044</v>
      </c>
      <c r="E2064" s="1" t="s">
        <v>3476</v>
      </c>
      <c r="F2064" t="s">
        <v>3006</v>
      </c>
      <c r="G2064" s="45" t="s">
        <v>3483</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3044</v>
      </c>
      <c r="E2065" s="1" t="s">
        <v>3477</v>
      </c>
      <c r="F2065" t="s">
        <v>3006</v>
      </c>
      <c r="G2065" s="45" t="s">
        <v>3484</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3044</v>
      </c>
      <c r="E2066" s="1" t="s">
        <v>3478</v>
      </c>
      <c r="F2066" t="s">
        <v>3006</v>
      </c>
      <c r="G2066" s="45" t="s">
        <v>3485</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3044</v>
      </c>
      <c r="E2067" s="1" t="s">
        <v>3620</v>
      </c>
      <c r="F2067" t="s">
        <v>3006</v>
      </c>
      <c r="G2067" s="45" t="s">
        <v>3620</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3045</v>
      </c>
      <c r="E2068" s="1" t="s">
        <v>3472</v>
      </c>
      <c r="F2068" t="s">
        <v>3007</v>
      </c>
      <c r="G2068" s="45" t="s">
        <v>3479</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3045</v>
      </c>
      <c r="E2069" s="1" t="s">
        <v>3473</v>
      </c>
      <c r="F2069" t="s">
        <v>3007</v>
      </c>
      <c r="G2069" s="45" t="s">
        <v>3480</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3045</v>
      </c>
      <c r="E2070" s="1" t="s">
        <v>3474</v>
      </c>
      <c r="F2070" t="s">
        <v>3007</v>
      </c>
      <c r="G2070" s="45" t="s">
        <v>3481</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3045</v>
      </c>
      <c r="E2071" s="1" t="s">
        <v>3475</v>
      </c>
      <c r="F2071" t="s">
        <v>3007</v>
      </c>
      <c r="G2071" s="45" t="s">
        <v>3482</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3045</v>
      </c>
      <c r="E2072" s="1" t="s">
        <v>3476</v>
      </c>
      <c r="F2072" t="s">
        <v>3007</v>
      </c>
      <c r="G2072" s="45" t="s">
        <v>3483</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3045</v>
      </c>
      <c r="E2073" s="1" t="s">
        <v>3477</v>
      </c>
      <c r="F2073" t="s">
        <v>3007</v>
      </c>
      <c r="G2073" s="45" t="s">
        <v>3484</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3045</v>
      </c>
      <c r="E2074" s="1" t="s">
        <v>3478</v>
      </c>
      <c r="F2074" t="s">
        <v>3007</v>
      </c>
      <c r="G2074" s="45" t="s">
        <v>3485</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3045</v>
      </c>
      <c r="E2075" s="1" t="s">
        <v>3620</v>
      </c>
      <c r="F2075" t="s">
        <v>3007</v>
      </c>
      <c r="G2075" s="45" t="s">
        <v>3620</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3046</v>
      </c>
      <c r="E2076" s="1" t="s">
        <v>3472</v>
      </c>
      <c r="F2076" t="s">
        <v>3008</v>
      </c>
      <c r="G2076" s="45" t="s">
        <v>3479</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3046</v>
      </c>
      <c r="E2077" s="1" t="s">
        <v>3473</v>
      </c>
      <c r="F2077" t="s">
        <v>3008</v>
      </c>
      <c r="G2077" s="45" t="s">
        <v>3480</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3046</v>
      </c>
      <c r="E2078" s="1" t="s">
        <v>3474</v>
      </c>
      <c r="F2078" t="s">
        <v>3008</v>
      </c>
      <c r="G2078" s="45" t="s">
        <v>3481</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3046</v>
      </c>
      <c r="E2079" s="1" t="s">
        <v>3475</v>
      </c>
      <c r="F2079" t="s">
        <v>3008</v>
      </c>
      <c r="G2079" s="45" t="s">
        <v>3482</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3046</v>
      </c>
      <c r="E2080" s="1" t="s">
        <v>3476</v>
      </c>
      <c r="F2080" t="s">
        <v>3008</v>
      </c>
      <c r="G2080" s="45" t="s">
        <v>3483</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3046</v>
      </c>
      <c r="E2081" s="1" t="s">
        <v>3477</v>
      </c>
      <c r="F2081" t="s">
        <v>3008</v>
      </c>
      <c r="G2081" s="45" t="s">
        <v>3484</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3046</v>
      </c>
      <c r="E2082" s="1" t="s">
        <v>3478</v>
      </c>
      <c r="F2082" t="s">
        <v>3008</v>
      </c>
      <c r="G2082" s="45" t="s">
        <v>3485</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3046</v>
      </c>
      <c r="E2083" s="1" t="s">
        <v>3620</v>
      </c>
      <c r="F2083" t="s">
        <v>3008</v>
      </c>
      <c r="G2083" s="45" t="s">
        <v>3620</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3047</v>
      </c>
      <c r="E2084" s="1" t="s">
        <v>3472</v>
      </c>
      <c r="F2084" t="s">
        <v>3009</v>
      </c>
      <c r="G2084" s="45" t="s">
        <v>3479</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3047</v>
      </c>
      <c r="E2085" s="1" t="s">
        <v>3473</v>
      </c>
      <c r="F2085" t="s">
        <v>3009</v>
      </c>
      <c r="G2085" s="45" t="s">
        <v>3480</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3047</v>
      </c>
      <c r="E2086" s="1" t="s">
        <v>3474</v>
      </c>
      <c r="F2086" t="s">
        <v>3009</v>
      </c>
      <c r="G2086" s="45" t="s">
        <v>3481</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3047</v>
      </c>
      <c r="E2087" s="1" t="s">
        <v>3475</v>
      </c>
      <c r="F2087" t="s">
        <v>3009</v>
      </c>
      <c r="G2087" s="45" t="s">
        <v>3482</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3047</v>
      </c>
      <c r="E2088" s="1" t="s">
        <v>3476</v>
      </c>
      <c r="F2088" t="s">
        <v>3009</v>
      </c>
      <c r="G2088" s="45" t="s">
        <v>3483</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3047</v>
      </c>
      <c r="E2089" s="1" t="s">
        <v>3477</v>
      </c>
      <c r="F2089" t="s">
        <v>3009</v>
      </c>
      <c r="G2089" s="45" t="s">
        <v>3484</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3047</v>
      </c>
      <c r="E2090" s="1" t="s">
        <v>3478</v>
      </c>
      <c r="F2090" t="s">
        <v>3009</v>
      </c>
      <c r="G2090" s="45" t="s">
        <v>3485</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3047</v>
      </c>
      <c r="E2091" s="1" t="s">
        <v>3620</v>
      </c>
      <c r="F2091" t="s">
        <v>3009</v>
      </c>
      <c r="G2091" s="45" t="s">
        <v>3620</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3048</v>
      </c>
      <c r="E2092" s="1" t="s">
        <v>3472</v>
      </c>
      <c r="F2092" t="s">
        <v>3010</v>
      </c>
      <c r="G2092" s="45" t="s">
        <v>3479</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3048</v>
      </c>
      <c r="E2093" s="1" t="s">
        <v>3473</v>
      </c>
      <c r="F2093" t="s">
        <v>3010</v>
      </c>
      <c r="G2093" s="45" t="s">
        <v>3480</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3048</v>
      </c>
      <c r="E2094" s="1" t="s">
        <v>3474</v>
      </c>
      <c r="F2094" t="s">
        <v>3010</v>
      </c>
      <c r="G2094" s="45" t="s">
        <v>3481</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3048</v>
      </c>
      <c r="E2095" s="1" t="s">
        <v>3475</v>
      </c>
      <c r="F2095" t="s">
        <v>3010</v>
      </c>
      <c r="G2095" s="45" t="s">
        <v>3482</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3048</v>
      </c>
      <c r="E2096" s="1" t="s">
        <v>3476</v>
      </c>
      <c r="F2096" t="s">
        <v>3010</v>
      </c>
      <c r="G2096" s="45" t="s">
        <v>3483</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3048</v>
      </c>
      <c r="E2097" s="1" t="s">
        <v>3477</v>
      </c>
      <c r="F2097" t="s">
        <v>3010</v>
      </c>
      <c r="G2097" s="45" t="s">
        <v>3484</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3048</v>
      </c>
      <c r="E2098" s="1" t="s">
        <v>3478</v>
      </c>
      <c r="F2098" t="s">
        <v>3010</v>
      </c>
      <c r="G2098" s="45" t="s">
        <v>3485</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3048</v>
      </c>
      <c r="E2099" s="1" t="s">
        <v>3620</v>
      </c>
      <c r="F2099" t="s">
        <v>3010</v>
      </c>
      <c r="G2099" s="45" t="s">
        <v>3620</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3049</v>
      </c>
      <c r="E2100" s="1" t="s">
        <v>3472</v>
      </c>
      <c r="F2100" t="s">
        <v>3011</v>
      </c>
      <c r="G2100" s="45" t="s">
        <v>3479</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3049</v>
      </c>
      <c r="E2101" s="1" t="s">
        <v>3473</v>
      </c>
      <c r="F2101" t="s">
        <v>3011</v>
      </c>
      <c r="G2101" s="45" t="s">
        <v>3480</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3049</v>
      </c>
      <c r="E2102" s="1" t="s">
        <v>3474</v>
      </c>
      <c r="F2102" t="s">
        <v>3011</v>
      </c>
      <c r="G2102" s="45" t="s">
        <v>3481</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3049</v>
      </c>
      <c r="E2103" s="1" t="s">
        <v>3475</v>
      </c>
      <c r="F2103" t="s">
        <v>3011</v>
      </c>
      <c r="G2103" s="45" t="s">
        <v>3482</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3049</v>
      </c>
      <c r="E2104" s="1" t="s">
        <v>3476</v>
      </c>
      <c r="F2104" t="s">
        <v>3011</v>
      </c>
      <c r="G2104" s="45" t="s">
        <v>3483</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3049</v>
      </c>
      <c r="E2105" s="1" t="s">
        <v>3477</v>
      </c>
      <c r="F2105" t="s">
        <v>3011</v>
      </c>
      <c r="G2105" s="45" t="s">
        <v>3484</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3049</v>
      </c>
      <c r="E2106" s="1" t="s">
        <v>3478</v>
      </c>
      <c r="F2106" t="s">
        <v>3011</v>
      </c>
      <c r="G2106" s="45" t="s">
        <v>3485</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3049</v>
      </c>
      <c r="E2107" s="1" t="s">
        <v>3620</v>
      </c>
      <c r="F2107" t="s">
        <v>3011</v>
      </c>
      <c r="G2107" s="45" t="s">
        <v>3620</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3050</v>
      </c>
      <c r="E2108" s="1" t="s">
        <v>3472</v>
      </c>
      <c r="F2108" t="s">
        <v>3053</v>
      </c>
      <c r="G2108" s="45" t="s">
        <v>3479</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3050</v>
      </c>
      <c r="E2109" s="1" t="s">
        <v>3473</v>
      </c>
      <c r="F2109" t="s">
        <v>3053</v>
      </c>
      <c r="G2109" s="45" t="s">
        <v>3480</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3050</v>
      </c>
      <c r="E2110" s="1" t="s">
        <v>3474</v>
      </c>
      <c r="F2110" t="s">
        <v>3053</v>
      </c>
      <c r="G2110" s="45" t="s">
        <v>3481</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3050</v>
      </c>
      <c r="E2111" s="1" t="s">
        <v>3475</v>
      </c>
      <c r="F2111" t="s">
        <v>3053</v>
      </c>
      <c r="G2111" s="45" t="s">
        <v>3482</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3050</v>
      </c>
      <c r="E2112" s="1" t="s">
        <v>3476</v>
      </c>
      <c r="F2112" t="s">
        <v>3053</v>
      </c>
      <c r="G2112" s="45" t="s">
        <v>3483</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3050</v>
      </c>
      <c r="E2113" s="1" t="s">
        <v>3477</v>
      </c>
      <c r="F2113" t="s">
        <v>3053</v>
      </c>
      <c r="G2113" s="45" t="s">
        <v>3484</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3050</v>
      </c>
      <c r="E2114" s="1" t="s">
        <v>3478</v>
      </c>
      <c r="F2114" t="s">
        <v>3053</v>
      </c>
      <c r="G2114" s="45" t="s">
        <v>3485</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3050</v>
      </c>
      <c r="E2115" s="1" t="s">
        <v>3620</v>
      </c>
      <c r="F2115" t="s">
        <v>3053</v>
      </c>
      <c r="G2115" s="45" t="s">
        <v>3620</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3051</v>
      </c>
      <c r="E2116" s="1" t="s">
        <v>3472</v>
      </c>
      <c r="F2116" t="s">
        <v>3012</v>
      </c>
      <c r="G2116" s="45" t="s">
        <v>3479</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3051</v>
      </c>
      <c r="E2117" s="1" t="s">
        <v>3473</v>
      </c>
      <c r="F2117" t="s">
        <v>3012</v>
      </c>
      <c r="G2117" s="45" t="s">
        <v>3480</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3051</v>
      </c>
      <c r="E2118" s="1" t="s">
        <v>3474</v>
      </c>
      <c r="F2118" t="s">
        <v>3012</v>
      </c>
      <c r="G2118" s="45" t="s">
        <v>3481</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3051</v>
      </c>
      <c r="E2119" s="1" t="s">
        <v>3475</v>
      </c>
      <c r="F2119" t="s">
        <v>3012</v>
      </c>
      <c r="G2119" s="45" t="s">
        <v>3482</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3051</v>
      </c>
      <c r="E2120" s="1" t="s">
        <v>3476</v>
      </c>
      <c r="F2120" t="s">
        <v>3012</v>
      </c>
      <c r="G2120" s="45" t="s">
        <v>3483</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3051</v>
      </c>
      <c r="E2121" s="1" t="s">
        <v>3477</v>
      </c>
      <c r="F2121" t="s">
        <v>3012</v>
      </c>
      <c r="G2121" s="45" t="s">
        <v>3484</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3051</v>
      </c>
      <c r="E2122" s="1" t="s">
        <v>3478</v>
      </c>
      <c r="F2122" t="s">
        <v>3012</v>
      </c>
      <c r="G2122" s="45" t="s">
        <v>3485</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3051</v>
      </c>
      <c r="E2123" s="1" t="s">
        <v>3620</v>
      </c>
      <c r="F2123" t="s">
        <v>3012</v>
      </c>
      <c r="G2123" s="45" t="s">
        <v>3620</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3936</v>
      </c>
      <c r="D2124" s="45" t="s">
        <v>3027</v>
      </c>
      <c r="E2124" s="1"/>
      <c r="F2124" t="s">
        <v>3052</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3028</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3029</v>
      </c>
      <c r="E2126" s="1"/>
      <c r="F2126" t="s">
        <v>2993</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3030</v>
      </c>
      <c r="E2127" s="1"/>
      <c r="F2127" t="s">
        <v>2994</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3031</v>
      </c>
      <c r="E2128" s="1"/>
      <c r="F2128" t="s">
        <v>2995</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3032</v>
      </c>
      <c r="E2129" s="1"/>
      <c r="F2129" t="s">
        <v>2996</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3033</v>
      </c>
      <c r="E2130" s="1"/>
      <c r="F2130" t="s">
        <v>2997</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3034</v>
      </c>
      <c r="E2131" s="1"/>
      <c r="F2131" t="s">
        <v>2998</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3035</v>
      </c>
      <c r="E2132" s="1"/>
      <c r="F2132" t="s">
        <v>2999</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3036</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3037</v>
      </c>
      <c r="E2134" s="1"/>
      <c r="F2134" t="s">
        <v>3000</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3038</v>
      </c>
      <c r="E2135" s="1"/>
      <c r="F2135" t="s">
        <v>3001</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3039</v>
      </c>
      <c r="E2136" s="1"/>
      <c r="F2136" t="s">
        <v>3002</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3040</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3041</v>
      </c>
      <c r="E2138" s="1"/>
      <c r="F2138" t="s">
        <v>3003</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3042</v>
      </c>
      <c r="E2139" s="1"/>
      <c r="F2139" t="s">
        <v>3004</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3043</v>
      </c>
      <c r="E2140" s="1"/>
      <c r="F2140" t="s">
        <v>3005</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3044</v>
      </c>
      <c r="E2141" s="1"/>
      <c r="F2141" t="s">
        <v>3006</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3045</v>
      </c>
      <c r="E2142" s="1"/>
      <c r="F2142" t="s">
        <v>3007</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3046</v>
      </c>
      <c r="E2143" s="1"/>
      <c r="F2143" t="s">
        <v>3008</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3047</v>
      </c>
      <c r="E2144" s="1"/>
      <c r="F2144" t="s">
        <v>3009</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3048</v>
      </c>
      <c r="E2145" s="1"/>
      <c r="F2145" t="s">
        <v>3010</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3049</v>
      </c>
      <c r="E2146" s="1"/>
      <c r="F2146" t="s">
        <v>3011</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3050</v>
      </c>
      <c r="E2147" s="1"/>
      <c r="F2147" t="s">
        <v>3053</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3051</v>
      </c>
      <c r="E2148" s="1"/>
      <c r="F2148" t="s">
        <v>3012</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3778</v>
      </c>
      <c r="D2149" s="45" t="s">
        <v>3027</v>
      </c>
      <c r="E2149" s="45" t="s">
        <v>2377</v>
      </c>
      <c r="F2149" t="s">
        <v>3052</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3027</v>
      </c>
      <c r="E2150" s="45" t="s">
        <v>2378</v>
      </c>
      <c r="F2150" t="s">
        <v>3052</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3027</v>
      </c>
      <c r="E2151" s="45" t="s">
        <v>2379</v>
      </c>
      <c r="F2151" t="s">
        <v>3052</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3027</v>
      </c>
      <c r="E2152" s="45" t="s">
        <v>2380</v>
      </c>
      <c r="F2152" t="s">
        <v>3052</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3027</v>
      </c>
      <c r="E2153" s="45" t="s">
        <v>2381</v>
      </c>
      <c r="F2153" t="s">
        <v>3052</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3027</v>
      </c>
      <c r="E2154" s="45" t="s">
        <v>2382</v>
      </c>
      <c r="F2154" t="s">
        <v>3052</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3027</v>
      </c>
      <c r="E2155" s="45" t="s">
        <v>2676</v>
      </c>
      <c r="F2155" t="s">
        <v>3052</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3027</v>
      </c>
      <c r="E2156" s="45" t="s">
        <v>2677</v>
      </c>
      <c r="F2156" t="s">
        <v>3052</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3027</v>
      </c>
      <c r="E2157" s="45" t="s">
        <v>2678</v>
      </c>
      <c r="F2157" t="s">
        <v>3052</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3027</v>
      </c>
      <c r="E2158" s="45" t="s">
        <v>2675</v>
      </c>
      <c r="F2158" t="s">
        <v>3052</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3028</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3028</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3028</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3028</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3028</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3028</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3028</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3028</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3028</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3028</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3029</v>
      </c>
      <c r="E2169" s="45" t="s">
        <v>2377</v>
      </c>
      <c r="F2169" t="s">
        <v>2993</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3029</v>
      </c>
      <c r="E2170" s="45" t="s">
        <v>2378</v>
      </c>
      <c r="F2170" t="s">
        <v>2993</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3029</v>
      </c>
      <c r="E2171" s="45" t="s">
        <v>2379</v>
      </c>
      <c r="F2171" t="s">
        <v>2993</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3029</v>
      </c>
      <c r="E2172" s="45" t="s">
        <v>2380</v>
      </c>
      <c r="F2172" t="s">
        <v>2993</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3029</v>
      </c>
      <c r="E2173" s="45" t="s">
        <v>2381</v>
      </c>
      <c r="F2173" t="s">
        <v>2993</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3029</v>
      </c>
      <c r="E2174" s="45" t="s">
        <v>2382</v>
      </c>
      <c r="F2174" t="s">
        <v>2993</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3029</v>
      </c>
      <c r="E2175" s="45" t="s">
        <v>2676</v>
      </c>
      <c r="F2175" t="s">
        <v>2993</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3029</v>
      </c>
      <c r="E2176" s="45" t="s">
        <v>2677</v>
      </c>
      <c r="F2176" t="s">
        <v>2993</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3029</v>
      </c>
      <c r="E2177" s="45" t="s">
        <v>2678</v>
      </c>
      <c r="F2177" t="s">
        <v>2993</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3029</v>
      </c>
      <c r="E2178" s="45" t="s">
        <v>2675</v>
      </c>
      <c r="F2178" t="s">
        <v>2993</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3030</v>
      </c>
      <c r="E2179" s="45" t="s">
        <v>2377</v>
      </c>
      <c r="F2179" t="s">
        <v>2994</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3030</v>
      </c>
      <c r="E2180" s="45" t="s">
        <v>2378</v>
      </c>
      <c r="F2180" t="s">
        <v>2994</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3030</v>
      </c>
      <c r="E2181" s="45" t="s">
        <v>2379</v>
      </c>
      <c r="F2181" t="s">
        <v>2994</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3030</v>
      </c>
      <c r="E2182" s="45" t="s">
        <v>2380</v>
      </c>
      <c r="F2182" t="s">
        <v>2994</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3030</v>
      </c>
      <c r="E2183" s="45" t="s">
        <v>2381</v>
      </c>
      <c r="F2183" t="s">
        <v>2994</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3030</v>
      </c>
      <c r="E2184" s="45" t="s">
        <v>2382</v>
      </c>
      <c r="F2184" t="s">
        <v>2994</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3030</v>
      </c>
      <c r="E2185" s="45" t="s">
        <v>2676</v>
      </c>
      <c r="F2185" t="s">
        <v>2994</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3030</v>
      </c>
      <c r="E2186" s="45" t="s">
        <v>2677</v>
      </c>
      <c r="F2186" t="s">
        <v>2994</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3030</v>
      </c>
      <c r="E2187" s="45" t="s">
        <v>2678</v>
      </c>
      <c r="F2187" t="s">
        <v>2994</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3030</v>
      </c>
      <c r="E2188" s="45" t="s">
        <v>2675</v>
      </c>
      <c r="F2188" t="s">
        <v>2994</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3031</v>
      </c>
      <c r="E2189" s="45" t="s">
        <v>2377</v>
      </c>
      <c r="F2189" t="s">
        <v>2995</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3031</v>
      </c>
      <c r="E2190" s="45" t="s">
        <v>2378</v>
      </c>
      <c r="F2190" t="s">
        <v>2995</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3031</v>
      </c>
      <c r="E2191" s="45" t="s">
        <v>2379</v>
      </c>
      <c r="F2191" t="s">
        <v>2995</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3031</v>
      </c>
      <c r="E2192" s="45" t="s">
        <v>2380</v>
      </c>
      <c r="F2192" t="s">
        <v>2995</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3031</v>
      </c>
      <c r="E2193" s="45" t="s">
        <v>2381</v>
      </c>
      <c r="F2193" t="s">
        <v>2995</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3031</v>
      </c>
      <c r="E2194" s="45" t="s">
        <v>2382</v>
      </c>
      <c r="F2194" t="s">
        <v>2995</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3031</v>
      </c>
      <c r="E2195" s="45" t="s">
        <v>2676</v>
      </c>
      <c r="F2195" t="s">
        <v>2995</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3031</v>
      </c>
      <c r="E2196" s="45" t="s">
        <v>2677</v>
      </c>
      <c r="F2196" t="s">
        <v>2995</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3031</v>
      </c>
      <c r="E2197" s="45" t="s">
        <v>2678</v>
      </c>
      <c r="F2197" t="s">
        <v>2995</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3031</v>
      </c>
      <c r="E2198" s="45" t="s">
        <v>2675</v>
      </c>
      <c r="F2198" t="s">
        <v>2995</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3032</v>
      </c>
      <c r="E2199" s="45" t="s">
        <v>2377</v>
      </c>
      <c r="F2199" t="s">
        <v>2996</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3032</v>
      </c>
      <c r="E2200" s="45" t="s">
        <v>2378</v>
      </c>
      <c r="F2200" t="s">
        <v>2996</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3032</v>
      </c>
      <c r="E2201" s="45" t="s">
        <v>2379</v>
      </c>
      <c r="F2201" t="s">
        <v>2996</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3032</v>
      </c>
      <c r="E2202" s="45" t="s">
        <v>2380</v>
      </c>
      <c r="F2202" t="s">
        <v>2996</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3032</v>
      </c>
      <c r="E2203" s="45" t="s">
        <v>2381</v>
      </c>
      <c r="F2203" t="s">
        <v>2996</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3032</v>
      </c>
      <c r="E2204" s="45" t="s">
        <v>2382</v>
      </c>
      <c r="F2204" t="s">
        <v>2996</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3032</v>
      </c>
      <c r="E2205" s="45" t="s">
        <v>2676</v>
      </c>
      <c r="F2205" t="s">
        <v>2996</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3032</v>
      </c>
      <c r="E2206" s="45" t="s">
        <v>2677</v>
      </c>
      <c r="F2206" t="s">
        <v>2996</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3032</v>
      </c>
      <c r="E2207" s="45" t="s">
        <v>2678</v>
      </c>
      <c r="F2207" t="s">
        <v>2996</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3032</v>
      </c>
      <c r="E2208" s="45" t="s">
        <v>2675</v>
      </c>
      <c r="F2208" t="s">
        <v>2996</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3033</v>
      </c>
      <c r="E2209" s="45" t="s">
        <v>2377</v>
      </c>
      <c r="F2209" t="s">
        <v>2997</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3033</v>
      </c>
      <c r="E2210" s="45" t="s">
        <v>2378</v>
      </c>
      <c r="F2210" t="s">
        <v>2997</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3033</v>
      </c>
      <c r="E2211" s="45" t="s">
        <v>2379</v>
      </c>
      <c r="F2211" t="s">
        <v>2997</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3033</v>
      </c>
      <c r="E2212" s="45" t="s">
        <v>2380</v>
      </c>
      <c r="F2212" t="s">
        <v>2997</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3033</v>
      </c>
      <c r="E2213" s="45" t="s">
        <v>2381</v>
      </c>
      <c r="F2213" t="s">
        <v>2997</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3033</v>
      </c>
      <c r="E2214" s="45" t="s">
        <v>2382</v>
      </c>
      <c r="F2214" t="s">
        <v>2997</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3033</v>
      </c>
      <c r="E2215" s="45" t="s">
        <v>2676</v>
      </c>
      <c r="F2215" t="s">
        <v>2997</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3033</v>
      </c>
      <c r="E2216" s="45" t="s">
        <v>2677</v>
      </c>
      <c r="F2216" t="s">
        <v>2997</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3033</v>
      </c>
      <c r="E2217" s="45" t="s">
        <v>2678</v>
      </c>
      <c r="F2217" t="s">
        <v>2997</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3033</v>
      </c>
      <c r="E2218" s="45" t="s">
        <v>2675</v>
      </c>
      <c r="F2218" t="s">
        <v>2997</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3034</v>
      </c>
      <c r="E2219" s="45" t="s">
        <v>2377</v>
      </c>
      <c r="F2219" t="s">
        <v>2998</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3034</v>
      </c>
      <c r="E2220" s="45" t="s">
        <v>2378</v>
      </c>
      <c r="F2220" t="s">
        <v>2998</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3034</v>
      </c>
      <c r="E2221" s="45" t="s">
        <v>2379</v>
      </c>
      <c r="F2221" t="s">
        <v>2998</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3034</v>
      </c>
      <c r="E2222" s="45" t="s">
        <v>2380</v>
      </c>
      <c r="F2222" t="s">
        <v>2998</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3034</v>
      </c>
      <c r="E2223" s="45" t="s">
        <v>2381</v>
      </c>
      <c r="F2223" t="s">
        <v>2998</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3034</v>
      </c>
      <c r="E2224" s="45" t="s">
        <v>2382</v>
      </c>
      <c r="F2224" t="s">
        <v>2998</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3034</v>
      </c>
      <c r="E2225" s="45" t="s">
        <v>2676</v>
      </c>
      <c r="F2225" t="s">
        <v>2998</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3034</v>
      </c>
      <c r="E2226" s="45" t="s">
        <v>2677</v>
      </c>
      <c r="F2226" t="s">
        <v>2998</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3034</v>
      </c>
      <c r="E2227" s="45" t="s">
        <v>2678</v>
      </c>
      <c r="F2227" t="s">
        <v>2998</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3034</v>
      </c>
      <c r="E2228" s="45" t="s">
        <v>2675</v>
      </c>
      <c r="F2228" t="s">
        <v>2998</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3035</v>
      </c>
      <c r="E2229" s="45" t="s">
        <v>2377</v>
      </c>
      <c r="F2229" t="s">
        <v>2999</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3035</v>
      </c>
      <c r="E2230" s="45" t="s">
        <v>2378</v>
      </c>
      <c r="F2230" t="s">
        <v>2999</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3035</v>
      </c>
      <c r="E2231" s="45" t="s">
        <v>2379</v>
      </c>
      <c r="F2231" t="s">
        <v>2999</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3035</v>
      </c>
      <c r="E2232" s="45" t="s">
        <v>2380</v>
      </c>
      <c r="F2232" t="s">
        <v>2999</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3035</v>
      </c>
      <c r="E2233" s="45" t="s">
        <v>2381</v>
      </c>
      <c r="F2233" t="s">
        <v>2999</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3035</v>
      </c>
      <c r="E2234" s="45" t="s">
        <v>2382</v>
      </c>
      <c r="F2234" t="s">
        <v>2999</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3035</v>
      </c>
      <c r="E2235" s="45" t="s">
        <v>2676</v>
      </c>
      <c r="F2235" t="s">
        <v>2999</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3035</v>
      </c>
      <c r="E2236" s="45" t="s">
        <v>2677</v>
      </c>
      <c r="F2236" t="s">
        <v>2999</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3035</v>
      </c>
      <c r="E2237" s="45" t="s">
        <v>2678</v>
      </c>
      <c r="F2237" t="s">
        <v>2999</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3035</v>
      </c>
      <c r="E2238" s="45" t="s">
        <v>2675</v>
      </c>
      <c r="F2238" t="s">
        <v>2999</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3036</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3036</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3036</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3036</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3036</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3036</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3036</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3036</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3036</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3036</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3037</v>
      </c>
      <c r="E2249" s="45" t="s">
        <v>2377</v>
      </c>
      <c r="F2249" t="s">
        <v>3000</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3037</v>
      </c>
      <c r="E2250" s="45" t="s">
        <v>2378</v>
      </c>
      <c r="F2250" t="s">
        <v>3000</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3037</v>
      </c>
      <c r="E2251" s="45" t="s">
        <v>2379</v>
      </c>
      <c r="F2251" t="s">
        <v>3000</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3037</v>
      </c>
      <c r="E2252" s="45" t="s">
        <v>2380</v>
      </c>
      <c r="F2252" t="s">
        <v>3000</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3037</v>
      </c>
      <c r="E2253" s="45" t="s">
        <v>2381</v>
      </c>
      <c r="F2253" t="s">
        <v>3000</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3037</v>
      </c>
      <c r="E2254" s="45" t="s">
        <v>2382</v>
      </c>
      <c r="F2254" t="s">
        <v>3000</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3037</v>
      </c>
      <c r="E2255" s="45" t="s">
        <v>2676</v>
      </c>
      <c r="F2255" t="s">
        <v>3000</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3037</v>
      </c>
      <c r="E2256" s="45" t="s">
        <v>2677</v>
      </c>
      <c r="F2256" t="s">
        <v>3000</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3037</v>
      </c>
      <c r="E2257" s="45" t="s">
        <v>2678</v>
      </c>
      <c r="F2257" t="s">
        <v>3000</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3037</v>
      </c>
      <c r="E2258" s="45" t="s">
        <v>2675</v>
      </c>
      <c r="F2258" t="s">
        <v>3000</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3038</v>
      </c>
      <c r="E2259" s="45" t="s">
        <v>2377</v>
      </c>
      <c r="F2259" t="s">
        <v>3001</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3038</v>
      </c>
      <c r="E2260" s="45" t="s">
        <v>2378</v>
      </c>
      <c r="F2260" t="s">
        <v>3001</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3038</v>
      </c>
      <c r="E2261" s="45" t="s">
        <v>2379</v>
      </c>
      <c r="F2261" t="s">
        <v>3001</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3038</v>
      </c>
      <c r="E2262" s="45" t="s">
        <v>2380</v>
      </c>
      <c r="F2262" t="s">
        <v>3001</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3038</v>
      </c>
      <c r="E2263" s="45" t="s">
        <v>2381</v>
      </c>
      <c r="F2263" t="s">
        <v>3001</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3038</v>
      </c>
      <c r="E2264" s="45" t="s">
        <v>2382</v>
      </c>
      <c r="F2264" t="s">
        <v>3001</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3038</v>
      </c>
      <c r="E2265" s="45" t="s">
        <v>2676</v>
      </c>
      <c r="F2265" t="s">
        <v>3001</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3038</v>
      </c>
      <c r="E2266" s="45" t="s">
        <v>2677</v>
      </c>
      <c r="F2266" t="s">
        <v>3001</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3038</v>
      </c>
      <c r="E2267" s="45" t="s">
        <v>2678</v>
      </c>
      <c r="F2267" t="s">
        <v>3001</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3038</v>
      </c>
      <c r="E2268" s="45" t="s">
        <v>2675</v>
      </c>
      <c r="F2268" t="s">
        <v>3001</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3039</v>
      </c>
      <c r="E2269" s="45" t="s">
        <v>2377</v>
      </c>
      <c r="F2269" t="s">
        <v>3002</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3039</v>
      </c>
      <c r="E2270" s="45" t="s">
        <v>2378</v>
      </c>
      <c r="F2270" t="s">
        <v>3002</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3039</v>
      </c>
      <c r="E2271" s="45" t="s">
        <v>2379</v>
      </c>
      <c r="F2271" t="s">
        <v>3002</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3039</v>
      </c>
      <c r="E2272" s="45" t="s">
        <v>2380</v>
      </c>
      <c r="F2272" t="s">
        <v>3002</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3039</v>
      </c>
      <c r="E2273" s="45" t="s">
        <v>2381</v>
      </c>
      <c r="F2273" t="s">
        <v>3002</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3039</v>
      </c>
      <c r="E2274" s="45" t="s">
        <v>2382</v>
      </c>
      <c r="F2274" t="s">
        <v>3002</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3039</v>
      </c>
      <c r="E2275" s="45" t="s">
        <v>2676</v>
      </c>
      <c r="F2275" t="s">
        <v>3002</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3039</v>
      </c>
      <c r="E2276" s="45" t="s">
        <v>2677</v>
      </c>
      <c r="F2276" t="s">
        <v>3002</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3039</v>
      </c>
      <c r="E2277" s="45" t="s">
        <v>2678</v>
      </c>
      <c r="F2277" t="s">
        <v>3002</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3039</v>
      </c>
      <c r="E2278" s="45" t="s">
        <v>2675</v>
      </c>
      <c r="F2278" t="s">
        <v>3002</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3040</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3040</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3040</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3040</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3040</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3040</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3040</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3040</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3040</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3040</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3041</v>
      </c>
      <c r="E2289" s="45" t="s">
        <v>2377</v>
      </c>
      <c r="F2289" t="s">
        <v>3003</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3041</v>
      </c>
      <c r="E2290" s="45" t="s">
        <v>2378</v>
      </c>
      <c r="F2290" t="s">
        <v>3003</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3041</v>
      </c>
      <c r="E2291" s="45" t="s">
        <v>2379</v>
      </c>
      <c r="F2291" t="s">
        <v>3003</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3041</v>
      </c>
      <c r="E2292" s="45" t="s">
        <v>2380</v>
      </c>
      <c r="F2292" t="s">
        <v>3003</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3041</v>
      </c>
      <c r="E2293" s="45" t="s">
        <v>2381</v>
      </c>
      <c r="F2293" t="s">
        <v>3003</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3041</v>
      </c>
      <c r="E2294" s="45" t="s">
        <v>2382</v>
      </c>
      <c r="F2294" t="s">
        <v>3003</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3041</v>
      </c>
      <c r="E2295" s="45" t="s">
        <v>2676</v>
      </c>
      <c r="F2295" t="s">
        <v>3003</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3041</v>
      </c>
      <c r="E2296" s="45" t="s">
        <v>2677</v>
      </c>
      <c r="F2296" t="s">
        <v>3003</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3041</v>
      </c>
      <c r="E2297" s="45" t="s">
        <v>2678</v>
      </c>
      <c r="F2297" t="s">
        <v>3003</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3041</v>
      </c>
      <c r="E2298" s="45" t="s">
        <v>2675</v>
      </c>
      <c r="F2298" t="s">
        <v>3003</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3042</v>
      </c>
      <c r="E2299" s="45" t="s">
        <v>2377</v>
      </c>
      <c r="F2299" t="s">
        <v>3004</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3042</v>
      </c>
      <c r="E2300" s="45" t="s">
        <v>2378</v>
      </c>
      <c r="F2300" t="s">
        <v>3004</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3042</v>
      </c>
      <c r="E2301" s="45" t="s">
        <v>2379</v>
      </c>
      <c r="F2301" t="s">
        <v>3004</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3042</v>
      </c>
      <c r="E2302" s="45" t="s">
        <v>2380</v>
      </c>
      <c r="F2302" t="s">
        <v>3004</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3042</v>
      </c>
      <c r="E2303" s="45" t="s">
        <v>2381</v>
      </c>
      <c r="F2303" t="s">
        <v>3004</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3042</v>
      </c>
      <c r="E2304" s="45" t="s">
        <v>2382</v>
      </c>
      <c r="F2304" t="s">
        <v>3004</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3042</v>
      </c>
      <c r="E2305" s="45" t="s">
        <v>2676</v>
      </c>
      <c r="F2305" t="s">
        <v>3004</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3042</v>
      </c>
      <c r="E2306" s="45" t="s">
        <v>2677</v>
      </c>
      <c r="F2306" t="s">
        <v>3004</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3042</v>
      </c>
      <c r="E2307" s="45" t="s">
        <v>2678</v>
      </c>
      <c r="F2307" t="s">
        <v>3004</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3042</v>
      </c>
      <c r="E2308" s="45" t="s">
        <v>2675</v>
      </c>
      <c r="F2308" t="s">
        <v>3004</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3043</v>
      </c>
      <c r="E2309" s="45" t="s">
        <v>2377</v>
      </c>
      <c r="F2309" t="s">
        <v>3005</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3043</v>
      </c>
      <c r="E2310" s="45" t="s">
        <v>2378</v>
      </c>
      <c r="F2310" t="s">
        <v>3005</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3043</v>
      </c>
      <c r="E2311" s="45" t="s">
        <v>2379</v>
      </c>
      <c r="F2311" t="s">
        <v>3005</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3043</v>
      </c>
      <c r="E2312" s="45" t="s">
        <v>2380</v>
      </c>
      <c r="F2312" t="s">
        <v>3005</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3043</v>
      </c>
      <c r="E2313" s="45" t="s">
        <v>2381</v>
      </c>
      <c r="F2313" t="s">
        <v>3005</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3043</v>
      </c>
      <c r="E2314" s="45" t="s">
        <v>2382</v>
      </c>
      <c r="F2314" t="s">
        <v>3005</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3043</v>
      </c>
      <c r="E2315" s="45" t="s">
        <v>2676</v>
      </c>
      <c r="F2315" t="s">
        <v>3005</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3043</v>
      </c>
      <c r="E2316" s="45" t="s">
        <v>2677</v>
      </c>
      <c r="F2316" t="s">
        <v>3005</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3043</v>
      </c>
      <c r="E2317" s="45" t="s">
        <v>2678</v>
      </c>
      <c r="F2317" t="s">
        <v>3005</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3043</v>
      </c>
      <c r="E2318" s="45" t="s">
        <v>2675</v>
      </c>
      <c r="F2318" t="s">
        <v>3005</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3044</v>
      </c>
      <c r="E2319" s="45" t="s">
        <v>2377</v>
      </c>
      <c r="F2319" t="s">
        <v>3006</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3044</v>
      </c>
      <c r="E2320" s="45" t="s">
        <v>2378</v>
      </c>
      <c r="F2320" t="s">
        <v>3006</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3044</v>
      </c>
      <c r="E2321" s="45" t="s">
        <v>2379</v>
      </c>
      <c r="F2321" t="s">
        <v>3006</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3044</v>
      </c>
      <c r="E2322" s="45" t="s">
        <v>2380</v>
      </c>
      <c r="F2322" t="s">
        <v>3006</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3044</v>
      </c>
      <c r="E2323" s="45" t="s">
        <v>2381</v>
      </c>
      <c r="F2323" t="s">
        <v>3006</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3044</v>
      </c>
      <c r="E2324" s="45" t="s">
        <v>2382</v>
      </c>
      <c r="F2324" t="s">
        <v>3006</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3044</v>
      </c>
      <c r="E2325" s="45" t="s">
        <v>2676</v>
      </c>
      <c r="F2325" t="s">
        <v>3006</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3044</v>
      </c>
      <c r="E2326" s="45" t="s">
        <v>2677</v>
      </c>
      <c r="F2326" t="s">
        <v>3006</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3044</v>
      </c>
      <c r="E2327" s="45" t="s">
        <v>2678</v>
      </c>
      <c r="F2327" t="s">
        <v>3006</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3044</v>
      </c>
      <c r="E2328" s="45" t="s">
        <v>2675</v>
      </c>
      <c r="F2328" t="s">
        <v>3006</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3045</v>
      </c>
      <c r="E2329" s="45" t="s">
        <v>2377</v>
      </c>
      <c r="F2329" t="s">
        <v>3007</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3045</v>
      </c>
      <c r="E2330" s="45" t="s">
        <v>2378</v>
      </c>
      <c r="F2330" t="s">
        <v>3007</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3045</v>
      </c>
      <c r="E2331" s="45" t="s">
        <v>2379</v>
      </c>
      <c r="F2331" t="s">
        <v>3007</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3045</v>
      </c>
      <c r="E2332" s="45" t="s">
        <v>2380</v>
      </c>
      <c r="F2332" t="s">
        <v>3007</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3045</v>
      </c>
      <c r="E2333" s="45" t="s">
        <v>2381</v>
      </c>
      <c r="F2333" t="s">
        <v>3007</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3045</v>
      </c>
      <c r="E2334" s="45" t="s">
        <v>2382</v>
      </c>
      <c r="F2334" t="s">
        <v>3007</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3045</v>
      </c>
      <c r="E2335" s="45" t="s">
        <v>2676</v>
      </c>
      <c r="F2335" t="s">
        <v>3007</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3045</v>
      </c>
      <c r="E2336" s="45" t="s">
        <v>2677</v>
      </c>
      <c r="F2336" t="s">
        <v>3007</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3045</v>
      </c>
      <c r="E2337" s="45" t="s">
        <v>2678</v>
      </c>
      <c r="F2337" t="s">
        <v>3007</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3045</v>
      </c>
      <c r="E2338" s="45" t="s">
        <v>2675</v>
      </c>
      <c r="F2338" t="s">
        <v>3007</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3046</v>
      </c>
      <c r="E2339" s="45" t="s">
        <v>2377</v>
      </c>
      <c r="F2339" t="s">
        <v>3008</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3046</v>
      </c>
      <c r="E2340" s="45" t="s">
        <v>2378</v>
      </c>
      <c r="F2340" t="s">
        <v>3008</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3046</v>
      </c>
      <c r="E2341" s="45" t="s">
        <v>2379</v>
      </c>
      <c r="F2341" t="s">
        <v>3008</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3046</v>
      </c>
      <c r="E2342" s="45" t="s">
        <v>2380</v>
      </c>
      <c r="F2342" t="s">
        <v>3008</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3046</v>
      </c>
      <c r="E2343" s="45" t="s">
        <v>2381</v>
      </c>
      <c r="F2343" t="s">
        <v>3008</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3046</v>
      </c>
      <c r="E2344" s="45" t="s">
        <v>2382</v>
      </c>
      <c r="F2344" t="s">
        <v>3008</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3046</v>
      </c>
      <c r="E2345" s="45" t="s">
        <v>2676</v>
      </c>
      <c r="F2345" t="s">
        <v>3008</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3046</v>
      </c>
      <c r="E2346" s="45" t="s">
        <v>2677</v>
      </c>
      <c r="F2346" t="s">
        <v>3008</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3046</v>
      </c>
      <c r="E2347" s="45" t="s">
        <v>2678</v>
      </c>
      <c r="F2347" t="s">
        <v>3008</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3046</v>
      </c>
      <c r="E2348" s="45" t="s">
        <v>2675</v>
      </c>
      <c r="F2348" t="s">
        <v>3008</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3047</v>
      </c>
      <c r="E2349" s="45" t="s">
        <v>2377</v>
      </c>
      <c r="F2349" t="s">
        <v>3009</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3047</v>
      </c>
      <c r="E2350" s="45" t="s">
        <v>2378</v>
      </c>
      <c r="F2350" t="s">
        <v>3009</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3047</v>
      </c>
      <c r="E2351" s="45" t="s">
        <v>2379</v>
      </c>
      <c r="F2351" t="s">
        <v>3009</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3047</v>
      </c>
      <c r="E2352" s="45" t="s">
        <v>2380</v>
      </c>
      <c r="F2352" t="s">
        <v>3009</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3047</v>
      </c>
      <c r="E2353" s="45" t="s">
        <v>2381</v>
      </c>
      <c r="F2353" t="s">
        <v>3009</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3047</v>
      </c>
      <c r="E2354" s="45" t="s">
        <v>2382</v>
      </c>
      <c r="F2354" t="s">
        <v>3009</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3047</v>
      </c>
      <c r="E2355" s="45" t="s">
        <v>2676</v>
      </c>
      <c r="F2355" t="s">
        <v>3009</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3047</v>
      </c>
      <c r="E2356" s="45" t="s">
        <v>2677</v>
      </c>
      <c r="F2356" t="s">
        <v>3009</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3047</v>
      </c>
      <c r="E2357" s="45" t="s">
        <v>2678</v>
      </c>
      <c r="F2357" t="s">
        <v>3009</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3047</v>
      </c>
      <c r="E2358" s="45" t="s">
        <v>2675</v>
      </c>
      <c r="F2358" t="s">
        <v>3009</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3048</v>
      </c>
      <c r="E2359" s="45" t="s">
        <v>2377</v>
      </c>
      <c r="F2359" t="s">
        <v>3010</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3048</v>
      </c>
      <c r="E2360" s="45" t="s">
        <v>2378</v>
      </c>
      <c r="F2360" t="s">
        <v>3010</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3048</v>
      </c>
      <c r="E2361" s="45" t="s">
        <v>2379</v>
      </c>
      <c r="F2361" t="s">
        <v>3010</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3048</v>
      </c>
      <c r="E2362" s="45" t="s">
        <v>2380</v>
      </c>
      <c r="F2362" t="s">
        <v>3010</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3048</v>
      </c>
      <c r="E2363" s="45" t="s">
        <v>2381</v>
      </c>
      <c r="F2363" t="s">
        <v>3010</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3048</v>
      </c>
      <c r="E2364" s="45" t="s">
        <v>2382</v>
      </c>
      <c r="F2364" t="s">
        <v>3010</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3048</v>
      </c>
      <c r="E2365" s="45" t="s">
        <v>2676</v>
      </c>
      <c r="F2365" t="s">
        <v>3010</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3048</v>
      </c>
      <c r="E2366" s="45" t="s">
        <v>2677</v>
      </c>
      <c r="F2366" t="s">
        <v>3010</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3048</v>
      </c>
      <c r="E2367" s="45" t="s">
        <v>2678</v>
      </c>
      <c r="F2367" t="s">
        <v>3010</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3048</v>
      </c>
      <c r="E2368" s="45" t="s">
        <v>2675</v>
      </c>
      <c r="F2368" t="s">
        <v>3010</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3049</v>
      </c>
      <c r="E2369" s="45" t="s">
        <v>2377</v>
      </c>
      <c r="F2369" t="s">
        <v>3011</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3049</v>
      </c>
      <c r="E2370" s="45" t="s">
        <v>2378</v>
      </c>
      <c r="F2370" t="s">
        <v>3011</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3049</v>
      </c>
      <c r="E2371" s="45" t="s">
        <v>2379</v>
      </c>
      <c r="F2371" t="s">
        <v>3011</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3049</v>
      </c>
      <c r="E2372" s="45" t="s">
        <v>2380</v>
      </c>
      <c r="F2372" t="s">
        <v>3011</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3049</v>
      </c>
      <c r="E2373" s="45" t="s">
        <v>2381</v>
      </c>
      <c r="F2373" t="s">
        <v>3011</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3049</v>
      </c>
      <c r="E2374" s="45" t="s">
        <v>2382</v>
      </c>
      <c r="F2374" t="s">
        <v>3011</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3049</v>
      </c>
      <c r="E2375" s="45" t="s">
        <v>2676</v>
      </c>
      <c r="F2375" t="s">
        <v>3011</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3049</v>
      </c>
      <c r="E2376" s="45" t="s">
        <v>2677</v>
      </c>
      <c r="F2376" t="s">
        <v>3011</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3049</v>
      </c>
      <c r="E2377" s="45" t="s">
        <v>2678</v>
      </c>
      <c r="F2377" t="s">
        <v>3011</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3049</v>
      </c>
      <c r="E2378" s="45" t="s">
        <v>2675</v>
      </c>
      <c r="F2378" t="s">
        <v>3011</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3050</v>
      </c>
      <c r="E2379" s="45" t="s">
        <v>2377</v>
      </c>
      <c r="F2379" t="s">
        <v>3053</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3050</v>
      </c>
      <c r="E2380" s="45" t="s">
        <v>2378</v>
      </c>
      <c r="F2380" t="s">
        <v>3053</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3050</v>
      </c>
      <c r="E2381" s="45" t="s">
        <v>2379</v>
      </c>
      <c r="F2381" t="s">
        <v>3053</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3050</v>
      </c>
      <c r="E2382" s="45" t="s">
        <v>2380</v>
      </c>
      <c r="F2382" t="s">
        <v>3053</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3050</v>
      </c>
      <c r="E2383" s="45" t="s">
        <v>2381</v>
      </c>
      <c r="F2383" t="s">
        <v>3053</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3050</v>
      </c>
      <c r="E2384" s="45" t="s">
        <v>2382</v>
      </c>
      <c r="F2384" t="s">
        <v>3053</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3050</v>
      </c>
      <c r="E2385" s="45" t="s">
        <v>2676</v>
      </c>
      <c r="F2385" t="s">
        <v>3053</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3050</v>
      </c>
      <c r="E2386" s="45" t="s">
        <v>2677</v>
      </c>
      <c r="F2386" t="s">
        <v>3053</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3050</v>
      </c>
      <c r="E2387" s="45" t="s">
        <v>2678</v>
      </c>
      <c r="F2387" t="s">
        <v>3053</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3050</v>
      </c>
      <c r="E2388" s="45" t="s">
        <v>2675</v>
      </c>
      <c r="F2388" t="s">
        <v>3053</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3051</v>
      </c>
      <c r="E2389" s="45" t="s">
        <v>2377</v>
      </c>
      <c r="F2389" t="s">
        <v>3012</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3051</v>
      </c>
      <c r="E2390" s="45" t="s">
        <v>2378</v>
      </c>
      <c r="F2390" t="s">
        <v>3012</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3051</v>
      </c>
      <c r="E2391" s="45" t="s">
        <v>2379</v>
      </c>
      <c r="F2391" t="s">
        <v>3012</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3051</v>
      </c>
      <c r="E2392" s="45" t="s">
        <v>2380</v>
      </c>
      <c r="F2392" t="s">
        <v>3012</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3051</v>
      </c>
      <c r="E2393" s="45" t="s">
        <v>2381</v>
      </c>
      <c r="F2393" t="s">
        <v>3012</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3051</v>
      </c>
      <c r="E2394" s="45" t="s">
        <v>2382</v>
      </c>
      <c r="F2394" t="s">
        <v>3012</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3051</v>
      </c>
      <c r="E2395" s="45" t="s">
        <v>2676</v>
      </c>
      <c r="F2395" t="s">
        <v>3012</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3051</v>
      </c>
      <c r="E2396" s="45" t="s">
        <v>2677</v>
      </c>
      <c r="F2396" t="s">
        <v>3012</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3051</v>
      </c>
      <c r="E2397" s="45" t="s">
        <v>2678</v>
      </c>
      <c r="F2397" t="s">
        <v>3012</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3051</v>
      </c>
      <c r="E2398" s="45" t="s">
        <v>2675</v>
      </c>
      <c r="F2398" t="s">
        <v>3012</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3039</v>
      </c>
      <c r="E2399" s="45"/>
      <c r="F2399" s="6" t="s">
        <v>3002</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3040</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3050</v>
      </c>
      <c r="E2401" s="45"/>
      <c r="F2401" s="6" t="s">
        <v>3053</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3029</v>
      </c>
      <c r="E2402" s="45"/>
      <c r="F2402" t="s">
        <v>2993</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3049</v>
      </c>
      <c r="E2403" s="45"/>
      <c r="F2403" t="s">
        <v>3011</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3028</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3050</v>
      </c>
      <c r="E2405" s="45"/>
      <c r="F2405" t="s">
        <v>3053</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3029</v>
      </c>
      <c r="E2406" s="45"/>
      <c r="F2406" t="s">
        <v>2993</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3049</v>
      </c>
      <c r="E2407" s="45"/>
      <c r="F2407" t="s">
        <v>3011</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3028</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3050</v>
      </c>
      <c r="E2409" s="45"/>
      <c r="F2409" t="s">
        <v>3053</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3195</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3782</v>
      </c>
      <c r="D2411" s="45" t="s">
        <v>3786</v>
      </c>
      <c r="E2411" s="45"/>
      <c r="F2411" s="45" t="s">
        <v>3787</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3788</v>
      </c>
      <c r="E2412" s="45"/>
      <c r="F2412" s="45" t="s">
        <v>3789</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3790</v>
      </c>
      <c r="E2413" s="45"/>
      <c r="F2413" s="45" t="s">
        <v>3791</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3792</v>
      </c>
      <c r="E2414" s="45"/>
      <c r="F2414" s="45" t="s">
        <v>3793</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3794</v>
      </c>
      <c r="E2415" s="45"/>
      <c r="F2415" s="45" t="s">
        <v>3795</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3796</v>
      </c>
      <c r="E2416" s="45"/>
      <c r="F2416" s="45" t="s">
        <v>3797</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3798</v>
      </c>
      <c r="E2417" s="45"/>
      <c r="F2417" s="45" t="s">
        <v>3799</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3800</v>
      </c>
      <c r="E2418" s="45"/>
      <c r="F2418" s="45" t="s">
        <v>3801</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3802</v>
      </c>
      <c r="E2419" s="45"/>
      <c r="F2419" s="45" t="s">
        <v>3803</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3804</v>
      </c>
      <c r="E2420" s="45"/>
      <c r="F2420" s="45" t="s">
        <v>3805</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3806</v>
      </c>
      <c r="E2421" s="45"/>
      <c r="F2421" s="45" t="s">
        <v>3807</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3808</v>
      </c>
      <c r="E2422" s="45"/>
      <c r="F2422" s="45" t="s">
        <v>3809</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3810</v>
      </c>
      <c r="E2423" s="45"/>
      <c r="F2423" s="45" t="s">
        <v>3811</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3812</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3813</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3814</v>
      </c>
      <c r="E2426" s="45"/>
      <c r="F2426" s="45" t="s">
        <v>3815</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3816</v>
      </c>
      <c r="E2427" s="45"/>
      <c r="F2427" s="45" t="s">
        <v>3817</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3818</v>
      </c>
      <c r="E2428" s="45"/>
      <c r="F2428" s="45" t="s">
        <v>3819</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3303</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3836</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4" customFormat="1" x14ac:dyDescent="0.25">
      <c r="A2451" s="254" t="str">
        <f>IF(ISBLANK(INDEX('Policy Characteristics'!A:A,MATCH($C2451,'Policy Characteristics'!$C:$C,0))),"",INDEX('Policy Characteristics'!A:A,MATCH($C2451,'Policy Characteristics'!$C:$C,0)))</f>
        <v>Cross-Sector</v>
      </c>
      <c r="B2451" s="262" t="str">
        <f>IF(ISBLANK(INDEX('Policy Characteristics'!B:B,MATCH($C2451,'Policy Characteristics'!$C:$C,0))),"",INDEX('Policy Characteristics'!B:B,MATCH($C2451,'Policy Characteristics'!$C:$C,0)))</f>
        <v>Carbon Price</v>
      </c>
      <c r="C2451" t="s">
        <v>2390</v>
      </c>
      <c r="D2451" s="45" t="s">
        <v>317</v>
      </c>
      <c r="E2451" s="45"/>
      <c r="F2451" s="45" t="s">
        <v>321</v>
      </c>
      <c r="G2451" s="45"/>
      <c r="H2451" s="43">
        <v>171</v>
      </c>
      <c r="I2451" s="324" t="s">
        <v>40</v>
      </c>
      <c r="J2451" s="255" t="str">
        <f>IF(ISBLANK(INDEX('Policy Characteristics'!D:D,MATCH($C2451,'Policy Characteristics'!$C:$C,0))),"",INDEX('Policy Characteristics'!D:D,MATCH($C2451,'Policy Characteristics'!$C:$C,0)))</f>
        <v>Carbon Price</v>
      </c>
      <c r="K2451" s="254" t="str">
        <f>IF(ISBLANK(INDEX('Policy Characteristics'!E:E,MATCH($C2451,'Policy Characteristics'!$C:$C,0))),"",INDEX('Policy Characteristics'!E:E,MATCH($C2451,'Policy Characteristics'!$C:$C,0)))</f>
        <v>cross carbon tax</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300</v>
      </c>
      <c r="N2451" s="261">
        <f>IF(ISBLANK(INDEX('Policy Characteristics'!H:H,MATCH($C2451,'Policy Characteristics'!$C:$C,0))),"",INDEX('Policy Characteristics'!H:H,MATCH($C2451,'Policy Characteristics'!$C:$C,0)))</f>
        <v>5</v>
      </c>
      <c r="O2451" s="254" t="str">
        <f>IF(ISBLANK(INDEX('Policy Characteristics'!I:I,MATCH($C2451,'Policy Characteristics'!$C:$C,0))),"",INDEX('Policy Characteristics'!I:I,MATCH($C2451,'Policy Characteristics'!$C:$C,0)))</f>
        <v>$/metric ton CO2e</v>
      </c>
      <c r="P2451" s="254" t="str">
        <f>IF(ISBLANK(INDEX('Policy Characteristics'!J:J,MATCH($C2451,'Policy Characteristics'!$C:$C,0))),"",INDEX('Policy Characteristics'!J:J,MATCH($C2451,'Policy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1" s="254" t="str">
        <f>IF(ISBLANK(INDEX('Policy Characteristics'!K:K,MATCH($C2451,'Policy Characteristics'!$C:$C,0))),"",INDEX('Policy Characteristics'!K:K,MATCH($C2451,'Policy Characteristics'!$C:$C,0)))</f>
        <v>fuels.html#carbon-tax</v>
      </c>
      <c r="R2451" s="254" t="str">
        <f>IF(ISBLANK(INDEX('Policy Characteristics'!L:L,MATCH($C2451,'Policy Characteristics'!$C:$C,0))),"",INDEX('Policy Characteristics'!L:L,MATCH($C2451,'Policy Characteristics'!$C:$C,0)))</f>
        <v>carbon-tax.html</v>
      </c>
    </row>
    <row r="2452" spans="1:18" s="4" customFormat="1" x14ac:dyDescent="0.25">
      <c r="A2452" s="254" t="str">
        <f>IF(ISBLANK(INDEX('Policy Characteristics'!A:A,MATCH($C2452,'Policy Characteristics'!$C:$C,0))),"",INDEX('Policy Characteristics'!A:A,MATCH($C2452,'Policy Characteristics'!$C:$C,0)))</f>
        <v>Cross-Sector</v>
      </c>
      <c r="B2452" s="262" t="str">
        <f>IF(ISBLANK(INDEX('Policy Characteristics'!B:B,MATCH($C2452,'Policy Characteristics'!$C:$C,0))),"",INDEX('Policy Characteristics'!B:B,MATCH($C2452,'Policy Characteristics'!$C:$C,0)))</f>
        <v>Carbon Price</v>
      </c>
      <c r="C2452" s="254" t="str">
        <f t="shared" ref="C2452" si="78">C$2451</f>
        <v>Additional Carbon Tax Rate</v>
      </c>
      <c r="D2452" s="45" t="s">
        <v>325</v>
      </c>
      <c r="E2452" s="45"/>
      <c r="F2452" s="45" t="s">
        <v>326</v>
      </c>
      <c r="G2452" s="45"/>
      <c r="H2452" s="43">
        <v>172</v>
      </c>
      <c r="I2452" s="324" t="s">
        <v>40</v>
      </c>
      <c r="J2452" s="255" t="str">
        <f>IF(ISBLANK(INDEX('Policy Characteristics'!D:D,MATCH($C2452,'Policy Characteristics'!$C:$C,0))),"",INDEX('Policy Characteristics'!D:D,MATCH($C2452,'Policy Characteristics'!$C:$C,0)))</f>
        <v>Carbon Price</v>
      </c>
      <c r="K2452" s="254" t="str">
        <f>IF(ISBLANK(INDEX('Policy Characteristics'!E:E,MATCH($C2452,'Policy Characteristics'!$C:$C,0))),"",INDEX('Policy Characteristics'!E:E,MATCH($C2452,'Policy Characteristics'!$C:$C,0)))</f>
        <v>cross carbon tax</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300</v>
      </c>
      <c r="N2452" s="261">
        <f>IF(ISBLANK(INDEX('Policy Characteristics'!H:H,MATCH($C2452,'Policy Characteristics'!$C:$C,0))),"",INDEX('Policy Characteristics'!H:H,MATCH($C2452,'Policy Characteristics'!$C:$C,0)))</f>
        <v>5</v>
      </c>
      <c r="O2452" s="254" t="str">
        <f>IF(ISBLANK(INDEX('Policy Characteristics'!I:I,MATCH($C2452,'Policy Characteristics'!$C:$C,0))),"",INDEX('Policy Characteristics'!I:I,MATCH($C2452,'Policy Characteristics'!$C:$C,0)))</f>
        <v>$/metric ton CO2e</v>
      </c>
      <c r="P2452" s="254" t="str">
        <f>IF(ISBLANK(INDEX('Policy Characteristics'!J:J,MATCH($C2452,'Policy Characteristics'!$C:$C,0))),"",INDEX('Policy Characteristics'!J:J,MATCH($C2452,'Policy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2" s="254" t="str">
        <f>IF(ISBLANK(INDEX('Policy Characteristics'!K:K,MATCH($C2452,'Policy Characteristics'!$C:$C,0))),"",INDEX('Policy Characteristics'!K:K,MATCH($C2452,'Policy Characteristics'!$C:$C,0)))</f>
        <v>fuels.html#carbon-tax</v>
      </c>
      <c r="R2452" s="254" t="str">
        <f>IF(ISBLANK(INDEX('Policy Characteristics'!L:L,MATCH($C2452,'Policy Characteristics'!$C:$C,0))),"",INDEX('Policy Characteristics'!L:L,MATCH($C2452,'Policy Characteristics'!$C:$C,0)))</f>
        <v>carbon-tax.html</v>
      </c>
    </row>
    <row r="2453" spans="1:18" s="4" customFormat="1" x14ac:dyDescent="0.25">
      <c r="A2453" s="254" t="str">
        <f>IF(ISBLANK(INDEX('Policy Characteristics'!A:A,MATCH($C2453,'Policy Characteristics'!$C:$C,0))),"",INDEX('Policy Characteristics'!A:A,MATCH($C2453,'Policy Characteristics'!$C:$C,0)))</f>
        <v>Cross-Sector</v>
      </c>
      <c r="B2453" s="262" t="str">
        <f>IF(ISBLANK(INDEX('Policy Characteristics'!B:B,MATCH($C2453,'Policy Characteristics'!$C:$C,0))),"",INDEX('Policy Characteristics'!B:B,MATCH($C2453,'Policy Characteristics'!$C:$C,0)))</f>
        <v>Carbon Price</v>
      </c>
      <c r="C2453" s="254" t="str">
        <f t="shared" ref="C2453:C2456" si="79">C$2451</f>
        <v>Additional Carbon Tax Rate</v>
      </c>
      <c r="D2453" s="45" t="s">
        <v>319</v>
      </c>
      <c r="E2453" s="45"/>
      <c r="F2453" s="45" t="s">
        <v>323</v>
      </c>
      <c r="G2453" s="45"/>
      <c r="H2453" s="43">
        <v>173</v>
      </c>
      <c r="I2453" s="324" t="s">
        <v>40</v>
      </c>
      <c r="J2453" s="255" t="str">
        <f>IF(ISBLANK(INDEX('Policy Characteristics'!D:D,MATCH($C2453,'Policy Characteristics'!$C:$C,0))),"",INDEX('Policy Characteristics'!D:D,MATCH($C2453,'Policy Characteristics'!$C:$C,0)))</f>
        <v>Carbon Price</v>
      </c>
      <c r="K2453" s="254" t="str">
        <f>IF(ISBLANK(INDEX('Policy Characteristics'!E:E,MATCH($C2453,'Policy Characteristics'!$C:$C,0))),"",INDEX('Policy Characteristics'!E:E,MATCH($C2453,'Policy Characteristics'!$C:$C,0)))</f>
        <v>cross carbon tax</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300</v>
      </c>
      <c r="N2453" s="261">
        <f>IF(ISBLANK(INDEX('Policy Characteristics'!H:H,MATCH($C2453,'Policy Characteristics'!$C:$C,0))),"",INDEX('Policy Characteristics'!H:H,MATCH($C2453,'Policy Characteristics'!$C:$C,0)))</f>
        <v>5</v>
      </c>
      <c r="O2453" s="254" t="str">
        <f>IF(ISBLANK(INDEX('Policy Characteristics'!I:I,MATCH($C2453,'Policy Characteristics'!$C:$C,0))),"",INDEX('Policy Characteristics'!I:I,MATCH($C2453,'Policy Characteristics'!$C:$C,0)))</f>
        <v>$/metric ton CO2e</v>
      </c>
      <c r="P2453" s="254" t="str">
        <f>IF(ISBLANK(INDEX('Policy Characteristics'!J:J,MATCH($C2453,'Policy Characteristics'!$C:$C,0))),"",INDEX('Policy Characteristics'!J:J,MATCH($C2453,'Policy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3" s="254" t="str">
        <f>IF(ISBLANK(INDEX('Policy Characteristics'!K:K,MATCH($C2453,'Policy Characteristics'!$C:$C,0))),"",INDEX('Policy Characteristics'!K:K,MATCH($C2453,'Policy Characteristics'!$C:$C,0)))</f>
        <v>fuels.html#carbon-tax</v>
      </c>
      <c r="R2453" s="254" t="str">
        <f>IF(ISBLANK(INDEX('Policy Characteristics'!L:L,MATCH($C2453,'Policy Characteristics'!$C:$C,0))),"",INDEX('Policy Characteristics'!L:L,MATCH($C2453,'Policy Characteristics'!$C:$C,0)))</f>
        <v>carbon-tax.html</v>
      </c>
    </row>
    <row r="2454" spans="1:18" s="4" customFormat="1" x14ac:dyDescent="0.25">
      <c r="A2454" s="254" t="str">
        <f>IF(ISBLANK(INDEX('Policy Characteristics'!A:A,MATCH($C2454,'Policy Characteristics'!$C:$C,0))),"",INDEX('Policy Characteristics'!A:A,MATCH($C2454,'Policy Characteristics'!$C:$C,0)))</f>
        <v>Cross-Sector</v>
      </c>
      <c r="B2454" s="262" t="str">
        <f>IF(ISBLANK(INDEX('Policy Characteristics'!B:B,MATCH($C2454,'Policy Characteristics'!$C:$C,0))),"",INDEX('Policy Characteristics'!B:B,MATCH($C2454,'Policy Characteristics'!$C:$C,0)))</f>
        <v>Carbon Price</v>
      </c>
      <c r="C2454" s="254" t="str">
        <f t="shared" si="79"/>
        <v>Additional Carbon Tax Rate</v>
      </c>
      <c r="D2454" s="45" t="s">
        <v>320</v>
      </c>
      <c r="E2454" s="45"/>
      <c r="F2454" s="45" t="s">
        <v>324</v>
      </c>
      <c r="G2454" s="45"/>
      <c r="H2454" s="43">
        <v>174</v>
      </c>
      <c r="I2454" s="324" t="s">
        <v>40</v>
      </c>
      <c r="J2454" s="255" t="str">
        <f>IF(ISBLANK(INDEX('Policy Characteristics'!D:D,MATCH($C2454,'Policy Characteristics'!$C:$C,0))),"",INDEX('Policy Characteristics'!D:D,MATCH($C2454,'Policy Characteristics'!$C:$C,0)))</f>
        <v>Carbon Price</v>
      </c>
      <c r="K2454" s="254" t="str">
        <f>IF(ISBLANK(INDEX('Policy Characteristics'!E:E,MATCH($C2454,'Policy Characteristics'!$C:$C,0))),"",INDEX('Policy Characteristics'!E:E,MATCH($C2454,'Policy Characteristics'!$C:$C,0)))</f>
        <v>cross carbon tax</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300</v>
      </c>
      <c r="N2454" s="261">
        <f>IF(ISBLANK(INDEX('Policy Characteristics'!H:H,MATCH($C2454,'Policy Characteristics'!$C:$C,0))),"",INDEX('Policy Characteristics'!H:H,MATCH($C2454,'Policy Characteristics'!$C:$C,0)))</f>
        <v>5</v>
      </c>
      <c r="O2454" s="254" t="str">
        <f>IF(ISBLANK(INDEX('Policy Characteristics'!I:I,MATCH($C2454,'Policy Characteristics'!$C:$C,0))),"",INDEX('Policy Characteristics'!I:I,MATCH($C2454,'Policy Characteristics'!$C:$C,0)))</f>
        <v>$/metric ton CO2e</v>
      </c>
      <c r="P2454" s="254" t="str">
        <f>IF(ISBLANK(INDEX('Policy Characteristics'!J:J,MATCH($C2454,'Policy Characteristics'!$C:$C,0))),"",INDEX('Policy Characteristics'!J:J,MATCH($C2454,'Policy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4" s="254" t="str">
        <f>IF(ISBLANK(INDEX('Policy Characteristics'!K:K,MATCH($C2454,'Policy Characteristics'!$C:$C,0))),"",INDEX('Policy Characteristics'!K:K,MATCH($C2454,'Policy Characteristics'!$C:$C,0)))</f>
        <v>fuels.html#carbon-tax</v>
      </c>
      <c r="R2454" s="254" t="str">
        <f>IF(ISBLANK(INDEX('Policy Characteristics'!L:L,MATCH($C2454,'Policy Characteristics'!$C:$C,0))),"",INDEX('Policy Characteristics'!L:L,MATCH($C2454,'Policy Characteristics'!$C:$C,0)))</f>
        <v>carbon-tax.html</v>
      </c>
    </row>
    <row r="2455" spans="1:18" s="4" customFormat="1" x14ac:dyDescent="0.25">
      <c r="A2455" s="254" t="str">
        <f>IF(ISBLANK(INDEX('Policy Characteristics'!A:A,MATCH($C2455,'Policy Characteristics'!$C:$C,0))),"",INDEX('Policy Characteristics'!A:A,MATCH($C2455,'Policy Characteristics'!$C:$C,0)))</f>
        <v>Cross-Sector</v>
      </c>
      <c r="B2455" s="262" t="str">
        <f>IF(ISBLANK(INDEX('Policy Characteristics'!B:B,MATCH($C2455,'Policy Characteristics'!$C:$C,0))),"",INDEX('Policy Characteristics'!B:B,MATCH($C2455,'Policy Characteristics'!$C:$C,0)))</f>
        <v>Carbon Price</v>
      </c>
      <c r="C2455" s="254" t="str">
        <f t="shared" si="79"/>
        <v>Additional Carbon Tax Rate</v>
      </c>
      <c r="D2455" s="45" t="s">
        <v>318</v>
      </c>
      <c r="E2455" s="45"/>
      <c r="F2455" s="45" t="s">
        <v>322</v>
      </c>
      <c r="G2455" s="45"/>
      <c r="H2455" s="43">
        <v>175</v>
      </c>
      <c r="I2455" s="324" t="s">
        <v>40</v>
      </c>
      <c r="J2455" s="255" t="str">
        <f>IF(ISBLANK(INDEX('Policy Characteristics'!D:D,MATCH($C2455,'Policy Characteristics'!$C:$C,0))),"",INDEX('Policy Characteristics'!D:D,MATCH($C2455,'Policy Characteristics'!$C:$C,0)))</f>
        <v>Carbon Price</v>
      </c>
      <c r="K2455" s="254" t="str">
        <f>IF(ISBLANK(INDEX('Policy Characteristics'!E:E,MATCH($C2455,'Policy Characteristics'!$C:$C,0))),"",INDEX('Policy Characteristics'!E:E,MATCH($C2455,'Policy Characteristics'!$C:$C,0)))</f>
        <v>cross carbon tax</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300</v>
      </c>
      <c r="N2455" s="261">
        <f>IF(ISBLANK(INDEX('Policy Characteristics'!H:H,MATCH($C2455,'Policy Characteristics'!$C:$C,0))),"",INDEX('Policy Characteristics'!H:H,MATCH($C2455,'Policy Characteristics'!$C:$C,0)))</f>
        <v>5</v>
      </c>
      <c r="O2455" s="254" t="str">
        <f>IF(ISBLANK(INDEX('Policy Characteristics'!I:I,MATCH($C2455,'Policy Characteristics'!$C:$C,0))),"",INDEX('Policy Characteristics'!I:I,MATCH($C2455,'Policy Characteristics'!$C:$C,0)))</f>
        <v>$/metric ton CO2e</v>
      </c>
      <c r="P2455" s="254" t="str">
        <f>IF(ISBLANK(INDEX('Policy Characteristics'!J:J,MATCH($C2455,'Policy Characteristics'!$C:$C,0))),"",INDEX('Policy Characteristics'!J:J,MATCH($C2455,'Policy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5" s="254" t="str">
        <f>IF(ISBLANK(INDEX('Policy Characteristics'!K:K,MATCH($C2455,'Policy Characteristics'!$C:$C,0))),"",INDEX('Policy Characteristics'!K:K,MATCH($C2455,'Policy Characteristics'!$C:$C,0)))</f>
        <v>fuels.html#carbon-tax</v>
      </c>
      <c r="R2455" s="254" t="str">
        <f>IF(ISBLANK(INDEX('Policy Characteristics'!L:L,MATCH($C2455,'Policy Characteristics'!$C:$C,0))),"",INDEX('Policy Characteristics'!L:L,MATCH($C2455,'Policy Characteristics'!$C:$C,0)))</f>
        <v>carbon-tax.html</v>
      </c>
    </row>
    <row r="2456" spans="1:18" s="4" customFormat="1" x14ac:dyDescent="0.25">
      <c r="A2456" s="254" t="str">
        <f>IF(ISBLANK(INDEX('Policy Characteristics'!A:A,MATCH($C2456,'Policy Characteristics'!$C:$C,0))),"",INDEX('Policy Characteristics'!A:A,MATCH($C2456,'Policy Characteristics'!$C:$C,0)))</f>
        <v>Cross-Sector</v>
      </c>
      <c r="B2456" s="262" t="str">
        <f>IF(ISBLANK(INDEX('Policy Characteristics'!B:B,MATCH($C2456,'Policy Characteristics'!$C:$C,0))),"",INDEX('Policy Characteristics'!B:B,MATCH($C2456,'Policy Characteristics'!$C:$C,0)))</f>
        <v>Carbon Price</v>
      </c>
      <c r="C2456" s="254" t="str">
        <f t="shared" si="79"/>
        <v>Additional Carbon Tax Rate</v>
      </c>
      <c r="D2456" s="45" t="s">
        <v>2465</v>
      </c>
      <c r="E2456" s="45"/>
      <c r="F2456" s="45" t="s">
        <v>2847</v>
      </c>
      <c r="G2456" s="45"/>
      <c r="H2456" s="43">
        <v>544</v>
      </c>
      <c r="I2456" s="324" t="s">
        <v>40</v>
      </c>
      <c r="J2456" s="255" t="str">
        <f>IF(ISBLANK(INDEX('Policy Characteristics'!D:D,MATCH($C2456,'Policy Characteristics'!$C:$C,0))),"",INDEX('Policy Characteristics'!D:D,MATCH($C2456,'Policy Characteristics'!$C:$C,0)))</f>
        <v>Carbon Price</v>
      </c>
      <c r="K2456" s="254" t="str">
        <f>IF(ISBLANK(INDEX('Policy Characteristics'!E:E,MATCH($C2456,'Policy Characteristics'!$C:$C,0))),"",INDEX('Policy Characteristics'!E:E,MATCH($C2456,'Policy Characteristics'!$C:$C,0)))</f>
        <v>cross carbon tax</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300</v>
      </c>
      <c r="N2456" s="261">
        <f>IF(ISBLANK(INDEX('Policy Characteristics'!H:H,MATCH($C2456,'Policy Characteristics'!$C:$C,0))),"",INDEX('Policy Characteristics'!H:H,MATCH($C2456,'Policy Characteristics'!$C:$C,0)))</f>
        <v>5</v>
      </c>
      <c r="O2456" s="254" t="str">
        <f>IF(ISBLANK(INDEX('Policy Characteristics'!I:I,MATCH($C2456,'Policy Characteristics'!$C:$C,0))),"",INDEX('Policy Characteristics'!I:I,MATCH($C2456,'Policy Characteristics'!$C:$C,0)))</f>
        <v>$/metric ton CO2e</v>
      </c>
      <c r="P2456" s="254" t="str">
        <f>IF(ISBLANK(INDEX('Policy Characteristics'!J:J,MATCH($C2456,'Policy Characteristics'!$C:$C,0))),"",INDEX('Policy Characteristics'!J:J,MATCH($C2456,'Policy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6" s="254" t="str">
        <f>IF(ISBLANK(INDEX('Policy Characteristics'!K:K,MATCH($C2456,'Policy Characteristics'!$C:$C,0))),"",INDEX('Policy Characteristics'!K:K,MATCH($C2456,'Policy Characteristics'!$C:$C,0)))</f>
        <v>fuels.html#carbon-tax</v>
      </c>
      <c r="R2456" s="254" t="str">
        <f>IF(ISBLANK(INDEX('Policy Characteristics'!L:L,MATCH($C2456,'Policy Characteristics'!$C:$C,0))),"",INDEX('Policy Characteristics'!L:L,MATCH($C2456,'Policy Characteristics'!$C:$C,0)))</f>
        <v>carbon-tax.html</v>
      </c>
    </row>
    <row r="2457" spans="1:18" s="4" customFormat="1" x14ac:dyDescent="0.25">
      <c r="A2457" s="254" t="str">
        <f>IF(ISBLANK(INDEX('Policy Characteristics'!A:A,MATCH($C2457,'Policy Characteristics'!$C:$C,0))),"",INDEX('Policy Characteristics'!A:A,MATCH($C2457,'Policy Characteristics'!$C:$C,0)))</f>
        <v>Cross-Sector</v>
      </c>
      <c r="B2457" s="262" t="str">
        <f>IF(ISBLANK(INDEX('Policy Characteristics'!B:B,MATCH($C2457,'Policy Characteristics'!$C:$C,0))),"",INDEX('Policy Characteristics'!B:B,MATCH($C2457,'Policy Characteristics'!$C:$C,0)))</f>
        <v>End Existing Subsidies</v>
      </c>
      <c r="C2457" t="s">
        <v>133</v>
      </c>
      <c r="D2457" s="45" t="s">
        <v>49</v>
      </c>
      <c r="E2457" s="45"/>
      <c r="F2457" s="45" t="s">
        <v>89</v>
      </c>
      <c r="G2457" s="45"/>
      <c r="H2457" s="43">
        <v>706</v>
      </c>
      <c r="I2457" s="325" t="s">
        <v>41</v>
      </c>
      <c r="J2457" s="255" t="str">
        <f>IF(ISBLANK(INDEX('Policy Characteristics'!D:D,MATCH($C2457,'Policy Characteristics'!$C:$C,0))),"",INDEX('Policy Characteristics'!D:D,MATCH($C2457,'Policy Characteristics'!$C:$C,0)))</f>
        <v>End Existing Subsidies</v>
      </c>
      <c r="K2457" s="254" t="str">
        <f>IF(ISBLANK(INDEX('Policy Characteristics'!E:E,MATCH($C2457,'Policy Characteristics'!$C:$C,0))),"",INDEX('Policy Characteristics'!E:E,MATCH($C2457,'Policy Characteristics'!$C:$C,0)))</f>
        <v>cross reduce BAU subsidies</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BAU subsidies</v>
      </c>
      <c r="P2457" s="254" t="str">
        <f>IF(ISBLANK(INDEX('Policy Characteristics'!J:J,MATCH($C2457,'Policy Characteristics'!$C:$C,0))),"",INDEX('Policy Characteristics'!J:J,MATCH($C2457,'Policy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7" s="254" t="str">
        <f>IF(ISBLANK(INDEX('Policy Characteristics'!K:K,MATCH($C2457,'Policy Characteristics'!$C:$C,0))),"",INDEX('Policy Characteristics'!K:K,MATCH($C2457,'Policy Characteristics'!$C:$C,0)))</f>
        <v>fuels.html#end-subsidies</v>
      </c>
      <c r="R2457" s="254" t="str">
        <f>IF(ISBLANK(INDEX('Policy Characteristics'!L:L,MATCH($C2457,'Policy Characteristics'!$C:$C,0))),"",INDEX('Policy Characteristics'!L:L,MATCH($C2457,'Policy Characteristics'!$C:$C,0)))</f>
        <v>end-existing-subsidies.html</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End Existing Subsidies</v>
      </c>
      <c r="C2458" s="254" t="str">
        <f t="shared" ref="C2458:C2473" si="80">C$2457</f>
        <v>Percent Reduction in BAU Subsidies</v>
      </c>
      <c r="D2458" s="6" t="s">
        <v>434</v>
      </c>
      <c r="E2458" s="45"/>
      <c r="F2458" s="6" t="s">
        <v>431</v>
      </c>
      <c r="G2458" s="45"/>
      <c r="H2458" s="43">
        <v>69</v>
      </c>
      <c r="I2458" s="325" t="s">
        <v>40</v>
      </c>
      <c r="J2458" s="255" t="str">
        <f>IF(ISBLANK(INDEX('Policy Characteristics'!D:D,MATCH($C2458,'Policy Characteristics'!$C:$C,0))),"",INDEX('Policy Characteristics'!D:D,MATCH($C2458,'Policy Characteristics'!$C:$C,0)))</f>
        <v>End Existing Subsidies</v>
      </c>
      <c r="K2458" s="254" t="str">
        <f>IF(ISBLANK(INDEX('Policy Characteristics'!E:E,MATCH($C2458,'Policy Characteristics'!$C:$C,0))),"",INDEX('Policy Characteristics'!E:E,MATCH($C2458,'Policy Characteristics'!$C:$C,0)))</f>
        <v>cross reduce BAU subsidies</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BAU subsidies</v>
      </c>
      <c r="P2458" s="254" t="str">
        <f>IF(ISBLANK(INDEX('Policy Characteristics'!J:J,MATCH($C2458,'Policy Characteristics'!$C:$C,0))),"",INDEX('Policy Characteristics'!J:J,MATCH($C2458,'Policy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8" s="254" t="str">
        <f>IF(ISBLANK(INDEX('Policy Characteristics'!K:K,MATCH($C2458,'Policy Characteristics'!$C:$C,0))),"",INDEX('Policy Characteristics'!K:K,MATCH($C2458,'Policy Characteristics'!$C:$C,0)))</f>
        <v>fuels.html#end-subsidies</v>
      </c>
      <c r="R2458" s="254" t="str">
        <f>IF(ISBLANK(INDEX('Policy Characteristics'!L:L,MATCH($C2458,'Policy Characteristics'!$C:$C,0))),"",INDEX('Policy Characteristics'!L:L,MATCH($C2458,'Policy Characteristics'!$C:$C,0)))</f>
        <v>end-existing-subsidies.html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End Existing Subsidies</v>
      </c>
      <c r="C2459" s="254" t="str">
        <f t="shared" si="80"/>
        <v>Percent Reduction in BAU Subsidies</v>
      </c>
      <c r="D2459" s="6" t="s">
        <v>43</v>
      </c>
      <c r="E2459" s="45"/>
      <c r="F2459" s="6" t="s">
        <v>83</v>
      </c>
      <c r="G2459" s="45"/>
      <c r="H2459" s="43">
        <v>70</v>
      </c>
      <c r="I2459" s="325" t="s">
        <v>40</v>
      </c>
      <c r="J2459" s="255" t="str">
        <f>IF(ISBLANK(INDEX('Policy Characteristics'!D:D,MATCH($C2459,'Policy Characteristics'!$C:$C,0))),"",INDEX('Policy Characteristics'!D:D,MATCH($C2459,'Policy Characteristics'!$C:$C,0)))</f>
        <v>End Existing Subsidies</v>
      </c>
      <c r="K2459" s="254" t="str">
        <f>IF(ISBLANK(INDEX('Policy Characteristics'!E:E,MATCH($C2459,'Policy Characteristics'!$C:$C,0))),"",INDEX('Policy Characteristics'!E:E,MATCH($C2459,'Policy Characteristics'!$C:$C,0)))</f>
        <v>cross reduce BAU subsidies</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BAU subsidies</v>
      </c>
      <c r="P2459" s="254" t="str">
        <f>IF(ISBLANK(INDEX('Policy Characteristics'!J:J,MATCH($C2459,'Policy Characteristics'!$C:$C,0))),"",INDEX('Policy Characteristics'!J:J,MATCH($C2459,'Policy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9" s="254" t="str">
        <f>IF(ISBLANK(INDEX('Policy Characteristics'!K:K,MATCH($C2459,'Policy Characteristics'!$C:$C,0))),"",INDEX('Policy Characteristics'!K:K,MATCH($C2459,'Policy Characteristics'!$C:$C,0)))</f>
        <v>fuels.html#end-subsidies</v>
      </c>
      <c r="R2459" s="254" t="str">
        <f>IF(ISBLANK(INDEX('Policy Characteristics'!L:L,MATCH($C2459,'Policy Characteristics'!$C:$C,0))),"",INDEX('Policy Characteristics'!L:L,MATCH($C2459,'Policy Characteristics'!$C:$C,0)))</f>
        <v>end-existing-subsidies.html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End Existing Subsidies</v>
      </c>
      <c r="C2460" s="254" t="str">
        <f t="shared" si="80"/>
        <v>Percent Reduction in BAU Subsidies</v>
      </c>
      <c r="D2460" s="6" t="s">
        <v>44</v>
      </c>
      <c r="E2460" s="45"/>
      <c r="F2460" s="6" t="s">
        <v>84</v>
      </c>
      <c r="G2460" s="45"/>
      <c r="H2460" s="43">
        <v>71</v>
      </c>
      <c r="I2460" s="325" t="s">
        <v>40</v>
      </c>
      <c r="J2460" s="255" t="str">
        <f>IF(ISBLANK(INDEX('Policy Characteristics'!D:D,MATCH($C2460,'Policy Characteristics'!$C:$C,0))),"",INDEX('Policy Characteristics'!D:D,MATCH($C2460,'Policy Characteristics'!$C:$C,0)))</f>
        <v>End Existing Subsidies</v>
      </c>
      <c r="K2460" s="254" t="str">
        <f>IF(ISBLANK(INDEX('Policy Characteristics'!E:E,MATCH($C2460,'Policy Characteristics'!$C:$C,0))),"",INDEX('Policy Characteristics'!E:E,MATCH($C2460,'Policy Characteristics'!$C:$C,0)))</f>
        <v>cross reduce BAU subsidies</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BAU subsidies</v>
      </c>
      <c r="P2460" s="254" t="str">
        <f>IF(ISBLANK(INDEX('Policy Characteristics'!J:J,MATCH($C2460,'Policy Characteristics'!$C:$C,0))),"",INDEX('Policy Characteristics'!J:J,MATCH($C2460,'Policy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0" s="254" t="str">
        <f>IF(ISBLANK(INDEX('Policy Characteristics'!K:K,MATCH($C2460,'Policy Characteristics'!$C:$C,0))),"",INDEX('Policy Characteristics'!K:K,MATCH($C2460,'Policy Characteristics'!$C:$C,0)))</f>
        <v>fuels.html#end-subsidies</v>
      </c>
      <c r="R2460" s="254" t="str">
        <f>IF(ISBLANK(INDEX('Policy Characteristics'!L:L,MATCH($C2460,'Policy Characteristics'!$C:$C,0))),"",INDEX('Policy Characteristics'!L:L,MATCH($C2460,'Policy Characteristics'!$C:$C,0)))</f>
        <v>end-existing-subsidies.html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End Existing Subsidies</v>
      </c>
      <c r="C2461" s="254" t="str">
        <f t="shared" si="80"/>
        <v>Percent Reduction in BAU Subsidies</v>
      </c>
      <c r="D2461" s="6" t="s">
        <v>45</v>
      </c>
      <c r="E2461" s="45"/>
      <c r="F2461" s="6" t="s">
        <v>85</v>
      </c>
      <c r="G2461" s="45"/>
      <c r="H2461" s="43">
        <v>72</v>
      </c>
      <c r="I2461" s="325" t="s">
        <v>41</v>
      </c>
      <c r="J2461" s="255" t="str">
        <f>IF(ISBLANK(INDEX('Policy Characteristics'!D:D,MATCH($C2461,'Policy Characteristics'!$C:$C,0))),"",INDEX('Policy Characteristics'!D:D,MATCH($C2461,'Policy Characteristics'!$C:$C,0)))</f>
        <v>End Existing Subsidies</v>
      </c>
      <c r="K2461" s="254" t="str">
        <f>IF(ISBLANK(INDEX('Policy Characteristics'!E:E,MATCH($C2461,'Policy Characteristics'!$C:$C,0))),"",INDEX('Policy Characteristics'!E:E,MATCH($C2461,'Policy Characteristics'!$C:$C,0)))</f>
        <v>cross reduce BAU subsidies</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BAU subsidies</v>
      </c>
      <c r="P2461" s="254" t="str">
        <f>IF(ISBLANK(INDEX('Policy Characteristics'!J:J,MATCH($C2461,'Policy Characteristics'!$C:$C,0))),"",INDEX('Policy Characteristics'!J:J,MATCH($C2461,'Policy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1" s="254" t="str">
        <f>IF(ISBLANK(INDEX('Policy Characteristics'!K:K,MATCH($C2461,'Policy Characteristics'!$C:$C,0))),"",INDEX('Policy Characteristics'!K:K,MATCH($C2461,'Policy Characteristics'!$C:$C,0)))</f>
        <v>fuels.html#end-subsidies</v>
      </c>
      <c r="R2461" s="254" t="str">
        <f>IF(ISBLANK(INDEX('Policy Characteristics'!L:L,MATCH($C2461,'Policy Characteristics'!$C:$C,0))),"",INDEX('Policy Characteristics'!L:L,MATCH($C2461,'Policy Characteristics'!$C:$C,0)))</f>
        <v>end-existing-subsidies.html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End Existing Subsidies</v>
      </c>
      <c r="C2462" s="254" t="str">
        <f t="shared" si="80"/>
        <v>Percent Reduction in BAU Subsidies</v>
      </c>
      <c r="D2462" s="6" t="s">
        <v>46</v>
      </c>
      <c r="E2462" s="45"/>
      <c r="F2462" s="6" t="s">
        <v>3900</v>
      </c>
      <c r="G2462" s="45"/>
      <c r="H2462" s="43">
        <v>73</v>
      </c>
      <c r="I2462" s="325" t="s">
        <v>40</v>
      </c>
      <c r="J2462" s="255" t="str">
        <f>IF(ISBLANK(INDEX('Policy Characteristics'!D:D,MATCH($C2462,'Policy Characteristics'!$C:$C,0))),"",INDEX('Policy Characteristics'!D:D,MATCH($C2462,'Policy Characteristics'!$C:$C,0)))</f>
        <v>End Existing Subsidies</v>
      </c>
      <c r="K2462" s="254" t="str">
        <f>IF(ISBLANK(INDEX('Policy Characteristics'!E:E,MATCH($C2462,'Policy Characteristics'!$C:$C,0))),"",INDEX('Policy Characteristics'!E:E,MATCH($C2462,'Policy Characteristics'!$C:$C,0)))</f>
        <v>cross reduce BAU subsidies</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BAU subsidies</v>
      </c>
      <c r="P2462" s="254" t="str">
        <f>IF(ISBLANK(INDEX('Policy Characteristics'!J:J,MATCH($C2462,'Policy Characteristics'!$C:$C,0))),"",INDEX('Policy Characteristics'!J:J,MATCH($C2462,'Policy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2" s="254" t="str">
        <f>IF(ISBLANK(INDEX('Policy Characteristics'!K:K,MATCH($C2462,'Policy Characteristics'!$C:$C,0))),"",INDEX('Policy Characteristics'!K:K,MATCH($C2462,'Policy Characteristics'!$C:$C,0)))</f>
        <v>fuels.html#end-subsidies</v>
      </c>
      <c r="R2462" s="254" t="str">
        <f>IF(ISBLANK(INDEX('Policy Characteristics'!L:L,MATCH($C2462,'Policy Characteristics'!$C:$C,0))),"",INDEX('Policy Characteristics'!L:L,MATCH($C2462,'Policy Characteristics'!$C:$C,0)))</f>
        <v>end-existing-subsidies.html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End Existing Subsidies</v>
      </c>
      <c r="C2463" s="254" t="str">
        <f t="shared" si="80"/>
        <v>Percent Reduction in BAU Subsidies</v>
      </c>
      <c r="D2463" s="6" t="s">
        <v>47</v>
      </c>
      <c r="E2463" s="45"/>
      <c r="F2463" s="6" t="s">
        <v>90</v>
      </c>
      <c r="G2463" s="45"/>
      <c r="H2463" s="43">
        <v>74</v>
      </c>
      <c r="I2463" s="325" t="s">
        <v>40</v>
      </c>
      <c r="J2463" s="255" t="str">
        <f>IF(ISBLANK(INDEX('Policy Characteristics'!D:D,MATCH($C2463,'Policy Characteristics'!$C:$C,0))),"",INDEX('Policy Characteristics'!D:D,MATCH($C2463,'Policy Characteristics'!$C:$C,0)))</f>
        <v>End Existing Subsidies</v>
      </c>
      <c r="K2463" s="254" t="str">
        <f>IF(ISBLANK(INDEX('Policy Characteristics'!E:E,MATCH($C2463,'Policy Characteristics'!$C:$C,0))),"",INDEX('Policy Characteristics'!E:E,MATCH($C2463,'Policy Characteristics'!$C:$C,0)))</f>
        <v>cross reduce BAU subsidies</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BAU subsidies</v>
      </c>
      <c r="P2463" s="254" t="str">
        <f>IF(ISBLANK(INDEX('Policy Characteristics'!J:J,MATCH($C2463,'Policy Characteristics'!$C:$C,0))),"",INDEX('Policy Characteristics'!J:J,MATCH($C2463,'Policy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3" s="254" t="str">
        <f>IF(ISBLANK(INDEX('Policy Characteristics'!K:K,MATCH($C2463,'Policy Characteristics'!$C:$C,0))),"",INDEX('Policy Characteristics'!K:K,MATCH($C2463,'Policy Characteristics'!$C:$C,0)))</f>
        <v>fuels.html#end-subsidies</v>
      </c>
      <c r="R2463" s="254" t="str">
        <f>IF(ISBLANK(INDEX('Policy Characteristics'!L:L,MATCH($C2463,'Policy Characteristics'!$C:$C,0))),"",INDEX('Policy Characteristics'!L:L,MATCH($C2463,'Policy Characteristics'!$C:$C,0)))</f>
        <v>end-existing-subsidies.html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s="254" t="str">
        <f t="shared" si="80"/>
        <v>Percent Reduction in BAU Subsidies</v>
      </c>
      <c r="D2464" s="6" t="s">
        <v>48</v>
      </c>
      <c r="E2464" s="45"/>
      <c r="F2464" s="6" t="s">
        <v>88</v>
      </c>
      <c r="G2464" s="45"/>
      <c r="H2464" s="43">
        <v>707</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si="80"/>
        <v>Percent Reduction in BAU Subsidies</v>
      </c>
      <c r="D2465" s="6" t="s">
        <v>50</v>
      </c>
      <c r="E2465" s="45"/>
      <c r="F2465" s="6" t="s">
        <v>91</v>
      </c>
      <c r="G2465" s="45"/>
      <c r="H2465" s="43">
        <v>75</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0"/>
        <v>Percent Reduction in BAU Subsidies</v>
      </c>
      <c r="D2466" s="6" t="s">
        <v>51</v>
      </c>
      <c r="E2466" s="45"/>
      <c r="F2466" s="6" t="s">
        <v>92</v>
      </c>
      <c r="G2466" s="45"/>
      <c r="H2466" s="43">
        <v>76</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0"/>
        <v>Percent Reduction in BAU Subsidies</v>
      </c>
      <c r="D2467" s="6" t="s">
        <v>52</v>
      </c>
      <c r="E2467" s="45"/>
      <c r="F2467" s="6" t="s">
        <v>93</v>
      </c>
      <c r="G2467" s="45"/>
      <c r="H2467" s="43">
        <v>708</v>
      </c>
      <c r="I2467" s="325" t="s">
        <v>41</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0"/>
        <v>Percent Reduction in BAU Subsidies</v>
      </c>
      <c r="D2468" s="6" t="s">
        <v>53</v>
      </c>
      <c r="E2468" s="45"/>
      <c r="F2468" s="6" t="s">
        <v>94</v>
      </c>
      <c r="G2468" s="45"/>
      <c r="H2468" s="43">
        <v>709</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0"/>
        <v>Percent Reduction in BAU Subsidies</v>
      </c>
      <c r="D2469" s="6" t="s">
        <v>2449</v>
      </c>
      <c r="E2469" s="45"/>
      <c r="F2469" s="6" t="s">
        <v>2450</v>
      </c>
      <c r="G2469" s="45"/>
      <c r="H2469" s="43">
        <v>710</v>
      </c>
      <c r="I2469" s="325" t="s">
        <v>41</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0"/>
        <v>Percent Reduction in BAU Subsidies</v>
      </c>
      <c r="D2470" s="6" t="s">
        <v>71</v>
      </c>
      <c r="E2470" s="45"/>
      <c r="F2470" s="6" t="s">
        <v>95</v>
      </c>
      <c r="G2470" s="45"/>
      <c r="H2470" s="43">
        <v>711</v>
      </c>
      <c r="I2470" s="325" t="s">
        <v>41</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0"/>
        <v>Percent Reduction in BAU Subsidies</v>
      </c>
      <c r="D2471" s="6" t="s">
        <v>420</v>
      </c>
      <c r="E2471" s="45"/>
      <c r="F2471" s="6" t="s">
        <v>421</v>
      </c>
      <c r="G2471" s="45"/>
      <c r="H2471" s="43">
        <v>712</v>
      </c>
      <c r="I2471" s="325" t="s">
        <v>40</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0"/>
        <v>Percent Reduction in BAU Subsidies</v>
      </c>
      <c r="D2472" s="6" t="s">
        <v>427</v>
      </c>
      <c r="E2472" s="45"/>
      <c r="F2472" s="6" t="s">
        <v>428</v>
      </c>
      <c r="G2472" s="45"/>
      <c r="H2472" s="43">
        <v>713</v>
      </c>
      <c r="I2472" s="325" t="s">
        <v>41</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0"/>
        <v>Percent Reduction in BAU Subsidies</v>
      </c>
      <c r="D2473" s="6" t="s">
        <v>2441</v>
      </c>
      <c r="E2473" s="45"/>
      <c r="F2473" s="6" t="s">
        <v>2445</v>
      </c>
      <c r="G2473" s="45"/>
      <c r="H2473" s="43">
        <v>714</v>
      </c>
      <c r="I2473" s="325" t="s">
        <v>41</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ref="C2474" si="81">C$2457</f>
        <v>Percent Reduction in BAU Subsidies</v>
      </c>
      <c r="D2474" s="6" t="s">
        <v>2451</v>
      </c>
      <c r="E2474" s="45"/>
      <c r="F2474" s="6" t="s">
        <v>2452</v>
      </c>
      <c r="G2474" s="45"/>
      <c r="H2474" s="43">
        <v>715</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ref="C2475:C2477" si="82">C$2457</f>
        <v>Percent Reduction in BAU Subsidies</v>
      </c>
      <c r="D2475" s="6" t="s">
        <v>2442</v>
      </c>
      <c r="E2475" s="45"/>
      <c r="F2475" s="6" t="s">
        <v>2446</v>
      </c>
      <c r="G2475" s="45"/>
      <c r="H2475" s="43">
        <v>716</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2"/>
        <v>Percent Reduction in BAU Subsidies</v>
      </c>
      <c r="D2476" s="6" t="s">
        <v>2443</v>
      </c>
      <c r="E2476" s="45"/>
      <c r="F2476" s="6" t="s">
        <v>2447</v>
      </c>
      <c r="G2476" s="45"/>
      <c r="H2476" s="43">
        <v>717</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2"/>
        <v>Percent Reduction in BAU Subsidies</v>
      </c>
      <c r="D2477" s="6" t="s">
        <v>2444</v>
      </c>
      <c r="E2477" s="45"/>
      <c r="F2477" s="6" t="s">
        <v>2448</v>
      </c>
      <c r="G2477" s="45"/>
      <c r="H2477" s="43">
        <v>718</v>
      </c>
      <c r="I2477" s="325" t="s">
        <v>40</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2"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Exempt Process Emissions from C Tax</v>
      </c>
      <c r="C2478" s="1" t="s">
        <v>3329</v>
      </c>
      <c r="D2478" s="45" t="s">
        <v>3027</v>
      </c>
      <c r="E2478" s="6"/>
      <c r="F2478" t="s">
        <v>3052</v>
      </c>
      <c r="G2478" s="6"/>
      <c r="H2478" s="47">
        <v>1628</v>
      </c>
      <c r="I2478" s="325"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cross toggle whether carbon tax affects process emissions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on/off</v>
      </c>
      <c r="P2478" s="254" t="str">
        <f>IF(ISBLANK(INDEX('Policy Characteristics'!J:J,MATCH($C2478,'Policy Characteristics'!$C:$C,0))),"",INDEX('Policy Characteristics'!J:J,MATCH($C2478,'Policy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78" s="254" t="str">
        <f>IF(ISBLANK(INDEX('Policy Characteristics'!K:K,MATCH($C2478,'Policy Characteristics'!$C:$C,0))),"",INDEX('Policy Characteristics'!K:K,MATCH($C2478,'Policy Characteristics'!$C:$C,0)))</f>
        <v>fuels.html#carbon-tax</v>
      </c>
      <c r="R2478" s="254" t="str">
        <f>IF(ISBLANK(INDEX('Policy Characteristics'!L:L,MATCH($C2478,'Policy Characteristics'!$C:$C,0))),"",INDEX('Policy Characteristics'!L:L,MATCH($C2478,'Policy Characteristics'!$C:$C,0)))</f>
        <v>carbon-tax.html</v>
      </c>
    </row>
    <row r="2479" spans="1:18" s="2"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Exempt Process Emissions from C Tax</v>
      </c>
      <c r="C2479" s="254" t="str">
        <f>C$2478</f>
        <v>BEPEfCT Boolean Exempt Process Emissions from Carbon Tax</v>
      </c>
      <c r="D2479" s="6" t="s">
        <v>3028</v>
      </c>
      <c r="E2479" s="6"/>
      <c r="F2479" t="s">
        <v>2729</v>
      </c>
      <c r="G2479" s="6"/>
      <c r="H2479" s="47">
        <v>1629</v>
      </c>
      <c r="I2479" s="325" t="s">
        <v>40</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cross toggle whether carbon tax affects process emissions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on/off</v>
      </c>
      <c r="P2479" s="254" t="str">
        <f>IF(ISBLANK(INDEX('Policy Characteristics'!J:J,MATCH($C2479,'Policy Characteristics'!$C:$C,0))),"",INDEX('Policy Characteristics'!J:J,MATCH($C2479,'Policy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79" s="254" t="str">
        <f>IF(ISBLANK(INDEX('Policy Characteristics'!K:K,MATCH($C2479,'Policy Characteristics'!$C:$C,0))),"",INDEX('Policy Characteristics'!K:K,MATCH($C2479,'Policy Characteristics'!$C:$C,0)))</f>
        <v>fuels.html#carbon-tax</v>
      </c>
      <c r="R2479" s="254" t="str">
        <f>IF(ISBLANK(INDEX('Policy Characteristics'!L:L,MATCH($C2479,'Policy Characteristics'!$C:$C,0))),"",INDEX('Policy Characteristics'!L:L,MATCH($C2479,'Policy Characteristics'!$C:$C,0)))</f>
        <v>carbon-tax.html</v>
      </c>
    </row>
    <row r="2480" spans="1:18" s="2"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Exempt Process Emissions from C Tax</v>
      </c>
      <c r="C2480" s="254" t="str">
        <f t="shared" ref="C2480:C2502" si="83">C$2478</f>
        <v>BEPEfCT Boolean Exempt Process Emissions from Carbon Tax</v>
      </c>
      <c r="D2480" s="6" t="s">
        <v>3029</v>
      </c>
      <c r="E2480" s="6"/>
      <c r="F2480" t="s">
        <v>2993</v>
      </c>
      <c r="G2480" s="6"/>
      <c r="H2480" s="47">
        <v>1630</v>
      </c>
      <c r="I2480" s="325" t="s">
        <v>40</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cross toggle whether carbon tax affects process emissions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on/off</v>
      </c>
      <c r="P2480" s="254" t="str">
        <f>IF(ISBLANK(INDEX('Policy Characteristics'!J:J,MATCH($C2480,'Policy Characteristics'!$C:$C,0))),"",INDEX('Policy Characteristics'!J:J,MATCH($C2480,'Policy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0" s="254" t="str">
        <f>IF(ISBLANK(INDEX('Policy Characteristics'!K:K,MATCH($C2480,'Policy Characteristics'!$C:$C,0))),"",INDEX('Policy Characteristics'!K:K,MATCH($C2480,'Policy Characteristics'!$C:$C,0)))</f>
        <v>fuels.html#carbon-tax</v>
      </c>
      <c r="R2480" s="254" t="str">
        <f>IF(ISBLANK(INDEX('Policy Characteristics'!L:L,MATCH($C2480,'Policy Characteristics'!$C:$C,0))),"",INDEX('Policy Characteristics'!L:L,MATCH($C2480,'Policy Characteristics'!$C:$C,0)))</f>
        <v>carbon-tax.html</v>
      </c>
    </row>
    <row r="2481" spans="1:18" s="2"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Exempt Process Emissions from C Tax</v>
      </c>
      <c r="C2481" s="254" t="str">
        <f t="shared" si="83"/>
        <v>BEPEfCT Boolean Exempt Process Emissions from Carbon Tax</v>
      </c>
      <c r="D2481" s="6" t="s">
        <v>3030</v>
      </c>
      <c r="E2481" s="6"/>
      <c r="F2481" t="s">
        <v>2994</v>
      </c>
      <c r="G2481" s="6"/>
      <c r="H2481" s="47">
        <v>1631</v>
      </c>
      <c r="I2481" s="325" t="s">
        <v>41</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cross toggle whether carbon tax affects process emissions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on/off</v>
      </c>
      <c r="P2481" s="254" t="str">
        <f>IF(ISBLANK(INDEX('Policy Characteristics'!J:J,MATCH($C2481,'Policy Characteristics'!$C:$C,0))),"",INDEX('Policy Characteristics'!J:J,MATCH($C2481,'Policy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1" s="254" t="str">
        <f>IF(ISBLANK(INDEX('Policy Characteristics'!K:K,MATCH($C2481,'Policy Characteristics'!$C:$C,0))),"",INDEX('Policy Characteristics'!K:K,MATCH($C2481,'Policy Characteristics'!$C:$C,0)))</f>
        <v>fuels.html#carbon-tax</v>
      </c>
      <c r="R2481" s="254" t="str">
        <f>IF(ISBLANK(INDEX('Policy Characteristics'!L:L,MATCH($C2481,'Policy Characteristics'!$C:$C,0))),"",INDEX('Policy Characteristics'!L:L,MATCH($C2481,'Policy Characteristics'!$C:$C,0)))</f>
        <v>carbon-tax.html</v>
      </c>
    </row>
    <row r="2482" spans="1:18" s="2"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Exempt Process Emissions from C Tax</v>
      </c>
      <c r="C2482" s="254" t="str">
        <f t="shared" si="83"/>
        <v>BEPEfCT Boolean Exempt Process Emissions from Carbon Tax</v>
      </c>
      <c r="D2482" s="6" t="s">
        <v>3031</v>
      </c>
      <c r="E2482" s="6"/>
      <c r="F2482" t="s">
        <v>2995</v>
      </c>
      <c r="G2482" s="6"/>
      <c r="H2482" s="47">
        <v>1632</v>
      </c>
      <c r="I2482" s="325" t="s">
        <v>41</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cross toggle whether carbon tax affects process emissions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on/off</v>
      </c>
      <c r="P2482" s="254" t="str">
        <f>IF(ISBLANK(INDEX('Policy Characteristics'!J:J,MATCH($C2482,'Policy Characteristics'!$C:$C,0))),"",INDEX('Policy Characteristics'!J:J,MATCH($C2482,'Policy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2" s="254" t="str">
        <f>IF(ISBLANK(INDEX('Policy Characteristics'!K:K,MATCH($C2482,'Policy Characteristics'!$C:$C,0))),"",INDEX('Policy Characteristics'!K:K,MATCH($C2482,'Policy Characteristics'!$C:$C,0)))</f>
        <v>fuels.html#carbon-tax</v>
      </c>
      <c r="R2482" s="254" t="str">
        <f>IF(ISBLANK(INDEX('Policy Characteristics'!L:L,MATCH($C2482,'Policy Characteristics'!$C:$C,0))),"",INDEX('Policy Characteristics'!L:L,MATCH($C2482,'Policy Characteristics'!$C:$C,0)))</f>
        <v>carbon-tax.html</v>
      </c>
    </row>
    <row r="2483" spans="1:18" s="2"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Exempt Process Emissions from C Tax</v>
      </c>
      <c r="C2483" s="254" t="str">
        <f t="shared" si="83"/>
        <v>BEPEfCT Boolean Exempt Process Emissions from Carbon Tax</v>
      </c>
      <c r="D2483" s="6" t="s">
        <v>3032</v>
      </c>
      <c r="E2483" s="6"/>
      <c r="F2483" t="s">
        <v>2996</v>
      </c>
      <c r="G2483" s="6"/>
      <c r="H2483" s="47">
        <v>1633</v>
      </c>
      <c r="I2483" s="325" t="s">
        <v>41</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cross toggle whether carbon tax affects process emissions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on/off</v>
      </c>
      <c r="P2483" s="254" t="str">
        <f>IF(ISBLANK(INDEX('Policy Characteristics'!J:J,MATCH($C2483,'Policy Characteristics'!$C:$C,0))),"",INDEX('Policy Characteristics'!J:J,MATCH($C2483,'Policy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3" s="254" t="str">
        <f>IF(ISBLANK(INDEX('Policy Characteristics'!K:K,MATCH($C2483,'Policy Characteristics'!$C:$C,0))),"",INDEX('Policy Characteristics'!K:K,MATCH($C2483,'Policy Characteristics'!$C:$C,0)))</f>
        <v>fuels.html#carbon-tax</v>
      </c>
      <c r="R2483" s="254" t="str">
        <f>IF(ISBLANK(INDEX('Policy Characteristics'!L:L,MATCH($C2483,'Policy Characteristics'!$C:$C,0))),"",INDEX('Policy Characteristics'!L:L,MATCH($C2483,'Policy Characteristics'!$C:$C,0)))</f>
        <v>carbon-tax.html</v>
      </c>
    </row>
    <row r="2484" spans="1:18" s="2"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Exempt Process Emissions from C Tax</v>
      </c>
      <c r="C2484" s="254" t="str">
        <f t="shared" si="83"/>
        <v>BEPEfCT Boolean Exempt Process Emissions from Carbon Tax</v>
      </c>
      <c r="D2484" s="6" t="s">
        <v>3033</v>
      </c>
      <c r="E2484" s="6"/>
      <c r="F2484" t="s">
        <v>2997</v>
      </c>
      <c r="G2484" s="6"/>
      <c r="H2484" s="47">
        <v>1634</v>
      </c>
      <c r="I2484" s="325" t="s">
        <v>41</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cross toggle whether carbon tax affects process emissions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on/off</v>
      </c>
      <c r="P2484" s="254" t="str">
        <f>IF(ISBLANK(INDEX('Policy Characteristics'!J:J,MATCH($C2484,'Policy Characteristics'!$C:$C,0))),"",INDEX('Policy Characteristics'!J:J,MATCH($C2484,'Policy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4" s="254" t="str">
        <f>IF(ISBLANK(INDEX('Policy Characteristics'!K:K,MATCH($C2484,'Policy Characteristics'!$C:$C,0))),"",INDEX('Policy Characteristics'!K:K,MATCH($C2484,'Policy Characteristics'!$C:$C,0)))</f>
        <v>fuels.html#carbon-tax</v>
      </c>
      <c r="R2484" s="254" t="str">
        <f>IF(ISBLANK(INDEX('Policy Characteristics'!L:L,MATCH($C2484,'Policy Characteristics'!$C:$C,0))),"",INDEX('Policy Characteristics'!L:L,MATCH($C2484,'Policy Characteristics'!$C:$C,0)))</f>
        <v>carbon-tax.html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254" t="str">
        <f t="shared" si="83"/>
        <v>BEPEfCT Boolean Exempt Process Emissions from Carbon Tax</v>
      </c>
      <c r="D2485" s="6" t="s">
        <v>3034</v>
      </c>
      <c r="E2485" s="6"/>
      <c r="F2485" t="s">
        <v>2998</v>
      </c>
      <c r="G2485" s="6"/>
      <c r="H2485" s="47">
        <v>1635</v>
      </c>
      <c r="I2485" s="325" t="s">
        <v>41</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 t="shared" si="83"/>
        <v>BEPEfCT Boolean Exempt Process Emissions from Carbon Tax</v>
      </c>
      <c r="D2486" s="6" t="s">
        <v>3035</v>
      </c>
      <c r="E2486" s="6"/>
      <c r="F2486" t="s">
        <v>2999</v>
      </c>
      <c r="G2486" s="6"/>
      <c r="H2486" s="47">
        <v>1636</v>
      </c>
      <c r="I2486" s="325" t="s">
        <v>41</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si="83"/>
        <v>BEPEfCT Boolean Exempt Process Emissions from Carbon Tax</v>
      </c>
      <c r="D2487" s="6" t="s">
        <v>3036</v>
      </c>
      <c r="E2487" s="6"/>
      <c r="F2487" t="s">
        <v>2549</v>
      </c>
      <c r="G2487" s="6"/>
      <c r="H2487" s="47">
        <v>1637</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3"/>
        <v>BEPEfCT Boolean Exempt Process Emissions from Carbon Tax</v>
      </c>
      <c r="D2488" s="6" t="s">
        <v>3037</v>
      </c>
      <c r="E2488" s="6"/>
      <c r="F2488" t="s">
        <v>3000</v>
      </c>
      <c r="G2488" s="6"/>
      <c r="H2488" s="47">
        <v>1638</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3"/>
        <v>BEPEfCT Boolean Exempt Process Emissions from Carbon Tax</v>
      </c>
      <c r="D2489" s="6" t="s">
        <v>3038</v>
      </c>
      <c r="E2489" s="6"/>
      <c r="F2489" t="s">
        <v>3001</v>
      </c>
      <c r="G2489" s="6"/>
      <c r="H2489" s="47">
        <v>1639</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3"/>
        <v>BEPEfCT Boolean Exempt Process Emissions from Carbon Tax</v>
      </c>
      <c r="D2490" s="6" t="s">
        <v>3039</v>
      </c>
      <c r="E2490" s="6"/>
      <c r="F2490" t="s">
        <v>3002</v>
      </c>
      <c r="G2490" s="6"/>
      <c r="H2490" s="47">
        <v>1640</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3"/>
        <v>BEPEfCT Boolean Exempt Process Emissions from Carbon Tax</v>
      </c>
      <c r="D2491" s="6" t="s">
        <v>3040</v>
      </c>
      <c r="E2491" s="6"/>
      <c r="F2491" t="s">
        <v>2550</v>
      </c>
      <c r="G2491" s="6"/>
      <c r="H2491" s="47">
        <v>1641</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3"/>
        <v>BEPEfCT Boolean Exempt Process Emissions from Carbon Tax</v>
      </c>
      <c r="D2492" s="6" t="s">
        <v>3041</v>
      </c>
      <c r="E2492" s="6"/>
      <c r="F2492" t="s">
        <v>3003</v>
      </c>
      <c r="G2492" s="6"/>
      <c r="H2492" s="47">
        <v>1642</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3"/>
        <v>BEPEfCT Boolean Exempt Process Emissions from Carbon Tax</v>
      </c>
      <c r="D2493" s="6" t="s">
        <v>3042</v>
      </c>
      <c r="E2493" s="6"/>
      <c r="F2493" t="s">
        <v>3004</v>
      </c>
      <c r="G2493" s="6"/>
      <c r="H2493" s="47">
        <v>1643</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3"/>
        <v>BEPEfCT Boolean Exempt Process Emissions from Carbon Tax</v>
      </c>
      <c r="D2494" s="6" t="s">
        <v>3043</v>
      </c>
      <c r="E2494" s="6"/>
      <c r="F2494" t="s">
        <v>3005</v>
      </c>
      <c r="G2494" s="6"/>
      <c r="H2494" s="47">
        <v>1644</v>
      </c>
      <c r="I2494" s="325" t="s">
        <v>41</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3"/>
        <v>BEPEfCT Boolean Exempt Process Emissions from Carbon Tax</v>
      </c>
      <c r="D2495" s="6" t="s">
        <v>3044</v>
      </c>
      <c r="E2495" s="6"/>
      <c r="F2495" t="s">
        <v>3006</v>
      </c>
      <c r="G2495" s="6"/>
      <c r="H2495" s="47">
        <v>1645</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3"/>
        <v>BEPEfCT Boolean Exempt Process Emissions from Carbon Tax</v>
      </c>
      <c r="D2496" s="6" t="s">
        <v>3045</v>
      </c>
      <c r="E2496" s="6"/>
      <c r="F2496" t="s">
        <v>3007</v>
      </c>
      <c r="G2496" s="6"/>
      <c r="H2496" s="47">
        <v>1646</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3"/>
        <v>BEPEfCT Boolean Exempt Process Emissions from Carbon Tax</v>
      </c>
      <c r="D2497" s="6" t="s">
        <v>3046</v>
      </c>
      <c r="E2497" s="6"/>
      <c r="F2497" t="s">
        <v>3008</v>
      </c>
      <c r="G2497" s="6"/>
      <c r="H2497" s="47">
        <v>1647</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3"/>
        <v>BEPEfCT Boolean Exempt Process Emissions from Carbon Tax</v>
      </c>
      <c r="D2498" s="6" t="s">
        <v>3047</v>
      </c>
      <c r="E2498" s="6"/>
      <c r="F2498" t="s">
        <v>3009</v>
      </c>
      <c r="G2498" s="6"/>
      <c r="H2498" s="47">
        <v>1648</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3"/>
        <v>BEPEfCT Boolean Exempt Process Emissions from Carbon Tax</v>
      </c>
      <c r="D2499" s="6" t="s">
        <v>3048</v>
      </c>
      <c r="E2499" s="6"/>
      <c r="F2499" t="s">
        <v>3010</v>
      </c>
      <c r="G2499" s="6"/>
      <c r="H2499" s="47">
        <v>1649</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3"/>
        <v>BEPEfCT Boolean Exempt Process Emissions from Carbon Tax</v>
      </c>
      <c r="D2500" s="6" t="s">
        <v>3049</v>
      </c>
      <c r="E2500" s="6"/>
      <c r="F2500" t="s">
        <v>3011</v>
      </c>
      <c r="G2500" s="6"/>
      <c r="H2500" s="47">
        <v>1650</v>
      </c>
      <c r="I2500" s="325" t="s">
        <v>40</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3"/>
        <v>BEPEfCT Boolean Exempt Process Emissions from Carbon Tax</v>
      </c>
      <c r="D2501" s="6" t="s">
        <v>3050</v>
      </c>
      <c r="E2501" s="6"/>
      <c r="F2501" t="s">
        <v>3053</v>
      </c>
      <c r="G2501" s="6"/>
      <c r="H2501" s="47">
        <v>1651</v>
      </c>
      <c r="I2501" s="325" t="s">
        <v>40</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3"/>
        <v>BEPEfCT Boolean Exempt Process Emissions from Carbon Tax</v>
      </c>
      <c r="D2502" s="6" t="s">
        <v>3051</v>
      </c>
      <c r="E2502" s="6"/>
      <c r="F2502" t="s">
        <v>3012</v>
      </c>
      <c r="G2502" s="6"/>
      <c r="H2502" s="47">
        <v>1652</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Toggle Carbon Tax Border Adjustment</v>
      </c>
      <c r="C2503" s="1" t="s">
        <v>3330</v>
      </c>
      <c r="D2503" s="6"/>
      <c r="E2503" s="6"/>
      <c r="F2503" s="6"/>
      <c r="G2503" s="6"/>
      <c r="H2503" s="47">
        <v>1627</v>
      </c>
      <c r="I2503" s="325"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By default, carbon taxes apply to only domestically produced goods. Turning this policy lever on enables carbon tax border adjustments, meaning the carbon tax will apply to both domestically produced and imported goods.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Fixed Energy Prices</v>
      </c>
      <c r="C2504" s="317" t="s">
        <v>2683</v>
      </c>
      <c r="D2504" s="6" t="s">
        <v>49</v>
      </c>
      <c r="E2504" s="6"/>
      <c r="F2504" s="6" t="s">
        <v>89</v>
      </c>
      <c r="G2504" s="6"/>
      <c r="H2504" s="43">
        <v>720</v>
      </c>
      <c r="I2504" s="325" t="s">
        <v>41</v>
      </c>
      <c r="J2504" s="255" t="str">
        <f>IF(ISBLANK(INDEX('Policy Characteristics'!D:D,MATCH($C2504,'Policy Characteristics'!$C:$C,0))),"",INDEX('Policy Characteristics'!D:D,MATCH($C2504,'Policy Characteristics'!$C:$C,0)))</f>
        <v>Fixed Energy Prices</v>
      </c>
      <c r="K2504" s="254" t="str">
        <f>IF(ISBLANK(INDEX('Policy Characteristics'!E:E,MATCH($C2504,'Policy Characteristics'!$C:$C,0))),"",INDEX('Policy Characteristics'!E:E,MATCH($C2504,'Policy Characteristics'!$C:$C,0)))</f>
        <v>cross toggle whether policies affect energy prices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
      </c>
      <c r="Q2504" s="254" t="str">
        <f>IF(ISBLANK(INDEX('Policy Characteristics'!K:K,MATCH($C2504,'Policy Characteristics'!$C:$C,0))),"",INDEX('Policy Characteristics'!K:K,MATCH($C2504,'Policy Characteristics'!$C:$C,0)))</f>
        <v/>
      </c>
      <c r="R2504" s="254" t="str">
        <f>IF(ISBLANK(INDEX('Policy Characteristics'!L:L,MATCH($C2504,'Policy Characteristics'!$C:$C,0))),"",INDEX('Policy Characteristics'!L:L,MATCH($C2504,'Policy Characteristics'!$C:$C,0)))</f>
        <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Fixed Energy Prices</v>
      </c>
      <c r="C2505" s="254" t="str">
        <f t="shared" ref="C2505:C2506" si="84">C$2504</f>
        <v>Toggle Whether Policies Affect Energy Prices</v>
      </c>
      <c r="D2505" s="6" t="s">
        <v>71</v>
      </c>
      <c r="E2505" s="6"/>
      <c r="F2505" s="6" t="s">
        <v>95</v>
      </c>
      <c r="G2505" s="6"/>
      <c r="H2505" s="43">
        <v>721</v>
      </c>
      <c r="I2505" s="325" t="s">
        <v>41</v>
      </c>
      <c r="J2505" s="255" t="str">
        <f>IF(ISBLANK(INDEX('Policy Characteristics'!D:D,MATCH($C2505,'Policy Characteristics'!$C:$C,0))),"",INDEX('Policy Characteristics'!D:D,MATCH($C2505,'Policy Characteristics'!$C:$C,0)))</f>
        <v>Fixed Energy Prices</v>
      </c>
      <c r="K2505" s="254" t="str">
        <f>IF(ISBLANK(INDEX('Policy Characteristics'!E:E,MATCH($C2505,'Policy Characteristics'!$C:$C,0))),"",INDEX('Policy Characteristics'!E:E,MATCH($C2505,'Policy Characteristics'!$C:$C,0)))</f>
        <v>cross toggle whether policies affect energy prices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
      </c>
      <c r="Q2505" s="254" t="str">
        <f>IF(ISBLANK(INDEX('Policy Characteristics'!K:K,MATCH($C2505,'Policy Characteristics'!$C:$C,0))),"",INDEX('Policy Characteristics'!K:K,MATCH($C2505,'Policy Characteristics'!$C:$C,0)))</f>
        <v/>
      </c>
      <c r="R2505" s="254" t="str">
        <f>IF(ISBLANK(INDEX('Policy Characteristics'!L:L,MATCH($C2505,'Policy Characteristics'!$C:$C,0))),"",INDEX('Policy Characteristics'!L:L,MATCH($C2505,'Policy Characteristics'!$C:$C,0)))</f>
        <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Fixed Energy Prices</v>
      </c>
      <c r="C2506" s="254" t="str">
        <f t="shared" si="84"/>
        <v>Toggle Whether Policies Affect Energy Prices</v>
      </c>
      <c r="D2506" s="6" t="s">
        <v>2444</v>
      </c>
      <c r="E2506" s="6"/>
      <c r="F2506" s="6" t="s">
        <v>2448</v>
      </c>
      <c r="G2506" s="6"/>
      <c r="H2506" s="43">
        <v>722</v>
      </c>
      <c r="I2506" s="325" t="s">
        <v>41</v>
      </c>
      <c r="J2506" s="255" t="str">
        <f>IF(ISBLANK(INDEX('Policy Characteristics'!D:D,MATCH($C2506,'Policy Characteristics'!$C:$C,0))),"",INDEX('Policy Characteristics'!D:D,MATCH($C2506,'Policy Characteristics'!$C:$C,0)))</f>
        <v>Fixed Energy Prices</v>
      </c>
      <c r="K2506" s="254" t="str">
        <f>IF(ISBLANK(INDEX('Policy Characteristics'!E:E,MATCH($C2506,'Policy Characteristics'!$C:$C,0))),"",INDEX('Policy Characteristics'!E:E,MATCH($C2506,'Policy Characteristics'!$C:$C,0)))</f>
        <v>cross toggle whether policies affect energy prices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Fixed Energy Prices</v>
      </c>
      <c r="C2507" s="317" t="s">
        <v>2683</v>
      </c>
      <c r="D2507" s="6" t="s">
        <v>434</v>
      </c>
      <c r="E2507" s="45"/>
      <c r="F2507" s="6" t="s">
        <v>431</v>
      </c>
      <c r="G2507" s="6"/>
      <c r="H2507" s="47">
        <v>836</v>
      </c>
      <c r="I2507" s="325" t="s">
        <v>41</v>
      </c>
      <c r="J2507" s="255" t="str">
        <f>IF(ISBLANK(INDEX('Policy Characteristics'!D:D,MATCH($C2507,'Policy Characteristics'!$C:$C,0))),"",INDEX('Policy Characteristics'!D:D,MATCH($C2507,'Policy Characteristics'!$C:$C,0)))</f>
        <v>Fixed Energy Prices</v>
      </c>
      <c r="K2507" s="254" t="str">
        <f>IF(ISBLANK(INDEX('Policy Characteristics'!E:E,MATCH($C2507,'Policy Characteristics'!$C:$C,0))),"",INDEX('Policy Characteristics'!E:E,MATCH($C2507,'Policy Characteristics'!$C:$C,0)))</f>
        <v>cross toggle whether policies affect energy prices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Fixed Energy Prices</v>
      </c>
      <c r="C2508" s="254" t="str">
        <f t="shared" ref="C2508:C2518" si="85">C$2507</f>
        <v>Toggle Whether Policies Affect Energy Prices</v>
      </c>
      <c r="D2508" s="6" t="s">
        <v>43</v>
      </c>
      <c r="E2508" s="45"/>
      <c r="F2508" s="6" t="s">
        <v>83</v>
      </c>
      <c r="G2508" s="6"/>
      <c r="H2508" s="43">
        <v>837</v>
      </c>
      <c r="I2508" s="325" t="s">
        <v>41</v>
      </c>
      <c r="J2508" s="255" t="str">
        <f>IF(ISBLANK(INDEX('Policy Characteristics'!D:D,MATCH($C2508,'Policy Characteristics'!$C:$C,0))),"",INDEX('Policy Characteristics'!D:D,MATCH($C2508,'Policy Characteristics'!$C:$C,0)))</f>
        <v>Fixed Energy Prices</v>
      </c>
      <c r="K2508" s="254" t="str">
        <f>IF(ISBLANK(INDEX('Policy Characteristics'!E:E,MATCH($C2508,'Policy Characteristics'!$C:$C,0))),"",INDEX('Policy Characteristics'!E:E,MATCH($C2508,'Policy Characteristics'!$C:$C,0)))</f>
        <v>cross toggle whether policies affect energy prices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Fixed Energy Prices</v>
      </c>
      <c r="C2509" s="254" t="str">
        <f t="shared" si="85"/>
        <v>Toggle Whether Policies Affect Energy Prices</v>
      </c>
      <c r="D2509" s="6" t="s">
        <v>48</v>
      </c>
      <c r="E2509" s="45"/>
      <c r="F2509" s="6" t="s">
        <v>88</v>
      </c>
      <c r="G2509" s="6"/>
      <c r="H2509" s="47">
        <v>838</v>
      </c>
      <c r="I2509" s="325" t="s">
        <v>41</v>
      </c>
      <c r="J2509" s="255" t="str">
        <f>IF(ISBLANK(INDEX('Policy Characteristics'!D:D,MATCH($C2509,'Policy Characteristics'!$C:$C,0))),"",INDEX('Policy Characteristics'!D:D,MATCH($C2509,'Policy Characteristics'!$C:$C,0)))</f>
        <v>Fixed Energy Prices</v>
      </c>
      <c r="K2509" s="254" t="str">
        <f>IF(ISBLANK(INDEX('Policy Characteristics'!E:E,MATCH($C2509,'Policy Characteristics'!$C:$C,0))),"",INDEX('Policy Characteristics'!E:E,MATCH($C2509,'Policy Characteristics'!$C:$C,0)))</f>
        <v>cross toggle whether policies affect energy prices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Fixed Energy Prices</v>
      </c>
      <c r="C2510" s="254" t="str">
        <f t="shared" si="85"/>
        <v>Toggle Whether Policies Affect Energy Prices</v>
      </c>
      <c r="D2510" s="6" t="s">
        <v>50</v>
      </c>
      <c r="E2510" s="45"/>
      <c r="F2510" s="6" t="s">
        <v>91</v>
      </c>
      <c r="G2510" s="6"/>
      <c r="H2510" s="43">
        <v>839</v>
      </c>
      <c r="I2510" s="325" t="s">
        <v>41</v>
      </c>
      <c r="J2510" s="255" t="str">
        <f>IF(ISBLANK(INDEX('Policy Characteristics'!D:D,MATCH($C2510,'Policy Characteristics'!$C:$C,0))),"",INDEX('Policy Characteristics'!D:D,MATCH($C2510,'Policy Characteristics'!$C:$C,0)))</f>
        <v>Fixed Energy Prices</v>
      </c>
      <c r="K2510" s="254" t="str">
        <f>IF(ISBLANK(INDEX('Policy Characteristics'!E:E,MATCH($C2510,'Policy Characteristics'!$C:$C,0))),"",INDEX('Policy Characteristics'!E:E,MATCH($C2510,'Policy Characteristics'!$C:$C,0)))</f>
        <v>cross toggle whether policies affect energy prices</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
      </c>
      <c r="Q2510" s="254" t="str">
        <f>IF(ISBLANK(INDEX('Policy Characteristics'!K:K,MATCH($C2510,'Policy Characteristics'!$C:$C,0))),"",INDEX('Policy Characteristics'!K:K,MATCH($C2510,'Policy Characteristics'!$C:$C,0)))</f>
        <v/>
      </c>
      <c r="R2510" s="254" t="str">
        <f>IF(ISBLANK(INDEX('Policy Characteristics'!L:L,MATCH($C2510,'Policy Characteristics'!$C:$C,0))),"",INDEX('Policy Characteristics'!L:L,MATCH($C2510,'Policy Characteristics'!$C:$C,0)))</f>
        <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254" t="str">
        <f t="shared" si="85"/>
        <v>Toggle Whether Policies Affect Energy Prices</v>
      </c>
      <c r="D2511" s="6" t="s">
        <v>51</v>
      </c>
      <c r="E2511" s="45"/>
      <c r="F2511" s="6" t="s">
        <v>92</v>
      </c>
      <c r="G2511" s="6"/>
      <c r="H2511" s="47">
        <v>840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si="85"/>
        <v>Toggle Whether Policies Affect Energy Prices</v>
      </c>
      <c r="D2512" s="6" t="s">
        <v>52</v>
      </c>
      <c r="E2512" s="45"/>
      <c r="F2512" s="6" t="s">
        <v>93</v>
      </c>
      <c r="G2512" s="6"/>
      <c r="H2512" s="43">
        <v>841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53</v>
      </c>
      <c r="E2513" s="45"/>
      <c r="F2513" s="6" t="s">
        <v>94</v>
      </c>
      <c r="G2513" s="6"/>
      <c r="H2513" s="47">
        <v>842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254" t="str">
        <f t="shared" si="85"/>
        <v>Toggle Whether Policies Affect Energy Prices</v>
      </c>
      <c r="D2514" s="6" t="s">
        <v>2449</v>
      </c>
      <c r="E2514" s="45"/>
      <c r="F2514" s="6" t="s">
        <v>2450</v>
      </c>
      <c r="G2514" s="6"/>
      <c r="H2514" s="43">
        <v>843</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si="85"/>
        <v>Toggle Whether Policies Affect Energy Prices</v>
      </c>
      <c r="D2515" s="6" t="s">
        <v>427</v>
      </c>
      <c r="E2515" s="45"/>
      <c r="F2515" s="6" t="s">
        <v>428</v>
      </c>
      <c r="G2515" s="6"/>
      <c r="H2515" s="47">
        <v>844</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5"/>
        <v>Toggle Whether Policies Affect Energy Prices</v>
      </c>
      <c r="D2516" s="6" t="s">
        <v>2441</v>
      </c>
      <c r="E2516" s="45"/>
      <c r="F2516" s="6" t="s">
        <v>2445</v>
      </c>
      <c r="G2516" s="6"/>
      <c r="H2516" s="43">
        <v>845</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5"/>
        <v>Toggle Whether Policies Affect Energy Prices</v>
      </c>
      <c r="D2517" s="6" t="s">
        <v>2451</v>
      </c>
      <c r="E2517" s="45"/>
      <c r="F2517" s="6" t="s">
        <v>2452</v>
      </c>
      <c r="G2517" s="6"/>
      <c r="H2517" s="47">
        <v>846</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5"/>
        <v>Toggle Whether Policies Affect Energy Prices</v>
      </c>
      <c r="D2518" s="6" t="s">
        <v>2442</v>
      </c>
      <c r="E2518" s="45"/>
      <c r="F2518" s="6" t="s">
        <v>2446</v>
      </c>
      <c r="G2518" s="6"/>
      <c r="H2518" s="43">
        <v>847</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Fuel Price Deregulation</v>
      </c>
      <c r="C2519" s="317" t="s">
        <v>2726</v>
      </c>
      <c r="D2519" s="6" t="s">
        <v>434</v>
      </c>
      <c r="E2519" s="45"/>
      <c r="F2519" s="6" t="s">
        <v>431</v>
      </c>
      <c r="G2519" s="6"/>
      <c r="H2519" s="43">
        <v>723</v>
      </c>
      <c r="I2519" s="325" t="s">
        <v>41</v>
      </c>
      <c r="J2519" s="255" t="str">
        <f>IF(ISBLANK(INDEX('Policy Characteristics'!D:D,MATCH($C2519,'Policy Characteristics'!$C:$C,0))),"",INDEX('Policy Characteristics'!D:D,MATCH($C2519,'Policy Characteristics'!$C:$C,0)))</f>
        <v>Fuel Price Deregulation</v>
      </c>
      <c r="K2519" s="254" t="str">
        <f>IF(ISBLANK(INDEX('Policy Characteristics'!E:E,MATCH($C2519,'Policy Characteristics'!$C:$C,0))),"",INDEX('Policy Characteristics'!E:E,MATCH($C2519,'Policy Characteristics'!$C:$C,0)))</f>
        <v>cross fuel price deregulation</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of price deregulated</v>
      </c>
      <c r="P2519" s="254" t="str">
        <f>IF(ISBLANK(INDEX('Policy Characteristics'!J:J,MATCH($C2519,'Policy Characteristics'!$C:$C,0))),"",INDEX('Policy Characteristics'!J:J,MATCH($C2519,'Policy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19" s="254" t="str">
        <f>IF(ISBLANK(INDEX('Policy Characteristics'!K:K,MATCH($C2519,'Policy Characteristics'!$C:$C,0))),"",INDEX('Policy Characteristics'!K:K,MATCH($C2519,'Policy Characteristics'!$C:$C,0)))</f>
        <v>fuels.html#fuel-price-deregulation</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Fuel Price Deregulation</v>
      </c>
      <c r="C2520" s="254" t="str">
        <f t="shared" ref="C2520:C2533" si="86">C$2519</f>
        <v>Fuel Price Deregulation</v>
      </c>
      <c r="D2520" s="6" t="s">
        <v>43</v>
      </c>
      <c r="E2520" s="45"/>
      <c r="F2520" s="6" t="s">
        <v>83</v>
      </c>
      <c r="G2520" s="6"/>
      <c r="H2520" s="43">
        <v>724</v>
      </c>
      <c r="I2520" s="325" t="s">
        <v>41</v>
      </c>
      <c r="J2520" s="255" t="str">
        <f>IF(ISBLANK(INDEX('Policy Characteristics'!D:D,MATCH($C2520,'Policy Characteristics'!$C:$C,0))),"",INDEX('Policy Characteristics'!D:D,MATCH($C2520,'Policy Characteristics'!$C:$C,0)))</f>
        <v>Fuel Price Deregulation</v>
      </c>
      <c r="K2520" s="254" t="str">
        <f>IF(ISBLANK(INDEX('Policy Characteristics'!E:E,MATCH($C2520,'Policy Characteristics'!$C:$C,0))),"",INDEX('Policy Characteristics'!E:E,MATCH($C2520,'Policy Characteristics'!$C:$C,0)))</f>
        <v>cross fuel price deregulation</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of price deregulated</v>
      </c>
      <c r="P2520" s="254" t="str">
        <f>IF(ISBLANK(INDEX('Policy Characteristics'!J:J,MATCH($C2520,'Policy Characteristics'!$C:$C,0))),"",INDEX('Policy Characteristics'!J:J,MATCH($C2520,'Policy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0" s="254" t="str">
        <f>IF(ISBLANK(INDEX('Policy Characteristics'!K:K,MATCH($C2520,'Policy Characteristics'!$C:$C,0))),"",INDEX('Policy Characteristics'!K:K,MATCH($C2520,'Policy Characteristics'!$C:$C,0)))</f>
        <v>fuels.html#fuel-price-deregulation</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Fuel Price Deregulation</v>
      </c>
      <c r="C2521" s="254" t="str">
        <f t="shared" si="86"/>
        <v>Fuel Price Deregulation</v>
      </c>
      <c r="D2521" s="6" t="s">
        <v>44</v>
      </c>
      <c r="E2521" s="45"/>
      <c r="F2521" s="6" t="s">
        <v>84</v>
      </c>
      <c r="G2521" s="6"/>
      <c r="H2521" s="43">
        <v>725</v>
      </c>
      <c r="I2521" s="325" t="s">
        <v>41</v>
      </c>
      <c r="J2521" s="255" t="str">
        <f>IF(ISBLANK(INDEX('Policy Characteristics'!D:D,MATCH($C2521,'Policy Characteristics'!$C:$C,0))),"",INDEX('Policy Characteristics'!D:D,MATCH($C2521,'Policy Characteristics'!$C:$C,0)))</f>
        <v>Fuel Price Deregulation</v>
      </c>
      <c r="K2521" s="254" t="str">
        <f>IF(ISBLANK(INDEX('Policy Characteristics'!E:E,MATCH($C2521,'Policy Characteristics'!$C:$C,0))),"",INDEX('Policy Characteristics'!E:E,MATCH($C2521,'Policy Characteristics'!$C:$C,0)))</f>
        <v>cross fuel price deregulation</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of price deregulated</v>
      </c>
      <c r="P2521" s="254" t="str">
        <f>IF(ISBLANK(INDEX('Policy Characteristics'!J:J,MATCH($C2521,'Policy Characteristics'!$C:$C,0))),"",INDEX('Policy Characteristics'!J:J,MATCH($C2521,'Policy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1" s="254" t="str">
        <f>IF(ISBLANK(INDEX('Policy Characteristics'!K:K,MATCH($C2521,'Policy Characteristics'!$C:$C,0))),"",INDEX('Policy Characteristics'!K:K,MATCH($C2521,'Policy Characteristics'!$C:$C,0)))</f>
        <v>fuels.html#fuel-price-deregulation</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Fuel Price Deregulation</v>
      </c>
      <c r="C2522" s="254" t="str">
        <f t="shared" si="86"/>
        <v>Fuel Price Deregulation</v>
      </c>
      <c r="D2522" s="6" t="s">
        <v>48</v>
      </c>
      <c r="E2522" s="45"/>
      <c r="F2522" s="6" t="s">
        <v>88</v>
      </c>
      <c r="G2522" s="6"/>
      <c r="H2522" s="43">
        <v>726</v>
      </c>
      <c r="I2522" s="325" t="s">
        <v>41</v>
      </c>
      <c r="J2522" s="255" t="str">
        <f>IF(ISBLANK(INDEX('Policy Characteristics'!D:D,MATCH($C2522,'Policy Characteristics'!$C:$C,0))),"",INDEX('Policy Characteristics'!D:D,MATCH($C2522,'Policy Characteristics'!$C:$C,0)))</f>
        <v>Fuel Price Deregulation</v>
      </c>
      <c r="K2522" s="254" t="str">
        <f>IF(ISBLANK(INDEX('Policy Characteristics'!E:E,MATCH($C2522,'Policy Characteristics'!$C:$C,0))),"",INDEX('Policy Characteristics'!E:E,MATCH($C2522,'Policy Characteristics'!$C:$C,0)))</f>
        <v>cross fuel price deregulation</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of price deregulated</v>
      </c>
      <c r="P2522" s="254" t="str">
        <f>IF(ISBLANK(INDEX('Policy Characteristics'!J:J,MATCH($C2522,'Policy Characteristics'!$C:$C,0))),"",INDEX('Policy Characteristics'!J:J,MATCH($C2522,'Policy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2" s="254" t="str">
        <f>IF(ISBLANK(INDEX('Policy Characteristics'!K:K,MATCH($C2522,'Policy Characteristics'!$C:$C,0))),"",INDEX('Policy Characteristics'!K:K,MATCH($C2522,'Policy Characteristics'!$C:$C,0)))</f>
        <v>fuels.html#fuel-price-deregulation</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Fuel Price Deregulation</v>
      </c>
      <c r="C2523" s="254" t="str">
        <f t="shared" si="86"/>
        <v>Fuel Price Deregulation</v>
      </c>
      <c r="D2523" s="6" t="s">
        <v>50</v>
      </c>
      <c r="E2523" s="45"/>
      <c r="F2523" s="6" t="s">
        <v>91</v>
      </c>
      <c r="G2523" s="6"/>
      <c r="H2523" s="43">
        <v>727</v>
      </c>
      <c r="I2523" s="325" t="s">
        <v>41</v>
      </c>
      <c r="J2523" s="255" t="str">
        <f>IF(ISBLANK(INDEX('Policy Characteristics'!D:D,MATCH($C2523,'Policy Characteristics'!$C:$C,0))),"",INDEX('Policy Characteristics'!D:D,MATCH($C2523,'Policy Characteristics'!$C:$C,0)))</f>
        <v>Fuel Price Deregulation</v>
      </c>
      <c r="K2523" s="254" t="str">
        <f>IF(ISBLANK(INDEX('Policy Characteristics'!E:E,MATCH($C2523,'Policy Characteristics'!$C:$C,0))),"",INDEX('Policy Characteristics'!E:E,MATCH($C2523,'Policy Characteristics'!$C:$C,0)))</f>
        <v>cross fuel price deregulation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of price deregulated</v>
      </c>
      <c r="P2523" s="254" t="str">
        <f>IF(ISBLANK(INDEX('Policy Characteristics'!J:J,MATCH($C2523,'Policy Characteristics'!$C:$C,0))),"",INDEX('Policy Characteristics'!J:J,MATCH($C2523,'Policy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3" s="254" t="str">
        <f>IF(ISBLANK(INDEX('Policy Characteristics'!K:K,MATCH($C2523,'Policy Characteristics'!$C:$C,0))),"",INDEX('Policy Characteristics'!K:K,MATCH($C2523,'Policy Characteristics'!$C:$C,0)))</f>
        <v>fuels.html#fuel-price-deregulation</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Fuel Price Deregulation</v>
      </c>
      <c r="C2524" s="254" t="str">
        <f t="shared" si="86"/>
        <v>Fuel Price Deregulation</v>
      </c>
      <c r="D2524" s="6" t="s">
        <v>51</v>
      </c>
      <c r="E2524" s="45"/>
      <c r="F2524" s="6" t="s">
        <v>92</v>
      </c>
      <c r="G2524" s="6"/>
      <c r="H2524" s="43">
        <v>728</v>
      </c>
      <c r="I2524" s="325" t="s">
        <v>41</v>
      </c>
      <c r="J2524" s="255" t="str">
        <f>IF(ISBLANK(INDEX('Policy Characteristics'!D:D,MATCH($C2524,'Policy Characteristics'!$C:$C,0))),"",INDEX('Policy Characteristics'!D:D,MATCH($C2524,'Policy Characteristics'!$C:$C,0)))</f>
        <v>Fuel Price Deregulation</v>
      </c>
      <c r="K2524" s="254" t="str">
        <f>IF(ISBLANK(INDEX('Policy Characteristics'!E:E,MATCH($C2524,'Policy Characteristics'!$C:$C,0))),"",INDEX('Policy Characteristics'!E:E,MATCH($C2524,'Policy Characteristics'!$C:$C,0)))</f>
        <v>cross fuel price deregulation</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of price deregulated</v>
      </c>
      <c r="P2524" s="254" t="str">
        <f>IF(ISBLANK(INDEX('Policy Characteristics'!J:J,MATCH($C2524,'Policy Characteristics'!$C:$C,0))),"",INDEX('Policy Characteristics'!J:J,MATCH($C2524,'Policy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4" s="254" t="str">
        <f>IF(ISBLANK(INDEX('Policy Characteristics'!K:K,MATCH($C2524,'Policy Characteristics'!$C:$C,0))),"",INDEX('Policy Characteristics'!K:K,MATCH($C2524,'Policy Characteristics'!$C:$C,0)))</f>
        <v>fuels.html#fuel-price-deregulation</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Fuel Price Deregulation</v>
      </c>
      <c r="C2525" s="254" t="str">
        <f t="shared" si="86"/>
        <v>Fuel Price Deregulation</v>
      </c>
      <c r="D2525" s="6" t="s">
        <v>52</v>
      </c>
      <c r="E2525" s="45"/>
      <c r="F2525" s="6" t="s">
        <v>93</v>
      </c>
      <c r="G2525" s="6"/>
      <c r="H2525" s="43">
        <v>729</v>
      </c>
      <c r="I2525" s="325" t="s">
        <v>41</v>
      </c>
      <c r="J2525" s="255" t="str">
        <f>IF(ISBLANK(INDEX('Policy Characteristics'!D:D,MATCH($C2525,'Policy Characteristics'!$C:$C,0))),"",INDEX('Policy Characteristics'!D:D,MATCH($C2525,'Policy Characteristics'!$C:$C,0)))</f>
        <v>Fuel Price Deregulation</v>
      </c>
      <c r="K2525" s="254" t="str">
        <f>IF(ISBLANK(INDEX('Policy Characteristics'!E:E,MATCH($C2525,'Policy Characteristics'!$C:$C,0))),"",INDEX('Policy Characteristics'!E:E,MATCH($C2525,'Policy Characteristics'!$C:$C,0)))</f>
        <v>cross fuel price deregulation</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of price deregulated</v>
      </c>
      <c r="P2525" s="254" t="str">
        <f>IF(ISBLANK(INDEX('Policy Characteristics'!J:J,MATCH($C2525,'Policy Characteristics'!$C:$C,0))),"",INDEX('Policy Characteristics'!J:J,MATCH($C2525,'Policy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5" s="254" t="str">
        <f>IF(ISBLANK(INDEX('Policy Characteristics'!K:K,MATCH($C2525,'Policy Characteristics'!$C:$C,0))),"",INDEX('Policy Characteristics'!K:K,MATCH($C2525,'Policy Characteristics'!$C:$C,0)))</f>
        <v>fuels.html#fuel-price-deregulation</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254" t="str">
        <f t="shared" si="86"/>
        <v>Fuel Price Deregulation</v>
      </c>
      <c r="D2526" s="6" t="s">
        <v>53</v>
      </c>
      <c r="E2526" s="45"/>
      <c r="F2526" s="6" t="s">
        <v>94</v>
      </c>
      <c r="G2526" s="6"/>
      <c r="H2526" s="43">
        <v>730</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si="86"/>
        <v>Fuel Price Deregulation</v>
      </c>
      <c r="D2527" s="6" t="s">
        <v>2449</v>
      </c>
      <c r="E2527" s="45"/>
      <c r="F2527" s="6" t="s">
        <v>2450</v>
      </c>
      <c r="G2527" s="6"/>
      <c r="H2527" s="43">
        <v>731</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6"/>
        <v>Fuel Price Deregulation</v>
      </c>
      <c r="D2528" s="6" t="s">
        <v>427</v>
      </c>
      <c r="E2528" s="45"/>
      <c r="F2528" s="6" t="s">
        <v>428</v>
      </c>
      <c r="G2528" s="6"/>
      <c r="H2528" s="43">
        <v>732</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6"/>
        <v>Fuel Price Deregulation</v>
      </c>
      <c r="D2529" s="6" t="s">
        <v>2441</v>
      </c>
      <c r="E2529" s="45"/>
      <c r="F2529" s="6" t="s">
        <v>2445</v>
      </c>
      <c r="G2529" s="6"/>
      <c r="H2529" s="43">
        <v>733</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6"/>
        <v>Fuel Price Deregulation</v>
      </c>
      <c r="D2530" s="6" t="s">
        <v>2451</v>
      </c>
      <c r="E2530" s="45"/>
      <c r="F2530" s="6" t="s">
        <v>2452</v>
      </c>
      <c r="G2530" s="6"/>
      <c r="H2530" s="43">
        <v>734</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6"/>
        <v>Fuel Price Deregulation</v>
      </c>
      <c r="D2531" s="6" t="s">
        <v>2442</v>
      </c>
      <c r="E2531" s="45"/>
      <c r="F2531" s="6" t="s">
        <v>2446</v>
      </c>
      <c r="G2531" s="6"/>
      <c r="H2531" s="43">
        <v>735</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6"/>
        <v>Fuel Price Deregulation</v>
      </c>
      <c r="D2532" s="6" t="s">
        <v>2443</v>
      </c>
      <c r="E2532" s="45"/>
      <c r="F2532" s="6" t="s">
        <v>2447</v>
      </c>
      <c r="G2532" s="6"/>
      <c r="H2532" s="43">
        <v>736</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6"/>
        <v>Fuel Price Deregulation</v>
      </c>
      <c r="D2533" s="6" t="s">
        <v>2444</v>
      </c>
      <c r="E2533" s="45"/>
      <c r="F2533" s="6" t="s">
        <v>2448</v>
      </c>
      <c r="G2533" s="6"/>
      <c r="H2533" s="43">
        <v>737</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4"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Taxes or Subsidies</v>
      </c>
      <c r="C2534" t="s">
        <v>3234</v>
      </c>
      <c r="D2534" s="45" t="s">
        <v>49</v>
      </c>
      <c r="E2534" s="45" t="s">
        <v>317</v>
      </c>
      <c r="F2534" s="45" t="s">
        <v>89</v>
      </c>
      <c r="G2534" s="45" t="s">
        <v>4</v>
      </c>
      <c r="H2534" s="43">
        <v>78</v>
      </c>
      <c r="I2534" s="324" t="s">
        <v>40</v>
      </c>
      <c r="J2534" s="255" t="str">
        <f>IF(ISBLANK(INDEX('Policy Characteristics'!D:D,MATCH($C2534,'Policy Characteristics'!$C:$C,0))),"",INDEX('Policy Characteristics'!D:D,MATCH($C2534,'Policy Characteristics'!$C:$C,0)))</f>
        <v>Fuel Taxes or Subsidies</v>
      </c>
      <c r="K2534" s="254" t="str">
        <f>IF(ISBLANK(INDEX('Policy Characteristics'!E:E,MATCH($C2534,'Policy Characteristics'!$C:$C,0))),"",INDEX('Policy Characteristics'!E:E,MATCH($C2534,'Policy Characteristics'!$C:$C,0)))</f>
        <v>cross fuel tax</v>
      </c>
      <c r="L2534" s="261">
        <f>IF(ISBLANK(INDEX('Policy Characteristics'!F:F,MATCH($C2534,'Policy Characteristics'!$C:$C,0))),"",INDEX('Policy Characteristics'!F:F,MATCH($C2534,'Policy Characteristics'!$C:$C,0)))</f>
        <v>-0.9</v>
      </c>
      <c r="M2534" s="261">
        <f>IF(ISBLANK(INDEX('Policy Characteristics'!G:G,MATCH($C2534,'Policy Characteristics'!$C:$C,0))),"",INDEX('Policy Characteristics'!G:G,MATCH($C2534,'Policy Characteristics'!$C:$C,0)))</f>
        <v>0.9</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BAU price</v>
      </c>
      <c r="P2534" s="254" t="str">
        <f>IF(ISBLANK(INDEX('Policy Characteristics'!J:J,MATCH($C2534,'Policy Characteristics'!$C:$C,0))),"",INDEX('Policy Characteristics'!J:J,MATCH($C2534,'Policy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4" s="254" t="str">
        <f>IF(ISBLANK(INDEX('Policy Characteristics'!K:K,MATCH($C2534,'Policy Characteristics'!$C:$C,0))),"",INDEX('Policy Characteristics'!K:K,MATCH($C2534,'Policy Characteristics'!$C:$C,0)))</f>
        <v>fuels.html#fuel-taxes</v>
      </c>
      <c r="R2534" s="254" t="str">
        <f>IF(ISBLANK(INDEX('Policy Characteristics'!L:L,MATCH($C2534,'Policy Characteristics'!$C:$C,0))),"",INDEX('Policy Characteristics'!L:L,MATCH($C2534,'Policy Characteristics'!$C:$C,0)))</f>
        <v>fuel-taxes.html</v>
      </c>
    </row>
    <row r="2535" spans="1:18" s="4"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Taxes or Subsidies</v>
      </c>
      <c r="C2535" s="320" t="str">
        <f t="shared" ref="C2535:C2598" si="87">C$2534</f>
        <v>Additional Fuel Tax or Subsidy Rate by Fuel</v>
      </c>
      <c r="D2535" s="6" t="s">
        <v>434</v>
      </c>
      <c r="E2535" s="45" t="s">
        <v>317</v>
      </c>
      <c r="F2535" s="6" t="s">
        <v>431</v>
      </c>
      <c r="G2535" s="45" t="s">
        <v>4</v>
      </c>
      <c r="H2535" s="43">
        <v>79</v>
      </c>
      <c r="I2535" s="325" t="s">
        <v>41</v>
      </c>
      <c r="J2535" s="255" t="str">
        <f>IF(ISBLANK(INDEX('Policy Characteristics'!D:D,MATCH($C2535,'Policy Characteristics'!$C:$C,0))),"",INDEX('Policy Characteristics'!D:D,MATCH($C2535,'Policy Characteristics'!$C:$C,0)))</f>
        <v>Fuel Taxes or Subsidies</v>
      </c>
      <c r="K2535" s="254" t="str">
        <f>IF(ISBLANK(INDEX('Policy Characteristics'!E:E,MATCH($C2535,'Policy Characteristics'!$C:$C,0))),"",INDEX('Policy Characteristics'!E:E,MATCH($C2535,'Policy Characteristics'!$C:$C,0)))</f>
        <v>cross fuel tax</v>
      </c>
      <c r="L2535" s="261">
        <f>IF(ISBLANK(INDEX('Policy Characteristics'!F:F,MATCH($C2535,'Policy Characteristics'!$C:$C,0))),"",INDEX('Policy Characteristics'!F:F,MATCH($C2535,'Policy Characteristics'!$C:$C,0)))</f>
        <v>-0.9</v>
      </c>
      <c r="M2535" s="261">
        <f>IF(ISBLANK(INDEX('Policy Characteristics'!G:G,MATCH($C2535,'Policy Characteristics'!$C:$C,0))),"",INDEX('Policy Characteristics'!G:G,MATCH($C2535,'Policy Characteristics'!$C:$C,0)))</f>
        <v>0.9</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BAU price</v>
      </c>
      <c r="P2535" s="254" t="str">
        <f>IF(ISBLANK(INDEX('Policy Characteristics'!J:J,MATCH($C2535,'Policy Characteristics'!$C:$C,0))),"",INDEX('Policy Characteristics'!J:J,MATCH($C2535,'Policy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5" s="254" t="str">
        <f>IF(ISBLANK(INDEX('Policy Characteristics'!K:K,MATCH($C2535,'Policy Characteristics'!$C:$C,0))),"",INDEX('Policy Characteristics'!K:K,MATCH($C2535,'Policy Characteristics'!$C:$C,0)))</f>
        <v>fuels.html#fuel-taxes</v>
      </c>
      <c r="R2535" s="254" t="str">
        <f>IF(ISBLANK(INDEX('Policy Characteristics'!L:L,MATCH($C2535,'Policy Characteristics'!$C:$C,0))),"",INDEX('Policy Characteristics'!L:L,MATCH($C2535,'Policy Characteristics'!$C:$C,0)))</f>
        <v>fuel-taxes.html</v>
      </c>
    </row>
    <row r="2536" spans="1:18" s="4"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Taxes or Subsidies</v>
      </c>
      <c r="C2536" s="320" t="str">
        <f t="shared" si="87"/>
        <v>Additional Fuel Tax or Subsidy Rate by Fuel</v>
      </c>
      <c r="D2536" s="6" t="s">
        <v>43</v>
      </c>
      <c r="E2536" s="45" t="s">
        <v>317</v>
      </c>
      <c r="F2536" s="6" t="s">
        <v>83</v>
      </c>
      <c r="G2536" s="45" t="s">
        <v>4</v>
      </c>
      <c r="H2536" s="43">
        <v>80</v>
      </c>
      <c r="I2536" s="325" t="s">
        <v>40</v>
      </c>
      <c r="J2536" s="255" t="str">
        <f>IF(ISBLANK(INDEX('Policy Characteristics'!D:D,MATCH($C2536,'Policy Characteristics'!$C:$C,0))),"",INDEX('Policy Characteristics'!D:D,MATCH($C2536,'Policy Characteristics'!$C:$C,0)))</f>
        <v>Fuel Taxes or Subsidies</v>
      </c>
      <c r="K2536" s="254" t="str">
        <f>IF(ISBLANK(INDEX('Policy Characteristics'!E:E,MATCH($C2536,'Policy Characteristics'!$C:$C,0))),"",INDEX('Policy Characteristics'!E:E,MATCH($C2536,'Policy Characteristics'!$C:$C,0)))</f>
        <v>cross fuel tax</v>
      </c>
      <c r="L2536" s="261">
        <f>IF(ISBLANK(INDEX('Policy Characteristics'!F:F,MATCH($C2536,'Policy Characteristics'!$C:$C,0))),"",INDEX('Policy Characteristics'!F:F,MATCH($C2536,'Policy Characteristics'!$C:$C,0)))</f>
        <v>-0.9</v>
      </c>
      <c r="M2536" s="261">
        <f>IF(ISBLANK(INDEX('Policy Characteristics'!G:G,MATCH($C2536,'Policy Characteristics'!$C:$C,0))),"",INDEX('Policy Characteristics'!G:G,MATCH($C2536,'Policy Characteristics'!$C:$C,0)))</f>
        <v>0.9</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BAU price</v>
      </c>
      <c r="P2536" s="254" t="str">
        <f>IF(ISBLANK(INDEX('Policy Characteristics'!J:J,MATCH($C2536,'Policy Characteristics'!$C:$C,0))),"",INDEX('Policy Characteristics'!J:J,MATCH($C2536,'Policy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6" s="254" t="str">
        <f>IF(ISBLANK(INDEX('Policy Characteristics'!K:K,MATCH($C2536,'Policy Characteristics'!$C:$C,0))),"",INDEX('Policy Characteristics'!K:K,MATCH($C2536,'Policy Characteristics'!$C:$C,0)))</f>
        <v>fuels.html#fuel-taxes</v>
      </c>
      <c r="R2536" s="254" t="str">
        <f>IF(ISBLANK(INDEX('Policy Characteristics'!L:L,MATCH($C2536,'Policy Characteristics'!$C:$C,0))),"",INDEX('Policy Characteristics'!L:L,MATCH($C2536,'Policy Characteristics'!$C:$C,0)))</f>
        <v>fuel-taxes.html</v>
      </c>
    </row>
    <row r="2537" spans="1:18" s="4"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Taxes or Subsidies</v>
      </c>
      <c r="C2537" s="320" t="str">
        <f t="shared" si="87"/>
        <v>Additional Fuel Tax or Subsidy Rate by Fuel</v>
      </c>
      <c r="D2537" s="6" t="s">
        <v>44</v>
      </c>
      <c r="E2537" s="45" t="s">
        <v>317</v>
      </c>
      <c r="F2537" s="6" t="s">
        <v>84</v>
      </c>
      <c r="G2537" s="45" t="s">
        <v>4</v>
      </c>
      <c r="H2537" s="43">
        <v>738</v>
      </c>
      <c r="I2537" s="325" t="s">
        <v>41</v>
      </c>
      <c r="J2537" s="255" t="str">
        <f>IF(ISBLANK(INDEX('Policy Characteristics'!D:D,MATCH($C2537,'Policy Characteristics'!$C:$C,0))),"",INDEX('Policy Characteristics'!D:D,MATCH($C2537,'Policy Characteristics'!$C:$C,0)))</f>
        <v>Fuel Taxes or Subsidies</v>
      </c>
      <c r="K2537" s="254" t="str">
        <f>IF(ISBLANK(INDEX('Policy Characteristics'!E:E,MATCH($C2537,'Policy Characteristics'!$C:$C,0))),"",INDEX('Policy Characteristics'!E:E,MATCH($C2537,'Policy Characteristics'!$C:$C,0)))</f>
        <v>cross fuel tax</v>
      </c>
      <c r="L2537" s="261">
        <f>IF(ISBLANK(INDEX('Policy Characteristics'!F:F,MATCH($C2537,'Policy Characteristics'!$C:$C,0))),"",INDEX('Policy Characteristics'!F:F,MATCH($C2537,'Policy Characteristics'!$C:$C,0)))</f>
        <v>-0.9</v>
      </c>
      <c r="M2537" s="261">
        <f>IF(ISBLANK(INDEX('Policy Characteristics'!G:G,MATCH($C2537,'Policy Characteristics'!$C:$C,0))),"",INDEX('Policy Characteristics'!G:G,MATCH($C2537,'Policy Characteristics'!$C:$C,0)))</f>
        <v>0.9</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BAU price</v>
      </c>
      <c r="P2537" s="254" t="str">
        <f>IF(ISBLANK(INDEX('Policy Characteristics'!J:J,MATCH($C2537,'Policy Characteristics'!$C:$C,0))),"",INDEX('Policy Characteristics'!J:J,MATCH($C2537,'Policy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7" s="254" t="str">
        <f>IF(ISBLANK(INDEX('Policy Characteristics'!K:K,MATCH($C2537,'Policy Characteristics'!$C:$C,0))),"",INDEX('Policy Characteristics'!K:K,MATCH($C2537,'Policy Characteristics'!$C:$C,0)))</f>
        <v>fuels.html#fuel-taxes</v>
      </c>
      <c r="R2537" s="254" t="str">
        <f>IF(ISBLANK(INDEX('Policy Characteristics'!L:L,MATCH($C2537,'Policy Characteristics'!$C:$C,0))),"",INDEX('Policy Characteristics'!L:L,MATCH($C2537,'Policy Characteristics'!$C:$C,0)))</f>
        <v>fuel-taxes.html</v>
      </c>
    </row>
    <row r="2538" spans="1:18" s="4"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Taxes or Subsidies</v>
      </c>
      <c r="C2538" s="320" t="str">
        <f t="shared" si="87"/>
        <v>Additional Fuel Tax or Subsidy Rate by Fuel</v>
      </c>
      <c r="D2538" s="6" t="s">
        <v>48</v>
      </c>
      <c r="E2538" s="45" t="s">
        <v>317</v>
      </c>
      <c r="F2538" s="6" t="s">
        <v>88</v>
      </c>
      <c r="G2538" s="45" t="s">
        <v>4</v>
      </c>
      <c r="H2538" s="43">
        <v>739</v>
      </c>
      <c r="I2538" s="325" t="s">
        <v>41</v>
      </c>
      <c r="J2538" s="255" t="str">
        <f>IF(ISBLANK(INDEX('Policy Characteristics'!D:D,MATCH($C2538,'Policy Characteristics'!$C:$C,0))),"",INDEX('Policy Characteristics'!D:D,MATCH($C2538,'Policy Characteristics'!$C:$C,0)))</f>
        <v>Fuel Taxes or Subsidies</v>
      </c>
      <c r="K2538" s="254" t="str">
        <f>IF(ISBLANK(INDEX('Policy Characteristics'!E:E,MATCH($C2538,'Policy Characteristics'!$C:$C,0))),"",INDEX('Policy Characteristics'!E:E,MATCH($C2538,'Policy Characteristics'!$C:$C,0)))</f>
        <v>cross fuel tax</v>
      </c>
      <c r="L2538" s="261">
        <f>IF(ISBLANK(INDEX('Policy Characteristics'!F:F,MATCH($C2538,'Policy Characteristics'!$C:$C,0))),"",INDEX('Policy Characteristics'!F:F,MATCH($C2538,'Policy Characteristics'!$C:$C,0)))</f>
        <v>-0.9</v>
      </c>
      <c r="M2538" s="261">
        <f>IF(ISBLANK(INDEX('Policy Characteristics'!G:G,MATCH($C2538,'Policy Characteristics'!$C:$C,0))),"",INDEX('Policy Characteristics'!G:G,MATCH($C2538,'Policy Characteristics'!$C:$C,0)))</f>
        <v>0.9</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BAU price</v>
      </c>
      <c r="P2538" s="254" t="str">
        <f>IF(ISBLANK(INDEX('Policy Characteristics'!J:J,MATCH($C2538,'Policy Characteristics'!$C:$C,0))),"",INDEX('Policy Characteristics'!J:J,MATCH($C2538,'Policy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8" s="254" t="str">
        <f>IF(ISBLANK(INDEX('Policy Characteristics'!K:K,MATCH($C2538,'Policy Characteristics'!$C:$C,0))),"",INDEX('Policy Characteristics'!K:K,MATCH($C2538,'Policy Characteristics'!$C:$C,0)))</f>
        <v>fuels.html#fuel-taxes</v>
      </c>
      <c r="R2538" s="254" t="str">
        <f>IF(ISBLANK(INDEX('Policy Characteristics'!L:L,MATCH($C2538,'Policy Characteristics'!$C:$C,0))),"",INDEX('Policy Characteristics'!L:L,MATCH($C2538,'Policy Characteristics'!$C:$C,0)))</f>
        <v>fuel-taxes.html</v>
      </c>
    </row>
    <row r="2539" spans="1:18" s="4"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Taxes or Subsidies</v>
      </c>
      <c r="C2539" s="320" t="str">
        <f t="shared" si="87"/>
        <v>Additional Fuel Tax or Subsidy Rate by Fuel</v>
      </c>
      <c r="D2539" s="6" t="s">
        <v>50</v>
      </c>
      <c r="E2539" s="45" t="s">
        <v>317</v>
      </c>
      <c r="F2539" s="6" t="s">
        <v>91</v>
      </c>
      <c r="G2539" s="45" t="s">
        <v>4</v>
      </c>
      <c r="H2539" s="43">
        <v>81</v>
      </c>
      <c r="I2539" s="325" t="s">
        <v>40</v>
      </c>
      <c r="J2539" s="255" t="str">
        <f>IF(ISBLANK(INDEX('Policy Characteristics'!D:D,MATCH($C2539,'Policy Characteristics'!$C:$C,0))),"",INDEX('Policy Characteristics'!D:D,MATCH($C2539,'Policy Characteristics'!$C:$C,0)))</f>
        <v>Fuel Taxes or Subsidies</v>
      </c>
      <c r="K2539" s="254" t="str">
        <f>IF(ISBLANK(INDEX('Policy Characteristics'!E:E,MATCH($C2539,'Policy Characteristics'!$C:$C,0))),"",INDEX('Policy Characteristics'!E:E,MATCH($C2539,'Policy Characteristics'!$C:$C,0)))</f>
        <v>cross fuel tax</v>
      </c>
      <c r="L2539" s="261">
        <f>IF(ISBLANK(INDEX('Policy Characteristics'!F:F,MATCH($C2539,'Policy Characteristics'!$C:$C,0))),"",INDEX('Policy Characteristics'!F:F,MATCH($C2539,'Policy Characteristics'!$C:$C,0)))</f>
        <v>-0.9</v>
      </c>
      <c r="M2539" s="261">
        <f>IF(ISBLANK(INDEX('Policy Characteristics'!G:G,MATCH($C2539,'Policy Characteristics'!$C:$C,0))),"",INDEX('Policy Characteristics'!G:G,MATCH($C2539,'Policy Characteristics'!$C:$C,0)))</f>
        <v>0.9</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BAU price</v>
      </c>
      <c r="P2539" s="254" t="str">
        <f>IF(ISBLANK(INDEX('Policy Characteristics'!J:J,MATCH($C2539,'Policy Characteristics'!$C:$C,0))),"",INDEX('Policy Characteristics'!J:J,MATCH($C2539,'Policy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9" s="254" t="str">
        <f>IF(ISBLANK(INDEX('Policy Characteristics'!K:K,MATCH($C2539,'Policy Characteristics'!$C:$C,0))),"",INDEX('Policy Characteristics'!K:K,MATCH($C2539,'Policy Characteristics'!$C:$C,0)))</f>
        <v>fuels.html#fuel-taxes</v>
      </c>
      <c r="R2539" s="254" t="str">
        <f>IF(ISBLANK(INDEX('Policy Characteristics'!L:L,MATCH($C2539,'Policy Characteristics'!$C:$C,0))),"",INDEX('Policy Characteristics'!L:L,MATCH($C2539,'Policy Characteristics'!$C:$C,0)))</f>
        <v>fuel-taxes.html</v>
      </c>
    </row>
    <row r="2540" spans="1:18" s="4"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Taxes or Subsidies</v>
      </c>
      <c r="C2540" s="320" t="str">
        <f t="shared" si="87"/>
        <v>Additional Fuel Tax or Subsidy Rate by Fuel</v>
      </c>
      <c r="D2540" s="6" t="s">
        <v>51</v>
      </c>
      <c r="E2540" s="45" t="s">
        <v>317</v>
      </c>
      <c r="F2540" s="6" t="s">
        <v>92</v>
      </c>
      <c r="G2540" s="45" t="s">
        <v>4</v>
      </c>
      <c r="H2540" s="43">
        <v>82</v>
      </c>
      <c r="I2540" s="325" t="s">
        <v>40</v>
      </c>
      <c r="J2540" s="255" t="str">
        <f>IF(ISBLANK(INDEX('Policy Characteristics'!D:D,MATCH($C2540,'Policy Characteristics'!$C:$C,0))),"",INDEX('Policy Characteristics'!D:D,MATCH($C2540,'Policy Characteristics'!$C:$C,0)))</f>
        <v>Fuel Taxes or Subsidies</v>
      </c>
      <c r="K2540" s="254" t="str">
        <f>IF(ISBLANK(INDEX('Policy Characteristics'!E:E,MATCH($C2540,'Policy Characteristics'!$C:$C,0))),"",INDEX('Policy Characteristics'!E:E,MATCH($C2540,'Policy Characteristics'!$C:$C,0)))</f>
        <v>cross fuel tax</v>
      </c>
      <c r="L2540" s="261">
        <f>IF(ISBLANK(INDEX('Policy Characteristics'!F:F,MATCH($C2540,'Policy Characteristics'!$C:$C,0))),"",INDEX('Policy Characteristics'!F:F,MATCH($C2540,'Policy Characteristics'!$C:$C,0)))</f>
        <v>-0.9</v>
      </c>
      <c r="M2540" s="261">
        <f>IF(ISBLANK(INDEX('Policy Characteristics'!G:G,MATCH($C2540,'Policy Characteristics'!$C:$C,0))),"",INDEX('Policy Characteristics'!G:G,MATCH($C2540,'Policy Characteristics'!$C:$C,0)))</f>
        <v>0.9</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BAU price</v>
      </c>
      <c r="P2540" s="254" t="str">
        <f>IF(ISBLANK(INDEX('Policy Characteristics'!J:J,MATCH($C2540,'Policy Characteristics'!$C:$C,0))),"",INDEX('Policy Characteristics'!J:J,MATCH($C2540,'Policy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0" s="254" t="str">
        <f>IF(ISBLANK(INDEX('Policy Characteristics'!K:K,MATCH($C2540,'Policy Characteristics'!$C:$C,0))),"",INDEX('Policy Characteristics'!K:K,MATCH($C2540,'Policy Characteristics'!$C:$C,0)))</f>
        <v>fuels.html#fuel-taxes</v>
      </c>
      <c r="R2540" s="254" t="str">
        <f>IF(ISBLANK(INDEX('Policy Characteristics'!L:L,MATCH($C2540,'Policy Characteristics'!$C:$C,0))),"",INDEX('Policy Characteristics'!L:L,MATCH($C2540,'Policy Characteristics'!$C:$C,0)))</f>
        <v>fuel-taxes.html</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s="320" t="str">
        <f t="shared" si="87"/>
        <v>Additional Fuel Tax or Subsidy Rate by Fuel</v>
      </c>
      <c r="D2541" s="6" t="s">
        <v>52</v>
      </c>
      <c r="E2541" s="45" t="s">
        <v>317</v>
      </c>
      <c r="F2541" s="6" t="s">
        <v>93</v>
      </c>
      <c r="G2541" s="45" t="s">
        <v>4</v>
      </c>
      <c r="H2541" s="43">
        <v>740</v>
      </c>
      <c r="I2541" s="325"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si="87"/>
        <v>Additional Fuel Tax or Subsidy Rate by Fuel</v>
      </c>
      <c r="D2542" s="6" t="s">
        <v>53</v>
      </c>
      <c r="E2542" s="45" t="s">
        <v>317</v>
      </c>
      <c r="F2542" s="6" t="s">
        <v>94</v>
      </c>
      <c r="G2542" s="45" t="s">
        <v>4</v>
      </c>
      <c r="H2542" s="43">
        <v>741</v>
      </c>
      <c r="I2542" s="325" t="s">
        <v>40</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7"/>
        <v>Additional Fuel Tax or Subsidy Rate by Fuel</v>
      </c>
      <c r="D2543" s="6" t="s">
        <v>2449</v>
      </c>
      <c r="E2543" s="45" t="s">
        <v>317</v>
      </c>
      <c r="F2543" s="6" t="s">
        <v>2450</v>
      </c>
      <c r="G2543" s="45" t="s">
        <v>4</v>
      </c>
      <c r="H2543" s="43">
        <v>742</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7"/>
        <v>Additional Fuel Tax or Subsidy Rate by Fuel</v>
      </c>
      <c r="D2544" s="6" t="s">
        <v>71</v>
      </c>
      <c r="E2544" s="45" t="s">
        <v>317</v>
      </c>
      <c r="F2544" s="6" t="s">
        <v>95</v>
      </c>
      <c r="G2544" s="45" t="s">
        <v>4</v>
      </c>
      <c r="H2544" s="43">
        <v>743</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7"/>
        <v>Additional Fuel Tax or Subsidy Rate by Fuel</v>
      </c>
      <c r="D2545" s="6" t="s">
        <v>427</v>
      </c>
      <c r="E2545" s="45" t="s">
        <v>317</v>
      </c>
      <c r="F2545" s="6" t="s">
        <v>428</v>
      </c>
      <c r="G2545" s="45" t="s">
        <v>4</v>
      </c>
      <c r="H2545" s="43">
        <v>744</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7"/>
        <v>Additional Fuel Tax or Subsidy Rate by Fuel</v>
      </c>
      <c r="D2546" s="6" t="s">
        <v>2441</v>
      </c>
      <c r="E2546" s="45" t="s">
        <v>317</v>
      </c>
      <c r="F2546" s="6" t="s">
        <v>2445</v>
      </c>
      <c r="G2546" s="45" t="s">
        <v>4</v>
      </c>
      <c r="H2546" s="43">
        <v>745</v>
      </c>
      <c r="I2546" s="325" t="s">
        <v>41</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7"/>
        <v>Additional Fuel Tax or Subsidy Rate by Fuel</v>
      </c>
      <c r="D2547" s="6" t="s">
        <v>2451</v>
      </c>
      <c r="E2547" s="45" t="s">
        <v>317</v>
      </c>
      <c r="F2547" s="6" t="s">
        <v>2452</v>
      </c>
      <c r="G2547" s="45" t="s">
        <v>4</v>
      </c>
      <c r="H2547" s="43">
        <v>746</v>
      </c>
      <c r="I2547" s="325" t="s">
        <v>41</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7"/>
        <v>Additional Fuel Tax or Subsidy Rate by Fuel</v>
      </c>
      <c r="D2548" s="6" t="s">
        <v>2442</v>
      </c>
      <c r="E2548" s="45" t="s">
        <v>317</v>
      </c>
      <c r="F2548" s="6" t="s">
        <v>2446</v>
      </c>
      <c r="G2548" s="45" t="s">
        <v>4</v>
      </c>
      <c r="H2548" s="43">
        <v>747</v>
      </c>
      <c r="I2548" s="325" t="s">
        <v>41</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7"/>
        <v>Additional Fuel Tax or Subsidy Rate by Fuel</v>
      </c>
      <c r="D2549" s="6" t="s">
        <v>2443</v>
      </c>
      <c r="E2549" s="45" t="s">
        <v>317</v>
      </c>
      <c r="F2549" s="6" t="s">
        <v>2447</v>
      </c>
      <c r="G2549" s="45" t="s">
        <v>4</v>
      </c>
      <c r="H2549" s="43">
        <v>748</v>
      </c>
      <c r="I2549" s="325" t="s">
        <v>41</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7"/>
        <v>Additional Fuel Tax or Subsidy Rate by Fuel</v>
      </c>
      <c r="D2550" s="6" t="s">
        <v>2444</v>
      </c>
      <c r="E2550" s="45" t="s">
        <v>317</v>
      </c>
      <c r="F2550" s="6" t="s">
        <v>2448</v>
      </c>
      <c r="G2550" s="45" t="s">
        <v>4</v>
      </c>
      <c r="H2550" s="43">
        <v>749</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s="4" customFormat="1"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7"/>
        <v>Additional Fuel Tax or Subsidy Rate by Fuel</v>
      </c>
      <c r="D2551" s="45" t="s">
        <v>49</v>
      </c>
      <c r="E2551" s="45" t="s">
        <v>325</v>
      </c>
      <c r="F2551" s="45" t="s">
        <v>89</v>
      </c>
      <c r="G2551" s="45" t="s">
        <v>89</v>
      </c>
      <c r="H2551" s="43">
        <v>2314</v>
      </c>
      <c r="I2551" s="324"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s="4" customFormat="1"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7"/>
        <v>Additional Fuel Tax or Subsidy Rate by Fuel</v>
      </c>
      <c r="D2552" s="6" t="s">
        <v>434</v>
      </c>
      <c r="E2552" s="45" t="s">
        <v>325</v>
      </c>
      <c r="F2552" s="6" t="s">
        <v>431</v>
      </c>
      <c r="G2552" s="45" t="s">
        <v>89</v>
      </c>
      <c r="H2552" s="43">
        <v>2315</v>
      </c>
      <c r="I2552" s="325" t="s">
        <v>40</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s="4" customFormat="1"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7"/>
        <v>Additional Fuel Tax or Subsidy Rate by Fuel</v>
      </c>
      <c r="D2553" s="6" t="s">
        <v>43</v>
      </c>
      <c r="E2553" s="45" t="s">
        <v>325</v>
      </c>
      <c r="F2553" s="6" t="s">
        <v>83</v>
      </c>
      <c r="G2553" s="45" t="s">
        <v>89</v>
      </c>
      <c r="H2553" s="43">
        <v>2316</v>
      </c>
      <c r="I2553" s="325" t="s">
        <v>40</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s="4" customFormat="1"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7"/>
        <v>Additional Fuel Tax or Subsidy Rate by Fuel</v>
      </c>
      <c r="D2554" s="6" t="s">
        <v>44</v>
      </c>
      <c r="E2554" s="45" t="s">
        <v>325</v>
      </c>
      <c r="F2554" s="6" t="s">
        <v>84</v>
      </c>
      <c r="G2554" s="45" t="s">
        <v>89</v>
      </c>
      <c r="H2554" s="43">
        <v>2317</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s="4" customFormat="1"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7"/>
        <v>Additional Fuel Tax or Subsidy Rate by Fuel</v>
      </c>
      <c r="D2555" s="6" t="s">
        <v>48</v>
      </c>
      <c r="E2555" s="45" t="s">
        <v>325</v>
      </c>
      <c r="F2555" s="6" t="s">
        <v>88</v>
      </c>
      <c r="G2555" s="45" t="s">
        <v>89</v>
      </c>
      <c r="H2555" s="43">
        <v>2318</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s="4" customFormat="1"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7"/>
        <v>Additional Fuel Tax or Subsidy Rate by Fuel</v>
      </c>
      <c r="D2556" s="6" t="s">
        <v>50</v>
      </c>
      <c r="E2556" s="45" t="s">
        <v>325</v>
      </c>
      <c r="F2556" s="6" t="s">
        <v>91</v>
      </c>
      <c r="G2556" s="45" t="s">
        <v>89</v>
      </c>
      <c r="H2556" s="43">
        <v>2319</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s="4" customFormat="1"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7"/>
        <v>Additional Fuel Tax or Subsidy Rate by Fuel</v>
      </c>
      <c r="D2557" s="6" t="s">
        <v>51</v>
      </c>
      <c r="E2557" s="45" t="s">
        <v>325</v>
      </c>
      <c r="F2557" s="6" t="s">
        <v>92</v>
      </c>
      <c r="G2557" s="45" t="s">
        <v>89</v>
      </c>
      <c r="H2557" s="43">
        <v>2320</v>
      </c>
      <c r="I2557" s="325" t="s">
        <v>41</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7"/>
        <v>Additional Fuel Tax or Subsidy Rate by Fuel</v>
      </c>
      <c r="D2558" s="6" t="s">
        <v>52</v>
      </c>
      <c r="E2558" s="45" t="s">
        <v>325</v>
      </c>
      <c r="F2558" s="6" t="s">
        <v>93</v>
      </c>
      <c r="G2558" s="45" t="s">
        <v>89</v>
      </c>
      <c r="H2558" s="43">
        <v>2321</v>
      </c>
      <c r="I2558" s="325"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7"/>
        <v>Additional Fuel Tax or Subsidy Rate by Fuel</v>
      </c>
      <c r="D2559" s="6" t="s">
        <v>53</v>
      </c>
      <c r="E2559" s="45" t="s">
        <v>325</v>
      </c>
      <c r="F2559" s="6" t="s">
        <v>94</v>
      </c>
      <c r="G2559" s="45" t="s">
        <v>89</v>
      </c>
      <c r="H2559" s="43">
        <v>2322</v>
      </c>
      <c r="I2559" s="325" t="s">
        <v>41</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7"/>
        <v>Additional Fuel Tax or Subsidy Rate by Fuel</v>
      </c>
      <c r="D2560" s="6" t="s">
        <v>2449</v>
      </c>
      <c r="E2560" s="45" t="s">
        <v>325</v>
      </c>
      <c r="F2560" s="6" t="s">
        <v>2450</v>
      </c>
      <c r="G2560" s="45" t="s">
        <v>89</v>
      </c>
      <c r="H2560" s="43">
        <v>2323</v>
      </c>
      <c r="I2560" s="325" t="s">
        <v>41</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7"/>
        <v>Additional Fuel Tax or Subsidy Rate by Fuel</v>
      </c>
      <c r="D2561" s="6" t="s">
        <v>71</v>
      </c>
      <c r="E2561" s="45" t="s">
        <v>325</v>
      </c>
      <c r="F2561" s="6" t="s">
        <v>95</v>
      </c>
      <c r="G2561" s="45" t="s">
        <v>89</v>
      </c>
      <c r="H2561" s="43">
        <v>2324</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7"/>
        <v>Additional Fuel Tax or Subsidy Rate by Fuel</v>
      </c>
      <c r="D2562" s="6" t="s">
        <v>427</v>
      </c>
      <c r="E2562" s="45" t="s">
        <v>325</v>
      </c>
      <c r="F2562" s="6" t="s">
        <v>428</v>
      </c>
      <c r="G2562" s="45" t="s">
        <v>89</v>
      </c>
      <c r="H2562" s="43">
        <v>2325</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7"/>
        <v>Additional Fuel Tax or Subsidy Rate by Fuel</v>
      </c>
      <c r="D2563" s="6" t="s">
        <v>2441</v>
      </c>
      <c r="E2563" s="45" t="s">
        <v>325</v>
      </c>
      <c r="F2563" s="6" t="s">
        <v>2445</v>
      </c>
      <c r="G2563" s="45" t="s">
        <v>89</v>
      </c>
      <c r="H2563" s="43">
        <v>2326</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7"/>
        <v>Additional Fuel Tax or Subsidy Rate by Fuel</v>
      </c>
      <c r="D2564" s="6" t="s">
        <v>2451</v>
      </c>
      <c r="E2564" s="45" t="s">
        <v>325</v>
      </c>
      <c r="F2564" s="6" t="s">
        <v>2452</v>
      </c>
      <c r="G2564" s="45" t="s">
        <v>89</v>
      </c>
      <c r="H2564" s="43">
        <v>2327</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7"/>
        <v>Additional Fuel Tax or Subsidy Rate by Fuel</v>
      </c>
      <c r="D2565" s="6" t="s">
        <v>2442</v>
      </c>
      <c r="E2565" s="45" t="s">
        <v>325</v>
      </c>
      <c r="F2565" s="6" t="s">
        <v>2446</v>
      </c>
      <c r="G2565" s="45" t="s">
        <v>89</v>
      </c>
      <c r="H2565" s="43">
        <v>2328</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7"/>
        <v>Additional Fuel Tax or Subsidy Rate by Fuel</v>
      </c>
      <c r="D2566" s="6" t="s">
        <v>2443</v>
      </c>
      <c r="E2566" s="45" t="s">
        <v>325</v>
      </c>
      <c r="F2566" s="6" t="s">
        <v>2447</v>
      </c>
      <c r="G2566" s="45" t="s">
        <v>89</v>
      </c>
      <c r="H2566" s="43">
        <v>2329</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7"/>
        <v>Additional Fuel Tax or Subsidy Rate by Fuel</v>
      </c>
      <c r="D2567" s="6" t="s">
        <v>2444</v>
      </c>
      <c r="E2567" s="45" t="s">
        <v>325</v>
      </c>
      <c r="F2567" s="6" t="s">
        <v>2448</v>
      </c>
      <c r="G2567" s="45" t="s">
        <v>89</v>
      </c>
      <c r="H2567" s="43">
        <v>2330</v>
      </c>
      <c r="I2567" s="325" t="s">
        <v>40</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s="4" customFormat="1"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7"/>
        <v>Additional Fuel Tax or Subsidy Rate by Fuel</v>
      </c>
      <c r="D2568" s="45" t="s">
        <v>49</v>
      </c>
      <c r="E2568" s="45" t="s">
        <v>319</v>
      </c>
      <c r="F2568" s="45" t="s">
        <v>89</v>
      </c>
      <c r="G2568" s="45" t="s">
        <v>3697</v>
      </c>
      <c r="H2568" s="43">
        <v>2331</v>
      </c>
      <c r="I2568" s="324" t="s">
        <v>40</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s="4" customFormat="1"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7"/>
        <v>Additional Fuel Tax or Subsidy Rate by Fuel</v>
      </c>
      <c r="D2569" s="6" t="s">
        <v>434</v>
      </c>
      <c r="E2569" s="45" t="s">
        <v>319</v>
      </c>
      <c r="F2569" s="6" t="s">
        <v>431</v>
      </c>
      <c r="G2569" s="45" t="s">
        <v>3697</v>
      </c>
      <c r="H2569" s="43">
        <v>2332</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s="4" customFormat="1"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7"/>
        <v>Additional Fuel Tax or Subsidy Rate by Fuel</v>
      </c>
      <c r="D2570" s="6" t="s">
        <v>43</v>
      </c>
      <c r="E2570" s="45" t="s">
        <v>319</v>
      </c>
      <c r="F2570" s="6" t="s">
        <v>83</v>
      </c>
      <c r="G2570" s="45" t="s">
        <v>3697</v>
      </c>
      <c r="H2570" s="43">
        <v>2333</v>
      </c>
      <c r="I2570" s="325" t="s">
        <v>40</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s="4" customFormat="1"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7"/>
        <v>Additional Fuel Tax or Subsidy Rate by Fuel</v>
      </c>
      <c r="D2571" s="6" t="s">
        <v>44</v>
      </c>
      <c r="E2571" s="45" t="s">
        <v>319</v>
      </c>
      <c r="F2571" s="6" t="s">
        <v>84</v>
      </c>
      <c r="G2571" s="45" t="s">
        <v>3697</v>
      </c>
      <c r="H2571" s="43">
        <v>2334</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s="4" customFormat="1"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7"/>
        <v>Additional Fuel Tax or Subsidy Rate by Fuel</v>
      </c>
      <c r="D2572" s="6" t="s">
        <v>48</v>
      </c>
      <c r="E2572" s="45" t="s">
        <v>319</v>
      </c>
      <c r="F2572" s="6" t="s">
        <v>88</v>
      </c>
      <c r="G2572" s="45" t="s">
        <v>3697</v>
      </c>
      <c r="H2572" s="43">
        <v>2335</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s="4" customFormat="1"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7"/>
        <v>Additional Fuel Tax or Subsidy Rate by Fuel</v>
      </c>
      <c r="D2573" s="6" t="s">
        <v>50</v>
      </c>
      <c r="E2573" s="45" t="s">
        <v>319</v>
      </c>
      <c r="F2573" s="6" t="s">
        <v>91</v>
      </c>
      <c r="G2573" s="45" t="s">
        <v>3697</v>
      </c>
      <c r="H2573" s="43">
        <v>2336</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s="4" customFormat="1"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7"/>
        <v>Additional Fuel Tax or Subsidy Rate by Fuel</v>
      </c>
      <c r="D2574" s="6" t="s">
        <v>51</v>
      </c>
      <c r="E2574" s="45" t="s">
        <v>319</v>
      </c>
      <c r="F2574" s="6" t="s">
        <v>92</v>
      </c>
      <c r="G2574" s="45" t="s">
        <v>3697</v>
      </c>
      <c r="H2574" s="43">
        <v>2337</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7"/>
        <v>Additional Fuel Tax or Subsidy Rate by Fuel</v>
      </c>
      <c r="D2575" s="6" t="s">
        <v>52</v>
      </c>
      <c r="E2575" s="45" t="s">
        <v>319</v>
      </c>
      <c r="F2575" s="6" t="s">
        <v>93</v>
      </c>
      <c r="G2575" s="45" t="s">
        <v>3697</v>
      </c>
      <c r="H2575" s="43">
        <v>2338</v>
      </c>
      <c r="I2575" s="325" t="s">
        <v>41</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7"/>
        <v>Additional Fuel Tax or Subsidy Rate by Fuel</v>
      </c>
      <c r="D2576" s="6" t="s">
        <v>53</v>
      </c>
      <c r="E2576" s="45" t="s">
        <v>319</v>
      </c>
      <c r="F2576" s="6" t="s">
        <v>94</v>
      </c>
      <c r="G2576" s="45" t="s">
        <v>3697</v>
      </c>
      <c r="H2576" s="43">
        <v>2339</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7"/>
        <v>Additional Fuel Tax or Subsidy Rate by Fuel</v>
      </c>
      <c r="D2577" s="6" t="s">
        <v>2449</v>
      </c>
      <c r="E2577" s="45" t="s">
        <v>319</v>
      </c>
      <c r="F2577" s="6" t="s">
        <v>2450</v>
      </c>
      <c r="G2577" s="45" t="s">
        <v>3697</v>
      </c>
      <c r="H2577" s="43">
        <v>2340</v>
      </c>
      <c r="I2577" s="325" t="s">
        <v>41</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7"/>
        <v>Additional Fuel Tax or Subsidy Rate by Fuel</v>
      </c>
      <c r="D2578" s="6" t="s">
        <v>71</v>
      </c>
      <c r="E2578" s="45" t="s">
        <v>319</v>
      </c>
      <c r="F2578" s="6" t="s">
        <v>95</v>
      </c>
      <c r="G2578" s="45" t="s">
        <v>3697</v>
      </c>
      <c r="H2578" s="43">
        <v>2341</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7"/>
        <v>Additional Fuel Tax or Subsidy Rate by Fuel</v>
      </c>
      <c r="D2579" s="6" t="s">
        <v>427</v>
      </c>
      <c r="E2579" s="45" t="s">
        <v>319</v>
      </c>
      <c r="F2579" s="6" t="s">
        <v>428</v>
      </c>
      <c r="G2579" s="45" t="s">
        <v>3697</v>
      </c>
      <c r="H2579" s="43">
        <v>2342</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7"/>
        <v>Additional Fuel Tax or Subsidy Rate by Fuel</v>
      </c>
      <c r="D2580" s="6" t="s">
        <v>2441</v>
      </c>
      <c r="E2580" s="45" t="s">
        <v>319</v>
      </c>
      <c r="F2580" s="6" t="s">
        <v>2445</v>
      </c>
      <c r="G2580" s="45" t="s">
        <v>3697</v>
      </c>
      <c r="H2580" s="43">
        <v>2343</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7"/>
        <v>Additional Fuel Tax or Subsidy Rate by Fuel</v>
      </c>
      <c r="D2581" s="6" t="s">
        <v>2451</v>
      </c>
      <c r="E2581" s="45" t="s">
        <v>319</v>
      </c>
      <c r="F2581" s="6" t="s">
        <v>2452</v>
      </c>
      <c r="G2581" s="45" t="s">
        <v>3697</v>
      </c>
      <c r="H2581" s="43">
        <v>2344</v>
      </c>
      <c r="I2581" s="325" t="s">
        <v>41</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7"/>
        <v>Additional Fuel Tax or Subsidy Rate by Fuel</v>
      </c>
      <c r="D2582" s="6" t="s">
        <v>2442</v>
      </c>
      <c r="E2582" s="45" t="s">
        <v>319</v>
      </c>
      <c r="F2582" s="6" t="s">
        <v>2446</v>
      </c>
      <c r="G2582" s="45" t="s">
        <v>3697</v>
      </c>
      <c r="H2582" s="43">
        <v>2345</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7"/>
        <v>Additional Fuel Tax or Subsidy Rate by Fuel</v>
      </c>
      <c r="D2583" s="6" t="s">
        <v>2443</v>
      </c>
      <c r="E2583" s="45" t="s">
        <v>319</v>
      </c>
      <c r="F2583" s="6" t="s">
        <v>2447</v>
      </c>
      <c r="G2583" s="45" t="s">
        <v>3697</v>
      </c>
      <c r="H2583" s="43">
        <v>2346</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7"/>
        <v>Additional Fuel Tax or Subsidy Rate by Fuel</v>
      </c>
      <c r="D2584" s="6" t="s">
        <v>2444</v>
      </c>
      <c r="E2584" s="45" t="s">
        <v>319</v>
      </c>
      <c r="F2584" s="6" t="s">
        <v>2448</v>
      </c>
      <c r="G2584" s="45" t="s">
        <v>3697</v>
      </c>
      <c r="H2584" s="43">
        <v>2347</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s="4" customFormat="1"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7"/>
        <v>Additional Fuel Tax or Subsidy Rate by Fuel</v>
      </c>
      <c r="D2585" s="45" t="s">
        <v>49</v>
      </c>
      <c r="E2585" s="45" t="s">
        <v>320</v>
      </c>
      <c r="F2585" s="45" t="s">
        <v>89</v>
      </c>
      <c r="G2585" s="45" t="s">
        <v>2556</v>
      </c>
      <c r="H2585" s="43">
        <v>2348</v>
      </c>
      <c r="I2585" s="324" t="s">
        <v>40</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s="4" customFormat="1"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7"/>
        <v>Additional Fuel Tax or Subsidy Rate by Fuel</v>
      </c>
      <c r="D2586" s="6" t="s">
        <v>434</v>
      </c>
      <c r="E2586" s="45" t="s">
        <v>320</v>
      </c>
      <c r="F2586" s="6" t="s">
        <v>431</v>
      </c>
      <c r="G2586" s="45" t="s">
        <v>2556</v>
      </c>
      <c r="H2586" s="43">
        <v>2349</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s="4" customFormat="1"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7"/>
        <v>Additional Fuel Tax or Subsidy Rate by Fuel</v>
      </c>
      <c r="D2587" s="6" t="s">
        <v>43</v>
      </c>
      <c r="E2587" s="45" t="s">
        <v>320</v>
      </c>
      <c r="F2587" s="6" t="s">
        <v>83</v>
      </c>
      <c r="G2587" s="45" t="s">
        <v>2556</v>
      </c>
      <c r="H2587" s="43">
        <v>2350</v>
      </c>
      <c r="I2587" s="325" t="s">
        <v>40</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s="4" customFormat="1"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7"/>
        <v>Additional Fuel Tax or Subsidy Rate by Fuel</v>
      </c>
      <c r="D2588" s="6" t="s">
        <v>44</v>
      </c>
      <c r="E2588" s="45" t="s">
        <v>320</v>
      </c>
      <c r="F2588" s="6" t="s">
        <v>84</v>
      </c>
      <c r="G2588" s="45" t="s">
        <v>2556</v>
      </c>
      <c r="H2588" s="43">
        <v>2351</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s="4" customFormat="1"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7"/>
        <v>Additional Fuel Tax or Subsidy Rate by Fuel</v>
      </c>
      <c r="D2589" s="6" t="s">
        <v>48</v>
      </c>
      <c r="E2589" s="45" t="s">
        <v>320</v>
      </c>
      <c r="F2589" s="6" t="s">
        <v>88</v>
      </c>
      <c r="G2589" s="45" t="s">
        <v>2556</v>
      </c>
      <c r="H2589" s="43">
        <v>2352</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s="4" customFormat="1"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7"/>
        <v>Additional Fuel Tax or Subsidy Rate by Fuel</v>
      </c>
      <c r="D2590" s="6" t="s">
        <v>50</v>
      </c>
      <c r="E2590" s="45" t="s">
        <v>320</v>
      </c>
      <c r="F2590" s="6" t="s">
        <v>91</v>
      </c>
      <c r="G2590" s="45" t="s">
        <v>2556</v>
      </c>
      <c r="H2590" s="43">
        <v>2353</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s="4" customFormat="1"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7"/>
        <v>Additional Fuel Tax or Subsidy Rate by Fuel</v>
      </c>
      <c r="D2591" s="6" t="s">
        <v>51</v>
      </c>
      <c r="E2591" s="45" t="s">
        <v>320</v>
      </c>
      <c r="F2591" s="6" t="s">
        <v>92</v>
      </c>
      <c r="G2591" s="45" t="s">
        <v>2556</v>
      </c>
      <c r="H2591" s="43">
        <v>2354</v>
      </c>
      <c r="I2591" s="325" t="s">
        <v>40</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7"/>
        <v>Additional Fuel Tax or Subsidy Rate by Fuel</v>
      </c>
      <c r="D2592" s="6" t="s">
        <v>52</v>
      </c>
      <c r="E2592" s="45" t="s">
        <v>320</v>
      </c>
      <c r="F2592" s="6" t="s">
        <v>93</v>
      </c>
      <c r="G2592" s="45" t="s">
        <v>2556</v>
      </c>
      <c r="H2592" s="43">
        <v>2355</v>
      </c>
      <c r="I2592" s="325" t="s">
        <v>41</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7"/>
        <v>Additional Fuel Tax or Subsidy Rate by Fuel</v>
      </c>
      <c r="D2593" s="6" t="s">
        <v>53</v>
      </c>
      <c r="E2593" s="45" t="s">
        <v>320</v>
      </c>
      <c r="F2593" s="6" t="s">
        <v>94</v>
      </c>
      <c r="G2593" s="45" t="s">
        <v>2556</v>
      </c>
      <c r="H2593" s="43">
        <v>2356</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7"/>
        <v>Additional Fuel Tax or Subsidy Rate by Fuel</v>
      </c>
      <c r="D2594" s="6" t="s">
        <v>2449</v>
      </c>
      <c r="E2594" s="45" t="s">
        <v>320</v>
      </c>
      <c r="F2594" s="6" t="s">
        <v>2450</v>
      </c>
      <c r="G2594" s="45" t="s">
        <v>2556</v>
      </c>
      <c r="H2594" s="43">
        <v>2357</v>
      </c>
      <c r="I2594" s="325" t="s">
        <v>41</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7"/>
        <v>Additional Fuel Tax or Subsidy Rate by Fuel</v>
      </c>
      <c r="D2595" s="6" t="s">
        <v>71</v>
      </c>
      <c r="E2595" s="45" t="s">
        <v>320</v>
      </c>
      <c r="F2595" s="6" t="s">
        <v>95</v>
      </c>
      <c r="G2595" s="45" t="s">
        <v>2556</v>
      </c>
      <c r="H2595" s="43">
        <v>2358</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7"/>
        <v>Additional Fuel Tax or Subsidy Rate by Fuel</v>
      </c>
      <c r="D2596" s="6" t="s">
        <v>427</v>
      </c>
      <c r="E2596" s="45" t="s">
        <v>320</v>
      </c>
      <c r="F2596" s="6" t="s">
        <v>428</v>
      </c>
      <c r="G2596" s="45" t="s">
        <v>2556</v>
      </c>
      <c r="H2596" s="43">
        <v>2359</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7"/>
        <v>Additional Fuel Tax or Subsidy Rate by Fuel</v>
      </c>
      <c r="D2597" s="6" t="s">
        <v>2441</v>
      </c>
      <c r="E2597" s="45" t="s">
        <v>320</v>
      </c>
      <c r="F2597" s="6" t="s">
        <v>2445</v>
      </c>
      <c r="G2597" s="45" t="s">
        <v>2556</v>
      </c>
      <c r="H2597" s="43">
        <v>2360</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7"/>
        <v>Additional Fuel Tax or Subsidy Rate by Fuel</v>
      </c>
      <c r="D2598" s="6" t="s">
        <v>2451</v>
      </c>
      <c r="E2598" s="45" t="s">
        <v>320</v>
      </c>
      <c r="F2598" s="6" t="s">
        <v>2452</v>
      </c>
      <c r="G2598" s="45" t="s">
        <v>2556</v>
      </c>
      <c r="H2598" s="43">
        <v>2361</v>
      </c>
      <c r="I2598" s="325" t="s">
        <v>41</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ref="C2599:C2662" si="88">C$2534</f>
        <v>Additional Fuel Tax or Subsidy Rate by Fuel</v>
      </c>
      <c r="D2599" s="6" t="s">
        <v>2442</v>
      </c>
      <c r="E2599" s="45" t="s">
        <v>320</v>
      </c>
      <c r="F2599" s="6" t="s">
        <v>2446</v>
      </c>
      <c r="G2599" s="45" t="s">
        <v>2556</v>
      </c>
      <c r="H2599" s="43">
        <v>2362</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2443</v>
      </c>
      <c r="E2600" s="45" t="s">
        <v>320</v>
      </c>
      <c r="F2600" s="6" t="s">
        <v>2447</v>
      </c>
      <c r="G2600" s="45" t="s">
        <v>2556</v>
      </c>
      <c r="H2600" s="43">
        <v>2363</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2444</v>
      </c>
      <c r="E2601" s="45" t="s">
        <v>320</v>
      </c>
      <c r="F2601" s="6" t="s">
        <v>2448</v>
      </c>
      <c r="G2601" s="45" t="s">
        <v>2556</v>
      </c>
      <c r="H2601" s="43">
        <v>2364</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s="4" customFormat="1"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45" t="s">
        <v>49</v>
      </c>
      <c r="E2602" s="45" t="s">
        <v>318</v>
      </c>
      <c r="F2602" s="45" t="s">
        <v>89</v>
      </c>
      <c r="G2602" s="45" t="s">
        <v>9</v>
      </c>
      <c r="H2602" s="43">
        <v>2365</v>
      </c>
      <c r="I2602" s="324" t="s">
        <v>40</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s="4" customFormat="1"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434</v>
      </c>
      <c r="E2603" s="45" t="s">
        <v>318</v>
      </c>
      <c r="F2603" s="6" t="s">
        <v>431</v>
      </c>
      <c r="G2603" s="45" t="s">
        <v>9</v>
      </c>
      <c r="H2603" s="43">
        <v>2366</v>
      </c>
      <c r="I2603" s="325" t="s">
        <v>40</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s="4" customFormat="1"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43</v>
      </c>
      <c r="E2604" s="45" t="s">
        <v>318</v>
      </c>
      <c r="F2604" s="6" t="s">
        <v>83</v>
      </c>
      <c r="G2604" s="45" t="s">
        <v>9</v>
      </c>
      <c r="H2604" s="43">
        <v>2367</v>
      </c>
      <c r="I2604" s="325" t="s">
        <v>40</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s="4" customFormat="1"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44</v>
      </c>
      <c r="E2605" s="45" t="s">
        <v>318</v>
      </c>
      <c r="F2605" s="6" t="s">
        <v>84</v>
      </c>
      <c r="G2605" s="45" t="s">
        <v>9</v>
      </c>
      <c r="H2605" s="43">
        <v>2368</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s="4" customFormat="1"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si="88"/>
        <v>Additional Fuel Tax or Subsidy Rate by Fuel</v>
      </c>
      <c r="D2606" s="6" t="s">
        <v>48</v>
      </c>
      <c r="E2606" s="45" t="s">
        <v>318</v>
      </c>
      <c r="F2606" s="6" t="s">
        <v>88</v>
      </c>
      <c r="G2606" s="45" t="s">
        <v>9</v>
      </c>
      <c r="H2606" s="43">
        <v>2369</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s="4" customFormat="1"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8"/>
        <v>Additional Fuel Tax or Subsidy Rate by Fuel</v>
      </c>
      <c r="D2607" s="6" t="s">
        <v>50</v>
      </c>
      <c r="E2607" s="45" t="s">
        <v>318</v>
      </c>
      <c r="F2607" s="6" t="s">
        <v>91</v>
      </c>
      <c r="G2607" s="45" t="s">
        <v>9</v>
      </c>
      <c r="H2607" s="43">
        <v>2370</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s="4" customFormat="1"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8"/>
        <v>Additional Fuel Tax or Subsidy Rate by Fuel</v>
      </c>
      <c r="D2608" s="6" t="s">
        <v>51</v>
      </c>
      <c r="E2608" s="45" t="s">
        <v>318</v>
      </c>
      <c r="F2608" s="6" t="s">
        <v>92</v>
      </c>
      <c r="G2608" s="45" t="s">
        <v>9</v>
      </c>
      <c r="H2608" s="43">
        <v>2371</v>
      </c>
      <c r="I2608" s="325" t="s">
        <v>40</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8"/>
        <v>Additional Fuel Tax or Subsidy Rate by Fuel</v>
      </c>
      <c r="D2609" s="6" t="s">
        <v>52</v>
      </c>
      <c r="E2609" s="45" t="s">
        <v>318</v>
      </c>
      <c r="F2609" s="6" t="s">
        <v>93</v>
      </c>
      <c r="G2609" s="45" t="s">
        <v>9</v>
      </c>
      <c r="H2609" s="43">
        <v>2372</v>
      </c>
      <c r="I2609" s="325" t="s">
        <v>41</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8"/>
        <v>Additional Fuel Tax or Subsidy Rate by Fuel</v>
      </c>
      <c r="D2610" s="6" t="s">
        <v>53</v>
      </c>
      <c r="E2610" s="45" t="s">
        <v>318</v>
      </c>
      <c r="F2610" s="6" t="s">
        <v>94</v>
      </c>
      <c r="G2610" s="45" t="s">
        <v>9</v>
      </c>
      <c r="H2610" s="43">
        <v>2373</v>
      </c>
      <c r="I2610" s="325" t="s">
        <v>41</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8"/>
        <v>Additional Fuel Tax or Subsidy Rate by Fuel</v>
      </c>
      <c r="D2611" s="6" t="s">
        <v>2449</v>
      </c>
      <c r="E2611" s="45" t="s">
        <v>318</v>
      </c>
      <c r="F2611" s="6" t="s">
        <v>2450</v>
      </c>
      <c r="G2611" s="45" t="s">
        <v>9</v>
      </c>
      <c r="H2611" s="43">
        <v>2374</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8"/>
        <v>Additional Fuel Tax or Subsidy Rate by Fuel</v>
      </c>
      <c r="D2612" s="6" t="s">
        <v>71</v>
      </c>
      <c r="E2612" s="45" t="s">
        <v>318</v>
      </c>
      <c r="F2612" s="6" t="s">
        <v>95</v>
      </c>
      <c r="G2612" s="45" t="s">
        <v>9</v>
      </c>
      <c r="H2612" s="43">
        <v>2375</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8"/>
        <v>Additional Fuel Tax or Subsidy Rate by Fuel</v>
      </c>
      <c r="D2613" s="6" t="s">
        <v>427</v>
      </c>
      <c r="E2613" s="45" t="s">
        <v>318</v>
      </c>
      <c r="F2613" s="6" t="s">
        <v>428</v>
      </c>
      <c r="G2613" s="45" t="s">
        <v>9</v>
      </c>
      <c r="H2613" s="43">
        <v>2376</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8"/>
        <v>Additional Fuel Tax or Subsidy Rate by Fuel</v>
      </c>
      <c r="D2614" s="6" t="s">
        <v>2441</v>
      </c>
      <c r="E2614" s="45" t="s">
        <v>318</v>
      </c>
      <c r="F2614" s="6" t="s">
        <v>2445</v>
      </c>
      <c r="G2614" s="45" t="s">
        <v>9</v>
      </c>
      <c r="H2614" s="43">
        <v>2377</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8"/>
        <v>Additional Fuel Tax or Subsidy Rate by Fuel</v>
      </c>
      <c r="D2615" s="6" t="s">
        <v>2451</v>
      </c>
      <c r="E2615" s="45" t="s">
        <v>318</v>
      </c>
      <c r="F2615" s="6" t="s">
        <v>2452</v>
      </c>
      <c r="G2615" s="45" t="s">
        <v>9</v>
      </c>
      <c r="H2615" s="43">
        <v>2378</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8"/>
        <v>Additional Fuel Tax or Subsidy Rate by Fuel</v>
      </c>
      <c r="D2616" s="6" t="s">
        <v>2442</v>
      </c>
      <c r="E2616" s="45" t="s">
        <v>318</v>
      </c>
      <c r="F2616" s="6" t="s">
        <v>2446</v>
      </c>
      <c r="G2616" s="45" t="s">
        <v>9</v>
      </c>
      <c r="H2616" s="43">
        <v>2379</v>
      </c>
      <c r="I2616" s="325" t="s">
        <v>40</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8"/>
        <v>Additional Fuel Tax or Subsidy Rate by Fuel</v>
      </c>
      <c r="D2617" s="6" t="s">
        <v>2443</v>
      </c>
      <c r="E2617" s="45" t="s">
        <v>318</v>
      </c>
      <c r="F2617" s="6" t="s">
        <v>2447</v>
      </c>
      <c r="G2617" s="45" t="s">
        <v>9</v>
      </c>
      <c r="H2617" s="43">
        <v>2380</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8"/>
        <v>Additional Fuel Tax or Subsidy Rate by Fuel</v>
      </c>
      <c r="D2618" s="6" t="s">
        <v>2444</v>
      </c>
      <c r="E2618" s="45" t="s">
        <v>318</v>
      </c>
      <c r="F2618" s="6" t="s">
        <v>2448</v>
      </c>
      <c r="G2618" s="45" t="s">
        <v>9</v>
      </c>
      <c r="H2618" s="43">
        <v>2381</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s="4" customFormat="1"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8"/>
        <v>Additional Fuel Tax or Subsidy Rate by Fuel</v>
      </c>
      <c r="D2619" s="45" t="s">
        <v>49</v>
      </c>
      <c r="E2619" s="45" t="s">
        <v>2465</v>
      </c>
      <c r="F2619" s="45" t="s">
        <v>89</v>
      </c>
      <c r="G2619" s="45" t="s">
        <v>2458</v>
      </c>
      <c r="H2619" s="43">
        <v>2382</v>
      </c>
      <c r="I2619" s="324" t="s">
        <v>40</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s="4" customFormat="1"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8"/>
        <v>Additional Fuel Tax or Subsidy Rate by Fuel</v>
      </c>
      <c r="D2620" s="6" t="s">
        <v>434</v>
      </c>
      <c r="E2620" s="45" t="s">
        <v>2465</v>
      </c>
      <c r="F2620" s="6" t="s">
        <v>431</v>
      </c>
      <c r="G2620" s="45" t="s">
        <v>2458</v>
      </c>
      <c r="H2620" s="43">
        <v>2383</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s="4" customFormat="1"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8"/>
        <v>Additional Fuel Tax or Subsidy Rate by Fuel</v>
      </c>
      <c r="D2621" s="6" t="s">
        <v>43</v>
      </c>
      <c r="E2621" s="45" t="s">
        <v>2465</v>
      </c>
      <c r="F2621" s="6" t="s">
        <v>83</v>
      </c>
      <c r="G2621" s="45" t="s">
        <v>2458</v>
      </c>
      <c r="H2621" s="43">
        <v>2384</v>
      </c>
      <c r="I2621" s="325" t="s">
        <v>40</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s="4" customFormat="1"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8"/>
        <v>Additional Fuel Tax or Subsidy Rate by Fuel</v>
      </c>
      <c r="D2622" s="6" t="s">
        <v>44</v>
      </c>
      <c r="E2622" s="45" t="s">
        <v>2465</v>
      </c>
      <c r="F2622" s="6" t="s">
        <v>84</v>
      </c>
      <c r="G2622" s="45" t="s">
        <v>2458</v>
      </c>
      <c r="H2622" s="43">
        <v>2385</v>
      </c>
      <c r="I2622" s="325" t="s">
        <v>41</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s="4" customFormat="1"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8"/>
        <v>Additional Fuel Tax or Subsidy Rate by Fuel</v>
      </c>
      <c r="D2623" s="6" t="s">
        <v>48</v>
      </c>
      <c r="E2623" s="45" t="s">
        <v>2465</v>
      </c>
      <c r="F2623" s="6" t="s">
        <v>88</v>
      </c>
      <c r="G2623" s="45" t="s">
        <v>2458</v>
      </c>
      <c r="H2623" s="43">
        <v>2386</v>
      </c>
      <c r="I2623" s="325" t="s">
        <v>41</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s="4" customFormat="1"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8"/>
        <v>Additional Fuel Tax or Subsidy Rate by Fuel</v>
      </c>
      <c r="D2624" s="6" t="s">
        <v>50</v>
      </c>
      <c r="E2624" s="45" t="s">
        <v>2465</v>
      </c>
      <c r="F2624" s="6" t="s">
        <v>91</v>
      </c>
      <c r="G2624" s="45" t="s">
        <v>2458</v>
      </c>
      <c r="H2624" s="43">
        <v>2387</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s="4" customFormat="1"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8"/>
        <v>Additional Fuel Tax or Subsidy Rate by Fuel</v>
      </c>
      <c r="D2625" s="6" t="s">
        <v>51</v>
      </c>
      <c r="E2625" s="45" t="s">
        <v>2465</v>
      </c>
      <c r="F2625" s="6" t="s">
        <v>92</v>
      </c>
      <c r="G2625" s="45" t="s">
        <v>2458</v>
      </c>
      <c r="H2625" s="43">
        <v>2388</v>
      </c>
      <c r="I2625" s="325" t="s">
        <v>41</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8"/>
        <v>Additional Fuel Tax or Subsidy Rate by Fuel</v>
      </c>
      <c r="D2626" s="6" t="s">
        <v>52</v>
      </c>
      <c r="E2626" s="45" t="s">
        <v>2465</v>
      </c>
      <c r="F2626" s="6" t="s">
        <v>93</v>
      </c>
      <c r="G2626" s="45" t="s">
        <v>2458</v>
      </c>
      <c r="H2626" s="43">
        <v>2389</v>
      </c>
      <c r="I2626" s="325" t="s">
        <v>41</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8"/>
        <v>Additional Fuel Tax or Subsidy Rate by Fuel</v>
      </c>
      <c r="D2627" s="6" t="s">
        <v>53</v>
      </c>
      <c r="E2627" s="45" t="s">
        <v>2465</v>
      </c>
      <c r="F2627" s="6" t="s">
        <v>94</v>
      </c>
      <c r="G2627" s="45" t="s">
        <v>2458</v>
      </c>
      <c r="H2627" s="43">
        <v>2390</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8"/>
        <v>Additional Fuel Tax or Subsidy Rate by Fuel</v>
      </c>
      <c r="D2628" s="6" t="s">
        <v>2449</v>
      </c>
      <c r="E2628" s="45" t="s">
        <v>2465</v>
      </c>
      <c r="F2628" s="6" t="s">
        <v>2450</v>
      </c>
      <c r="G2628" s="45" t="s">
        <v>2458</v>
      </c>
      <c r="H2628" s="43">
        <v>2391</v>
      </c>
      <c r="I2628" s="325" t="s">
        <v>41</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8"/>
        <v>Additional Fuel Tax or Subsidy Rate by Fuel</v>
      </c>
      <c r="D2629" s="6" t="s">
        <v>71</v>
      </c>
      <c r="E2629" s="45" t="s">
        <v>2465</v>
      </c>
      <c r="F2629" s="6" t="s">
        <v>95</v>
      </c>
      <c r="G2629" s="45" t="s">
        <v>2458</v>
      </c>
      <c r="H2629" s="43">
        <v>2392</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8"/>
        <v>Additional Fuel Tax or Subsidy Rate by Fuel</v>
      </c>
      <c r="D2630" s="6" t="s">
        <v>427</v>
      </c>
      <c r="E2630" s="45" t="s">
        <v>2465</v>
      </c>
      <c r="F2630" s="6" t="s">
        <v>428</v>
      </c>
      <c r="G2630" s="45" t="s">
        <v>2458</v>
      </c>
      <c r="H2630" s="43">
        <v>2393</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8"/>
        <v>Additional Fuel Tax or Subsidy Rate by Fuel</v>
      </c>
      <c r="D2631" s="6" t="s">
        <v>2441</v>
      </c>
      <c r="E2631" s="45" t="s">
        <v>2465</v>
      </c>
      <c r="F2631" s="6" t="s">
        <v>2445</v>
      </c>
      <c r="G2631" s="45" t="s">
        <v>2458</v>
      </c>
      <c r="H2631" s="43">
        <v>2394</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8"/>
        <v>Additional Fuel Tax or Subsidy Rate by Fuel</v>
      </c>
      <c r="D2632" s="6" t="s">
        <v>2451</v>
      </c>
      <c r="E2632" s="45" t="s">
        <v>2465</v>
      </c>
      <c r="F2632" s="6" t="s">
        <v>2452</v>
      </c>
      <c r="G2632" s="45" t="s">
        <v>2458</v>
      </c>
      <c r="H2632" s="43">
        <v>2395</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8"/>
        <v>Additional Fuel Tax or Subsidy Rate by Fuel</v>
      </c>
      <c r="D2633" s="6" t="s">
        <v>2442</v>
      </c>
      <c r="E2633" s="45" t="s">
        <v>2465</v>
      </c>
      <c r="F2633" s="6" t="s">
        <v>2446</v>
      </c>
      <c r="G2633" s="45" t="s">
        <v>2458</v>
      </c>
      <c r="H2633" s="43">
        <v>2396</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8"/>
        <v>Additional Fuel Tax or Subsidy Rate by Fuel</v>
      </c>
      <c r="D2634" s="6" t="s">
        <v>2443</v>
      </c>
      <c r="E2634" s="45" t="s">
        <v>2465</v>
      </c>
      <c r="F2634" s="6" t="s">
        <v>2447</v>
      </c>
      <c r="G2634" s="45" t="s">
        <v>2458</v>
      </c>
      <c r="H2634" s="43">
        <v>2397</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8"/>
        <v>Additional Fuel Tax or Subsidy Rate by Fuel</v>
      </c>
      <c r="D2635" s="6" t="s">
        <v>2444</v>
      </c>
      <c r="E2635" s="45" t="s">
        <v>2465</v>
      </c>
      <c r="F2635" s="6" t="s">
        <v>2448</v>
      </c>
      <c r="G2635" s="45" t="s">
        <v>2458</v>
      </c>
      <c r="H2635" s="43">
        <v>2398</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s="4" customFormat="1"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8"/>
        <v>Additional Fuel Tax or Subsidy Rate by Fuel</v>
      </c>
      <c r="D2636" s="45" t="s">
        <v>49</v>
      </c>
      <c r="E2636" s="45" t="s">
        <v>3694</v>
      </c>
      <c r="F2636" s="45" t="s">
        <v>89</v>
      </c>
      <c r="G2636" s="45" t="s">
        <v>2406</v>
      </c>
      <c r="H2636" s="43">
        <v>2399</v>
      </c>
      <c r="I2636" s="324"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s="4" customFormat="1"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8"/>
        <v>Additional Fuel Tax or Subsidy Rate by Fuel</v>
      </c>
      <c r="D2637" s="6" t="s">
        <v>434</v>
      </c>
      <c r="E2637" s="45" t="s">
        <v>3694</v>
      </c>
      <c r="F2637" s="6" t="s">
        <v>431</v>
      </c>
      <c r="G2637" s="45" t="s">
        <v>2406</v>
      </c>
      <c r="H2637" s="43">
        <v>2400</v>
      </c>
      <c r="I2637" s="324"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s="4" customFormat="1"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8"/>
        <v>Additional Fuel Tax or Subsidy Rate by Fuel</v>
      </c>
      <c r="D2638" s="6" t="s">
        <v>43</v>
      </c>
      <c r="E2638" s="45" t="s">
        <v>3694</v>
      </c>
      <c r="F2638" s="6" t="s">
        <v>83</v>
      </c>
      <c r="G2638" s="45" t="s">
        <v>2406</v>
      </c>
      <c r="H2638" s="43">
        <v>2401</v>
      </c>
      <c r="I2638" s="324"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s="4" customFormat="1"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8"/>
        <v>Additional Fuel Tax or Subsidy Rate by Fuel</v>
      </c>
      <c r="D2639" s="6" t="s">
        <v>44</v>
      </c>
      <c r="E2639" s="45" t="s">
        <v>3694</v>
      </c>
      <c r="F2639" s="6" t="s">
        <v>84</v>
      </c>
      <c r="G2639" s="45" t="s">
        <v>2406</v>
      </c>
      <c r="H2639" s="43">
        <v>2402</v>
      </c>
      <c r="I2639" s="324"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s="4" customFormat="1"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8"/>
        <v>Additional Fuel Tax or Subsidy Rate by Fuel</v>
      </c>
      <c r="D2640" s="6" t="s">
        <v>48</v>
      </c>
      <c r="E2640" s="45" t="s">
        <v>3694</v>
      </c>
      <c r="F2640" s="6" t="s">
        <v>88</v>
      </c>
      <c r="G2640" s="45" t="s">
        <v>2406</v>
      </c>
      <c r="H2640" s="43">
        <v>2403</v>
      </c>
      <c r="I2640" s="324"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s="4" customFormat="1"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8"/>
        <v>Additional Fuel Tax or Subsidy Rate by Fuel</v>
      </c>
      <c r="D2641" s="6" t="s">
        <v>50</v>
      </c>
      <c r="E2641" s="45" t="s">
        <v>3694</v>
      </c>
      <c r="F2641" s="6" t="s">
        <v>91</v>
      </c>
      <c r="G2641" s="45" t="s">
        <v>2406</v>
      </c>
      <c r="H2641" s="43">
        <v>2404</v>
      </c>
      <c r="I2641" s="324"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s="4" customFormat="1"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8"/>
        <v>Additional Fuel Tax or Subsidy Rate by Fuel</v>
      </c>
      <c r="D2642" s="6" t="s">
        <v>51</v>
      </c>
      <c r="E2642" s="45" t="s">
        <v>3694</v>
      </c>
      <c r="F2642" s="6" t="s">
        <v>92</v>
      </c>
      <c r="G2642" s="45" t="s">
        <v>2406</v>
      </c>
      <c r="H2642" s="43">
        <v>2405</v>
      </c>
      <c r="I2642" s="324"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8"/>
        <v>Additional Fuel Tax or Subsidy Rate by Fuel</v>
      </c>
      <c r="D2643" s="6" t="s">
        <v>52</v>
      </c>
      <c r="E2643" s="45" t="s">
        <v>3694</v>
      </c>
      <c r="F2643" s="6" t="s">
        <v>93</v>
      </c>
      <c r="G2643" s="45" t="s">
        <v>2406</v>
      </c>
      <c r="H2643" s="43">
        <v>2406</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8"/>
        <v>Additional Fuel Tax or Subsidy Rate by Fuel</v>
      </c>
      <c r="D2644" s="6" t="s">
        <v>53</v>
      </c>
      <c r="E2644" s="45" t="s">
        <v>3694</v>
      </c>
      <c r="F2644" s="6" t="s">
        <v>94</v>
      </c>
      <c r="G2644" s="45" t="s">
        <v>2406</v>
      </c>
      <c r="H2644" s="43">
        <v>2407</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8"/>
        <v>Additional Fuel Tax or Subsidy Rate by Fuel</v>
      </c>
      <c r="D2645" s="6" t="s">
        <v>2449</v>
      </c>
      <c r="E2645" s="45" t="s">
        <v>3694</v>
      </c>
      <c r="F2645" s="6" t="s">
        <v>2450</v>
      </c>
      <c r="G2645" s="45" t="s">
        <v>2406</v>
      </c>
      <c r="H2645" s="43">
        <v>2408</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8"/>
        <v>Additional Fuel Tax or Subsidy Rate by Fuel</v>
      </c>
      <c r="D2646" s="6" t="s">
        <v>71</v>
      </c>
      <c r="E2646" s="45" t="s">
        <v>3694</v>
      </c>
      <c r="F2646" s="6" t="s">
        <v>95</v>
      </c>
      <c r="G2646" s="45" t="s">
        <v>2406</v>
      </c>
      <c r="H2646" s="43">
        <v>2409</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8"/>
        <v>Additional Fuel Tax or Subsidy Rate by Fuel</v>
      </c>
      <c r="D2647" s="6" t="s">
        <v>427</v>
      </c>
      <c r="E2647" s="45" t="s">
        <v>3694</v>
      </c>
      <c r="F2647" s="6" t="s">
        <v>428</v>
      </c>
      <c r="G2647" s="45" t="s">
        <v>2406</v>
      </c>
      <c r="H2647" s="43">
        <v>2410</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8"/>
        <v>Additional Fuel Tax or Subsidy Rate by Fuel</v>
      </c>
      <c r="D2648" s="6" t="s">
        <v>2441</v>
      </c>
      <c r="E2648" s="45" t="s">
        <v>3694</v>
      </c>
      <c r="F2648" s="6" t="s">
        <v>2445</v>
      </c>
      <c r="G2648" s="45" t="s">
        <v>2406</v>
      </c>
      <c r="H2648" s="43">
        <v>2411</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8"/>
        <v>Additional Fuel Tax or Subsidy Rate by Fuel</v>
      </c>
      <c r="D2649" s="6" t="s">
        <v>2451</v>
      </c>
      <c r="E2649" s="45" t="s">
        <v>3694</v>
      </c>
      <c r="F2649" s="6" t="s">
        <v>2452</v>
      </c>
      <c r="G2649" s="45" t="s">
        <v>2406</v>
      </c>
      <c r="H2649" s="43">
        <v>2412</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8"/>
        <v>Additional Fuel Tax or Subsidy Rate by Fuel</v>
      </c>
      <c r="D2650" s="6" t="s">
        <v>2442</v>
      </c>
      <c r="E2650" s="45" t="s">
        <v>3694</v>
      </c>
      <c r="F2650" s="6" t="s">
        <v>2446</v>
      </c>
      <c r="G2650" s="45" t="s">
        <v>2406</v>
      </c>
      <c r="H2650" s="43">
        <v>2413</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8"/>
        <v>Additional Fuel Tax or Subsidy Rate by Fuel</v>
      </c>
      <c r="D2651" s="6" t="s">
        <v>2443</v>
      </c>
      <c r="E2651" s="45" t="s">
        <v>3694</v>
      </c>
      <c r="F2651" s="6" t="s">
        <v>2447</v>
      </c>
      <c r="G2651" s="45" t="s">
        <v>2406</v>
      </c>
      <c r="H2651" s="43">
        <v>2414</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8"/>
        <v>Additional Fuel Tax or Subsidy Rate by Fuel</v>
      </c>
      <c r="D2652" s="6" t="s">
        <v>2444</v>
      </c>
      <c r="E2652" s="45" t="s">
        <v>3694</v>
      </c>
      <c r="F2652" s="6" t="s">
        <v>2448</v>
      </c>
      <c r="G2652" s="45" t="s">
        <v>2406</v>
      </c>
      <c r="H2652" s="43">
        <v>2415</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s="4" customFormat="1"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8"/>
        <v>Additional Fuel Tax or Subsidy Rate by Fuel</v>
      </c>
      <c r="D2653" s="45" t="s">
        <v>49</v>
      </c>
      <c r="E2653" s="45" t="s">
        <v>3695</v>
      </c>
      <c r="F2653" s="45" t="s">
        <v>89</v>
      </c>
      <c r="G2653" s="45" t="s">
        <v>2763</v>
      </c>
      <c r="H2653" s="43">
        <v>2416</v>
      </c>
      <c r="I2653" s="324" t="s">
        <v>40</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s="4" customFormat="1"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8"/>
        <v>Additional Fuel Tax or Subsidy Rate by Fuel</v>
      </c>
      <c r="D2654" s="6" t="s">
        <v>434</v>
      </c>
      <c r="E2654" s="45" t="s">
        <v>3695</v>
      </c>
      <c r="F2654" s="6" t="s">
        <v>431</v>
      </c>
      <c r="G2654" s="45" t="s">
        <v>2763</v>
      </c>
      <c r="H2654" s="43">
        <v>2417</v>
      </c>
      <c r="I2654" s="325"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s="4" customFormat="1"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8"/>
        <v>Additional Fuel Tax or Subsidy Rate by Fuel</v>
      </c>
      <c r="D2655" s="6" t="s">
        <v>43</v>
      </c>
      <c r="E2655" s="45" t="s">
        <v>3695</v>
      </c>
      <c r="F2655" s="6" t="s">
        <v>83</v>
      </c>
      <c r="G2655" s="45" t="s">
        <v>2763</v>
      </c>
      <c r="H2655" s="43">
        <v>2418</v>
      </c>
      <c r="I2655" s="325"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s="4" customFormat="1"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8"/>
        <v>Additional Fuel Tax or Subsidy Rate by Fuel</v>
      </c>
      <c r="D2656" s="6" t="s">
        <v>44</v>
      </c>
      <c r="E2656" s="45" t="s">
        <v>3695</v>
      </c>
      <c r="F2656" s="6" t="s">
        <v>84</v>
      </c>
      <c r="G2656" s="45" t="s">
        <v>2763</v>
      </c>
      <c r="H2656" s="43">
        <v>2419</v>
      </c>
      <c r="I2656" s="325"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s="4" customFormat="1"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8"/>
        <v>Additional Fuel Tax or Subsidy Rate by Fuel</v>
      </c>
      <c r="D2657" s="6" t="s">
        <v>48</v>
      </c>
      <c r="E2657" s="45" t="s">
        <v>3695</v>
      </c>
      <c r="F2657" s="6" t="s">
        <v>88</v>
      </c>
      <c r="G2657" s="45" t="s">
        <v>2763</v>
      </c>
      <c r="H2657" s="43">
        <v>2420</v>
      </c>
      <c r="I2657" s="325"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s="4" customFormat="1"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8"/>
        <v>Additional Fuel Tax or Subsidy Rate by Fuel</v>
      </c>
      <c r="D2658" s="6" t="s">
        <v>50</v>
      </c>
      <c r="E2658" s="45" t="s">
        <v>3695</v>
      </c>
      <c r="F2658" s="6" t="s">
        <v>91</v>
      </c>
      <c r="G2658" s="45" t="s">
        <v>2763</v>
      </c>
      <c r="H2658" s="43">
        <v>2421</v>
      </c>
      <c r="I2658" s="325"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s="4" customFormat="1"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8"/>
        <v>Additional Fuel Tax or Subsidy Rate by Fuel</v>
      </c>
      <c r="D2659" s="6" t="s">
        <v>51</v>
      </c>
      <c r="E2659" s="45" t="s">
        <v>3695</v>
      </c>
      <c r="F2659" s="6" t="s">
        <v>92</v>
      </c>
      <c r="G2659" s="45" t="s">
        <v>2763</v>
      </c>
      <c r="H2659" s="43">
        <v>2422</v>
      </c>
      <c r="I2659" s="325"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8"/>
        <v>Additional Fuel Tax or Subsidy Rate by Fuel</v>
      </c>
      <c r="D2660" s="6" t="s">
        <v>52</v>
      </c>
      <c r="E2660" s="45" t="s">
        <v>3695</v>
      </c>
      <c r="F2660" s="6" t="s">
        <v>93</v>
      </c>
      <c r="G2660" s="45" t="s">
        <v>2763</v>
      </c>
      <c r="H2660" s="43">
        <v>2423</v>
      </c>
      <c r="I2660" s="325" t="s">
        <v>41</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8"/>
        <v>Additional Fuel Tax or Subsidy Rate by Fuel</v>
      </c>
      <c r="D2661" s="6" t="s">
        <v>53</v>
      </c>
      <c r="E2661" s="45" t="s">
        <v>3695</v>
      </c>
      <c r="F2661" s="6" t="s">
        <v>94</v>
      </c>
      <c r="G2661" s="45" t="s">
        <v>2763</v>
      </c>
      <c r="H2661" s="43">
        <v>2424</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8"/>
        <v>Additional Fuel Tax or Subsidy Rate by Fuel</v>
      </c>
      <c r="D2662" s="6" t="s">
        <v>2449</v>
      </c>
      <c r="E2662" s="45" t="s">
        <v>3695</v>
      </c>
      <c r="F2662" s="6" t="s">
        <v>2450</v>
      </c>
      <c r="G2662" s="45" t="s">
        <v>2763</v>
      </c>
      <c r="H2662" s="43">
        <v>2425</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ref="C2663:C2669" si="89">C$2534</f>
        <v>Additional Fuel Tax or Subsidy Rate by Fuel</v>
      </c>
      <c r="D2663" s="6" t="s">
        <v>71</v>
      </c>
      <c r="E2663" s="45" t="s">
        <v>3695</v>
      </c>
      <c r="F2663" s="6" t="s">
        <v>95</v>
      </c>
      <c r="G2663" s="45" t="s">
        <v>2763</v>
      </c>
      <c r="H2663" s="43">
        <v>2426</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427</v>
      </c>
      <c r="E2664" s="45" t="s">
        <v>3695</v>
      </c>
      <c r="F2664" s="6" t="s">
        <v>428</v>
      </c>
      <c r="G2664" s="45" t="s">
        <v>2763</v>
      </c>
      <c r="H2664" s="43">
        <v>2427</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2441</v>
      </c>
      <c r="E2665" s="45" t="s">
        <v>3695</v>
      </c>
      <c r="F2665" s="6" t="s">
        <v>2445</v>
      </c>
      <c r="G2665" s="45" t="s">
        <v>2763</v>
      </c>
      <c r="H2665" s="43">
        <v>2428</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2451</v>
      </c>
      <c r="E2666" s="45" t="s">
        <v>3695</v>
      </c>
      <c r="F2666" s="6" t="s">
        <v>2452</v>
      </c>
      <c r="G2666" s="45" t="s">
        <v>2763</v>
      </c>
      <c r="H2666" s="43">
        <v>2429</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2442</v>
      </c>
      <c r="E2667" s="45" t="s">
        <v>3695</v>
      </c>
      <c r="F2667" s="6" t="s">
        <v>2446</v>
      </c>
      <c r="G2667" s="45" t="s">
        <v>2763</v>
      </c>
      <c r="H2667" s="43">
        <v>2430</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2443</v>
      </c>
      <c r="E2668" s="45" t="s">
        <v>3695</v>
      </c>
      <c r="F2668" s="6" t="s">
        <v>2447</v>
      </c>
      <c r="G2668" s="45" t="s">
        <v>2763</v>
      </c>
      <c r="H2668" s="43">
        <v>2431</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2444</v>
      </c>
      <c r="E2669" s="45" t="s">
        <v>3695</v>
      </c>
      <c r="F2669" s="6" t="s">
        <v>2448</v>
      </c>
      <c r="G2669" s="45" t="s">
        <v>2763</v>
      </c>
      <c r="H2669" s="43">
        <v>2432</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Non BAU Carbon Tax Vehicle Qualification</v>
      </c>
      <c r="C2670" t="s">
        <v>3653</v>
      </c>
      <c r="H2670" s="43">
        <v>2286</v>
      </c>
      <c r="I2670" s="322" t="s">
        <v>40</v>
      </c>
      <c r="J2670" s="255" t="str">
        <f>IF(ISBLANK(INDEX('Policy Characteristics'!D:D,MATCH($C2670,'Policy Characteristics'!$C:$C,0))),"",INDEX('Policy Characteristics'!D:D,MATCH($C2670,'Policy Characteristics'!$C:$C,0)))</f>
        <v/>
      </c>
      <c r="K2670" s="254" t="str">
        <f>IF(ISBLANK(INDEX('Policy Characteristics'!E:E,MATCH($C2670,'Policy Characteristics'!$C:$C,0))),"",INDEX('Policy Characteristics'!E:E,MATCH($C2670,'Policy Characteristics'!$C:$C,0)))</f>
        <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1</v>
      </c>
      <c r="N2670" s="261">
        <f>IF(ISBLANK(INDEX('Policy Characteristics'!H:H,MATCH($C2670,'Policy Characteristics'!$C:$C,0))),"",INDEX('Policy Characteristics'!H:H,MATCH($C2670,'Policy Characteristics'!$C:$C,0)))</f>
        <v>1</v>
      </c>
      <c r="O2670" s="254" t="str">
        <f>IF(ISBLANK(INDEX('Policy Characteristics'!I:I,MATCH($C2670,'Policy Characteristics'!$C:$C,0))),"",INDEX('Policy Characteristics'!I:I,MATCH($C2670,'Policy Characteristics'!$C:$C,0)))</f>
        <v>on/off</v>
      </c>
      <c r="P2670" s="254" t="str">
        <f>IF(ISBLANK(INDEX('Policy Characteristics'!J:J,MATCH($C2670,'Policy Characteristics'!$C:$C,0))),"",INDEX('Policy Characteristics'!J:J,MATCH($C2670,'Policy Characteristics'!$C:$C,0)))</f>
        <v xml:space="preserve">**Description:** This lever determines which vehicle types are captured under the scope of a carbon tax. In some regions, only certain vehicle types are covered by a carbon tax or cap. </v>
      </c>
      <c r="Q2670" s="254" t="str">
        <f>IF(ISBLANK(INDEX('Policy Characteristics'!K:K,MATCH($C2670,'Policy Characteristics'!$C:$C,0))),"",INDEX('Policy Characteristics'!K:K,MATCH($C2670,'Policy Characteristics'!$C:$C,0)))</f>
        <v/>
      </c>
      <c r="R2670" s="254" t="str">
        <f>IF(ISBLANK(INDEX('Policy Characteristics'!L:L,MATCH($C2670,'Policy Characteristics'!$C:$C,0))),"",INDEX('Policy Characteristics'!L:L,MATCH($C2670,'Policy Characteristics'!$C:$C,0)))</f>
        <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Non BAU Carbon Tax Industry Qualification</v>
      </c>
      <c r="C2671" t="s">
        <v>3654</v>
      </c>
      <c r="H2671" s="43">
        <v>2287</v>
      </c>
      <c r="I2671" s="322" t="s">
        <v>40</v>
      </c>
      <c r="J2671" s="255" t="str">
        <f>IF(ISBLANK(INDEX('Policy Characteristics'!D:D,MATCH($C2671,'Policy Characteristics'!$C:$C,0))),"",INDEX('Policy Characteristics'!D:D,MATCH($C2671,'Policy Characteristics'!$C:$C,0)))</f>
        <v/>
      </c>
      <c r="K2671" s="254" t="str">
        <f>IF(ISBLANK(INDEX('Policy Characteristics'!E:E,MATCH($C2671,'Policy Characteristics'!$C:$C,0))),"",INDEX('Policy Characteristics'!E:E,MATCH($C2671,'Policy Characteristics'!$C:$C,0)))</f>
        <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1</v>
      </c>
      <c r="N2671" s="261">
        <f>IF(ISBLANK(INDEX('Policy Characteristics'!H:H,MATCH($C2671,'Policy Characteristics'!$C:$C,0))),"",INDEX('Policy Characteristics'!H:H,MATCH($C2671,'Policy Characteristics'!$C:$C,0)))</f>
        <v>1</v>
      </c>
      <c r="O2671" s="254" t="str">
        <f>IF(ISBLANK(INDEX('Policy Characteristics'!I:I,MATCH($C2671,'Policy Characteristics'!$C:$C,0))),"",INDEX('Policy Characteristics'!I:I,MATCH($C2671,'Policy Characteristics'!$C:$C,0)))</f>
        <v>on/off</v>
      </c>
      <c r="P2671" s="254" t="str">
        <f>IF(ISBLANK(INDEX('Policy Characteristics'!J:J,MATCH($C2671,'Policy Characteristics'!$C:$C,0))),"",INDEX('Policy Characteristics'!J:J,MATCH($C2671,'Policy Characteristics'!$C:$C,0)))</f>
        <v xml:space="preserve">**Description:** This lever determines which industry categories are captured under the scope of a carbon tax. In some regions, only certain industries are covered by a carbon tax or cap. </v>
      </c>
      <c r="Q2671" s="254" t="str">
        <f>IF(ISBLANK(INDEX('Policy Characteristics'!K:K,MATCH($C2671,'Policy Characteristics'!$C:$C,0))),"",INDEX('Policy Characteristics'!K:K,MATCH($C2671,'Policy Characteristics'!$C:$C,0)))</f>
        <v/>
      </c>
      <c r="R2671" s="254" t="str">
        <f>IF(ISBLANK(INDEX('Policy Characteristics'!L:L,MATCH($C2671,'Policy Characteristics'!$C:$C,0))),"",INDEX('Policy Characteristics'!L:L,MATCH($C2671,'Policy Characteristics'!$C:$C,0)))</f>
        <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Non BAU CBAM Industry Qualification</v>
      </c>
      <c r="C2672" t="s">
        <v>3655</v>
      </c>
      <c r="H2672" s="43">
        <v>2288</v>
      </c>
      <c r="I2672" s="322" t="s">
        <v>40</v>
      </c>
      <c r="J2672" s="255" t="str">
        <f>IF(ISBLANK(INDEX('Policy Characteristics'!D:D,MATCH($C2672,'Policy Characteristics'!$C:$C,0))),"",INDEX('Policy Characteristics'!D:D,MATCH($C2672,'Policy Characteristics'!$C:$C,0)))</f>
        <v/>
      </c>
      <c r="K2672" s="254" t="str">
        <f>IF(ISBLANK(INDEX('Policy Characteristics'!E:E,MATCH($C2672,'Policy Characteristics'!$C:$C,0))),"",INDEX('Policy Characteristics'!E:E,MATCH($C2672,'Policy Characteristics'!$C:$C,0)))</f>
        <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1</v>
      </c>
      <c r="N2672" s="261">
        <f>IF(ISBLANK(INDEX('Policy Characteristics'!H:H,MATCH($C2672,'Policy Characteristics'!$C:$C,0))),"",INDEX('Policy Characteristics'!H:H,MATCH($C2672,'Policy Characteristics'!$C:$C,0)))</f>
        <v>1</v>
      </c>
      <c r="O2672" s="254" t="str">
        <f>IF(ISBLANK(INDEX('Policy Characteristics'!I:I,MATCH($C2672,'Policy Characteristics'!$C:$C,0))),"",INDEX('Policy Characteristics'!I:I,MATCH($C2672,'Policy Characteristics'!$C:$C,0)))</f>
        <v>on/off</v>
      </c>
      <c r="P2672" s="254" t="str">
        <f>IF(ISBLANK(INDEX('Policy Characteristics'!J:J,MATCH($C2672,'Policy Characteristics'!$C:$C,0))),"",INDEX('Policy Characteristics'!J:J,MATCH($C2672,'Policy Characteristics'!$C:$C,0)))</f>
        <v>**Description:** This lever determines which industry categories are captured under the scope of a carbon border adjustment mechanism. In some regions, only certain industries are covered by a border mechanism.</v>
      </c>
      <c r="Q2672" s="254" t="str">
        <f>IF(ISBLANK(INDEX('Policy Characteristics'!K:K,MATCH($C2672,'Policy Characteristics'!$C:$C,0))),"",INDEX('Policy Characteristics'!K:K,MATCH($C2672,'Policy Characteristics'!$C:$C,0)))</f>
        <v/>
      </c>
      <c r="R2672" s="254" t="str">
        <f>IF(ISBLANK(INDEX('Policy Characteristics'!L:L,MATCH($C2672,'Policy Characteristics'!$C:$C,0))),"",INDEX('Policy Characteristics'!L:L,MATCH($C2672,'Policy Characteristics'!$C:$C,0)))</f>
        <v/>
      </c>
    </row>
    <row r="2673" spans="1:18" x14ac:dyDescent="0.25">
      <c r="A2673" s="254" t="str">
        <f>IF(ISBLANK(INDEX('Policy Characteristics'!A:A,MATCH($C2673,'Policy Characteristics'!$C:$C,0))),"",INDEX('Policy Characteristics'!A:A,MATCH($C2673,'Policy Characteristics'!$C:$C,0)))</f>
        <v>Research and Development</v>
      </c>
      <c r="B2673" s="262" t="str">
        <f>IF(ISBLANK(INDEX('Policy Characteristics'!B:B,MATCH($C2673,'Policy Characteristics'!$C:$C,0))),"",INDEX('Policy Characteristics'!B:B,MATCH($C2673,'Policy Characteristics'!$C:$C,0)))</f>
        <v>Capital Cost Reduction</v>
      </c>
      <c r="C2673" t="s">
        <v>273</v>
      </c>
      <c r="D2673" s="45" t="s">
        <v>109</v>
      </c>
      <c r="E2673" s="45"/>
      <c r="F2673" s="45" t="s">
        <v>300</v>
      </c>
      <c r="G2673" s="45"/>
      <c r="H2673" s="43">
        <v>85</v>
      </c>
      <c r="I2673" s="324" t="s">
        <v>40</v>
      </c>
      <c r="J2673" s="255" t="str">
        <f>IF(ISBLANK(INDEX('Policy Characteristics'!D:D,MATCH($C2673,'Policy Characteristics'!$C:$C,0))),"",INDEX('Policy Characteristics'!D:D,MATCH($C2673,'Policy Characteristics'!$C:$C,0)))</f>
        <v>R&amp;D Capital Cost Reductions</v>
      </c>
      <c r="K2673" s="254" t="str">
        <f>IF(ISBLANK(INDEX('Policy Characteristics'!E:E,MATCH($C2673,'Policy Characteristics'!$C:$C,0))),"",INDEX('Policy Characteristics'!E:E,MATCH($C2673,'Policy Characteristics'!$C:$C,0)))</f>
        <v>RnD building capital cost reduction</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0.4</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cost</v>
      </c>
      <c r="P2673" s="254" t="str">
        <f>IF(ISBLANK(INDEX('Policy Characteristics'!J:J,MATCH($C2673,'Policy Characteristics'!$C:$C,0))),"",INDEX('Policy Characteristics'!J:J,MATCH($C2673,'Policy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3" s="254" t="str">
        <f>IF(ISBLANK(INDEX('Policy Characteristics'!K:K,MATCH($C2673,'Policy Characteristics'!$C:$C,0))),"",INDEX('Policy Characteristics'!K:K,MATCH($C2673,'Policy Characteristics'!$C:$C,0)))</f>
        <v>architectural-design.html#rnd</v>
      </c>
      <c r="R2673" s="254" t="str">
        <f>IF(ISBLANK(INDEX('Policy Characteristics'!L:L,MATCH($C2673,'Policy Characteristics'!$C:$C,0))),"",INDEX('Policy Characteristics'!L:L,MATCH($C2673,'Policy Characteristics'!$C:$C,0)))</f>
        <v>research-and-development.html</v>
      </c>
    </row>
    <row r="2674" spans="1:18" x14ac:dyDescent="0.25">
      <c r="A2674" s="254" t="str">
        <f>IF(ISBLANK(INDEX('Policy Characteristics'!A:A,MATCH($C2674,'Policy Characteristics'!$C:$C,0))),"",INDEX('Policy Characteristics'!A:A,MATCH($C2674,'Policy Characteristics'!$C:$C,0)))</f>
        <v>Research and Development</v>
      </c>
      <c r="B2674" s="262" t="str">
        <f>IF(ISBLANK(INDEX('Policy Characteristics'!B:B,MATCH($C2674,'Policy Characteristics'!$C:$C,0))),"",INDEX('Policy Characteristics'!B:B,MATCH($C2674,'Policy Characteristics'!$C:$C,0)))</f>
        <v>Capital Cost Reduction</v>
      </c>
      <c r="C2674" s="254" t="str">
        <f t="shared" ref="C2674:C2678" si="90">C$2673</f>
        <v>RnD Building Capital Cost Perc Reduction</v>
      </c>
      <c r="D2674" s="45" t="s">
        <v>110</v>
      </c>
      <c r="E2674" s="45"/>
      <c r="F2674" s="45" t="s">
        <v>301</v>
      </c>
      <c r="G2674" s="45"/>
      <c r="H2674" s="43">
        <v>86</v>
      </c>
      <c r="I2674" s="324" t="s">
        <v>40</v>
      </c>
      <c r="J2674" s="255" t="str">
        <f>IF(ISBLANK(INDEX('Policy Characteristics'!D:D,MATCH($C2674,'Policy Characteristics'!$C:$C,0))),"",INDEX('Policy Characteristics'!D:D,MATCH($C2674,'Policy Characteristics'!$C:$C,0)))</f>
        <v>R&amp;D Capital Cost Reductions</v>
      </c>
      <c r="K2674" s="254" t="str">
        <f>IF(ISBLANK(INDEX('Policy Characteristics'!E:E,MATCH($C2674,'Policy Characteristics'!$C:$C,0))),"",INDEX('Policy Characteristics'!E:E,MATCH($C2674,'Policy Characteristics'!$C:$C,0)))</f>
        <v>RnD building capital cost reduction</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0.4</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cost</v>
      </c>
      <c r="P2674" s="254" t="str">
        <f>IF(ISBLANK(INDEX('Policy Characteristics'!J:J,MATCH($C2674,'Policy Characteristics'!$C:$C,0))),"",INDEX('Policy Characteristics'!J:J,MATCH($C2674,'Policy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4" s="254" t="str">
        <f>IF(ISBLANK(INDEX('Policy Characteristics'!K:K,MATCH($C2674,'Policy Characteristics'!$C:$C,0))),"",INDEX('Policy Characteristics'!K:K,MATCH($C2674,'Policy Characteristics'!$C:$C,0)))</f>
        <v>architectural-design.html#rnd</v>
      </c>
      <c r="R2674" s="254" t="str">
        <f>IF(ISBLANK(INDEX('Policy Characteristics'!L:L,MATCH($C2674,'Policy Characteristics'!$C:$C,0))),"",INDEX('Policy Characteristics'!L:L,MATCH($C2674,'Policy Characteristics'!$C:$C,0)))</f>
        <v>research-and-development.html</v>
      </c>
    </row>
    <row r="2675" spans="1:18" x14ac:dyDescent="0.25">
      <c r="A2675" s="254" t="str">
        <f>IF(ISBLANK(INDEX('Policy Characteristics'!A:A,MATCH($C2675,'Policy Characteristics'!$C:$C,0))),"",INDEX('Policy Characteristics'!A:A,MATCH($C2675,'Policy Characteristics'!$C:$C,0)))</f>
        <v>Research and Development</v>
      </c>
      <c r="B2675" s="262" t="str">
        <f>IF(ISBLANK(INDEX('Policy Characteristics'!B:B,MATCH($C2675,'Policy Characteristics'!$C:$C,0))),"",INDEX('Policy Characteristics'!B:B,MATCH($C2675,'Policy Characteristics'!$C:$C,0)))</f>
        <v>Capital Cost Reduction</v>
      </c>
      <c r="C2675" s="254" t="str">
        <f t="shared" si="90"/>
        <v>RnD Building Capital Cost Perc Reduction</v>
      </c>
      <c r="D2675" s="45" t="s">
        <v>111</v>
      </c>
      <c r="E2675" s="45"/>
      <c r="F2675" s="45" t="s">
        <v>302</v>
      </c>
      <c r="G2675" s="45"/>
      <c r="H2675" s="43">
        <v>87</v>
      </c>
      <c r="I2675" s="324" t="s">
        <v>40</v>
      </c>
      <c r="J2675" s="255" t="str">
        <f>IF(ISBLANK(INDEX('Policy Characteristics'!D:D,MATCH($C2675,'Policy Characteristics'!$C:$C,0))),"",INDEX('Policy Characteristics'!D:D,MATCH($C2675,'Policy Characteristics'!$C:$C,0)))</f>
        <v>R&amp;D Capital Cost Reductions</v>
      </c>
      <c r="K2675" s="254" t="str">
        <f>IF(ISBLANK(INDEX('Policy Characteristics'!E:E,MATCH($C2675,'Policy Characteristics'!$C:$C,0))),"",INDEX('Policy Characteristics'!E:E,MATCH($C2675,'Policy Characteristics'!$C:$C,0)))</f>
        <v>RnD building capital cost reduction</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0.4</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cost</v>
      </c>
      <c r="P2675" s="254" t="str">
        <f>IF(ISBLANK(INDEX('Policy Characteristics'!J:J,MATCH($C2675,'Policy Characteristics'!$C:$C,0))),"",INDEX('Policy Characteristics'!J:J,MATCH($C2675,'Policy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5" s="254" t="str">
        <f>IF(ISBLANK(INDEX('Policy Characteristics'!K:K,MATCH($C2675,'Policy Characteristics'!$C:$C,0))),"",INDEX('Policy Characteristics'!K:K,MATCH($C2675,'Policy Characteristics'!$C:$C,0)))</f>
        <v>architectural-design.html#rnd</v>
      </c>
      <c r="R2675" s="254" t="str">
        <f>IF(ISBLANK(INDEX('Policy Characteristics'!L:L,MATCH($C2675,'Policy Characteristics'!$C:$C,0))),"",INDEX('Policy Characteristics'!L:L,MATCH($C2675,'Policy Characteristics'!$C:$C,0)))</f>
        <v>research-and-development.html</v>
      </c>
    </row>
    <row r="2676" spans="1:18" x14ac:dyDescent="0.25">
      <c r="A2676" s="254" t="str">
        <f>IF(ISBLANK(INDEX('Policy Characteristics'!A:A,MATCH($C2676,'Policy Characteristics'!$C:$C,0))),"",INDEX('Policy Characteristics'!A:A,MATCH($C2676,'Policy Characteristics'!$C:$C,0)))</f>
        <v>Research and Development</v>
      </c>
      <c r="B2676" s="262" t="str">
        <f>IF(ISBLANK(INDEX('Policy Characteristics'!B:B,MATCH($C2676,'Policy Characteristics'!$C:$C,0))),"",INDEX('Policy Characteristics'!B:B,MATCH($C2676,'Policy Characteristics'!$C:$C,0)))</f>
        <v>Capital Cost Reduction</v>
      </c>
      <c r="C2676" s="254" t="str">
        <f t="shared" si="90"/>
        <v>RnD Building Capital Cost Perc Reduction</v>
      </c>
      <c r="D2676" s="45" t="s">
        <v>112</v>
      </c>
      <c r="E2676" s="45"/>
      <c r="F2676" s="45" t="s">
        <v>303</v>
      </c>
      <c r="G2676" s="45"/>
      <c r="H2676" s="43">
        <v>88</v>
      </c>
      <c r="I2676" s="324" t="s">
        <v>40</v>
      </c>
      <c r="J2676" s="255" t="str">
        <f>IF(ISBLANK(INDEX('Policy Characteristics'!D:D,MATCH($C2676,'Policy Characteristics'!$C:$C,0))),"",INDEX('Policy Characteristics'!D:D,MATCH($C2676,'Policy Characteristics'!$C:$C,0)))</f>
        <v>R&amp;D Capital Cost Reductions</v>
      </c>
      <c r="K2676" s="254" t="str">
        <f>IF(ISBLANK(INDEX('Policy Characteristics'!E:E,MATCH($C2676,'Policy Characteristics'!$C:$C,0))),"",INDEX('Policy Characteristics'!E:E,MATCH($C2676,'Policy Characteristics'!$C:$C,0)))</f>
        <v>RnD building capital cost reduction</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0.4</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cost</v>
      </c>
      <c r="P2676" s="254" t="str">
        <f>IF(ISBLANK(INDEX('Policy Characteristics'!J:J,MATCH($C2676,'Policy Characteristics'!$C:$C,0))),"",INDEX('Policy Characteristics'!J:J,MATCH($C2676,'Policy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6" s="254" t="str">
        <f>IF(ISBLANK(INDEX('Policy Characteristics'!K:K,MATCH($C2676,'Policy Characteristics'!$C:$C,0))),"",INDEX('Policy Characteristics'!K:K,MATCH($C2676,'Policy Characteristics'!$C:$C,0)))</f>
        <v>architectural-design.html#rnd</v>
      </c>
      <c r="R2676" s="254" t="str">
        <f>IF(ISBLANK(INDEX('Policy Characteristics'!L:L,MATCH($C2676,'Policy Characteristics'!$C:$C,0))),"",INDEX('Policy Characteristics'!L:L,MATCH($C2676,'Policy Characteristics'!$C:$C,0)))</f>
        <v>research-and-development.html</v>
      </c>
    </row>
    <row r="2677" spans="1:18" x14ac:dyDescent="0.25">
      <c r="A2677" s="254" t="str">
        <f>IF(ISBLANK(INDEX('Policy Characteristics'!A:A,MATCH($C2677,'Policy Characteristics'!$C:$C,0))),"",INDEX('Policy Characteristics'!A:A,MATCH($C2677,'Policy Characteristics'!$C:$C,0)))</f>
        <v>Research and Development</v>
      </c>
      <c r="B2677" s="262" t="str">
        <f>IF(ISBLANK(INDEX('Policy Characteristics'!B:B,MATCH($C2677,'Policy Characteristics'!$C:$C,0))),"",INDEX('Policy Characteristics'!B:B,MATCH($C2677,'Policy Characteristics'!$C:$C,0)))</f>
        <v>Capital Cost Reduction</v>
      </c>
      <c r="C2677" s="254" t="str">
        <f t="shared" si="90"/>
        <v>RnD Building Capital Cost Perc Reduction</v>
      </c>
      <c r="D2677" s="45" t="s">
        <v>113</v>
      </c>
      <c r="E2677" s="45"/>
      <c r="F2677" s="45" t="s">
        <v>304</v>
      </c>
      <c r="G2677" s="45"/>
      <c r="H2677" s="43">
        <v>89</v>
      </c>
      <c r="I2677" s="324" t="s">
        <v>40</v>
      </c>
      <c r="J2677" s="255" t="str">
        <f>IF(ISBLANK(INDEX('Policy Characteristics'!D:D,MATCH($C2677,'Policy Characteristics'!$C:$C,0))),"",INDEX('Policy Characteristics'!D:D,MATCH($C2677,'Policy Characteristics'!$C:$C,0)))</f>
        <v>R&amp;D Capital Cost Reductions</v>
      </c>
      <c r="K2677" s="254" t="str">
        <f>IF(ISBLANK(INDEX('Policy Characteristics'!E:E,MATCH($C2677,'Policy Characteristics'!$C:$C,0))),"",INDEX('Policy Characteristics'!E:E,MATCH($C2677,'Policy Characteristics'!$C:$C,0)))</f>
        <v>RnD building capital cost reduction</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0.4</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cost</v>
      </c>
      <c r="P2677" s="254" t="str">
        <f>IF(ISBLANK(INDEX('Policy Characteristics'!J:J,MATCH($C2677,'Policy Characteristics'!$C:$C,0))),"",INDEX('Policy Characteristics'!J:J,MATCH($C2677,'Policy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7" s="254" t="str">
        <f>IF(ISBLANK(INDEX('Policy Characteristics'!K:K,MATCH($C2677,'Policy Characteristics'!$C:$C,0))),"",INDEX('Policy Characteristics'!K:K,MATCH($C2677,'Policy Characteristics'!$C:$C,0)))</f>
        <v>architectural-design.html#rnd</v>
      </c>
      <c r="R2677" s="254" t="str">
        <f>IF(ISBLANK(INDEX('Policy Characteristics'!L:L,MATCH($C2677,'Policy Characteristics'!$C:$C,0))),"",INDEX('Policy Characteristics'!L:L,MATCH($C2677,'Policy Characteristics'!$C:$C,0)))</f>
        <v>research-and-development.html</v>
      </c>
    </row>
    <row r="2678" spans="1:18" x14ac:dyDescent="0.25">
      <c r="A2678" s="254" t="str">
        <f>IF(ISBLANK(INDEX('Policy Characteristics'!A:A,MATCH($C2678,'Policy Characteristics'!$C:$C,0))),"",INDEX('Policy Characteristics'!A:A,MATCH($C2678,'Policy Characteristics'!$C:$C,0)))</f>
        <v>Research and Development</v>
      </c>
      <c r="B2678" s="262" t="str">
        <f>IF(ISBLANK(INDEX('Policy Characteristics'!B:B,MATCH($C2678,'Policy Characteristics'!$C:$C,0))),"",INDEX('Policy Characteristics'!B:B,MATCH($C2678,'Policy Characteristics'!$C:$C,0)))</f>
        <v>Capital Cost Reduction</v>
      </c>
      <c r="C2678" s="254" t="str">
        <f t="shared" si="90"/>
        <v>RnD Building Capital Cost Perc Reduction</v>
      </c>
      <c r="D2678" s="45" t="s">
        <v>114</v>
      </c>
      <c r="E2678" s="45"/>
      <c r="F2678" s="45" t="s">
        <v>305</v>
      </c>
      <c r="G2678" s="45"/>
      <c r="H2678" s="43">
        <v>90</v>
      </c>
      <c r="I2678" s="324" t="s">
        <v>40</v>
      </c>
      <c r="J2678" s="255" t="str">
        <f>IF(ISBLANK(INDEX('Policy Characteristics'!D:D,MATCH($C2678,'Policy Characteristics'!$C:$C,0))),"",INDEX('Policy Characteristics'!D:D,MATCH($C2678,'Policy Characteristics'!$C:$C,0)))</f>
        <v>R&amp;D Capital Cost Reductions</v>
      </c>
      <c r="K2678" s="254" t="str">
        <f>IF(ISBLANK(INDEX('Policy Characteristics'!E:E,MATCH($C2678,'Policy Characteristics'!$C:$C,0))),"",INDEX('Policy Characteristics'!E:E,MATCH($C2678,'Policy Characteristics'!$C:$C,0)))</f>
        <v>RnD building capital cost reduction</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0.4</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cost</v>
      </c>
      <c r="P2678" s="254" t="str">
        <f>IF(ISBLANK(INDEX('Policy Characteristics'!J:J,MATCH($C2678,'Policy Characteristics'!$C:$C,0))),"",INDEX('Policy Characteristics'!J:J,MATCH($C2678,'Policy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8" s="254" t="str">
        <f>IF(ISBLANK(INDEX('Policy Characteristics'!K:K,MATCH($C2678,'Policy Characteristics'!$C:$C,0))),"",INDEX('Policy Characteristics'!K:K,MATCH($C2678,'Policy Characteristics'!$C:$C,0)))</f>
        <v>architectural-design.html#rnd</v>
      </c>
      <c r="R2678" s="254" t="str">
        <f>IF(ISBLANK(INDEX('Policy Characteristics'!L:L,MATCH($C2678,'Policy Characteristics'!$C:$C,0))),"",INDEX('Policy Characteristics'!L:L,MATCH($C2678,'Policy Characteristics'!$C:$C,0)))</f>
        <v>research-and-development.html</v>
      </c>
    </row>
    <row r="2679" spans="1:18" x14ac:dyDescent="0.25">
      <c r="A2679" s="254" t="str">
        <f>IF(ISBLANK(INDEX('Policy Characteristics'!A:A,MATCH($C2679,'Policy Characteristics'!$C:$C,0))),"",INDEX('Policy Characteristics'!A:A,MATCH($C2679,'Policy Characteristics'!$C:$C,0)))</f>
        <v>Research and Development</v>
      </c>
      <c r="B2679" s="262" t="str">
        <f>IF(ISBLANK(INDEX('Policy Characteristics'!B:B,MATCH($C2679,'Policy Characteristics'!$C:$C,0))),"",INDEX('Policy Characteristics'!B:B,MATCH($C2679,'Policy Characteristics'!$C:$C,0)))</f>
        <v>Capital Cost Reduction</v>
      </c>
      <c r="C2679" t="s">
        <v>274</v>
      </c>
      <c r="D2679" s="45"/>
      <c r="E2679" s="45"/>
      <c r="F2679" s="45" t="s">
        <v>23</v>
      </c>
      <c r="G2679" s="45"/>
      <c r="H2679" s="43">
        <v>91</v>
      </c>
      <c r="I2679" s="324" t="s">
        <v>40</v>
      </c>
      <c r="J2679" s="255" t="str">
        <f>IF(ISBLANK(INDEX('Policy Characteristics'!D:D,MATCH($C2679,'Policy Characteristics'!$C:$C,0))),"",INDEX('Policy Characteristics'!D:D,MATCH($C2679,'Policy Characteristics'!$C:$C,0)))</f>
        <v>R&amp;D Capital Cost Reductions</v>
      </c>
      <c r="K2679" s="254" t="str">
        <f>IF(ISBLANK(INDEX('Policy Characteristics'!E:E,MATCH($C2679,'Policy Characteristics'!$C:$C,0))),"",INDEX('Policy Characteristics'!E:E,MATCH($C2679,'Policy Characteristics'!$C:$C,0)))</f>
        <v>RnD CCS capital cost reduction</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0.4</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cost</v>
      </c>
      <c r="P2679" s="254" t="str">
        <f>IF(ISBLANK(INDEX('Policy Characteristics'!J:J,MATCH($C2679,'Policy Characteristics'!$C:$C,0))),"",INDEX('Policy Characteristics'!J:J,MATCH($C2679,'Policy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9" s="254" t="str">
        <f>IF(ISBLANK(INDEX('Policy Characteristics'!K:K,MATCH($C2679,'Policy Characteristics'!$C:$C,0))),"",INDEX('Policy Characteristics'!K:K,MATCH($C2679,'Policy Characteristics'!$C:$C,0)))</f>
        <v>architectural-design.html#rnd</v>
      </c>
      <c r="R2679" s="254" t="str">
        <f>IF(ISBLANK(INDEX('Policy Characteristics'!L:L,MATCH($C2679,'Policy Characteristics'!$C:$C,0))),"",INDEX('Policy Characteristics'!L:L,MATCH($C2679,'Policy Characteristics'!$C:$C,0)))</f>
        <v>research-and-development.html</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275</v>
      </c>
      <c r="D2680" s="45" t="s">
        <v>432</v>
      </c>
      <c r="E2680" s="45"/>
      <c r="F2680" s="45" t="s">
        <v>435</v>
      </c>
      <c r="G2680" s="45"/>
      <c r="H2680" s="43">
        <v>92</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electricity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703" si="91">C$2680</f>
        <v>RnD Electricity Capital Cost Perc Reduction</v>
      </c>
      <c r="D2681" s="6" t="s">
        <v>3446</v>
      </c>
      <c r="E2681" s="45"/>
      <c r="F2681" s="6" t="s">
        <v>3458</v>
      </c>
      <c r="G2681" s="45"/>
      <c r="H2681" s="43">
        <v>93</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electricity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Electricity Capital Cost Perc Reduction</v>
      </c>
      <c r="D2682" s="6" t="s">
        <v>3447</v>
      </c>
      <c r="E2682" s="45"/>
      <c r="F2682" s="6" t="s">
        <v>3459</v>
      </c>
      <c r="G2682" s="45"/>
      <c r="H2682" s="43">
        <v>1810</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electricity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Electricity Capital Cost Perc Reduction</v>
      </c>
      <c r="D2683" s="6" t="s">
        <v>72</v>
      </c>
      <c r="E2683" s="45"/>
      <c r="F2683" s="6" t="s">
        <v>3460</v>
      </c>
      <c r="G2683" s="45"/>
      <c r="H2683" s="43">
        <v>94</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electricity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Electricity Capital Cost Perc Reduction</v>
      </c>
      <c r="D2684" s="6" t="s">
        <v>73</v>
      </c>
      <c r="E2684" s="45"/>
      <c r="F2684" s="6" t="s">
        <v>306</v>
      </c>
      <c r="G2684" s="45"/>
      <c r="H2684" s="43">
        <v>95</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electricity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Electricity Capital Cost Perc Reduction</v>
      </c>
      <c r="D2685" s="6" t="s">
        <v>433</v>
      </c>
      <c r="E2685" s="45"/>
      <c r="F2685" s="6" t="s">
        <v>437</v>
      </c>
      <c r="G2685" s="45"/>
      <c r="H2685" s="43">
        <v>96</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electricity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s="254" t="str">
        <f t="shared" si="91"/>
        <v>RnD Electricity Capital Cost Perc Reduction</v>
      </c>
      <c r="D2686" s="6" t="s">
        <v>74</v>
      </c>
      <c r="E2686" s="45"/>
      <c r="F2686" s="6" t="s">
        <v>307</v>
      </c>
      <c r="G2686" s="45"/>
      <c r="H2686" s="43">
        <v>97</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electricity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s="254" t="str">
        <f t="shared" si="91"/>
        <v>RnD Electricity Capital Cost Perc Reduction</v>
      </c>
      <c r="D2687" s="6" t="s">
        <v>75</v>
      </c>
      <c r="E2687" s="45"/>
      <c r="F2687" s="6" t="s">
        <v>308</v>
      </c>
      <c r="G2687" s="45"/>
      <c r="H2687" s="43">
        <v>98</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si="91"/>
        <v>RnD Electricity Capital Cost Perc Reduction</v>
      </c>
      <c r="D2688" s="6" t="s">
        <v>76</v>
      </c>
      <c r="E2688" s="45"/>
      <c r="F2688" s="6" t="s">
        <v>309</v>
      </c>
      <c r="G2688" s="45"/>
      <c r="H2688" s="43">
        <v>99</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1"/>
        <v>RnD Electricity Capital Cost Perc Reduction</v>
      </c>
      <c r="D2689" s="6" t="s">
        <v>2403</v>
      </c>
      <c r="E2689" s="45"/>
      <c r="F2689" s="6" t="s">
        <v>3461</v>
      </c>
      <c r="G2689" s="45"/>
      <c r="H2689" s="43">
        <v>192</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1"/>
        <v>RnD Electricity Capital Cost Perc Reduction</v>
      </c>
      <c r="D2690" s="6" t="s">
        <v>293</v>
      </c>
      <c r="E2690" s="45"/>
      <c r="F2690" s="6" t="s">
        <v>3462</v>
      </c>
      <c r="G2690" s="45"/>
      <c r="H2690" s="43">
        <v>180</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1"/>
        <v>RnD Electricity Capital Cost Perc Reduction</v>
      </c>
      <c r="D2691" s="6" t="s">
        <v>294</v>
      </c>
      <c r="E2691" s="45"/>
      <c r="F2691" s="6" t="s">
        <v>2242</v>
      </c>
      <c r="G2691" s="45"/>
      <c r="H2691" s="43">
        <v>183</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1"/>
        <v>RnD Electricity Capital Cost Perc Reduction</v>
      </c>
      <c r="D2692" s="6" t="s">
        <v>429</v>
      </c>
      <c r="E2692" s="45"/>
      <c r="F2692" s="6" t="s">
        <v>430</v>
      </c>
      <c r="G2692" s="45"/>
      <c r="H2692" s="43">
        <v>1811</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1"/>
        <v>RnD Electricity Capital Cost Perc Reduction</v>
      </c>
      <c r="D2693" s="6" t="s">
        <v>438</v>
      </c>
      <c r="E2693" s="45"/>
      <c r="F2693" s="6" t="s">
        <v>440</v>
      </c>
      <c r="G2693" s="45"/>
      <c r="H2693" s="43">
        <v>1812</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1"/>
        <v>RnD Electricity Capital Cost Perc Reduction</v>
      </c>
      <c r="D2694" s="6" t="s">
        <v>2718</v>
      </c>
      <c r="E2694" s="45"/>
      <c r="F2694" s="6" t="s">
        <v>3463</v>
      </c>
      <c r="G2694" s="45"/>
      <c r="H2694" s="43">
        <v>1813</v>
      </c>
      <c r="I2694" s="324" t="s">
        <v>41</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1"/>
        <v>RnD Electricity Capital Cost Perc Reduction</v>
      </c>
      <c r="D2695" s="6" t="s">
        <v>2719</v>
      </c>
      <c r="E2695" s="45"/>
      <c r="F2695" s="6" t="s">
        <v>3464</v>
      </c>
      <c r="G2695" s="45"/>
      <c r="H2695" s="43">
        <v>1814</v>
      </c>
      <c r="I2695" s="324" t="s">
        <v>41</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1"/>
        <v>RnD Electricity Capital Cost Perc Reduction</v>
      </c>
      <c r="D2696" s="6" t="s">
        <v>2720</v>
      </c>
      <c r="E2696" s="45"/>
      <c r="F2696" s="6" t="s">
        <v>3465</v>
      </c>
      <c r="G2696" s="45"/>
      <c r="H2696" s="43">
        <v>1815</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1"/>
        <v>RnD Electricity Capital Cost Perc Reduction</v>
      </c>
      <c r="D2697" s="6" t="s">
        <v>3445</v>
      </c>
      <c r="E2697" s="45"/>
      <c r="F2697" s="6" t="s">
        <v>3466</v>
      </c>
      <c r="G2697" s="45"/>
      <c r="H2697" s="43">
        <v>1816</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1"/>
        <v>RnD Electricity Capital Cost Perc Reduction</v>
      </c>
      <c r="D2698" s="6" t="s">
        <v>3448</v>
      </c>
      <c r="E2698" s="45"/>
      <c r="F2698" s="6" t="s">
        <v>3467</v>
      </c>
      <c r="G2698" s="45"/>
      <c r="H2698" s="43">
        <v>1817</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1"/>
        <v>RnD Electricity Capital Cost Perc Reduction</v>
      </c>
      <c r="D2699" s="6" t="s">
        <v>3449</v>
      </c>
      <c r="E2699" s="45"/>
      <c r="F2699" s="6" t="s">
        <v>3468</v>
      </c>
      <c r="G2699" s="45"/>
      <c r="H2699" s="43">
        <v>1818</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1"/>
        <v>RnD Electricity Capital Cost Perc Reduction</v>
      </c>
      <c r="D2700" s="6" t="s">
        <v>3450</v>
      </c>
      <c r="E2700" s="45"/>
      <c r="F2700" s="6" t="s">
        <v>3469</v>
      </c>
      <c r="G2700" s="45"/>
      <c r="H2700" s="43">
        <v>1819</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1"/>
        <v>RnD Electricity Capital Cost Perc Reduction</v>
      </c>
      <c r="D2701" s="6" t="s">
        <v>3451</v>
      </c>
      <c r="E2701" s="45"/>
      <c r="F2701" s="6" t="s">
        <v>3470</v>
      </c>
      <c r="G2701" s="45"/>
      <c r="H2701" s="43">
        <v>1820</v>
      </c>
      <c r="I2701" s="324" t="s">
        <v>40</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1"/>
        <v>RnD Electricity Capital Cost Perc Reduction</v>
      </c>
      <c r="D2702" s="6" t="s">
        <v>3537</v>
      </c>
      <c r="E2702" s="45"/>
      <c r="F2702" s="6" t="s">
        <v>3539</v>
      </c>
      <c r="G2702" s="45"/>
      <c r="H2702" s="43">
        <v>1821</v>
      </c>
      <c r="I2702" s="324" t="s">
        <v>40</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1"/>
        <v>RnD Electricity Capital Cost Perc Reduction</v>
      </c>
      <c r="D2703" s="6" t="s">
        <v>3538</v>
      </c>
      <c r="E2703" s="45"/>
      <c r="F2703" s="6" t="s">
        <v>3540</v>
      </c>
      <c r="G2703" s="45"/>
      <c r="H2703" s="43">
        <v>2245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t="s">
        <v>276</v>
      </c>
      <c r="D2704" s="45" t="s">
        <v>3472</v>
      </c>
      <c r="E2704" s="45" t="s">
        <v>2377</v>
      </c>
      <c r="F2704" t="s">
        <v>3479</v>
      </c>
      <c r="G2704" s="45" t="s">
        <v>89</v>
      </c>
      <c r="H2704" s="43">
        <v>1462</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industry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ref="C2705:C2768" si="92">C$2704</f>
        <v>RnD Industry Capital Cost Perc Reduction</v>
      </c>
      <c r="D2705" s="45" t="s">
        <v>3472</v>
      </c>
      <c r="E2705" s="45" t="s">
        <v>2378</v>
      </c>
      <c r="F2705" t="s">
        <v>3479</v>
      </c>
      <c r="G2705" s="45" t="s">
        <v>2609</v>
      </c>
      <c r="H2705" s="43">
        <v>1463</v>
      </c>
      <c r="I2705" s="324" t="s">
        <v>41</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industry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Industry Capital Cost Perc Reduction</v>
      </c>
      <c r="D2706" s="45" t="s">
        <v>3472</v>
      </c>
      <c r="E2706" s="45" t="s">
        <v>2379</v>
      </c>
      <c r="F2706" t="s">
        <v>3479</v>
      </c>
      <c r="G2706" s="45" t="s">
        <v>83</v>
      </c>
      <c r="H2706" s="43">
        <v>1464</v>
      </c>
      <c r="I2706" s="324" t="s">
        <v>41</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industry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Industry Capital Cost Perc Reduction</v>
      </c>
      <c r="D2707" s="45" t="s">
        <v>3472</v>
      </c>
      <c r="E2707" s="45" t="s">
        <v>2380</v>
      </c>
      <c r="F2707" t="s">
        <v>3479</v>
      </c>
      <c r="G2707" s="45" t="s">
        <v>88</v>
      </c>
      <c r="H2707" s="43">
        <v>1465</v>
      </c>
      <c r="I2707" s="324" t="s">
        <v>41</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industry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Industry Capital Cost Perc Reduction</v>
      </c>
      <c r="D2708" s="45" t="s">
        <v>3472</v>
      </c>
      <c r="E2708" s="45" t="s">
        <v>2381</v>
      </c>
      <c r="F2708" t="s">
        <v>3479</v>
      </c>
      <c r="G2708" s="45" t="s">
        <v>3920</v>
      </c>
      <c r="H2708" s="43">
        <v>1466</v>
      </c>
      <c r="I2708" s="324" t="s">
        <v>41</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industry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Industry Capital Cost Perc Reduction</v>
      </c>
      <c r="D2709" s="45" t="s">
        <v>3472</v>
      </c>
      <c r="E2709" s="45" t="s">
        <v>2382</v>
      </c>
      <c r="F2709" t="s">
        <v>3479</v>
      </c>
      <c r="G2709" s="45" t="s">
        <v>95</v>
      </c>
      <c r="H2709" s="43">
        <v>1467</v>
      </c>
      <c r="I2709" s="324" t="s">
        <v>41</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industry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Industry Capital Cost Perc Reduction</v>
      </c>
      <c r="D2710" s="45" t="s">
        <v>3472</v>
      </c>
      <c r="E2710" s="45" t="s">
        <v>2676</v>
      </c>
      <c r="F2710" t="s">
        <v>3479</v>
      </c>
      <c r="G2710" s="45" t="s">
        <v>2445</v>
      </c>
      <c r="H2710" s="43">
        <v>1468</v>
      </c>
      <c r="I2710" s="324" t="s">
        <v>41</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industry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s="254" t="str">
        <f t="shared" si="92"/>
        <v>RnD Industry Capital Cost Perc Reduction</v>
      </c>
      <c r="D2711" s="45" t="s">
        <v>3472</v>
      </c>
      <c r="E2711" s="45" t="s">
        <v>2677</v>
      </c>
      <c r="F2711" t="s">
        <v>3479</v>
      </c>
      <c r="G2711" s="45" t="s">
        <v>2562</v>
      </c>
      <c r="H2711" s="43">
        <v>1469</v>
      </c>
      <c r="I2711" s="324" t="s">
        <v>41</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si="92"/>
        <v>RnD Industry Capital Cost Perc Reduction</v>
      </c>
      <c r="D2712" s="45" t="s">
        <v>3472</v>
      </c>
      <c r="E2712" s="45" t="s">
        <v>2678</v>
      </c>
      <c r="F2712" t="s">
        <v>3479</v>
      </c>
      <c r="G2712" s="45" t="s">
        <v>2624</v>
      </c>
      <c r="H2712" s="43">
        <v>1470</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2"/>
        <v>RnD Industry Capital Cost Perc Reduction</v>
      </c>
      <c r="D2713" s="45" t="s">
        <v>3472</v>
      </c>
      <c r="E2713" s="45" t="s">
        <v>2675</v>
      </c>
      <c r="F2713" t="s">
        <v>3479</v>
      </c>
      <c r="G2713" s="45" t="s">
        <v>2448</v>
      </c>
      <c r="H2713" s="43">
        <v>1471</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2"/>
        <v>RnD Industry Capital Cost Perc Reduction</v>
      </c>
      <c r="D2714" s="45" t="s">
        <v>3472</v>
      </c>
      <c r="E2714" s="45" t="s">
        <v>3918</v>
      </c>
      <c r="F2714" t="s">
        <v>3479</v>
      </c>
      <c r="G2714" s="45" t="s">
        <v>3921</v>
      </c>
      <c r="H2714" s="43">
        <v>1472</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2"/>
        <v>RnD Industry Capital Cost Perc Reduction</v>
      </c>
      <c r="D2715" s="45" t="s">
        <v>3472</v>
      </c>
      <c r="E2715" s="45" t="s">
        <v>3919</v>
      </c>
      <c r="F2715" t="s">
        <v>3479</v>
      </c>
      <c r="G2715" s="45" t="s">
        <v>3922</v>
      </c>
      <c r="H2715" s="43">
        <v>1473</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2"/>
        <v>RnD Industry Capital Cost Perc Reduction</v>
      </c>
      <c r="D2716" s="45" t="s">
        <v>3473</v>
      </c>
      <c r="E2716" s="45" t="s">
        <v>2377</v>
      </c>
      <c r="F2716" t="s">
        <v>3480</v>
      </c>
      <c r="G2716" s="45" t="s">
        <v>89</v>
      </c>
      <c r="H2716" s="43">
        <v>1474</v>
      </c>
      <c r="I2716" s="324" t="s">
        <v>40</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2"/>
        <v>RnD Industry Capital Cost Perc Reduction</v>
      </c>
      <c r="D2717" s="45" t="s">
        <v>3473</v>
      </c>
      <c r="E2717" s="45" t="s">
        <v>2378</v>
      </c>
      <c r="F2717" t="s">
        <v>3480</v>
      </c>
      <c r="G2717" s="45" t="s">
        <v>2609</v>
      </c>
      <c r="H2717" s="43">
        <v>1475</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2"/>
        <v>RnD Industry Capital Cost Perc Reduction</v>
      </c>
      <c r="D2718" s="45" t="s">
        <v>3473</v>
      </c>
      <c r="E2718" s="45" t="s">
        <v>2379</v>
      </c>
      <c r="F2718" t="s">
        <v>3480</v>
      </c>
      <c r="G2718" s="45" t="s">
        <v>83</v>
      </c>
      <c r="H2718" s="43">
        <v>1476</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2"/>
        <v>RnD Industry Capital Cost Perc Reduction</v>
      </c>
      <c r="D2719" s="45" t="s">
        <v>3473</v>
      </c>
      <c r="E2719" s="45" t="s">
        <v>2380</v>
      </c>
      <c r="F2719" t="s">
        <v>3480</v>
      </c>
      <c r="G2719" s="45" t="s">
        <v>88</v>
      </c>
      <c r="H2719" s="43">
        <v>1477</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2"/>
        <v>RnD Industry Capital Cost Perc Reduction</v>
      </c>
      <c r="D2720" s="45" t="s">
        <v>3473</v>
      </c>
      <c r="E2720" s="45" t="s">
        <v>2381</v>
      </c>
      <c r="F2720" t="s">
        <v>3480</v>
      </c>
      <c r="G2720" s="45" t="s">
        <v>3920</v>
      </c>
      <c r="H2720" s="43">
        <v>1478</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2"/>
        <v>RnD Industry Capital Cost Perc Reduction</v>
      </c>
      <c r="D2721" s="45" t="s">
        <v>3473</v>
      </c>
      <c r="E2721" s="45" t="s">
        <v>2382</v>
      </c>
      <c r="F2721" t="s">
        <v>3480</v>
      </c>
      <c r="G2721" s="45" t="s">
        <v>95</v>
      </c>
      <c r="H2721" s="43">
        <v>1479</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2"/>
        <v>RnD Industry Capital Cost Perc Reduction</v>
      </c>
      <c r="D2722" s="45" t="s">
        <v>3473</v>
      </c>
      <c r="E2722" s="45" t="s">
        <v>2676</v>
      </c>
      <c r="F2722" t="s">
        <v>3480</v>
      </c>
      <c r="G2722" s="45" t="s">
        <v>2445</v>
      </c>
      <c r="H2722" s="43">
        <v>1480</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2"/>
        <v>RnD Industry Capital Cost Perc Reduction</v>
      </c>
      <c r="D2723" s="45" t="s">
        <v>3473</v>
      </c>
      <c r="E2723" s="45" t="s">
        <v>2677</v>
      </c>
      <c r="F2723" t="s">
        <v>3480</v>
      </c>
      <c r="G2723" s="45" t="s">
        <v>2562</v>
      </c>
      <c r="H2723" s="43">
        <v>1481</v>
      </c>
      <c r="I2723" s="324" t="s">
        <v>41</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2"/>
        <v>RnD Industry Capital Cost Perc Reduction</v>
      </c>
      <c r="D2724" s="45" t="s">
        <v>3473</v>
      </c>
      <c r="E2724" s="45" t="s">
        <v>2678</v>
      </c>
      <c r="F2724" t="s">
        <v>3480</v>
      </c>
      <c r="G2724" s="45" t="s">
        <v>2624</v>
      </c>
      <c r="H2724" s="43">
        <v>1482</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2"/>
        <v>RnD Industry Capital Cost Perc Reduction</v>
      </c>
      <c r="D2725" s="45" t="s">
        <v>3473</v>
      </c>
      <c r="E2725" s="45" t="s">
        <v>2675</v>
      </c>
      <c r="F2725" t="s">
        <v>3480</v>
      </c>
      <c r="G2725" s="45" t="s">
        <v>2448</v>
      </c>
      <c r="H2725" s="43">
        <v>1483</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2"/>
        <v>RnD Industry Capital Cost Perc Reduction</v>
      </c>
      <c r="D2726" s="45" t="s">
        <v>3473</v>
      </c>
      <c r="E2726" s="45" t="s">
        <v>3918</v>
      </c>
      <c r="F2726" t="s">
        <v>3480</v>
      </c>
      <c r="G2726" s="45" t="s">
        <v>3921</v>
      </c>
      <c r="H2726" s="43">
        <v>1484</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2"/>
        <v>RnD Industry Capital Cost Perc Reduction</v>
      </c>
      <c r="D2727" s="45" t="s">
        <v>3473</v>
      </c>
      <c r="E2727" s="45" t="s">
        <v>3919</v>
      </c>
      <c r="F2727" t="s">
        <v>3480</v>
      </c>
      <c r="G2727" s="45" t="s">
        <v>3922</v>
      </c>
      <c r="H2727" s="43">
        <v>1485</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2"/>
        <v>RnD Industry Capital Cost Perc Reduction</v>
      </c>
      <c r="D2728" s="45" t="s">
        <v>3474</v>
      </c>
      <c r="E2728" s="45" t="s">
        <v>2377</v>
      </c>
      <c r="F2728" t="s">
        <v>3481</v>
      </c>
      <c r="G2728" s="45" t="s">
        <v>89</v>
      </c>
      <c r="H2728" s="43">
        <v>1486</v>
      </c>
      <c r="I2728" s="324" t="s">
        <v>40</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2"/>
        <v>RnD Industry Capital Cost Perc Reduction</v>
      </c>
      <c r="D2729" s="45" t="s">
        <v>3474</v>
      </c>
      <c r="E2729" s="45" t="s">
        <v>2378</v>
      </c>
      <c r="F2729" t="s">
        <v>3481</v>
      </c>
      <c r="G2729" s="45" t="s">
        <v>2609</v>
      </c>
      <c r="H2729" s="43">
        <v>3267</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2"/>
        <v>RnD Industry Capital Cost Perc Reduction</v>
      </c>
      <c r="D2730" s="45" t="s">
        <v>3474</v>
      </c>
      <c r="E2730" s="45" t="s">
        <v>2379</v>
      </c>
      <c r="F2730" t="s">
        <v>3481</v>
      </c>
      <c r="G2730" s="45" t="s">
        <v>83</v>
      </c>
      <c r="H2730" s="43">
        <v>3268</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2"/>
        <v>RnD Industry Capital Cost Perc Reduction</v>
      </c>
      <c r="D2731" s="45" t="s">
        <v>3474</v>
      </c>
      <c r="E2731" s="45" t="s">
        <v>2380</v>
      </c>
      <c r="F2731" t="s">
        <v>3481</v>
      </c>
      <c r="G2731" s="45" t="s">
        <v>88</v>
      </c>
      <c r="H2731" s="43">
        <v>3269</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2"/>
        <v>RnD Industry Capital Cost Perc Reduction</v>
      </c>
      <c r="D2732" s="45" t="s">
        <v>3474</v>
      </c>
      <c r="E2732" s="45" t="s">
        <v>2381</v>
      </c>
      <c r="F2732" t="s">
        <v>3481</v>
      </c>
      <c r="G2732" s="45" t="s">
        <v>3920</v>
      </c>
      <c r="H2732" s="43">
        <v>3270</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2"/>
        <v>RnD Industry Capital Cost Perc Reduction</v>
      </c>
      <c r="D2733" s="45" t="s">
        <v>3474</v>
      </c>
      <c r="E2733" s="45" t="s">
        <v>2382</v>
      </c>
      <c r="F2733" t="s">
        <v>3481</v>
      </c>
      <c r="G2733" s="45" t="s">
        <v>95</v>
      </c>
      <c r="H2733" s="43">
        <v>3271</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2"/>
        <v>RnD Industry Capital Cost Perc Reduction</v>
      </c>
      <c r="D2734" s="45" t="s">
        <v>3474</v>
      </c>
      <c r="E2734" s="45" t="s">
        <v>2676</v>
      </c>
      <c r="F2734" t="s">
        <v>3481</v>
      </c>
      <c r="G2734" s="45" t="s">
        <v>2445</v>
      </c>
      <c r="H2734" s="43">
        <v>3272</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2"/>
        <v>RnD Industry Capital Cost Perc Reduction</v>
      </c>
      <c r="D2735" s="45" t="s">
        <v>3474</v>
      </c>
      <c r="E2735" s="45" t="s">
        <v>2677</v>
      </c>
      <c r="F2735" t="s">
        <v>3481</v>
      </c>
      <c r="G2735" s="45" t="s">
        <v>2562</v>
      </c>
      <c r="H2735" s="43">
        <v>3273</v>
      </c>
      <c r="I2735" s="324" t="s">
        <v>41</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2"/>
        <v>RnD Industry Capital Cost Perc Reduction</v>
      </c>
      <c r="D2736" s="45" t="s">
        <v>3474</v>
      </c>
      <c r="E2736" s="45" t="s">
        <v>2678</v>
      </c>
      <c r="F2736" t="s">
        <v>3481</v>
      </c>
      <c r="G2736" s="45" t="s">
        <v>2624</v>
      </c>
      <c r="H2736" s="43">
        <v>3274</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2"/>
        <v>RnD Industry Capital Cost Perc Reduction</v>
      </c>
      <c r="D2737" s="45" t="s">
        <v>3474</v>
      </c>
      <c r="E2737" s="45" t="s">
        <v>2675</v>
      </c>
      <c r="F2737" t="s">
        <v>3481</v>
      </c>
      <c r="G2737" s="45" t="s">
        <v>2448</v>
      </c>
      <c r="H2737" s="43">
        <v>3275</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2"/>
        <v>RnD Industry Capital Cost Perc Reduction</v>
      </c>
      <c r="D2738" s="45" t="s">
        <v>3474</v>
      </c>
      <c r="E2738" s="45" t="s">
        <v>3918</v>
      </c>
      <c r="F2738" t="s">
        <v>3481</v>
      </c>
      <c r="G2738" s="45" t="s">
        <v>3921</v>
      </c>
      <c r="H2738" s="43">
        <v>3276</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2"/>
        <v>RnD Industry Capital Cost Perc Reduction</v>
      </c>
      <c r="D2739" s="45" t="s">
        <v>3474</v>
      </c>
      <c r="E2739" s="45" t="s">
        <v>3919</v>
      </c>
      <c r="F2739" t="s">
        <v>3481</v>
      </c>
      <c r="G2739" s="45" t="s">
        <v>3922</v>
      </c>
      <c r="H2739" s="43">
        <v>3277</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2"/>
        <v>RnD Industry Capital Cost Perc Reduction</v>
      </c>
      <c r="D2740" s="45" t="s">
        <v>3475</v>
      </c>
      <c r="E2740" s="45" t="s">
        <v>2377</v>
      </c>
      <c r="F2740" t="s">
        <v>3482</v>
      </c>
      <c r="G2740" s="45" t="s">
        <v>89</v>
      </c>
      <c r="H2740" s="43">
        <v>3278</v>
      </c>
      <c r="I2740" s="324" t="s">
        <v>40</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2"/>
        <v>RnD Industry Capital Cost Perc Reduction</v>
      </c>
      <c r="D2741" s="45" t="s">
        <v>3475</v>
      </c>
      <c r="E2741" s="45" t="s">
        <v>2378</v>
      </c>
      <c r="F2741" t="s">
        <v>3482</v>
      </c>
      <c r="G2741" s="45" t="s">
        <v>2609</v>
      </c>
      <c r="H2741" s="43">
        <v>3279</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2"/>
        <v>RnD Industry Capital Cost Perc Reduction</v>
      </c>
      <c r="D2742" s="45" t="s">
        <v>3475</v>
      </c>
      <c r="E2742" s="45" t="s">
        <v>2379</v>
      </c>
      <c r="F2742" t="s">
        <v>3482</v>
      </c>
      <c r="G2742" s="45" t="s">
        <v>83</v>
      </c>
      <c r="H2742" s="43">
        <v>3280</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2"/>
        <v>RnD Industry Capital Cost Perc Reduction</v>
      </c>
      <c r="D2743" s="45" t="s">
        <v>3475</v>
      </c>
      <c r="E2743" s="45" t="s">
        <v>2380</v>
      </c>
      <c r="F2743" t="s">
        <v>3482</v>
      </c>
      <c r="G2743" s="45" t="s">
        <v>88</v>
      </c>
      <c r="H2743" s="43">
        <v>3281</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2"/>
        <v>RnD Industry Capital Cost Perc Reduction</v>
      </c>
      <c r="D2744" s="45" t="s">
        <v>3475</v>
      </c>
      <c r="E2744" s="45" t="s">
        <v>2381</v>
      </c>
      <c r="F2744" t="s">
        <v>3482</v>
      </c>
      <c r="G2744" s="45" t="s">
        <v>3920</v>
      </c>
      <c r="H2744" s="43">
        <v>3282</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2"/>
        <v>RnD Industry Capital Cost Perc Reduction</v>
      </c>
      <c r="D2745" s="45" t="s">
        <v>3475</v>
      </c>
      <c r="E2745" s="45" t="s">
        <v>2382</v>
      </c>
      <c r="F2745" t="s">
        <v>3482</v>
      </c>
      <c r="G2745" s="45" t="s">
        <v>95</v>
      </c>
      <c r="H2745" s="43">
        <v>3283</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2"/>
        <v>RnD Industry Capital Cost Perc Reduction</v>
      </c>
      <c r="D2746" s="45" t="s">
        <v>3475</v>
      </c>
      <c r="E2746" s="45" t="s">
        <v>2676</v>
      </c>
      <c r="F2746" t="s">
        <v>3482</v>
      </c>
      <c r="G2746" s="45" t="s">
        <v>2445</v>
      </c>
      <c r="H2746" s="43">
        <v>3284</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2"/>
        <v>RnD Industry Capital Cost Perc Reduction</v>
      </c>
      <c r="D2747" s="45" t="s">
        <v>3475</v>
      </c>
      <c r="E2747" s="45" t="s">
        <v>2677</v>
      </c>
      <c r="F2747" t="s">
        <v>3482</v>
      </c>
      <c r="G2747" s="45" t="s">
        <v>2562</v>
      </c>
      <c r="H2747" s="43">
        <v>3285</v>
      </c>
      <c r="I2747" s="324" t="s">
        <v>41</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2"/>
        <v>RnD Industry Capital Cost Perc Reduction</v>
      </c>
      <c r="D2748" s="45" t="s">
        <v>3475</v>
      </c>
      <c r="E2748" s="45" t="s">
        <v>2678</v>
      </c>
      <c r="F2748" t="s">
        <v>3482</v>
      </c>
      <c r="G2748" s="45" t="s">
        <v>2624</v>
      </c>
      <c r="H2748" s="43">
        <v>3286</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2"/>
        <v>RnD Industry Capital Cost Perc Reduction</v>
      </c>
      <c r="D2749" s="45" t="s">
        <v>3475</v>
      </c>
      <c r="E2749" s="45" t="s">
        <v>2675</v>
      </c>
      <c r="F2749" t="s">
        <v>3482</v>
      </c>
      <c r="G2749" s="45" t="s">
        <v>2448</v>
      </c>
      <c r="H2749" s="43">
        <v>3287</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2"/>
        <v>RnD Industry Capital Cost Perc Reduction</v>
      </c>
      <c r="D2750" s="45" t="s">
        <v>3475</v>
      </c>
      <c r="E2750" s="45" t="s">
        <v>3918</v>
      </c>
      <c r="F2750" t="s">
        <v>3482</v>
      </c>
      <c r="G2750" s="45" t="s">
        <v>3921</v>
      </c>
      <c r="H2750" s="43">
        <v>3288</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2"/>
        <v>RnD Industry Capital Cost Perc Reduction</v>
      </c>
      <c r="D2751" s="45" t="s">
        <v>3475</v>
      </c>
      <c r="E2751" s="45" t="s">
        <v>3919</v>
      </c>
      <c r="F2751" t="s">
        <v>3482</v>
      </c>
      <c r="G2751" s="45" t="s">
        <v>3922</v>
      </c>
      <c r="H2751" s="43">
        <v>3289</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2"/>
        <v>RnD Industry Capital Cost Perc Reduction</v>
      </c>
      <c r="D2752" s="45" t="s">
        <v>3476</v>
      </c>
      <c r="E2752" s="45" t="s">
        <v>2377</v>
      </c>
      <c r="F2752" t="s">
        <v>3483</v>
      </c>
      <c r="G2752" s="45" t="s">
        <v>89</v>
      </c>
      <c r="H2752" s="43">
        <v>3290</v>
      </c>
      <c r="I2752" s="324" t="s">
        <v>40</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2"/>
        <v>RnD Industry Capital Cost Perc Reduction</v>
      </c>
      <c r="D2753" s="45" t="s">
        <v>3476</v>
      </c>
      <c r="E2753" s="45" t="s">
        <v>2378</v>
      </c>
      <c r="F2753" t="s">
        <v>3483</v>
      </c>
      <c r="G2753" s="45" t="s">
        <v>2609</v>
      </c>
      <c r="H2753" s="43">
        <v>3291</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2"/>
        <v>RnD Industry Capital Cost Perc Reduction</v>
      </c>
      <c r="D2754" s="45" t="s">
        <v>3476</v>
      </c>
      <c r="E2754" s="45" t="s">
        <v>2379</v>
      </c>
      <c r="F2754" t="s">
        <v>3483</v>
      </c>
      <c r="G2754" s="45" t="s">
        <v>83</v>
      </c>
      <c r="H2754" s="43">
        <v>3292</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2"/>
        <v>RnD Industry Capital Cost Perc Reduction</v>
      </c>
      <c r="D2755" s="45" t="s">
        <v>3476</v>
      </c>
      <c r="E2755" s="45" t="s">
        <v>2380</v>
      </c>
      <c r="F2755" t="s">
        <v>3483</v>
      </c>
      <c r="G2755" s="45" t="s">
        <v>88</v>
      </c>
      <c r="H2755" s="43">
        <v>3293</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2"/>
        <v>RnD Industry Capital Cost Perc Reduction</v>
      </c>
      <c r="D2756" s="45" t="s">
        <v>3476</v>
      </c>
      <c r="E2756" s="45" t="s">
        <v>2381</v>
      </c>
      <c r="F2756" t="s">
        <v>3483</v>
      </c>
      <c r="G2756" s="45" t="s">
        <v>3920</v>
      </c>
      <c r="H2756" s="43">
        <v>3294</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2"/>
        <v>RnD Industry Capital Cost Perc Reduction</v>
      </c>
      <c r="D2757" s="45" t="s">
        <v>3476</v>
      </c>
      <c r="E2757" s="45" t="s">
        <v>2382</v>
      </c>
      <c r="F2757" t="s">
        <v>3483</v>
      </c>
      <c r="G2757" s="45" t="s">
        <v>95</v>
      </c>
      <c r="H2757" s="43">
        <v>3295</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2"/>
        <v>RnD Industry Capital Cost Perc Reduction</v>
      </c>
      <c r="D2758" s="45" t="s">
        <v>3476</v>
      </c>
      <c r="E2758" s="45" t="s">
        <v>2676</v>
      </c>
      <c r="F2758" t="s">
        <v>3483</v>
      </c>
      <c r="G2758" s="45" t="s">
        <v>2445</v>
      </c>
      <c r="H2758" s="43">
        <v>3296</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2"/>
        <v>RnD Industry Capital Cost Perc Reduction</v>
      </c>
      <c r="D2759" s="45" t="s">
        <v>3476</v>
      </c>
      <c r="E2759" s="45" t="s">
        <v>2677</v>
      </c>
      <c r="F2759" t="s">
        <v>3483</v>
      </c>
      <c r="G2759" s="45" t="s">
        <v>2562</v>
      </c>
      <c r="H2759" s="43">
        <v>3297</v>
      </c>
      <c r="I2759" s="324" t="s">
        <v>41</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2"/>
        <v>RnD Industry Capital Cost Perc Reduction</v>
      </c>
      <c r="D2760" s="45" t="s">
        <v>3476</v>
      </c>
      <c r="E2760" s="45" t="s">
        <v>2678</v>
      </c>
      <c r="F2760" t="s">
        <v>3483</v>
      </c>
      <c r="G2760" s="45" t="s">
        <v>2624</v>
      </c>
      <c r="H2760" s="43">
        <v>3298</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2"/>
        <v>RnD Industry Capital Cost Perc Reduction</v>
      </c>
      <c r="D2761" s="45" t="s">
        <v>3476</v>
      </c>
      <c r="E2761" s="45" t="s">
        <v>2675</v>
      </c>
      <c r="F2761" t="s">
        <v>3483</v>
      </c>
      <c r="G2761" s="45" t="s">
        <v>2448</v>
      </c>
      <c r="H2761" s="43">
        <v>3299</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2"/>
        <v>RnD Industry Capital Cost Perc Reduction</v>
      </c>
      <c r="D2762" s="45" t="s">
        <v>3476</v>
      </c>
      <c r="E2762" s="45" t="s">
        <v>3918</v>
      </c>
      <c r="F2762" t="s">
        <v>3483</v>
      </c>
      <c r="G2762" s="45" t="s">
        <v>3921</v>
      </c>
      <c r="H2762" s="43">
        <v>3300</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2"/>
        <v>RnD Industry Capital Cost Perc Reduction</v>
      </c>
      <c r="D2763" s="45" t="s">
        <v>3476</v>
      </c>
      <c r="E2763" s="45" t="s">
        <v>3919</v>
      </c>
      <c r="F2763" t="s">
        <v>3483</v>
      </c>
      <c r="G2763" s="45" t="s">
        <v>3922</v>
      </c>
      <c r="H2763" s="43">
        <v>3301</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2"/>
        <v>RnD Industry Capital Cost Perc Reduction</v>
      </c>
      <c r="D2764" s="1" t="s">
        <v>3477</v>
      </c>
      <c r="E2764" s="45" t="s">
        <v>2377</v>
      </c>
      <c r="F2764" t="s">
        <v>3484</v>
      </c>
      <c r="G2764" s="45" t="s">
        <v>89</v>
      </c>
      <c r="H2764" s="43">
        <v>3302</v>
      </c>
      <c r="I2764" s="324" t="s">
        <v>40</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2"/>
        <v>RnD Industry Capital Cost Perc Reduction</v>
      </c>
      <c r="D2765" s="1" t="s">
        <v>3477</v>
      </c>
      <c r="E2765" s="45" t="s">
        <v>2378</v>
      </c>
      <c r="F2765" t="s">
        <v>3484</v>
      </c>
      <c r="G2765" s="45" t="s">
        <v>2609</v>
      </c>
      <c r="H2765" s="43">
        <v>3303</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2"/>
        <v>RnD Industry Capital Cost Perc Reduction</v>
      </c>
      <c r="D2766" s="1" t="s">
        <v>3477</v>
      </c>
      <c r="E2766" s="45" t="s">
        <v>2379</v>
      </c>
      <c r="F2766" t="s">
        <v>3484</v>
      </c>
      <c r="G2766" s="45" t="s">
        <v>83</v>
      </c>
      <c r="H2766" s="43">
        <v>3304</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2"/>
        <v>RnD Industry Capital Cost Perc Reduction</v>
      </c>
      <c r="D2767" s="1" t="s">
        <v>3477</v>
      </c>
      <c r="E2767" s="45" t="s">
        <v>2380</v>
      </c>
      <c r="F2767" t="s">
        <v>3484</v>
      </c>
      <c r="G2767" s="45" t="s">
        <v>88</v>
      </c>
      <c r="H2767" s="43">
        <v>3305</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2"/>
        <v>RnD Industry Capital Cost Perc Reduction</v>
      </c>
      <c r="D2768" s="1" t="s">
        <v>3477</v>
      </c>
      <c r="E2768" s="45" t="s">
        <v>2381</v>
      </c>
      <c r="F2768" t="s">
        <v>3484</v>
      </c>
      <c r="G2768" s="45" t="s">
        <v>3920</v>
      </c>
      <c r="H2768" s="43">
        <v>3306</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ref="C2769:C2799" si="93">C$2704</f>
        <v>RnD Industry Capital Cost Perc Reduction</v>
      </c>
      <c r="D2769" s="1" t="s">
        <v>3477</v>
      </c>
      <c r="E2769" s="45" t="s">
        <v>2382</v>
      </c>
      <c r="F2769" t="s">
        <v>3484</v>
      </c>
      <c r="G2769" s="45" t="s">
        <v>95</v>
      </c>
      <c r="H2769" s="43">
        <v>3307</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1" t="s">
        <v>3477</v>
      </c>
      <c r="E2770" s="45" t="s">
        <v>2676</v>
      </c>
      <c r="F2770" t="s">
        <v>3484</v>
      </c>
      <c r="G2770" s="45" t="s">
        <v>2445</v>
      </c>
      <c r="H2770" s="43">
        <v>3308</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3477</v>
      </c>
      <c r="E2771" s="45" t="s">
        <v>2677</v>
      </c>
      <c r="F2771" t="s">
        <v>3484</v>
      </c>
      <c r="G2771" s="45" t="s">
        <v>2562</v>
      </c>
      <c r="H2771" s="43">
        <v>3309</v>
      </c>
      <c r="I2771" s="324" t="s">
        <v>41</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3477</v>
      </c>
      <c r="E2772" s="45" t="s">
        <v>2678</v>
      </c>
      <c r="F2772" t="s">
        <v>3484</v>
      </c>
      <c r="G2772" s="45" t="s">
        <v>2624</v>
      </c>
      <c r="H2772" s="43">
        <v>3310</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3477</v>
      </c>
      <c r="E2773" s="45" t="s">
        <v>2675</v>
      </c>
      <c r="F2773" t="s">
        <v>3484</v>
      </c>
      <c r="G2773" s="45" t="s">
        <v>2448</v>
      </c>
      <c r="H2773" s="43">
        <v>3311</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3477</v>
      </c>
      <c r="E2774" s="45" t="s">
        <v>3918</v>
      </c>
      <c r="F2774" t="s">
        <v>3484</v>
      </c>
      <c r="G2774" s="45" t="s">
        <v>3921</v>
      </c>
      <c r="H2774" s="43">
        <v>3312</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3477</v>
      </c>
      <c r="E2775" s="45" t="s">
        <v>3919</v>
      </c>
      <c r="F2775" t="s">
        <v>3484</v>
      </c>
      <c r="G2775" s="45" t="s">
        <v>3922</v>
      </c>
      <c r="H2775" s="43">
        <v>3313</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si="93"/>
        <v>RnD Industry Capital Cost Perc Reduction</v>
      </c>
      <c r="D2776" s="1" t="s">
        <v>3478</v>
      </c>
      <c r="E2776" s="45" t="s">
        <v>2377</v>
      </c>
      <c r="F2776" t="s">
        <v>3485</v>
      </c>
      <c r="G2776" s="45" t="s">
        <v>89</v>
      </c>
      <c r="H2776" s="43">
        <v>3314</v>
      </c>
      <c r="I2776" s="324" t="s">
        <v>40</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3"/>
        <v>RnD Industry Capital Cost Perc Reduction</v>
      </c>
      <c r="D2777" s="1" t="s">
        <v>3478</v>
      </c>
      <c r="E2777" s="45" t="s">
        <v>2378</v>
      </c>
      <c r="F2777" t="s">
        <v>3485</v>
      </c>
      <c r="G2777" s="45" t="s">
        <v>2609</v>
      </c>
      <c r="H2777" s="43">
        <v>3315</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3"/>
        <v>RnD Industry Capital Cost Perc Reduction</v>
      </c>
      <c r="D2778" s="1" t="s">
        <v>3478</v>
      </c>
      <c r="E2778" s="45" t="s">
        <v>2379</v>
      </c>
      <c r="F2778" t="s">
        <v>3485</v>
      </c>
      <c r="G2778" s="45" t="s">
        <v>83</v>
      </c>
      <c r="H2778" s="43">
        <v>3316</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3"/>
        <v>RnD Industry Capital Cost Perc Reduction</v>
      </c>
      <c r="D2779" s="1" t="s">
        <v>3478</v>
      </c>
      <c r="E2779" s="45" t="s">
        <v>2380</v>
      </c>
      <c r="F2779" t="s">
        <v>3485</v>
      </c>
      <c r="G2779" s="45" t="s">
        <v>88</v>
      </c>
      <c r="H2779" s="43">
        <v>3317</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3"/>
        <v>RnD Industry Capital Cost Perc Reduction</v>
      </c>
      <c r="D2780" s="1" t="s">
        <v>3478</v>
      </c>
      <c r="E2780" s="45" t="s">
        <v>2381</v>
      </c>
      <c r="F2780" t="s">
        <v>3485</v>
      </c>
      <c r="G2780" s="45" t="s">
        <v>3920</v>
      </c>
      <c r="H2780" s="43">
        <v>3318</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3"/>
        <v>RnD Industry Capital Cost Perc Reduction</v>
      </c>
      <c r="D2781" s="1" t="s">
        <v>3478</v>
      </c>
      <c r="E2781" s="45" t="s">
        <v>2382</v>
      </c>
      <c r="F2781" t="s">
        <v>3485</v>
      </c>
      <c r="G2781" s="45" t="s">
        <v>95</v>
      </c>
      <c r="H2781" s="43">
        <v>3319</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3"/>
        <v>RnD Industry Capital Cost Perc Reduction</v>
      </c>
      <c r="D2782" s="1" t="s">
        <v>3478</v>
      </c>
      <c r="E2782" s="45" t="s">
        <v>2676</v>
      </c>
      <c r="F2782" t="s">
        <v>3485</v>
      </c>
      <c r="G2782" s="45" t="s">
        <v>2445</v>
      </c>
      <c r="H2782" s="43">
        <v>3320</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3"/>
        <v>RnD Industry Capital Cost Perc Reduction</v>
      </c>
      <c r="D2783" s="1" t="s">
        <v>3478</v>
      </c>
      <c r="E2783" s="45" t="s">
        <v>2677</v>
      </c>
      <c r="F2783" t="s">
        <v>3485</v>
      </c>
      <c r="G2783" s="45" t="s">
        <v>2562</v>
      </c>
      <c r="H2783" s="43">
        <v>3321</v>
      </c>
      <c r="I2783" s="324" t="s">
        <v>41</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3"/>
        <v>RnD Industry Capital Cost Perc Reduction</v>
      </c>
      <c r="D2784" s="1" t="s">
        <v>3478</v>
      </c>
      <c r="E2784" s="45" t="s">
        <v>2678</v>
      </c>
      <c r="F2784" t="s">
        <v>3485</v>
      </c>
      <c r="G2784" s="45" t="s">
        <v>2624</v>
      </c>
      <c r="H2784" s="43">
        <v>3322</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3"/>
        <v>RnD Industry Capital Cost Perc Reduction</v>
      </c>
      <c r="D2785" s="1" t="s">
        <v>3478</v>
      </c>
      <c r="E2785" s="45" t="s">
        <v>2675</v>
      </c>
      <c r="F2785" t="s">
        <v>3485</v>
      </c>
      <c r="G2785" s="45" t="s">
        <v>2448</v>
      </c>
      <c r="H2785" s="43">
        <v>3323</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3"/>
        <v>RnD Industry Capital Cost Perc Reduction</v>
      </c>
      <c r="D2786" s="1" t="s">
        <v>3478</v>
      </c>
      <c r="E2786" s="45" t="s">
        <v>3918</v>
      </c>
      <c r="F2786" t="s">
        <v>3485</v>
      </c>
      <c r="G2786" s="45" t="s">
        <v>3921</v>
      </c>
      <c r="H2786" s="43">
        <v>3324</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3"/>
        <v>RnD Industry Capital Cost Perc Reduction</v>
      </c>
      <c r="D2787" s="1" t="s">
        <v>3478</v>
      </c>
      <c r="E2787" s="45" t="s">
        <v>3919</v>
      </c>
      <c r="F2787" t="s">
        <v>3485</v>
      </c>
      <c r="G2787" s="45" t="s">
        <v>3922</v>
      </c>
      <c r="H2787" s="43">
        <v>3325</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3"/>
        <v>RnD Industry Capital Cost Perc Reduction</v>
      </c>
      <c r="D2788" s="1" t="s">
        <v>3620</v>
      </c>
      <c r="E2788" s="45" t="s">
        <v>2377</v>
      </c>
      <c r="F2788" t="s">
        <v>3486</v>
      </c>
      <c r="G2788" s="45" t="s">
        <v>89</v>
      </c>
      <c r="H2788" s="43">
        <v>3326</v>
      </c>
      <c r="I2788" s="324" t="s">
        <v>40</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3"/>
        <v>RnD Industry Capital Cost Perc Reduction</v>
      </c>
      <c r="D2789" s="1" t="s">
        <v>3620</v>
      </c>
      <c r="E2789" s="45" t="s">
        <v>2378</v>
      </c>
      <c r="F2789" t="s">
        <v>3486</v>
      </c>
      <c r="G2789" s="45" t="s">
        <v>2609</v>
      </c>
      <c r="H2789" s="43">
        <v>3327</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3"/>
        <v>RnD Industry Capital Cost Perc Reduction</v>
      </c>
      <c r="D2790" s="1" t="s">
        <v>3620</v>
      </c>
      <c r="E2790" s="45" t="s">
        <v>2379</v>
      </c>
      <c r="F2790" t="s">
        <v>3486</v>
      </c>
      <c r="G2790" s="45" t="s">
        <v>83</v>
      </c>
      <c r="H2790" s="43">
        <v>3328</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3"/>
        <v>RnD Industry Capital Cost Perc Reduction</v>
      </c>
      <c r="D2791" s="1" t="s">
        <v>3620</v>
      </c>
      <c r="E2791" s="45" t="s">
        <v>2380</v>
      </c>
      <c r="F2791" t="s">
        <v>3486</v>
      </c>
      <c r="G2791" s="45" t="s">
        <v>88</v>
      </c>
      <c r="H2791" s="43">
        <v>3329</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3"/>
        <v>RnD Industry Capital Cost Perc Reduction</v>
      </c>
      <c r="D2792" s="1" t="s">
        <v>3620</v>
      </c>
      <c r="E2792" s="45" t="s">
        <v>2381</v>
      </c>
      <c r="F2792" t="s">
        <v>3486</v>
      </c>
      <c r="G2792" s="45" t="s">
        <v>3920</v>
      </c>
      <c r="H2792" s="43">
        <v>3330</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3"/>
        <v>RnD Industry Capital Cost Perc Reduction</v>
      </c>
      <c r="D2793" s="1" t="s">
        <v>3620</v>
      </c>
      <c r="E2793" s="45" t="s">
        <v>2382</v>
      </c>
      <c r="F2793" t="s">
        <v>3486</v>
      </c>
      <c r="G2793" s="45" t="s">
        <v>95</v>
      </c>
      <c r="H2793" s="43">
        <v>3331</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3"/>
        <v>RnD Industry Capital Cost Perc Reduction</v>
      </c>
      <c r="D2794" s="1" t="s">
        <v>3620</v>
      </c>
      <c r="E2794" s="45" t="s">
        <v>2676</v>
      </c>
      <c r="F2794" t="s">
        <v>3486</v>
      </c>
      <c r="G2794" s="45" t="s">
        <v>2445</v>
      </c>
      <c r="H2794" s="43">
        <v>3332</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3"/>
        <v>RnD Industry Capital Cost Perc Reduction</v>
      </c>
      <c r="D2795" s="1" t="s">
        <v>3620</v>
      </c>
      <c r="E2795" s="45" t="s">
        <v>2677</v>
      </c>
      <c r="F2795" t="s">
        <v>3486</v>
      </c>
      <c r="G2795" s="45" t="s">
        <v>2562</v>
      </c>
      <c r="H2795" s="43">
        <v>3333</v>
      </c>
      <c r="I2795" s="324" t="s">
        <v>41</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3"/>
        <v>RnD Industry Capital Cost Perc Reduction</v>
      </c>
      <c r="D2796" s="1" t="s">
        <v>3620</v>
      </c>
      <c r="E2796" s="45" t="s">
        <v>2678</v>
      </c>
      <c r="F2796" t="s">
        <v>3486</v>
      </c>
      <c r="G2796" s="45" t="s">
        <v>2624</v>
      </c>
      <c r="H2796" s="43">
        <v>3334</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3"/>
        <v>RnD Industry Capital Cost Perc Reduction</v>
      </c>
      <c r="D2797" s="1" t="s">
        <v>3620</v>
      </c>
      <c r="E2797" s="45" t="s">
        <v>2675</v>
      </c>
      <c r="F2797" t="s">
        <v>3486</v>
      </c>
      <c r="G2797" s="45" t="s">
        <v>2448</v>
      </c>
      <c r="H2797" s="43">
        <v>3335</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3"/>
        <v>RnD Industry Capital Cost Perc Reduction</v>
      </c>
      <c r="D2798" s="1" t="s">
        <v>3620</v>
      </c>
      <c r="E2798" s="45" t="s">
        <v>3918</v>
      </c>
      <c r="F2798" t="s">
        <v>3486</v>
      </c>
      <c r="G2798" s="45" t="s">
        <v>3921</v>
      </c>
      <c r="H2798" s="43">
        <v>3336</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3"/>
        <v>RnD Industry Capital Cost Perc Reduction</v>
      </c>
      <c r="D2799" s="1" t="s">
        <v>3620</v>
      </c>
      <c r="E2799" s="45" t="s">
        <v>3919</v>
      </c>
      <c r="F2799" t="s">
        <v>3486</v>
      </c>
      <c r="G2799" s="45" t="s">
        <v>3922</v>
      </c>
      <c r="H2799" s="43">
        <v>3337</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317" t="s">
        <v>277</v>
      </c>
      <c r="D2800" s="45" t="s">
        <v>2230</v>
      </c>
      <c r="E2800" s="45"/>
      <c r="F2800" s="45" t="s">
        <v>455</v>
      </c>
      <c r="G2800" s="45"/>
      <c r="H2800" s="43">
        <v>108</v>
      </c>
      <c r="I2800" s="324" t="s">
        <v>40</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transportation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ref="C2801:C2806" si="94">C$2800</f>
        <v>RnD Transportation Capital Cost Perc Reduction</v>
      </c>
      <c r="D2801" s="45" t="s">
        <v>2231</v>
      </c>
      <c r="E2801" s="45"/>
      <c r="F2801" s="45" t="s">
        <v>456</v>
      </c>
      <c r="G2801" s="45"/>
      <c r="H2801" s="43">
        <v>109</v>
      </c>
      <c r="I2801" s="324" t="s">
        <v>40</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transportation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Transportation Capital Cost Perc Reduction</v>
      </c>
      <c r="D2802" s="45" t="s">
        <v>2232</v>
      </c>
      <c r="E2802" s="45"/>
      <c r="F2802" s="45" t="s">
        <v>457</v>
      </c>
      <c r="G2802" s="45"/>
      <c r="H2802" s="43">
        <v>110</v>
      </c>
      <c r="I2802" s="324" t="s">
        <v>40</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transportation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Transportation Capital Cost Perc Reduction</v>
      </c>
      <c r="D2803" s="45" t="s">
        <v>2233</v>
      </c>
      <c r="E2803" s="45"/>
      <c r="F2803" s="45" t="s">
        <v>458</v>
      </c>
      <c r="G2803" s="45"/>
      <c r="H2803" s="43">
        <v>111</v>
      </c>
      <c r="I2803" s="324" t="s">
        <v>40</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transportation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Transportation Capital Cost Perc Reduction</v>
      </c>
      <c r="D2804" s="45" t="s">
        <v>2234</v>
      </c>
      <c r="E2804" s="45"/>
      <c r="F2804" s="45" t="s">
        <v>459</v>
      </c>
      <c r="G2804" s="45"/>
      <c r="H2804" s="43">
        <v>112</v>
      </c>
      <c r="I2804" s="324" t="s">
        <v>40</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transportation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Transportation Capital Cost Perc Reduction</v>
      </c>
      <c r="D2805" s="45" t="s">
        <v>2479</v>
      </c>
      <c r="E2805" s="45"/>
      <c r="F2805" s="45" t="s">
        <v>2761</v>
      </c>
      <c r="G2805" s="45"/>
      <c r="H2805" s="43">
        <v>113</v>
      </c>
      <c r="I2805" s="324" t="s">
        <v>40</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transportation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Transportation Capital Cost Perc Reduction</v>
      </c>
      <c r="D2806" s="45" t="s">
        <v>2478</v>
      </c>
      <c r="E2806" s="45"/>
      <c r="F2806" s="45" t="s">
        <v>2762</v>
      </c>
      <c r="G2806" s="45"/>
      <c r="H2806" s="43">
        <v>523</v>
      </c>
      <c r="I2806" s="324" t="s">
        <v>40</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transportation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s="2" customFormat="1"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Direct Air Capture</v>
      </c>
      <c r="C2807" s="317" t="s">
        <v>2772</v>
      </c>
      <c r="D2807" s="6"/>
      <c r="E2807" s="6"/>
      <c r="F2807" s="6"/>
      <c r="G2807" s="6"/>
      <c r="H2807" s="47">
        <v>525</v>
      </c>
      <c r="I2807" s="325" t="s">
        <v>40</v>
      </c>
      <c r="J2807" s="255" t="str">
        <f>IF(ISBLANK(INDEX('Policy Characteristics'!D:D,MATCH($C2807,'Policy Characteristics'!$C:$C,0))),"",INDEX('Policy Characteristics'!D:D,MATCH($C2807,'Policy Characteristics'!$C:$C,0)))</f>
        <v>Carbon Dioxide Removal</v>
      </c>
      <c r="K2807" s="254" t="str">
        <f>IF(ISBLANK(INDEX('Policy Characteristics'!E:E,MATCH($C2807,'Policy Characteristics'!$C:$C,0))),"",INDEX('Policy Characteristics'!E:E,MATCH($C2807,'Policy Characteristics'!$C:$C,0)))</f>
        <v>geoeng direct air capture</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of potential achieved</v>
      </c>
      <c r="P2807" s="254" t="str">
        <f>IF(ISBLANK(INDEX('Policy Characteristics'!J:J,MATCH($C2807,'Policy Characteristics'!$C:$C,0))),"",INDEX('Policy Characteristics'!J:J,MATCH($C2807,'Policy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07" s="254" t="str">
        <f>IF(ISBLANK(INDEX('Policy Characteristics'!K:K,MATCH($C2807,'Policy Characteristics'!$C:$C,0))),"",INDEX('Policy Characteristics'!K:K,MATCH($C2807,'Policy Characteristics'!$C:$C,0)))</f>
        <v>direct-air-capture.html#dac</v>
      </c>
      <c r="R2807" s="254" t="str">
        <f>IF(ISBLANK(INDEX('Policy Characteristics'!L:L,MATCH($C2807,'Policy Characteristics'!$C:$C,0))),"",INDEX('Policy Characteristics'!L:L,MATCH($C2807,'Policy Characteristics'!$C:$C,0)))</f>
        <v>direct-air-capture.html</v>
      </c>
    </row>
    <row r="2808" spans="1:18" s="2" customFormat="1"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Enhanced Rock Weathering</v>
      </c>
      <c r="C2808" s="317" t="s">
        <v>3684</v>
      </c>
      <c r="D2808" s="6"/>
      <c r="E2808" s="6"/>
      <c r="F2808" s="6"/>
      <c r="G2808" s="6"/>
      <c r="H2808" s="47">
        <v>2313</v>
      </c>
      <c r="I2808" s="325" t="s">
        <v>40</v>
      </c>
      <c r="J2808" s="255" t="str">
        <f>IF(ISBLANK(INDEX('Policy Characteristics'!D:D,MATCH($C2808,'Policy Characteristics'!$C:$C,0))),"",INDEX('Policy Characteristics'!D:D,MATCH($C2808,'Policy Characteristics'!$C:$C,0)))</f>
        <v>Carbon Dioxide Removal</v>
      </c>
      <c r="K2808" s="254" t="str">
        <f>IF(ISBLANK(INDEX('Policy Characteristics'!E:E,MATCH($C2808,'Policy Characteristics'!$C:$C,0))),"",INDEX('Policy Characteristics'!E:E,MATCH($C2808,'Policy Characteristics'!$C:$C,0)))</f>
        <v>geoeng enhanced rock weathering</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of potential achieved</v>
      </c>
      <c r="P2808" s="254" t="str">
        <f>IF(ISBLANK(INDEX('Policy Characteristics'!J:J,MATCH($C2808,'Policy Characteristics'!$C:$C,0))),"",INDEX('Policy Characteristics'!J:J,MATCH($C2808,'Policy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08" s="254" t="str">
        <f>IF(ISBLANK(INDEX('Policy Characteristics'!K:K,MATCH($C2808,'Policy Characteristics'!$C:$C,0))),"",INDEX('Policy Characteristics'!K:K,MATCH($C2808,'Policy Characteristics'!$C:$C,0)))</f>
        <v/>
      </c>
      <c r="R2808" s="254" t="str">
        <f>IF(ISBLANK(INDEX('Policy Characteristics'!L:L,MATCH($C2808,'Policy Characteristics'!$C:$C,0))),"",INDEX('Policy Characteristics'!L:L,MATCH($C2808,'Policy Characteristics'!$C:$C,0)))</f>
        <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Fuel Use Reduction</v>
      </c>
      <c r="C2809" t="s">
        <v>278</v>
      </c>
      <c r="D2809" s="45" t="s">
        <v>109</v>
      </c>
      <c r="E2809" s="45"/>
      <c r="F2809" s="45" t="s">
        <v>300</v>
      </c>
      <c r="G2809" s="45"/>
      <c r="H2809" s="43">
        <v>114</v>
      </c>
      <c r="I2809" s="324" t="s">
        <v>40</v>
      </c>
      <c r="J2809" s="255" t="str">
        <f>IF(ISBLANK(INDEX('Policy Characteristics'!D:D,MATCH($C2809,'Policy Characteristics'!$C:$C,0))),"",INDEX('Policy Characteristics'!D:D,MATCH($C2809,'Policy Characteristics'!$C:$C,0)))</f>
        <v>R&amp;D Fuel Use Reductions</v>
      </c>
      <c r="K2809" s="254" t="str">
        <f>IF(ISBLANK(INDEX('Policy Characteristics'!E:E,MATCH($C2809,'Policy Characteristics'!$C:$C,0))),"",INDEX('Policy Characteristics'!E:E,MATCH($C2809,'Policy Characteristics'!$C:$C,0)))</f>
        <v>RnD building fuel use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fuel use</v>
      </c>
      <c r="P2809" s="254" t="str">
        <f>IF(ISBLANK(INDEX('Policy Characteristics'!J:J,MATCH($C2809,'Policy Characteristics'!$C:$C,0))),"",INDEX('Policy Characteristics'!J:J,MATCH($C2809,'Policy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Fuel Use Reduction</v>
      </c>
      <c r="C2810" s="254" t="str">
        <f t="shared" ref="C2810:C2814" si="95">C$2809</f>
        <v>RnD Building Fuel Use Perc Reduction</v>
      </c>
      <c r="D2810" s="45" t="s">
        <v>110</v>
      </c>
      <c r="E2810" s="45"/>
      <c r="F2810" s="45" t="s">
        <v>301</v>
      </c>
      <c r="G2810" s="45"/>
      <c r="H2810" s="43">
        <v>115</v>
      </c>
      <c r="I2810" s="324" t="s">
        <v>40</v>
      </c>
      <c r="J2810" s="255" t="str">
        <f>IF(ISBLANK(INDEX('Policy Characteristics'!D:D,MATCH($C2810,'Policy Characteristics'!$C:$C,0))),"",INDEX('Policy Characteristics'!D:D,MATCH($C2810,'Policy Characteristics'!$C:$C,0)))</f>
        <v>R&amp;D Fuel Use Reductions</v>
      </c>
      <c r="K2810" s="254" t="str">
        <f>IF(ISBLANK(INDEX('Policy Characteristics'!E:E,MATCH($C2810,'Policy Characteristics'!$C:$C,0))),"",INDEX('Policy Characteristics'!E:E,MATCH($C2810,'Policy Characteristics'!$C:$C,0)))</f>
        <v>RnD building fuel use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fuel use</v>
      </c>
      <c r="P2810" s="254" t="str">
        <f>IF(ISBLANK(INDEX('Policy Characteristics'!J:J,MATCH($C2810,'Policy Characteristics'!$C:$C,0))),"",INDEX('Policy Characteristics'!J:J,MATCH($C2810,'Policy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Fuel Use Reduction</v>
      </c>
      <c r="C2811" s="254" t="str">
        <f t="shared" si="95"/>
        <v>RnD Building Fuel Use Perc Reduction</v>
      </c>
      <c r="D2811" s="45" t="s">
        <v>111</v>
      </c>
      <c r="E2811" s="45"/>
      <c r="F2811" s="45" t="s">
        <v>302</v>
      </c>
      <c r="G2811" s="45"/>
      <c r="H2811" s="43">
        <v>750</v>
      </c>
      <c r="I2811" s="324" t="s">
        <v>41</v>
      </c>
      <c r="J2811" s="255" t="str">
        <f>IF(ISBLANK(INDEX('Policy Characteristics'!D:D,MATCH($C2811,'Policy Characteristics'!$C:$C,0))),"",INDEX('Policy Characteristics'!D:D,MATCH($C2811,'Policy Characteristics'!$C:$C,0)))</f>
        <v>R&amp;D Fuel Use Reductions</v>
      </c>
      <c r="K2811" s="254" t="str">
        <f>IF(ISBLANK(INDEX('Policy Characteristics'!E:E,MATCH($C2811,'Policy Characteristics'!$C:$C,0))),"",INDEX('Policy Characteristics'!E:E,MATCH($C2811,'Policy Characteristics'!$C:$C,0)))</f>
        <v>RnD building fuel use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fuel use</v>
      </c>
      <c r="P2811" s="254" t="str">
        <f>IF(ISBLANK(INDEX('Policy Characteristics'!J:J,MATCH($C2811,'Policy Characteristics'!$C:$C,0))),"",INDEX('Policy Characteristics'!J:J,MATCH($C2811,'Policy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Fuel Use Reduction</v>
      </c>
      <c r="C2812" s="254" t="str">
        <f t="shared" si="95"/>
        <v>RnD Building Fuel Use Perc Reduction</v>
      </c>
      <c r="D2812" s="45" t="s">
        <v>112</v>
      </c>
      <c r="E2812" s="45"/>
      <c r="F2812" s="45" t="s">
        <v>303</v>
      </c>
      <c r="G2812" s="45"/>
      <c r="H2812" s="43">
        <v>117</v>
      </c>
      <c r="I2812" s="324" t="s">
        <v>40</v>
      </c>
      <c r="J2812" s="255" t="str">
        <f>IF(ISBLANK(INDEX('Policy Characteristics'!D:D,MATCH($C2812,'Policy Characteristics'!$C:$C,0))),"",INDEX('Policy Characteristics'!D:D,MATCH($C2812,'Policy Characteristics'!$C:$C,0)))</f>
        <v>R&amp;D Fuel Use Reductions</v>
      </c>
      <c r="K2812" s="254" t="str">
        <f>IF(ISBLANK(INDEX('Policy Characteristics'!E:E,MATCH($C2812,'Policy Characteristics'!$C:$C,0))),"",INDEX('Policy Characteristics'!E:E,MATCH($C2812,'Policy Characteristics'!$C:$C,0)))</f>
        <v>RnD building fuel use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fuel use</v>
      </c>
      <c r="P2812" s="254" t="str">
        <f>IF(ISBLANK(INDEX('Policy Characteristics'!J:J,MATCH($C2812,'Policy Characteristics'!$C:$C,0))),"",INDEX('Policy Characteristics'!J:J,MATCH($C2812,'Policy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Fuel Use Reduction</v>
      </c>
      <c r="C2813" s="254" t="str">
        <f t="shared" si="95"/>
        <v>RnD Building Fuel Use Perc Reduction</v>
      </c>
      <c r="D2813" s="45" t="s">
        <v>113</v>
      </c>
      <c r="E2813" s="45"/>
      <c r="F2813" s="45" t="s">
        <v>304</v>
      </c>
      <c r="G2813" s="45"/>
      <c r="H2813" s="43">
        <v>118</v>
      </c>
      <c r="I2813" s="324" t="s">
        <v>40</v>
      </c>
      <c r="J2813" s="255" t="str">
        <f>IF(ISBLANK(INDEX('Policy Characteristics'!D:D,MATCH($C2813,'Policy Characteristics'!$C:$C,0))),"",INDEX('Policy Characteristics'!D:D,MATCH($C2813,'Policy Characteristics'!$C:$C,0)))</f>
        <v>R&amp;D Fuel Use Reductions</v>
      </c>
      <c r="K2813" s="254" t="str">
        <f>IF(ISBLANK(INDEX('Policy Characteristics'!E:E,MATCH($C2813,'Policy Characteristics'!$C:$C,0))),"",INDEX('Policy Characteristics'!E:E,MATCH($C2813,'Policy Characteristics'!$C:$C,0)))</f>
        <v>RnD building fuel use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fuel use</v>
      </c>
      <c r="P2813" s="254" t="str">
        <f>IF(ISBLANK(INDEX('Policy Characteristics'!J:J,MATCH($C2813,'Policy Characteristics'!$C:$C,0))),"",INDEX('Policy Characteristics'!J:J,MATCH($C2813,'Policy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Fuel Use Reduction</v>
      </c>
      <c r="C2814" s="254" t="str">
        <f t="shared" si="95"/>
        <v>RnD Building Fuel Use Perc Reduction</v>
      </c>
      <c r="D2814" s="45" t="s">
        <v>114</v>
      </c>
      <c r="E2814" s="45"/>
      <c r="F2814" s="45" t="s">
        <v>305</v>
      </c>
      <c r="G2814" s="45"/>
      <c r="H2814" s="43">
        <v>119</v>
      </c>
      <c r="I2814" s="324" t="s">
        <v>40</v>
      </c>
      <c r="J2814" s="255" t="str">
        <f>IF(ISBLANK(INDEX('Policy Characteristics'!D:D,MATCH($C2814,'Policy Characteristics'!$C:$C,0))),"",INDEX('Policy Characteristics'!D:D,MATCH($C2814,'Policy Characteristics'!$C:$C,0)))</f>
        <v>R&amp;D Fuel Use Reductions</v>
      </c>
      <c r="K2814" s="254" t="str">
        <f>IF(ISBLANK(INDEX('Policy Characteristics'!E:E,MATCH($C2814,'Policy Characteristics'!$C:$C,0))),"",INDEX('Policy Characteristics'!E:E,MATCH($C2814,'Policy Characteristics'!$C:$C,0)))</f>
        <v>RnD building fuel use reduction</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0.4</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fuel use</v>
      </c>
      <c r="P2814" s="254" t="str">
        <f>IF(ISBLANK(INDEX('Policy Characteristics'!J:J,MATCH($C2814,'Policy Characteristics'!$C:$C,0))),"",INDEX('Policy Characteristics'!J:J,MATCH($C2814,'Policy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4" s="254" t="str">
        <f>IF(ISBLANK(INDEX('Policy Characteristics'!K:K,MATCH($C2814,'Policy Characteristics'!$C:$C,0))),"",INDEX('Policy Characteristics'!K:K,MATCH($C2814,'Policy Characteristics'!$C:$C,0)))</f>
        <v>architectural-design.html#rnd</v>
      </c>
      <c r="R2814" s="254" t="str">
        <f>IF(ISBLANK(INDEX('Policy Characteristics'!L:L,MATCH($C2814,'Policy Characteristics'!$C:$C,0))),"",INDEX('Policy Characteristics'!L:L,MATCH($C2814,'Policy Characteristics'!$C:$C,0)))</f>
        <v>research-and-development.html</v>
      </c>
    </row>
    <row r="2815" spans="1:18"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Fuel Use Reduction</v>
      </c>
      <c r="C2815" t="s">
        <v>279</v>
      </c>
      <c r="D2815" s="45"/>
      <c r="E2815" s="45"/>
      <c r="F2815" s="45" t="s">
        <v>23</v>
      </c>
      <c r="G2815" s="45"/>
      <c r="H2815" s="43">
        <v>120</v>
      </c>
      <c r="I2815" s="324" t="s">
        <v>40</v>
      </c>
      <c r="J2815" s="255" t="str">
        <f>IF(ISBLANK(INDEX('Policy Characteristics'!D:D,MATCH($C2815,'Policy Characteristics'!$C:$C,0))),"",INDEX('Policy Characteristics'!D:D,MATCH($C2815,'Policy Characteristics'!$C:$C,0)))</f>
        <v>R&amp;D Fuel Use Reductions</v>
      </c>
      <c r="K2815" s="254" t="str">
        <f>IF(ISBLANK(INDEX('Policy Characteristics'!E:E,MATCH($C2815,'Policy Characteristics'!$C:$C,0))),"",INDEX('Policy Characteristics'!E:E,MATCH($C2815,'Policy Characteristics'!$C:$C,0)))</f>
        <v>RnD CCS fuel use reduction</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0.4</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fuel use</v>
      </c>
      <c r="P2815" s="254" t="str">
        <f>IF(ISBLANK(INDEX('Policy Characteristics'!J:J,MATCH($C2815,'Policy Characteristics'!$C:$C,0))),"",INDEX('Policy Characteristics'!J:J,MATCH($C2815,'Policy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5" s="254" t="str">
        <f>IF(ISBLANK(INDEX('Policy Characteristics'!K:K,MATCH($C2815,'Policy Characteristics'!$C:$C,0))),"",INDEX('Policy Characteristics'!K:K,MATCH($C2815,'Policy Characteristics'!$C:$C,0)))</f>
        <v>architectural-design.html#rnd</v>
      </c>
      <c r="R2815" s="254" t="str">
        <f>IF(ISBLANK(INDEX('Policy Characteristics'!L:L,MATCH($C2815,'Policy Characteristics'!$C:$C,0))),"",INDEX('Policy Characteristics'!L:L,MATCH($C2815,'Policy Characteristics'!$C:$C,0)))</f>
        <v>research-and-development.html</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280</v>
      </c>
      <c r="D2816" s="45" t="s">
        <v>432</v>
      </c>
      <c r="E2816" s="45"/>
      <c r="F2816" s="45" t="s">
        <v>435</v>
      </c>
      <c r="G2816" s="45"/>
      <c r="H2816" s="43">
        <v>121</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electricity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4" si="96">C$2816</f>
        <v>RnD Electricity Fuel Use Perc Reduction</v>
      </c>
      <c r="D2817" s="6" t="s">
        <v>3446</v>
      </c>
      <c r="E2817" s="45"/>
      <c r="F2817" s="6" t="s">
        <v>3458</v>
      </c>
      <c r="G2817" s="45"/>
      <c r="H2817" s="43">
        <v>122</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electricity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Electricity Fuel Use Perc Reduction</v>
      </c>
      <c r="D2818" s="6" t="s">
        <v>3447</v>
      </c>
      <c r="E2818" s="45"/>
      <c r="F2818" s="6" t="s">
        <v>3459</v>
      </c>
      <c r="G2818" s="45"/>
      <c r="H2818" s="43">
        <v>123</v>
      </c>
      <c r="I2818" s="324" t="s">
        <v>40</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electricity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Electricity Fuel Use Perc Reduction</v>
      </c>
      <c r="D2819" s="6" t="s">
        <v>72</v>
      </c>
      <c r="E2819" s="45"/>
      <c r="F2819" s="6" t="s">
        <v>3460</v>
      </c>
      <c r="G2819" s="45"/>
      <c r="H2819" s="43">
        <v>751</v>
      </c>
      <c r="I2819" s="324" t="s">
        <v>41</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electricity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Electricity Fuel Use Perc Reduction</v>
      </c>
      <c r="D2820" s="6" t="s">
        <v>73</v>
      </c>
      <c r="E2820" s="45"/>
      <c r="F2820" s="6" t="s">
        <v>306</v>
      </c>
      <c r="G2820" s="45"/>
      <c r="H2820" s="43">
        <v>752</v>
      </c>
      <c r="I2820" s="324" t="s">
        <v>41</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electricity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Electricity Fuel Use Perc Reduction</v>
      </c>
      <c r="D2821" s="6" t="s">
        <v>433</v>
      </c>
      <c r="E2821" s="45"/>
      <c r="F2821" s="6" t="s">
        <v>437</v>
      </c>
      <c r="G2821" s="45"/>
      <c r="H2821" s="43">
        <v>753</v>
      </c>
      <c r="I2821" s="324" t="s">
        <v>41</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electricity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s="254" t="str">
        <f t="shared" si="96"/>
        <v>RnD Electricity Fuel Use Perc Reduction</v>
      </c>
      <c r="D2822" s="6" t="s">
        <v>74</v>
      </c>
      <c r="E2822" s="45"/>
      <c r="F2822" s="6" t="s">
        <v>307</v>
      </c>
      <c r="G2822" s="45"/>
      <c r="H2822" s="43">
        <v>754</v>
      </c>
      <c r="I2822" s="324" t="s">
        <v>41</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electricity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s="254" t="str">
        <f t="shared" si="96"/>
        <v>RnD Electricity Fuel Use Perc Reduction</v>
      </c>
      <c r="D2823" s="6" t="s">
        <v>75</v>
      </c>
      <c r="E2823" s="45"/>
      <c r="F2823" s="6" t="s">
        <v>308</v>
      </c>
      <c r="G2823" s="45"/>
      <c r="H2823" s="43">
        <v>124</v>
      </c>
      <c r="I2823" s="324" t="s">
        <v>41</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si="96"/>
        <v>RnD Electricity Fuel Use Perc Reduction</v>
      </c>
      <c r="D2824" s="6" t="s">
        <v>76</v>
      </c>
      <c r="E2824" s="45"/>
      <c r="F2824" s="6" t="s">
        <v>309</v>
      </c>
      <c r="G2824" s="45"/>
      <c r="H2824" s="43">
        <v>193</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ref="C2825:C2839" si="97">C$2816</f>
        <v>RnD Electricity Fuel Use Perc Reduction</v>
      </c>
      <c r="D2825" s="6" t="s">
        <v>2403</v>
      </c>
      <c r="E2825" s="45"/>
      <c r="F2825" s="6" t="s">
        <v>3461</v>
      </c>
      <c r="G2825" s="45"/>
      <c r="H2825" s="43">
        <v>181</v>
      </c>
      <c r="I2825" s="324" t="s">
        <v>41</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293</v>
      </c>
      <c r="E2826" s="45"/>
      <c r="F2826" s="6" t="s">
        <v>3462</v>
      </c>
      <c r="G2826" s="45"/>
      <c r="H2826" s="43">
        <v>755</v>
      </c>
      <c r="I2826" s="324" t="s">
        <v>40</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294</v>
      </c>
      <c r="E2827" s="45"/>
      <c r="F2827" s="6" t="s">
        <v>2242</v>
      </c>
      <c r="G2827" s="45"/>
      <c r="H2827" s="43">
        <v>1822</v>
      </c>
      <c r="I2827" s="324" t="s">
        <v>40</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429</v>
      </c>
      <c r="E2828" s="45"/>
      <c r="F2828" s="6" t="s">
        <v>430</v>
      </c>
      <c r="G2828" s="45"/>
      <c r="H2828" s="43">
        <v>1823</v>
      </c>
      <c r="I2828" s="324" t="s">
        <v>40</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438</v>
      </c>
      <c r="E2829" s="45"/>
      <c r="F2829" s="6" t="s">
        <v>440</v>
      </c>
      <c r="G2829" s="45"/>
      <c r="H2829" s="43">
        <v>1824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2718</v>
      </c>
      <c r="E2830" s="45"/>
      <c r="F2830" s="6" t="s">
        <v>3463</v>
      </c>
      <c r="G2830" s="45"/>
      <c r="H2830" s="43">
        <v>1825</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2719</v>
      </c>
      <c r="E2831" s="45"/>
      <c r="F2831" s="6" t="s">
        <v>3464</v>
      </c>
      <c r="G2831" s="45"/>
      <c r="H2831" s="43">
        <v>1826</v>
      </c>
      <c r="I2831" s="324" t="s">
        <v>41</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si="97"/>
        <v>RnD Electricity Fuel Use Perc Reduction</v>
      </c>
      <c r="D2832" s="6" t="s">
        <v>2720</v>
      </c>
      <c r="E2832" s="45"/>
      <c r="F2832" s="6" t="s">
        <v>3465</v>
      </c>
      <c r="G2832" s="45"/>
      <c r="H2832" s="43">
        <v>1827</v>
      </c>
      <c r="I2832" s="324" t="s">
        <v>40</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7"/>
        <v>RnD Electricity Fuel Use Perc Reduction</v>
      </c>
      <c r="D2833" s="6" t="s">
        <v>3445</v>
      </c>
      <c r="E2833" s="45"/>
      <c r="F2833" s="6" t="s">
        <v>3466</v>
      </c>
      <c r="G2833" s="45"/>
      <c r="H2833" s="43">
        <v>1828</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7"/>
        <v>RnD Electricity Fuel Use Perc Reduction</v>
      </c>
      <c r="D2834" s="6" t="s">
        <v>3448</v>
      </c>
      <c r="E2834" s="45"/>
      <c r="F2834" s="6" t="s">
        <v>3467</v>
      </c>
      <c r="G2834" s="45"/>
      <c r="H2834" s="43">
        <v>1829</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7"/>
        <v>RnD Electricity Fuel Use Perc Reduction</v>
      </c>
      <c r="D2835" s="6" t="s">
        <v>3449</v>
      </c>
      <c r="E2835" s="45"/>
      <c r="F2835" s="6" t="s">
        <v>3468</v>
      </c>
      <c r="G2835" s="45"/>
      <c r="H2835" s="43">
        <v>1830</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7"/>
        <v>RnD Electricity Fuel Use Perc Reduction</v>
      </c>
      <c r="D2836" s="6" t="s">
        <v>3450</v>
      </c>
      <c r="E2836" s="45"/>
      <c r="F2836" s="6" t="s">
        <v>3469</v>
      </c>
      <c r="G2836" s="45"/>
      <c r="H2836" s="43">
        <v>1831</v>
      </c>
      <c r="I2836" s="324" t="s">
        <v>40</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7"/>
        <v>RnD Electricity Fuel Use Perc Reduction</v>
      </c>
      <c r="D2837" s="6" t="s">
        <v>3451</v>
      </c>
      <c r="E2837" s="45"/>
      <c r="F2837" s="6" t="s">
        <v>3470</v>
      </c>
      <c r="G2837" s="45"/>
      <c r="H2837" s="43">
        <v>1832</v>
      </c>
      <c r="I2837" s="324" t="s">
        <v>40</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7"/>
        <v>RnD Electricity Fuel Use Perc Reduction</v>
      </c>
      <c r="D2838" s="6" t="s">
        <v>3537</v>
      </c>
      <c r="E2838" s="45"/>
      <c r="F2838" s="6" t="s">
        <v>3539</v>
      </c>
      <c r="G2838" s="45"/>
      <c r="H2838" s="43">
        <v>1833</v>
      </c>
      <c r="I2838" s="324" t="s">
        <v>40</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7"/>
        <v>RnD Electricity Fuel Use Perc Reduction</v>
      </c>
      <c r="D2839" s="6" t="s">
        <v>3538</v>
      </c>
      <c r="E2839" s="45"/>
      <c r="F2839" s="6" t="s">
        <v>3540</v>
      </c>
      <c r="G2839" s="45"/>
      <c r="H2839" s="43">
        <v>2246</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t="s">
        <v>281</v>
      </c>
      <c r="D2840" t="s">
        <v>3027</v>
      </c>
      <c r="E2840" s="45"/>
      <c r="F2840" s="6" t="s">
        <v>3054</v>
      </c>
      <c r="G2840" s="45"/>
      <c r="H2840" s="43">
        <v>1487</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industry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ref="C2841:C2864" si="98">C$2840</f>
        <v>RnD Industry Fuel Use Perc Reduction</v>
      </c>
      <c r="D2841" t="s">
        <v>3028</v>
      </c>
      <c r="E2841" s="45"/>
      <c r="F2841" s="6" t="s">
        <v>3055</v>
      </c>
      <c r="G2841" s="45"/>
      <c r="H2841" s="43">
        <v>1488</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industry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Industry Fuel Use Perc Reduction</v>
      </c>
      <c r="D2842" t="s">
        <v>3029</v>
      </c>
      <c r="E2842" s="45"/>
      <c r="F2842" s="6" t="s">
        <v>3056</v>
      </c>
      <c r="G2842" s="45"/>
      <c r="H2842" s="43">
        <v>1489</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industry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Industry Fuel Use Perc Reduction</v>
      </c>
      <c r="D2843" t="s">
        <v>3030</v>
      </c>
      <c r="E2843" s="45"/>
      <c r="F2843" s="6" t="s">
        <v>3057</v>
      </c>
      <c r="G2843" s="45"/>
      <c r="H2843" s="43">
        <v>1490</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industry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Industry Fuel Use Perc Reduction</v>
      </c>
      <c r="D2844" t="s">
        <v>3031</v>
      </c>
      <c r="E2844" s="45"/>
      <c r="F2844" s="6" t="s">
        <v>3058</v>
      </c>
      <c r="G2844" s="45"/>
      <c r="H2844" s="43">
        <v>1491</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industry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Industry Fuel Use Perc Reduction</v>
      </c>
      <c r="D2845" t="s">
        <v>3032</v>
      </c>
      <c r="E2845" s="45"/>
      <c r="F2845" s="6" t="s">
        <v>3059</v>
      </c>
      <c r="G2845" s="45"/>
      <c r="H2845" s="43">
        <v>1492</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industry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Industry Fuel Use Perc Reduction</v>
      </c>
      <c r="D2846" t="s">
        <v>3033</v>
      </c>
      <c r="E2846" s="45"/>
      <c r="F2846" s="6" t="s">
        <v>3060</v>
      </c>
      <c r="G2846" s="45"/>
      <c r="H2846" s="43">
        <v>1493</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industry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s="254" t="str">
        <f t="shared" si="98"/>
        <v>RnD Industry Fuel Use Perc Reduction</v>
      </c>
      <c r="D2847" t="s">
        <v>3034</v>
      </c>
      <c r="E2847" s="45"/>
      <c r="F2847" s="6" t="s">
        <v>3061</v>
      </c>
      <c r="G2847" s="45"/>
      <c r="H2847" s="43">
        <v>1494</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si="98"/>
        <v>RnD Industry Fuel Use Perc Reduction</v>
      </c>
      <c r="D2848" t="s">
        <v>3035</v>
      </c>
      <c r="E2848" s="45"/>
      <c r="F2848" s="6" t="s">
        <v>3062</v>
      </c>
      <c r="G2848" s="45"/>
      <c r="H2848" s="43">
        <v>1495</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8"/>
        <v>RnD Industry Fuel Use Perc Reduction</v>
      </c>
      <c r="D2849" t="s">
        <v>3036</v>
      </c>
      <c r="E2849" s="45"/>
      <c r="F2849" s="6" t="s">
        <v>311</v>
      </c>
      <c r="G2849" s="45"/>
      <c r="H2849" s="43">
        <v>1496</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8"/>
        <v>RnD Industry Fuel Use Perc Reduction</v>
      </c>
      <c r="D2850" t="s">
        <v>3037</v>
      </c>
      <c r="E2850" s="45"/>
      <c r="F2850" s="6" t="s">
        <v>3063</v>
      </c>
      <c r="G2850" s="45"/>
      <c r="H2850" s="43">
        <v>1497</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8"/>
        <v>RnD Industry Fuel Use Perc Reduction</v>
      </c>
      <c r="D2851" t="s">
        <v>3038</v>
      </c>
      <c r="E2851" s="45"/>
      <c r="F2851" s="6" t="s">
        <v>3064</v>
      </c>
      <c r="G2851" s="45"/>
      <c r="H2851" s="43">
        <v>1498</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8"/>
        <v>RnD Industry Fuel Use Perc Reduction</v>
      </c>
      <c r="D2852" t="s">
        <v>3039</v>
      </c>
      <c r="E2852" s="45"/>
      <c r="F2852" s="6" t="s">
        <v>3065</v>
      </c>
      <c r="G2852" s="45"/>
      <c r="H2852" s="43">
        <v>1499</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8"/>
        <v>RnD Industry Fuel Use Perc Reduction</v>
      </c>
      <c r="D2853" t="s">
        <v>3040</v>
      </c>
      <c r="E2853" s="45"/>
      <c r="F2853" s="6" t="s">
        <v>310</v>
      </c>
      <c r="G2853" s="45"/>
      <c r="H2853" s="43">
        <v>1500</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8"/>
        <v>RnD Industry Fuel Use Perc Reduction</v>
      </c>
      <c r="D2854" t="s">
        <v>3041</v>
      </c>
      <c r="E2854" s="45"/>
      <c r="F2854" s="6" t="s">
        <v>3066</v>
      </c>
      <c r="G2854" s="45"/>
      <c r="H2854" s="43">
        <v>1501</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ht="30"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8"/>
        <v>RnD Industry Fuel Use Perc Reduction</v>
      </c>
      <c r="D2855" t="s">
        <v>3042</v>
      </c>
      <c r="E2855" s="45"/>
      <c r="F2855" s="6" t="s">
        <v>3067</v>
      </c>
      <c r="G2855" s="45"/>
      <c r="H2855" s="43">
        <v>1502</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8"/>
        <v>RnD Industry Fuel Use Perc Reduction</v>
      </c>
      <c r="D2856" t="s">
        <v>3043</v>
      </c>
      <c r="E2856" s="45"/>
      <c r="F2856" s="6" t="s">
        <v>3068</v>
      </c>
      <c r="G2856" s="45"/>
      <c r="H2856" s="43">
        <v>1503</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8"/>
        <v>RnD Industry Fuel Use Perc Reduction</v>
      </c>
      <c r="D2857" t="s">
        <v>3044</v>
      </c>
      <c r="E2857" s="45"/>
      <c r="F2857" s="6" t="s">
        <v>3069</v>
      </c>
      <c r="G2857" s="45"/>
      <c r="H2857" s="43">
        <v>1504</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8"/>
        <v>RnD Industry Fuel Use Perc Reduction</v>
      </c>
      <c r="D2858" t="s">
        <v>3045</v>
      </c>
      <c r="E2858" s="45"/>
      <c r="F2858" s="6" t="s">
        <v>3070</v>
      </c>
      <c r="G2858" s="45"/>
      <c r="H2858" s="43">
        <v>1505</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8"/>
        <v>RnD Industry Fuel Use Perc Reduction</v>
      </c>
      <c r="D2859" t="s">
        <v>3046</v>
      </c>
      <c r="E2859" s="45"/>
      <c r="F2859" s="6" t="s">
        <v>3071</v>
      </c>
      <c r="G2859" s="45"/>
      <c r="H2859" s="43">
        <v>1506</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8"/>
        <v>RnD Industry Fuel Use Perc Reduction</v>
      </c>
      <c r="D2860" t="s">
        <v>3047</v>
      </c>
      <c r="E2860" s="45"/>
      <c r="F2860" s="6" t="s">
        <v>3072</v>
      </c>
      <c r="G2860" s="45"/>
      <c r="H2860" s="43">
        <v>1507</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8"/>
        <v>RnD Industry Fuel Use Perc Reduction</v>
      </c>
      <c r="D2861" t="s">
        <v>3048</v>
      </c>
      <c r="E2861" s="45"/>
      <c r="F2861" s="6" t="s">
        <v>3073</v>
      </c>
      <c r="G2861" s="45"/>
      <c r="H2861" s="43">
        <v>1508</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8"/>
        <v>RnD Industry Fuel Use Perc Reduction</v>
      </c>
      <c r="D2862" t="s">
        <v>3049</v>
      </c>
      <c r="E2862" s="45"/>
      <c r="F2862" s="6" t="s">
        <v>3074</v>
      </c>
      <c r="G2862" s="45"/>
      <c r="H2862" s="43">
        <v>1509</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8"/>
        <v>RnD Industry Fuel Use Perc Reduction</v>
      </c>
      <c r="D2863" t="s">
        <v>3050</v>
      </c>
      <c r="E2863" s="45"/>
      <c r="F2863" s="6" t="s">
        <v>3075</v>
      </c>
      <c r="G2863" s="45"/>
      <c r="H2863" s="43">
        <v>1510</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8"/>
        <v>RnD Industry Fuel Use Perc Reduction</v>
      </c>
      <c r="D2864" t="s">
        <v>3051</v>
      </c>
      <c r="E2864" s="45"/>
      <c r="F2864" s="6" t="s">
        <v>3076</v>
      </c>
      <c r="G2864" s="45"/>
      <c r="H2864" s="43">
        <v>1511</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t="s">
        <v>282</v>
      </c>
      <c r="D2865" s="45" t="s">
        <v>2230</v>
      </c>
      <c r="E2865" s="45"/>
      <c r="F2865" s="45" t="s">
        <v>455</v>
      </c>
      <c r="G2865" s="45"/>
      <c r="H2865" s="43">
        <v>133</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transportation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ref="C2866:C2871" si="99">C$2865</f>
        <v>RnD Transportation Fuel Use Perc Reduction</v>
      </c>
      <c r="D2866" s="45" t="s">
        <v>2231</v>
      </c>
      <c r="E2866" s="45"/>
      <c r="F2866" s="45" t="s">
        <v>456</v>
      </c>
      <c r="G2866" s="45"/>
      <c r="H2866" s="43">
        <v>134</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transportation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Transportation Fuel Use Perc Reduction</v>
      </c>
      <c r="D2867" s="45" t="s">
        <v>2232</v>
      </c>
      <c r="E2867" s="45"/>
      <c r="F2867" s="45" t="s">
        <v>457</v>
      </c>
      <c r="G2867" s="45"/>
      <c r="H2867" s="43">
        <v>135</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transportation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Transportation Fuel Use Perc Reduction</v>
      </c>
      <c r="D2868" s="45" t="s">
        <v>2233</v>
      </c>
      <c r="E2868" s="45"/>
      <c r="F2868" s="45" t="s">
        <v>458</v>
      </c>
      <c r="G2868" s="45"/>
      <c r="H2868" s="43">
        <v>136</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transportation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Transportation Fuel Use Perc Reduction</v>
      </c>
      <c r="D2869" s="45" t="s">
        <v>2234</v>
      </c>
      <c r="E2869" s="45"/>
      <c r="F2869" s="45" t="s">
        <v>459</v>
      </c>
      <c r="G2869" s="45"/>
      <c r="H2869" s="43">
        <v>137</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transportation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Transportation Fuel Use Perc Reduction</v>
      </c>
      <c r="D2870" s="45" t="s">
        <v>2479</v>
      </c>
      <c r="E2870" s="45"/>
      <c r="F2870" s="45" t="s">
        <v>2761</v>
      </c>
      <c r="G2870" s="45"/>
      <c r="H2870" s="43">
        <v>138</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transportation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Transportation Fuel Use Perc Reduction</v>
      </c>
      <c r="D2871" s="45" t="s">
        <v>2478</v>
      </c>
      <c r="E2871" s="45"/>
      <c r="F2871" s="45" t="s">
        <v>2762</v>
      </c>
      <c r="G2871" s="45"/>
      <c r="H2871" s="43">
        <v>524</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transportation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Government Revenue Accounting</v>
      </c>
      <c r="B2872" s="262" t="str">
        <f>IF(ISBLANK(INDEX('Policy Characteristics'!B:B,MATCH($C2872,'Policy Characteristics'!$C:$C,0))),"",INDEX('Policy Characteristics'!B:B,MATCH($C2872,'Policy Characteristics'!$C:$C,0)))</f>
        <v>Carbon Tax Revenue</v>
      </c>
      <c r="C2872" t="s">
        <v>2921</v>
      </c>
      <c r="D2872" s="1" t="s">
        <v>2929</v>
      </c>
      <c r="F2872" s="1" t="s">
        <v>2934</v>
      </c>
      <c r="H2872" s="43">
        <v>545</v>
      </c>
      <c r="I2872" s="322" t="s">
        <v>40</v>
      </c>
      <c r="J2872" s="255" t="str">
        <f>IF(ISBLANK(INDEX('Policy Characteristics'!D:D,MATCH($C2872,'Policy Characteristics'!$C:$C,0))),"",INDEX('Policy Characteristics'!D:D,MATCH($C2872,'Policy Characteristics'!$C:$C,0)))</f>
        <v/>
      </c>
      <c r="K2872" s="254" t="str">
        <f>IF(ISBLANK(INDEX('Policy Characteristics'!E:E,MATCH($C2872,'Policy Characteristics'!$C:$C,0))),"",INDEX('Policy Characteristics'!E:E,MATCH($C2872,'Policy Characteristics'!$C:$C,0)))</f>
        <v>GRA carbon tax revenue</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10</v>
      </c>
      <c r="N2872" s="261">
        <f>IF(ISBLANK(INDEX('Policy Characteristics'!H:H,MATCH($C2872,'Policy Characteristics'!$C:$C,0))),"",INDEX('Policy Characteristics'!H:H,MATCH($C2872,'Policy Characteristics'!$C:$C,0)))</f>
        <v>1</v>
      </c>
      <c r="O2872" s="254" t="str">
        <f>IF(ISBLANK(INDEX('Policy Characteristics'!I:I,MATCH($C2872,'Policy Characteristics'!$C:$C,0))),"",INDEX('Policy Characteristics'!I:I,MATCH($C2872,'Policy Characteristics'!$C:$C,0)))</f>
        <v>weight</v>
      </c>
      <c r="P2872" s="254" t="str">
        <f>IF(ISBLANK(INDEX('Policy Characteristics'!J:J,MATCH($C2872,'Policy Characteristics'!$C:$C,0))),"",INDEX('Policy Characteristics'!J:J,MATCH($C2872,'Policy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2" s="254" t="str">
        <f>IF(ISBLANK(INDEX('Policy Characteristics'!K:K,MATCH($C2872,'Policy Characteristics'!$C:$C,0))),"",INDEX('Policy Characteristics'!K:K,MATCH($C2872,'Policy Characteristics'!$C:$C,0)))</f>
        <v>io-model.html</v>
      </c>
      <c r="R2872" s="254" t="str">
        <f>IF(ISBLANK(INDEX('Policy Characteristics'!L:L,MATCH($C2872,'Policy Characteristics'!$C:$C,0))),"",INDEX('Policy Characteristics'!L:L,MATCH($C2872,'Policy Characteristics'!$C:$C,0)))</f>
        <v/>
      </c>
    </row>
    <row r="2873" spans="1:18" x14ac:dyDescent="0.25">
      <c r="A2873" s="254" t="str">
        <f>IF(ISBLANK(INDEX('Policy Characteristics'!A:A,MATCH($C2873,'Policy Characteristics'!$C:$C,0))),"",INDEX('Policy Characteristics'!A:A,MATCH($C2873,'Policy Characteristics'!$C:$C,0)))</f>
        <v>Government Revenue Accounting</v>
      </c>
      <c r="B2873" s="262" t="str">
        <f>IF(ISBLANK(INDEX('Policy Characteristics'!B:B,MATCH($C2873,'Policy Characteristics'!$C:$C,0))),"",INDEX('Policy Characteristics'!B:B,MATCH($C2873,'Policy Characteristics'!$C:$C,0)))</f>
        <v>Carbon Tax Revenue</v>
      </c>
      <c r="C2873" s="254" t="str">
        <f t="shared" ref="C2873" si="100">C$2872</f>
        <v>GRA for Carbon Tax Revenue</v>
      </c>
      <c r="D2873" s="1" t="s">
        <v>2930</v>
      </c>
      <c r="F2873" s="1" t="s">
        <v>2945</v>
      </c>
      <c r="H2873" s="43">
        <v>546</v>
      </c>
      <c r="I2873" s="326" t="str">
        <f t="shared" ref="I2873:I2876" si="101">I$2872</f>
        <v>Yes</v>
      </c>
      <c r="J2873" s="255" t="str">
        <f>IF(ISBLANK(INDEX('Policy Characteristics'!D:D,MATCH($C2873,'Policy Characteristics'!$C:$C,0))),"",INDEX('Policy Characteristics'!D:D,MATCH($C2873,'Policy Characteristics'!$C:$C,0)))</f>
        <v/>
      </c>
      <c r="K2873" s="254" t="str">
        <f>IF(ISBLANK(INDEX('Policy Characteristics'!E:E,MATCH($C2873,'Policy Characteristics'!$C:$C,0))),"",INDEX('Policy Characteristics'!E:E,MATCH($C2873,'Policy Characteristics'!$C:$C,0)))</f>
        <v>GRA carbon tax revenue</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10</v>
      </c>
      <c r="N2873" s="261">
        <f>IF(ISBLANK(INDEX('Policy Characteristics'!H:H,MATCH($C2873,'Policy Characteristics'!$C:$C,0))),"",INDEX('Policy Characteristics'!H:H,MATCH($C2873,'Policy Characteristics'!$C:$C,0)))</f>
        <v>1</v>
      </c>
      <c r="O2873" s="254" t="str">
        <f>IF(ISBLANK(INDEX('Policy Characteristics'!I:I,MATCH($C2873,'Policy Characteristics'!$C:$C,0))),"",INDEX('Policy Characteristics'!I:I,MATCH($C2873,'Policy Characteristics'!$C:$C,0)))</f>
        <v>weight</v>
      </c>
      <c r="P2873" s="254" t="str">
        <f>IF(ISBLANK(INDEX('Policy Characteristics'!J:J,MATCH($C2873,'Policy Characteristics'!$C:$C,0))),"",INDEX('Policy Characteristics'!J:J,MATCH($C2873,'Policy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3" s="254" t="str">
        <f>IF(ISBLANK(INDEX('Policy Characteristics'!K:K,MATCH($C2873,'Policy Characteristics'!$C:$C,0))),"",INDEX('Policy Characteristics'!K:K,MATCH($C2873,'Policy Characteristics'!$C:$C,0)))</f>
        <v>io-model.html</v>
      </c>
      <c r="R2873" s="254" t="str">
        <f>IF(ISBLANK(INDEX('Policy Characteristics'!L:L,MATCH($C2873,'Policy Characteristics'!$C:$C,0))),"",INDEX('Policy Characteristics'!L:L,MATCH($C2873,'Policy Characteristics'!$C:$C,0)))</f>
        <v/>
      </c>
    </row>
    <row r="2874" spans="1:18" x14ac:dyDescent="0.25">
      <c r="A2874" s="254" t="str">
        <f>IF(ISBLANK(INDEX('Policy Characteristics'!A:A,MATCH($C2874,'Policy Characteristics'!$C:$C,0))),"",INDEX('Policy Characteristics'!A:A,MATCH($C2874,'Policy Characteristics'!$C:$C,0)))</f>
        <v>Government Revenue Accounting</v>
      </c>
      <c r="B2874" s="262" t="str">
        <f>IF(ISBLANK(INDEX('Policy Characteristics'!B:B,MATCH($C2874,'Policy Characteristics'!$C:$C,0))),"",INDEX('Policy Characteristics'!B:B,MATCH($C2874,'Policy Characteristics'!$C:$C,0)))</f>
        <v>Carbon Tax Revenue</v>
      </c>
      <c r="C2874" s="254" t="str">
        <f t="shared" ref="C2874:C2876" si="102">C$2872</f>
        <v>GRA for Carbon Tax Revenue</v>
      </c>
      <c r="D2874" s="1" t="s">
        <v>2931</v>
      </c>
      <c r="F2874" s="1" t="s">
        <v>2935</v>
      </c>
      <c r="H2874" s="43">
        <v>547</v>
      </c>
      <c r="I2874" s="326" t="str">
        <f t="shared" si="101"/>
        <v>Yes</v>
      </c>
      <c r="J2874" s="255" t="str">
        <f>IF(ISBLANK(INDEX('Policy Characteristics'!D:D,MATCH($C2874,'Policy Characteristics'!$C:$C,0))),"",INDEX('Policy Characteristics'!D:D,MATCH($C2874,'Policy Characteristics'!$C:$C,0)))</f>
        <v/>
      </c>
      <c r="K2874" s="254" t="str">
        <f>IF(ISBLANK(INDEX('Policy Characteristics'!E:E,MATCH($C2874,'Policy Characteristics'!$C:$C,0))),"",INDEX('Policy Characteristics'!E:E,MATCH($C2874,'Policy Characteristics'!$C:$C,0)))</f>
        <v>GRA carbon tax revenue</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10</v>
      </c>
      <c r="N2874" s="261">
        <f>IF(ISBLANK(INDEX('Policy Characteristics'!H:H,MATCH($C2874,'Policy Characteristics'!$C:$C,0))),"",INDEX('Policy Characteristics'!H:H,MATCH($C2874,'Policy Characteristics'!$C:$C,0)))</f>
        <v>1</v>
      </c>
      <c r="O2874" s="254" t="str">
        <f>IF(ISBLANK(INDEX('Policy Characteristics'!I:I,MATCH($C2874,'Policy Characteristics'!$C:$C,0))),"",INDEX('Policy Characteristics'!I:I,MATCH($C2874,'Policy Characteristics'!$C:$C,0)))</f>
        <v>weight</v>
      </c>
      <c r="P2874" s="254" t="str">
        <f>IF(ISBLANK(INDEX('Policy Characteristics'!J:J,MATCH($C2874,'Policy Characteristics'!$C:$C,0))),"",INDEX('Policy Characteristics'!J:J,MATCH($C2874,'Policy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4" s="254" t="str">
        <f>IF(ISBLANK(INDEX('Policy Characteristics'!K:K,MATCH($C2874,'Policy Characteristics'!$C:$C,0))),"",INDEX('Policy Characteristics'!K:K,MATCH($C2874,'Policy Characteristics'!$C:$C,0)))</f>
        <v>io-model.html</v>
      </c>
      <c r="R2874" s="254" t="str">
        <f>IF(ISBLANK(INDEX('Policy Characteristics'!L:L,MATCH($C2874,'Policy Characteristics'!$C:$C,0))),"",INDEX('Policy Characteristics'!L:L,MATCH($C2874,'Policy Characteristics'!$C:$C,0)))</f>
        <v/>
      </c>
    </row>
    <row r="2875" spans="1:18" x14ac:dyDescent="0.25">
      <c r="A2875" s="254" t="str">
        <f>IF(ISBLANK(INDEX('Policy Characteristics'!A:A,MATCH($C2875,'Policy Characteristics'!$C:$C,0))),"",INDEX('Policy Characteristics'!A:A,MATCH($C2875,'Policy Characteristics'!$C:$C,0)))</f>
        <v>Government Revenue Accounting</v>
      </c>
      <c r="B2875" s="262" t="str">
        <f>IF(ISBLANK(INDEX('Policy Characteristics'!B:B,MATCH($C2875,'Policy Characteristics'!$C:$C,0))),"",INDEX('Policy Characteristics'!B:B,MATCH($C2875,'Policy Characteristics'!$C:$C,0)))</f>
        <v>Carbon Tax Revenue</v>
      </c>
      <c r="C2875" s="254" t="str">
        <f t="shared" si="102"/>
        <v>GRA for Carbon Tax Revenue</v>
      </c>
      <c r="D2875" s="1" t="s">
        <v>2932</v>
      </c>
      <c r="F2875" s="1" t="s">
        <v>2936</v>
      </c>
      <c r="H2875" s="43">
        <v>548</v>
      </c>
      <c r="I2875" s="326" t="str">
        <f t="shared" si="101"/>
        <v>Yes</v>
      </c>
      <c r="J2875" s="255" t="str">
        <f>IF(ISBLANK(INDEX('Policy Characteristics'!D:D,MATCH($C2875,'Policy Characteristics'!$C:$C,0))),"",INDEX('Policy Characteristics'!D:D,MATCH($C2875,'Policy Characteristics'!$C:$C,0)))</f>
        <v/>
      </c>
      <c r="K2875" s="254" t="str">
        <f>IF(ISBLANK(INDEX('Policy Characteristics'!E:E,MATCH($C2875,'Policy Characteristics'!$C:$C,0))),"",INDEX('Policy Characteristics'!E:E,MATCH($C2875,'Policy Characteristics'!$C:$C,0)))</f>
        <v>GRA carbon tax revenue</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10</v>
      </c>
      <c r="N2875" s="261">
        <f>IF(ISBLANK(INDEX('Policy Characteristics'!H:H,MATCH($C2875,'Policy Characteristics'!$C:$C,0))),"",INDEX('Policy Characteristics'!H:H,MATCH($C2875,'Policy Characteristics'!$C:$C,0)))</f>
        <v>1</v>
      </c>
      <c r="O2875" s="254" t="str">
        <f>IF(ISBLANK(INDEX('Policy Characteristics'!I:I,MATCH($C2875,'Policy Characteristics'!$C:$C,0))),"",INDEX('Policy Characteristics'!I:I,MATCH($C2875,'Policy Characteristics'!$C:$C,0)))</f>
        <v>weight</v>
      </c>
      <c r="P2875" s="254" t="str">
        <f>IF(ISBLANK(INDEX('Policy Characteristics'!J:J,MATCH($C2875,'Policy Characteristics'!$C:$C,0))),"",INDEX('Policy Characteristics'!J:J,MATCH($C2875,'Policy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5" s="254" t="str">
        <f>IF(ISBLANK(INDEX('Policy Characteristics'!K:K,MATCH($C2875,'Policy Characteristics'!$C:$C,0))),"",INDEX('Policy Characteristics'!K:K,MATCH($C2875,'Policy Characteristics'!$C:$C,0)))</f>
        <v>io-model.html</v>
      </c>
      <c r="R2875" s="254" t="str">
        <f>IF(ISBLANK(INDEX('Policy Characteristics'!L:L,MATCH($C2875,'Policy Characteristics'!$C:$C,0))),"",INDEX('Policy Characteristics'!L:L,MATCH($C2875,'Policy Characteristics'!$C:$C,0)))</f>
        <v/>
      </c>
    </row>
    <row r="2876" spans="1:18" x14ac:dyDescent="0.25">
      <c r="A2876" s="254" t="str">
        <f>IF(ISBLANK(INDEX('Policy Characteristics'!A:A,MATCH($C2876,'Policy Characteristics'!$C:$C,0))),"",INDEX('Policy Characteristics'!A:A,MATCH($C2876,'Policy Characteristics'!$C:$C,0)))</f>
        <v>Government Revenue Accounting</v>
      </c>
      <c r="B2876" s="262" t="str">
        <f>IF(ISBLANK(INDEX('Policy Characteristics'!B:B,MATCH($C2876,'Policy Characteristics'!$C:$C,0))),"",INDEX('Policy Characteristics'!B:B,MATCH($C2876,'Policy Characteristics'!$C:$C,0)))</f>
        <v>Carbon Tax Revenue</v>
      </c>
      <c r="C2876" s="254" t="str">
        <f t="shared" si="102"/>
        <v>GRA for Carbon Tax Revenue</v>
      </c>
      <c r="D2876" s="1" t="s">
        <v>2933</v>
      </c>
      <c r="F2876" s="1" t="s">
        <v>2937</v>
      </c>
      <c r="H2876" s="43">
        <v>549</v>
      </c>
      <c r="I2876" s="326" t="str">
        <f t="shared" si="101"/>
        <v>Yes</v>
      </c>
      <c r="J2876" s="255" t="str">
        <f>IF(ISBLANK(INDEX('Policy Characteristics'!D:D,MATCH($C2876,'Policy Characteristics'!$C:$C,0))),"",INDEX('Policy Characteristics'!D:D,MATCH($C2876,'Policy Characteristics'!$C:$C,0)))</f>
        <v/>
      </c>
      <c r="K2876" s="254" t="str">
        <f>IF(ISBLANK(INDEX('Policy Characteristics'!E:E,MATCH($C2876,'Policy Characteristics'!$C:$C,0))),"",INDEX('Policy Characteristics'!E:E,MATCH($C2876,'Policy Characteristics'!$C:$C,0)))</f>
        <v>GRA carbon tax revenue</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10</v>
      </c>
      <c r="N2876" s="261">
        <f>IF(ISBLANK(INDEX('Policy Characteristics'!H:H,MATCH($C2876,'Policy Characteristics'!$C:$C,0))),"",INDEX('Policy Characteristics'!H:H,MATCH($C2876,'Policy Characteristics'!$C:$C,0)))</f>
        <v>1</v>
      </c>
      <c r="O2876" s="254" t="str">
        <f>IF(ISBLANK(INDEX('Policy Characteristics'!I:I,MATCH($C2876,'Policy Characteristics'!$C:$C,0))),"",INDEX('Policy Characteristics'!I:I,MATCH($C2876,'Policy Characteristics'!$C:$C,0)))</f>
        <v>weight</v>
      </c>
      <c r="P2876" s="254" t="str">
        <f>IF(ISBLANK(INDEX('Policy Characteristics'!J:J,MATCH($C2876,'Policy Characteristics'!$C:$C,0))),"",INDEX('Policy Characteristics'!J:J,MATCH($C2876,'Policy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6" s="254" t="str">
        <f>IF(ISBLANK(INDEX('Policy Characteristics'!K:K,MATCH($C2876,'Policy Characteristics'!$C:$C,0))),"",INDEX('Policy Characteristics'!K:K,MATCH($C2876,'Policy Characteristics'!$C:$C,0)))</f>
        <v>io-model.html</v>
      </c>
      <c r="R2876" s="254" t="str">
        <f>IF(ISBLANK(INDEX('Policy Characteristics'!L:L,MATCH($C2876,'Policy Characteristics'!$C:$C,0))),"",INDEX('Policy Characteristics'!L:L,MATCH($C2876,'Policy Characteristics'!$C:$C,0)))</f>
        <v/>
      </c>
    </row>
    <row r="2877" spans="1:18" x14ac:dyDescent="0.25">
      <c r="A2877" s="254" t="str">
        <f>IF(ISBLANK(INDEX('Policy Characteristics'!A:A,MATCH($C2877,'Policy Characteristics'!$C:$C,0))),"",INDEX('Policy Characteristics'!A:A,MATCH($C2877,'Policy Characteristics'!$C:$C,0)))</f>
        <v>Government Revenue Accounting</v>
      </c>
      <c r="B2877" s="262" t="str">
        <f>IF(ISBLANK(INDEX('Policy Characteristics'!B:B,MATCH($C2877,'Policy Characteristics'!$C:$C,0))),"",INDEX('Policy Characteristics'!B:B,MATCH($C2877,'Policy Characteristics'!$C:$C,0)))</f>
        <v>Fuel Tax Revenue</v>
      </c>
      <c r="C2877" t="s">
        <v>2922</v>
      </c>
      <c r="D2877" s="1" t="s">
        <v>2929</v>
      </c>
      <c r="F2877" s="1" t="s">
        <v>2934</v>
      </c>
      <c r="H2877" s="43">
        <v>550</v>
      </c>
      <c r="I2877" s="322" t="s">
        <v>40</v>
      </c>
      <c r="J2877" s="255" t="str">
        <f>IF(ISBLANK(INDEX('Policy Characteristics'!D:D,MATCH($C2877,'Policy Characteristics'!$C:$C,0))),"",INDEX('Policy Characteristics'!D:D,MATCH($C2877,'Policy Characteristics'!$C:$C,0)))</f>
        <v/>
      </c>
      <c r="K2877" s="254" t="str">
        <f>IF(ISBLANK(INDEX('Policy Characteristics'!E:E,MATCH($C2877,'Policy Characteristics'!$C:$C,0))),"",INDEX('Policy Characteristics'!E:E,MATCH($C2877,'Policy Characteristics'!$C:$C,0)))</f>
        <v>GRA fuel tax revenue</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10</v>
      </c>
      <c r="N2877" s="261">
        <f>IF(ISBLANK(INDEX('Policy Characteristics'!H:H,MATCH($C2877,'Policy Characteristics'!$C:$C,0))),"",INDEX('Policy Characteristics'!H:H,MATCH($C2877,'Policy Characteristics'!$C:$C,0)))</f>
        <v>1</v>
      </c>
      <c r="O2877" s="254" t="str">
        <f>IF(ISBLANK(INDEX('Policy Characteristics'!I:I,MATCH($C2877,'Policy Characteristics'!$C:$C,0))),"",INDEX('Policy Characteristics'!I:I,MATCH($C2877,'Policy Characteristics'!$C:$C,0)))</f>
        <v>weight</v>
      </c>
      <c r="P2877" s="254" t="str">
        <f>IF(ISBLANK(INDEX('Policy Characteristics'!J:J,MATCH($C2877,'Policy Characteristics'!$C:$C,0))),"",INDEX('Policy Characteristics'!J:J,MATCH($C2877,'Policy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7" s="254" t="str">
        <f>IF(ISBLANK(INDEX('Policy Characteristics'!K:K,MATCH($C2877,'Policy Characteristics'!$C:$C,0))),"",INDEX('Policy Characteristics'!K:K,MATCH($C2877,'Policy Characteristics'!$C:$C,0)))</f>
        <v>io-model.html</v>
      </c>
      <c r="R2877" s="254" t="str">
        <f>IF(ISBLANK(INDEX('Policy Characteristics'!L:L,MATCH($C2877,'Policy Characteristics'!$C:$C,0))),"",INDEX('Policy Characteristics'!L:L,MATCH($C2877,'Policy Characteristics'!$C:$C,0)))</f>
        <v/>
      </c>
    </row>
    <row r="2878" spans="1:18" x14ac:dyDescent="0.25">
      <c r="A2878" s="254" t="str">
        <f>IF(ISBLANK(INDEX('Policy Characteristics'!A:A,MATCH($C2878,'Policy Characteristics'!$C:$C,0))),"",INDEX('Policy Characteristics'!A:A,MATCH($C2878,'Policy Characteristics'!$C:$C,0)))</f>
        <v>Government Revenue Accounting</v>
      </c>
      <c r="B2878" s="262" t="str">
        <f>IF(ISBLANK(INDEX('Policy Characteristics'!B:B,MATCH($C2878,'Policy Characteristics'!$C:$C,0))),"",INDEX('Policy Characteristics'!B:B,MATCH($C2878,'Policy Characteristics'!$C:$C,0)))</f>
        <v>Fuel Tax Revenue</v>
      </c>
      <c r="C2878" s="254" t="str">
        <f t="shared" ref="C2878:C2881" si="103">C$2877</f>
        <v>GRA for Fuel Tax Revenue</v>
      </c>
      <c r="D2878" s="1" t="s">
        <v>2930</v>
      </c>
      <c r="F2878" s="1" t="s">
        <v>2945</v>
      </c>
      <c r="H2878" s="43">
        <v>551</v>
      </c>
      <c r="I2878" s="326" t="str">
        <f t="shared" ref="I2878:I2881" si="104">I$2877</f>
        <v>Yes</v>
      </c>
      <c r="J2878" s="255" t="str">
        <f>IF(ISBLANK(INDEX('Policy Characteristics'!D:D,MATCH($C2878,'Policy Characteristics'!$C:$C,0))),"",INDEX('Policy Characteristics'!D:D,MATCH($C2878,'Policy Characteristics'!$C:$C,0)))</f>
        <v/>
      </c>
      <c r="K2878" s="254" t="str">
        <f>IF(ISBLANK(INDEX('Policy Characteristics'!E:E,MATCH($C2878,'Policy Characteristics'!$C:$C,0))),"",INDEX('Policy Characteristics'!E:E,MATCH($C2878,'Policy Characteristics'!$C:$C,0)))</f>
        <v>GRA fuel tax revenue</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10</v>
      </c>
      <c r="N2878" s="261">
        <f>IF(ISBLANK(INDEX('Policy Characteristics'!H:H,MATCH($C2878,'Policy Characteristics'!$C:$C,0))),"",INDEX('Policy Characteristics'!H:H,MATCH($C2878,'Policy Characteristics'!$C:$C,0)))</f>
        <v>1</v>
      </c>
      <c r="O2878" s="254" t="str">
        <f>IF(ISBLANK(INDEX('Policy Characteristics'!I:I,MATCH($C2878,'Policy Characteristics'!$C:$C,0))),"",INDEX('Policy Characteristics'!I:I,MATCH($C2878,'Policy Characteristics'!$C:$C,0)))</f>
        <v>weight</v>
      </c>
      <c r="P2878" s="254" t="str">
        <f>IF(ISBLANK(INDEX('Policy Characteristics'!J:J,MATCH($C2878,'Policy Characteristics'!$C:$C,0))),"",INDEX('Policy Characteristics'!J:J,MATCH($C2878,'Policy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8" s="254" t="str">
        <f>IF(ISBLANK(INDEX('Policy Characteristics'!K:K,MATCH($C2878,'Policy Characteristics'!$C:$C,0))),"",INDEX('Policy Characteristics'!K:K,MATCH($C2878,'Policy Characteristics'!$C:$C,0)))</f>
        <v>io-model.html</v>
      </c>
      <c r="R2878" s="254" t="str">
        <f>IF(ISBLANK(INDEX('Policy Characteristics'!L:L,MATCH($C2878,'Policy Characteristics'!$C:$C,0))),"",INDEX('Policy Characteristics'!L:L,MATCH($C2878,'Policy Characteristics'!$C:$C,0)))</f>
        <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Fuel Tax Revenue</v>
      </c>
      <c r="C2879" s="254" t="str">
        <f t="shared" si="103"/>
        <v>GRA for Fuel Tax Revenue</v>
      </c>
      <c r="D2879" s="1" t="s">
        <v>2931</v>
      </c>
      <c r="F2879" s="1" t="s">
        <v>2935</v>
      </c>
      <c r="H2879" s="43">
        <v>552</v>
      </c>
      <c r="I2879" s="326" t="str">
        <f t="shared" si="104"/>
        <v>Yes</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fuel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Fuel Tax Revenue</v>
      </c>
      <c r="C2880" s="254" t="str">
        <f t="shared" si="103"/>
        <v>GRA for Fuel Tax Revenue</v>
      </c>
      <c r="D2880" s="1" t="s">
        <v>2932</v>
      </c>
      <c r="F2880" s="1" t="s">
        <v>2936</v>
      </c>
      <c r="H2880" s="43">
        <v>553</v>
      </c>
      <c r="I2880" s="326" t="str">
        <f t="shared" si="104"/>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fuel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Fuel Tax Revenue</v>
      </c>
      <c r="C2881" s="254" t="str">
        <f t="shared" si="103"/>
        <v>GRA for Fuel Tax Revenue</v>
      </c>
      <c r="D2881" s="1" t="s">
        <v>2933</v>
      </c>
      <c r="F2881" s="1" t="s">
        <v>2937</v>
      </c>
      <c r="H2881" s="43">
        <v>554</v>
      </c>
      <c r="I2881" s="326" t="str">
        <f t="shared" si="104"/>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fuel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Vehicle Subsidy</v>
      </c>
      <c r="C2882" t="s">
        <v>3576</v>
      </c>
      <c r="D2882" s="1" t="s">
        <v>2929</v>
      </c>
      <c r="F2882" s="1" t="s">
        <v>2934</v>
      </c>
      <c r="H2882" s="43">
        <v>555</v>
      </c>
      <c r="I2882" s="322" t="s">
        <v>40</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EV subsidy</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Vehicle Subsidy</v>
      </c>
      <c r="C2883" s="254" t="str">
        <f t="shared" ref="C2883:C2886" si="105">C$2882</f>
        <v>GRA for Vehicle Subsidy</v>
      </c>
      <c r="D2883" s="1" t="s">
        <v>2930</v>
      </c>
      <c r="F2883" s="1" t="s">
        <v>2945</v>
      </c>
      <c r="H2883" s="43">
        <v>556</v>
      </c>
      <c r="I2883" s="326" t="str">
        <f t="shared" ref="I2883:I2891" si="106">I$2882</f>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EV subsidy</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Vehicle Subsidy</v>
      </c>
      <c r="C2884" s="254" t="str">
        <f t="shared" si="105"/>
        <v>GRA for Vehicle Subsidy</v>
      </c>
      <c r="D2884" s="1" t="s">
        <v>2931</v>
      </c>
      <c r="F2884" s="1" t="s">
        <v>2935</v>
      </c>
      <c r="H2884" s="43">
        <v>557</v>
      </c>
      <c r="I2884" s="326" t="str">
        <f t="shared" si="106"/>
        <v>Yes</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EV subsidy</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Vehicle Subsidy</v>
      </c>
      <c r="C2885" s="254" t="str">
        <f t="shared" si="105"/>
        <v>GRA for Vehicle Subsidy</v>
      </c>
      <c r="D2885" s="1" t="s">
        <v>2932</v>
      </c>
      <c r="F2885" s="1" t="s">
        <v>2936</v>
      </c>
      <c r="H2885" s="43">
        <v>558</v>
      </c>
      <c r="I2885" s="326" t="str">
        <f t="shared" si="106"/>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EV subsidy</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Vehicle Subsidy</v>
      </c>
      <c r="C2886" s="254" t="str">
        <f t="shared" si="105"/>
        <v>GRA for Vehicle Subsidy</v>
      </c>
      <c r="D2886" s="1" t="s">
        <v>2933</v>
      </c>
      <c r="F2886" s="1" t="s">
        <v>2937</v>
      </c>
      <c r="H2886" s="43">
        <v>559</v>
      </c>
      <c r="I2886" s="326" t="str">
        <f t="shared" si="106"/>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EV subsidy</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Battery Production Subsidy</v>
      </c>
      <c r="C2887" t="s">
        <v>3854</v>
      </c>
      <c r="D2887" s="1" t="s">
        <v>2929</v>
      </c>
      <c r="F2887" s="1" t="s">
        <v>2934</v>
      </c>
      <c r="H2887" s="43">
        <v>2247</v>
      </c>
      <c r="I2887" s="322" t="s">
        <v>40</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battery production subsidy</v>
      </c>
      <c r="L2887" s="254">
        <f>IF(ISBLANK(INDEX('Policy Characteristics'!F:F,MATCH($C2887,'Policy Characteristics'!$C:$C,0))),"",INDEX('Policy Characteristics'!F:F,MATCH($C2887,'Policy Characteristics'!$C:$C,0)))</f>
        <v>0</v>
      </c>
      <c r="M2887" s="254">
        <f>IF(ISBLANK(INDEX('Policy Characteristics'!G:G,MATCH($C2887,'Policy Characteristics'!$C:$C,0))),"",INDEX('Policy Characteristics'!G:G,MATCH($C2887,'Policy Characteristics'!$C:$C,0)))</f>
        <v>10</v>
      </c>
      <c r="N2887" s="254">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Battery Production Subsidy</v>
      </c>
      <c r="C2888" s="254" t="str">
        <f>C$2887</f>
        <v>GRA for Battery Production Subsidy</v>
      </c>
      <c r="D2888" s="1" t="s">
        <v>2930</v>
      </c>
      <c r="F2888" s="1" t="s">
        <v>2945</v>
      </c>
      <c r="H2888" s="43">
        <v>2248</v>
      </c>
      <c r="I2888" s="326" t="str">
        <f t="shared" si="106"/>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battery production subsidy</v>
      </c>
      <c r="L2888" s="254">
        <f>IF(ISBLANK(INDEX('Policy Characteristics'!F:F,MATCH($C2888,'Policy Characteristics'!$C:$C,0))),"",INDEX('Policy Characteristics'!F:F,MATCH($C2888,'Policy Characteristics'!$C:$C,0)))</f>
        <v>0</v>
      </c>
      <c r="M2888" s="254">
        <f>IF(ISBLANK(INDEX('Policy Characteristics'!G:G,MATCH($C2888,'Policy Characteristics'!$C:$C,0))),"",INDEX('Policy Characteristics'!G:G,MATCH($C2888,'Policy Characteristics'!$C:$C,0)))</f>
        <v>10</v>
      </c>
      <c r="N2888" s="254">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Battery Production Subsidy</v>
      </c>
      <c r="C2889" s="254" t="str">
        <f t="shared" ref="C2889:C2891" si="107">C$2887</f>
        <v>GRA for Battery Production Subsidy</v>
      </c>
      <c r="D2889" s="1" t="s">
        <v>2931</v>
      </c>
      <c r="F2889" s="1" t="s">
        <v>2935</v>
      </c>
      <c r="H2889" s="43">
        <v>2249</v>
      </c>
      <c r="I2889" s="326" t="str">
        <f t="shared" si="106"/>
        <v>Yes</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battery production subsidy</v>
      </c>
      <c r="L2889" s="254">
        <f>IF(ISBLANK(INDEX('Policy Characteristics'!F:F,MATCH($C2889,'Policy Characteristics'!$C:$C,0))),"",INDEX('Policy Characteristics'!F:F,MATCH($C2889,'Policy Characteristics'!$C:$C,0)))</f>
        <v>0</v>
      </c>
      <c r="M2889" s="254">
        <f>IF(ISBLANK(INDEX('Policy Characteristics'!G:G,MATCH($C2889,'Policy Characteristics'!$C:$C,0))),"",INDEX('Policy Characteristics'!G:G,MATCH($C2889,'Policy Characteristics'!$C:$C,0)))</f>
        <v>10</v>
      </c>
      <c r="N2889" s="254">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Battery Production Subsidy</v>
      </c>
      <c r="C2890" s="254" t="str">
        <f t="shared" si="107"/>
        <v>GRA for Battery Production Subsidy</v>
      </c>
      <c r="D2890" s="1" t="s">
        <v>2932</v>
      </c>
      <c r="F2890" s="1" t="s">
        <v>2936</v>
      </c>
      <c r="H2890" s="43">
        <v>2250</v>
      </c>
      <c r="I2890" s="326" t="str">
        <f t="shared" si="106"/>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battery production subsidy</v>
      </c>
      <c r="L2890" s="254">
        <f>IF(ISBLANK(INDEX('Policy Characteristics'!F:F,MATCH($C2890,'Policy Characteristics'!$C:$C,0))),"",INDEX('Policy Characteristics'!F:F,MATCH($C2890,'Policy Characteristics'!$C:$C,0)))</f>
        <v>0</v>
      </c>
      <c r="M2890" s="254">
        <f>IF(ISBLANK(INDEX('Policy Characteristics'!G:G,MATCH($C2890,'Policy Characteristics'!$C:$C,0))),"",INDEX('Policy Characteristics'!G:G,MATCH($C2890,'Policy Characteristics'!$C:$C,0)))</f>
        <v>10</v>
      </c>
      <c r="N2890" s="254">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Battery Production Subsidy</v>
      </c>
      <c r="C2891" s="254" t="str">
        <f t="shared" si="107"/>
        <v>GRA for Battery Production Subsidy</v>
      </c>
      <c r="D2891" s="1" t="s">
        <v>2933</v>
      </c>
      <c r="F2891" s="1" t="s">
        <v>2937</v>
      </c>
      <c r="H2891" s="43">
        <v>2251</v>
      </c>
      <c r="I2891" s="326" t="str">
        <f t="shared" si="106"/>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battery production subsidy</v>
      </c>
      <c r="L2891" s="254">
        <f>IF(ISBLANK(INDEX('Policy Characteristics'!F:F,MATCH($C2891,'Policy Characteristics'!$C:$C,0))),"",INDEX('Policy Characteristics'!F:F,MATCH($C2891,'Policy Characteristics'!$C:$C,0)))</f>
        <v>0</v>
      </c>
      <c r="M2891" s="254">
        <f>IF(ISBLANK(INDEX('Policy Characteristics'!G:G,MATCH($C2891,'Policy Characteristics'!$C:$C,0))),"",INDEX('Policy Characteristics'!G:G,MATCH($C2891,'Policy Characteristics'!$C:$C,0)))</f>
        <v>10</v>
      </c>
      <c r="N2891" s="254">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Electricity Generation Subsidy</v>
      </c>
      <c r="C2892" t="s">
        <v>2923</v>
      </c>
      <c r="D2892" s="1" t="s">
        <v>2929</v>
      </c>
      <c r="F2892" s="1" t="s">
        <v>2934</v>
      </c>
      <c r="H2892" s="43">
        <v>560</v>
      </c>
      <c r="I2892" s="322" t="s">
        <v>40</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elec gen subsidy</v>
      </c>
      <c r="L2892" s="254">
        <f>IF(ISBLANK(INDEX('Policy Characteristics'!F:F,MATCH($C2892,'Policy Characteristics'!$C:$C,0))),"",INDEX('Policy Characteristics'!F:F,MATCH($C2892,'Policy Characteristics'!$C:$C,0)))</f>
        <v>0</v>
      </c>
      <c r="M2892" s="254">
        <f>IF(ISBLANK(INDEX('Policy Characteristics'!G:G,MATCH($C2892,'Policy Characteristics'!$C:$C,0))),"",INDEX('Policy Characteristics'!G:G,MATCH($C2892,'Policy Characteristics'!$C:$C,0)))</f>
        <v>10</v>
      </c>
      <c r="N2892" s="254">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Electricity Generation Subsidy</v>
      </c>
      <c r="C2893" s="254" t="str">
        <f t="shared" ref="C2893:C2896" si="108">C$2892</f>
        <v>GRA for Electricity Generation Subsidies</v>
      </c>
      <c r="D2893" s="1" t="s">
        <v>2930</v>
      </c>
      <c r="F2893" s="1" t="s">
        <v>2945</v>
      </c>
      <c r="H2893" s="43">
        <v>561</v>
      </c>
      <c r="I2893" s="326" t="str">
        <f t="shared" ref="I2893:I2896" si="109">I$2892</f>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elec gen subsidy</v>
      </c>
      <c r="L2893" s="254">
        <f>IF(ISBLANK(INDEX('Policy Characteristics'!F:F,MATCH($C2893,'Policy Characteristics'!$C:$C,0))),"",INDEX('Policy Characteristics'!F:F,MATCH($C2893,'Policy Characteristics'!$C:$C,0)))</f>
        <v>0</v>
      </c>
      <c r="M2893" s="254">
        <f>IF(ISBLANK(INDEX('Policy Characteristics'!G:G,MATCH($C2893,'Policy Characteristics'!$C:$C,0))),"",INDEX('Policy Characteristics'!G:G,MATCH($C2893,'Policy Characteristics'!$C:$C,0)))</f>
        <v>10</v>
      </c>
      <c r="N2893" s="254">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Electricity Generation Subsidy</v>
      </c>
      <c r="C2894" s="254" t="str">
        <f t="shared" si="108"/>
        <v>GRA for Electricity Generation Subsidies</v>
      </c>
      <c r="D2894" s="1" t="s">
        <v>2931</v>
      </c>
      <c r="F2894" s="1" t="s">
        <v>2935</v>
      </c>
      <c r="H2894" s="43">
        <v>562</v>
      </c>
      <c r="I2894" s="326" t="str">
        <f t="shared" si="109"/>
        <v>Yes</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elec gen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t="str">
        <f>IF(ISBLANK(INDEX('Policy Characteristics'!L:L,MATCH($C2894,'Policy Characteristics'!$C:$C,0))),"",INDEX('Policy Characteristics'!L:L,MATCH($C2894,'Policy Characteristics'!$C:$C,0)))</f>
        <v/>
      </c>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Electricity Generation Subsidy</v>
      </c>
      <c r="C2895" s="254" t="str">
        <f t="shared" si="108"/>
        <v>GRA for Electricity Generation Subsidies</v>
      </c>
      <c r="D2895" s="1" t="s">
        <v>2932</v>
      </c>
      <c r="F2895" s="1" t="s">
        <v>2936</v>
      </c>
      <c r="H2895" s="43">
        <v>563</v>
      </c>
      <c r="I2895" s="326" t="str">
        <f t="shared" si="109"/>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elec gen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t="str">
        <f>IF(ISBLANK(INDEX('Policy Characteristics'!L:L,MATCH($C2895,'Policy Characteristics'!$C:$C,0))),"",INDEX('Policy Characteristics'!L:L,MATCH($C2895,'Policy Characteristics'!$C:$C,0)))</f>
        <v/>
      </c>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Electricity Generation Subsidy</v>
      </c>
      <c r="C2896" s="254" t="str">
        <f t="shared" si="108"/>
        <v>GRA for Electricity Generation Subsidies</v>
      </c>
      <c r="D2896" s="1" t="s">
        <v>2933</v>
      </c>
      <c r="F2896" s="1" t="s">
        <v>2937</v>
      </c>
      <c r="H2896" s="43">
        <v>564</v>
      </c>
      <c r="I2896" s="326" t="str">
        <f t="shared" si="109"/>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elec gen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t="str">
        <f>IF(ISBLANK(INDEX('Policy Characteristics'!L:L,MATCH($C2896,'Policy Characteristics'!$C:$C,0))),"",INDEX('Policy Characteristics'!L:L,MATCH($C2896,'Policy Characteristics'!$C:$C,0)))</f>
        <v/>
      </c>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Electricity Capacity Construction Subsidy</v>
      </c>
      <c r="C2897" t="s">
        <v>2924</v>
      </c>
      <c r="D2897" s="1" t="s">
        <v>2929</v>
      </c>
      <c r="F2897" s="1" t="s">
        <v>2934</v>
      </c>
      <c r="H2897" s="43">
        <v>565</v>
      </c>
      <c r="I2897" s="322" t="s">
        <v>40</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elec cap const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t="str">
        <f>IF(ISBLANK(INDEX('Policy Characteristics'!L:L,MATCH($C2897,'Policy Characteristics'!$C:$C,0))),"",INDEX('Policy Characteristics'!L:L,MATCH($C2897,'Policy Characteristics'!$C:$C,0)))</f>
        <v/>
      </c>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Electricity Capacity Construction Subsidy</v>
      </c>
      <c r="C2898" s="254" t="str">
        <f t="shared" ref="C2898:C2901" si="110">C$2897</f>
        <v>GRA for Electricity Capacity Construction Subsidies</v>
      </c>
      <c r="D2898" s="1" t="s">
        <v>2930</v>
      </c>
      <c r="F2898" s="1" t="s">
        <v>2945</v>
      </c>
      <c r="H2898" s="43">
        <v>566</v>
      </c>
      <c r="I2898" s="326" t="str">
        <f t="shared" ref="I2898:I2901" si="111">I$2897</f>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elec cap const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t="str">
        <f>IF(ISBLANK(INDEX('Policy Characteristics'!L:L,MATCH($C2898,'Policy Characteristics'!$C:$C,0))),"",INDEX('Policy Characteristics'!L:L,MATCH($C2898,'Policy Characteristics'!$C:$C,0)))</f>
        <v/>
      </c>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Capacity Construction Subsidy</v>
      </c>
      <c r="C2899" s="254" t="str">
        <f t="shared" si="110"/>
        <v>GRA for Electricity Capacity Construction Subsidies</v>
      </c>
      <c r="D2899" s="1" t="s">
        <v>2931</v>
      </c>
      <c r="F2899" s="1" t="s">
        <v>2935</v>
      </c>
      <c r="H2899" s="43">
        <v>567</v>
      </c>
      <c r="I2899" s="326" t="str">
        <f t="shared" si="111"/>
        <v>Yes</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cap const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Capacity Construction Subsidy</v>
      </c>
      <c r="C2900" s="254" t="str">
        <f t="shared" si="110"/>
        <v>GRA for Electricity Capacity Construction Subsidies</v>
      </c>
      <c r="D2900" s="1" t="s">
        <v>2932</v>
      </c>
      <c r="F2900" s="1" t="s">
        <v>2936</v>
      </c>
      <c r="H2900" s="43">
        <v>568</v>
      </c>
      <c r="I2900" s="326" t="str">
        <f t="shared" si="111"/>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cap const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Capacity Construction Subsidy</v>
      </c>
      <c r="C2901" s="254" t="str">
        <f t="shared" si="110"/>
        <v>GRA for Electricity Capacity Construction Subsidies</v>
      </c>
      <c r="D2901" s="1" t="s">
        <v>2933</v>
      </c>
      <c r="F2901" s="1" t="s">
        <v>2937</v>
      </c>
      <c r="H2901" s="43">
        <v>569</v>
      </c>
      <c r="I2901" s="326" t="str">
        <f t="shared" si="111"/>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cap const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Distributed Solar Subsidy</v>
      </c>
      <c r="C2902" t="s">
        <v>2925</v>
      </c>
      <c r="D2902" s="1" t="s">
        <v>2929</v>
      </c>
      <c r="F2902" s="1" t="s">
        <v>2934</v>
      </c>
      <c r="H2902" s="43">
        <v>570</v>
      </c>
      <c r="I2902" s="322" t="s">
        <v>40</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dist solar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Distributed Solar Subsidy</v>
      </c>
      <c r="C2903" s="254" t="str">
        <f t="shared" ref="C2903:C2906" si="112">C$2902</f>
        <v>GRA for Distributed Solar Subsidy</v>
      </c>
      <c r="D2903" s="1" t="s">
        <v>2930</v>
      </c>
      <c r="F2903" s="1" t="s">
        <v>2945</v>
      </c>
      <c r="H2903" s="43">
        <v>571</v>
      </c>
      <c r="I2903" s="326" t="str">
        <f t="shared" ref="I2903:I2906" si="113">I$2902</f>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dist solar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Distributed Solar Subsidy</v>
      </c>
      <c r="C2904" s="254" t="str">
        <f t="shared" si="112"/>
        <v>GRA for Distributed Solar Subsidy</v>
      </c>
      <c r="D2904" s="1" t="s">
        <v>2931</v>
      </c>
      <c r="F2904" s="1" t="s">
        <v>2935</v>
      </c>
      <c r="H2904" s="43">
        <v>572</v>
      </c>
      <c r="I2904" s="326" t="str">
        <f t="shared" si="113"/>
        <v>Yes</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dist solar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Distributed Solar Subsidy</v>
      </c>
      <c r="C2905" s="254" t="str">
        <f t="shared" si="112"/>
        <v>GRA for Distributed Solar Subsidy</v>
      </c>
      <c r="D2905" s="1" t="s">
        <v>2932</v>
      </c>
      <c r="F2905" s="1" t="s">
        <v>2936</v>
      </c>
      <c r="H2905" s="43">
        <v>573</v>
      </c>
      <c r="I2905" s="326" t="str">
        <f t="shared" si="113"/>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dist solar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Distributed Solar Subsidy</v>
      </c>
      <c r="C2906" s="254" t="str">
        <f t="shared" si="112"/>
        <v>GRA for Distributed Solar Subsidy</v>
      </c>
      <c r="D2906" s="1" t="s">
        <v>2933</v>
      </c>
      <c r="F2906" s="1" t="s">
        <v>2937</v>
      </c>
      <c r="H2906" s="43">
        <v>574</v>
      </c>
      <c r="I2906" s="326" t="str">
        <f t="shared" si="113"/>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dist solar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Fuel Subsidy</v>
      </c>
      <c r="C2907" t="s">
        <v>2926</v>
      </c>
      <c r="D2907" s="1" t="s">
        <v>2929</v>
      </c>
      <c r="F2907" s="1" t="s">
        <v>2934</v>
      </c>
      <c r="H2907" s="43">
        <v>575</v>
      </c>
      <c r="I2907" s="322" t="s">
        <v>40</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fuel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Fuel Subsidy</v>
      </c>
      <c r="C2908" s="254" t="str">
        <f t="shared" ref="C2908:C2911" si="114">C$2907</f>
        <v>GRA for Fuel Subsidies</v>
      </c>
      <c r="D2908" s="1" t="s">
        <v>2930</v>
      </c>
      <c r="F2908" s="1" t="s">
        <v>2945</v>
      </c>
      <c r="H2908" s="43">
        <v>576</v>
      </c>
      <c r="I2908" s="326" t="str">
        <f t="shared" ref="I2908:I2916" si="115">I$2907</f>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fuel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Fuel Subsidy</v>
      </c>
      <c r="C2909" s="254" t="str">
        <f t="shared" si="114"/>
        <v>GRA for Fuel Subsidies</v>
      </c>
      <c r="D2909" s="1" t="s">
        <v>2931</v>
      </c>
      <c r="F2909" s="1" t="s">
        <v>2935</v>
      </c>
      <c r="H2909" s="43">
        <v>577</v>
      </c>
      <c r="I2909" s="326" t="str">
        <f t="shared" si="115"/>
        <v>Yes</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fuel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Fuel Subsidy</v>
      </c>
      <c r="C2910" s="254" t="str">
        <f t="shared" si="114"/>
        <v>GRA for Fuel Subsidies</v>
      </c>
      <c r="D2910" s="1" t="s">
        <v>2932</v>
      </c>
      <c r="F2910" s="1" t="s">
        <v>2936</v>
      </c>
      <c r="H2910" s="43">
        <v>578</v>
      </c>
      <c r="I2910" s="326" t="str">
        <f t="shared" si="115"/>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fuel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Fuel Subsidy</v>
      </c>
      <c r="C2911" s="254" t="str">
        <f t="shared" si="114"/>
        <v>GRA for Fuel Subsidies</v>
      </c>
      <c r="D2911" s="1" t="s">
        <v>2933</v>
      </c>
      <c r="F2911" s="1" t="s">
        <v>2937</v>
      </c>
      <c r="H2911" s="43">
        <v>579</v>
      </c>
      <c r="I2911" s="326" t="str">
        <f t="shared" si="115"/>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fuel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CCS Subsidy</v>
      </c>
      <c r="C2912" t="s">
        <v>3578</v>
      </c>
      <c r="D2912" s="1" t="s">
        <v>2929</v>
      </c>
      <c r="F2912" s="1" t="s">
        <v>2934</v>
      </c>
      <c r="H2912" s="43">
        <v>2252</v>
      </c>
      <c r="I2912" s="322" t="s">
        <v>40</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CCS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CCS Subsidy</v>
      </c>
      <c r="C2913" s="254" t="str">
        <f>C$2912</f>
        <v>GRA for CCS Subsidies</v>
      </c>
      <c r="D2913" s="1" t="s">
        <v>2930</v>
      </c>
      <c r="F2913" s="1" t="s">
        <v>2945</v>
      </c>
      <c r="H2913" s="43">
        <v>2253</v>
      </c>
      <c r="I2913" s="326" t="str">
        <f t="shared" si="115"/>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CCS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CCS Subsidy</v>
      </c>
      <c r="C2914" s="254" t="str">
        <f t="shared" ref="C2914:C2916" si="116">C$2912</f>
        <v>GRA for CCS Subsidies</v>
      </c>
      <c r="D2914" s="1" t="s">
        <v>2931</v>
      </c>
      <c r="F2914" s="1" t="s">
        <v>2935</v>
      </c>
      <c r="H2914" s="43">
        <v>2254</v>
      </c>
      <c r="I2914" s="326" t="str">
        <f t="shared" si="115"/>
        <v>Yes</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CCS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CCS Subsidy</v>
      </c>
      <c r="C2915" s="254" t="str">
        <f t="shared" si="116"/>
        <v>GRA for CCS Subsidies</v>
      </c>
      <c r="D2915" s="1" t="s">
        <v>2932</v>
      </c>
      <c r="F2915" s="1" t="s">
        <v>2936</v>
      </c>
      <c r="H2915" s="43">
        <v>2255</v>
      </c>
      <c r="I2915" s="326" t="str">
        <f t="shared" si="115"/>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CCS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CCS Subsidy</v>
      </c>
      <c r="C2916" s="254" t="str">
        <f t="shared" si="116"/>
        <v>GRA for CCS Subsidies</v>
      </c>
      <c r="D2916" s="1" t="s">
        <v>2933</v>
      </c>
      <c r="F2916" s="1" t="s">
        <v>2937</v>
      </c>
      <c r="H2916" s="43">
        <v>2256</v>
      </c>
      <c r="I2916" s="326" t="str">
        <f t="shared" si="115"/>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CCS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Clean Heat Subsidy</v>
      </c>
      <c r="C2917" t="s">
        <v>3911</v>
      </c>
      <c r="D2917" s="1" t="s">
        <v>2929</v>
      </c>
      <c r="F2917" s="1" t="s">
        <v>2934</v>
      </c>
      <c r="H2917" s="43">
        <v>3257</v>
      </c>
      <c r="I2917" s="322" t="s">
        <v>40</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indst clean heat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Clean Heat Subsidy</v>
      </c>
      <c r="C2918" s="254" t="str">
        <f>C$2917</f>
        <v>GRA for Industry Clean Heat Subsidies</v>
      </c>
      <c r="D2918" s="1" t="s">
        <v>2930</v>
      </c>
      <c r="F2918" s="1" t="s">
        <v>2945</v>
      </c>
      <c r="H2918" s="43">
        <v>3258</v>
      </c>
      <c r="I2918" s="326" t="str">
        <f>I$2917</f>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indst clean heat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Clean Heat Subsidy</v>
      </c>
      <c r="C2919" s="254" t="str">
        <f t="shared" ref="C2919:C2921" si="117">C$2917</f>
        <v>GRA for Industry Clean Heat Subsidies</v>
      </c>
      <c r="D2919" s="1" t="s">
        <v>2931</v>
      </c>
      <c r="F2919" s="1" t="s">
        <v>2935</v>
      </c>
      <c r="H2919" s="43">
        <v>3259</v>
      </c>
      <c r="I2919" s="326" t="str">
        <f t="shared" ref="I2919:I2921" si="118">I$2917</f>
        <v>Yes</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indst clean heat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Clean Heat Subsidy</v>
      </c>
      <c r="C2920" s="254" t="str">
        <f t="shared" si="117"/>
        <v>GRA for Industry Clean Heat Subsidies</v>
      </c>
      <c r="D2920" s="1" t="s">
        <v>2932</v>
      </c>
      <c r="F2920" s="1" t="s">
        <v>2936</v>
      </c>
      <c r="H2920" s="43">
        <v>3260</v>
      </c>
      <c r="I2920" s="326" t="str">
        <f t="shared" si="118"/>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indst clean heat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Clean Heat Subsidy</v>
      </c>
      <c r="C2921" s="254" t="str">
        <f t="shared" si="117"/>
        <v>GRA for Industry Clean Heat Subsidies</v>
      </c>
      <c r="D2921" s="1" t="s">
        <v>2933</v>
      </c>
      <c r="F2921" s="1" t="s">
        <v>2937</v>
      </c>
      <c r="H2921" s="43">
        <v>3261</v>
      </c>
      <c r="I2921" s="326" t="str">
        <f t="shared" si="118"/>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indst clean heat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Process Emissions Subsidy</v>
      </c>
      <c r="C2922" t="s">
        <v>3912</v>
      </c>
      <c r="D2922" s="1" t="s">
        <v>2929</v>
      </c>
      <c r="F2922" s="1" t="s">
        <v>2934</v>
      </c>
      <c r="H2922" s="43">
        <v>3262</v>
      </c>
      <c r="I2922" s="322" t="s">
        <v>40</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indst proc emiss policy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Process Emissions Subsidy</v>
      </c>
      <c r="C2923" s="254" t="str">
        <f>C$2922</f>
        <v>GRA for Industry Process Emissions Policy Subsidies</v>
      </c>
      <c r="D2923" s="1" t="s">
        <v>2930</v>
      </c>
      <c r="F2923" s="1" t="s">
        <v>2945</v>
      </c>
      <c r="H2923" s="43">
        <v>3263</v>
      </c>
      <c r="I2923" s="326" t="str">
        <f>I$2922</f>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indst proc emiss policy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Process Emissions Subsidy</v>
      </c>
      <c r="C2924" s="254" t="str">
        <f t="shared" ref="C2924:C2926" si="119">C$2922</f>
        <v>GRA for Industry Process Emissions Policy Subsidies</v>
      </c>
      <c r="D2924" s="1" t="s">
        <v>2931</v>
      </c>
      <c r="F2924" s="1" t="s">
        <v>2935</v>
      </c>
      <c r="H2924" s="43">
        <v>3264</v>
      </c>
      <c r="I2924" s="326" t="str">
        <f t="shared" ref="I2924:I2926" si="120">I$2922</f>
        <v>Yes</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proc emiss policy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Process Emissions Subsidy</v>
      </c>
      <c r="C2925" s="254" t="str">
        <f t="shared" si="119"/>
        <v>GRA for Industry Process Emissions Policy Subsidies</v>
      </c>
      <c r="D2925" s="1" t="s">
        <v>2932</v>
      </c>
      <c r="F2925" s="1" t="s">
        <v>2936</v>
      </c>
      <c r="H2925" s="43">
        <v>3265</v>
      </c>
      <c r="I2925" s="326" t="str">
        <f t="shared" si="120"/>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proc emiss policy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Process Emissions Subsidy</v>
      </c>
      <c r="C2926" s="254" t="str">
        <f t="shared" si="119"/>
        <v>GRA for Industry Process Emissions Policy Subsidies</v>
      </c>
      <c r="D2926" s="1" t="s">
        <v>2933</v>
      </c>
      <c r="F2926" s="1" t="s">
        <v>2937</v>
      </c>
      <c r="H2926" s="43">
        <v>3266</v>
      </c>
      <c r="I2926" s="326" t="str">
        <f t="shared" si="120"/>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proc emiss policy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National Debt Interest</v>
      </c>
      <c r="C2927" t="s">
        <v>2927</v>
      </c>
      <c r="D2927" s="1" t="s">
        <v>2929</v>
      </c>
      <c r="F2927" s="1" t="s">
        <v>2934</v>
      </c>
      <c r="H2927" s="43">
        <v>580</v>
      </c>
      <c r="I2927" s="322" t="s">
        <v>40</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national debt interest</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National Debt Interest</v>
      </c>
      <c r="C2928" s="254" t="str">
        <f t="shared" ref="C2928:C2931" si="121">C$2927</f>
        <v>GRA for National Debt Interest</v>
      </c>
      <c r="D2928" s="1" t="s">
        <v>2930</v>
      </c>
      <c r="F2928" s="1" t="s">
        <v>2945</v>
      </c>
      <c r="H2928" s="43">
        <v>581</v>
      </c>
      <c r="I2928" s="326" t="str">
        <f t="shared" ref="I2928:I2931" si="122">I$2927</f>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national debt interest</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National Debt Interest</v>
      </c>
      <c r="C2929" s="254" t="str">
        <f t="shared" si="121"/>
        <v>GRA for National Debt Interest</v>
      </c>
      <c r="D2929" s="1" t="s">
        <v>2931</v>
      </c>
      <c r="F2929" s="1" t="s">
        <v>2935</v>
      </c>
      <c r="H2929" s="43">
        <v>582</v>
      </c>
      <c r="I2929" s="326" t="str">
        <f t="shared" si="122"/>
        <v>Yes</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national debt interest</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National Debt Interest</v>
      </c>
      <c r="C2930" s="254" t="str">
        <f t="shared" si="121"/>
        <v>GRA for National Debt Interest</v>
      </c>
      <c r="D2930" s="1" t="s">
        <v>2932</v>
      </c>
      <c r="F2930" s="1" t="s">
        <v>2936</v>
      </c>
      <c r="H2930" s="43">
        <v>583</v>
      </c>
      <c r="I2930" s="326" t="str">
        <f t="shared" si="122"/>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national debt interest</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National Debt Interest</v>
      </c>
      <c r="C2931" s="254" t="str">
        <f t="shared" si="121"/>
        <v>GRA for National Debt Interest</v>
      </c>
      <c r="D2931" s="1" t="s">
        <v>2933</v>
      </c>
      <c r="F2931" s="1" t="s">
        <v>2937</v>
      </c>
      <c r="H2931" s="43">
        <v>584</v>
      </c>
      <c r="I2931" s="326" t="str">
        <f t="shared" si="122"/>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national debt interest</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Remaining Government Cash Flows</v>
      </c>
      <c r="C2932" t="s">
        <v>2928</v>
      </c>
      <c r="D2932" s="1" t="s">
        <v>2929</v>
      </c>
      <c r="F2932" s="1" t="s">
        <v>2934</v>
      </c>
      <c r="H2932" s="43">
        <v>585</v>
      </c>
      <c r="I2932" s="322" t="s">
        <v>40</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remaining cash flow changes</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Remaining Government Cash Flows</v>
      </c>
      <c r="C2933" s="254" t="str">
        <f t="shared" ref="C2933" si="123">C$2932</f>
        <v>GRA for Remaining Government Cash Flow Changes</v>
      </c>
      <c r="D2933" s="1" t="s">
        <v>2930</v>
      </c>
      <c r="F2933" s="1" t="s">
        <v>2945</v>
      </c>
      <c r="H2933" s="43">
        <v>586</v>
      </c>
      <c r="I2933" s="326" t="str">
        <f t="shared" ref="I2933:I2936" si="124">I$2932</f>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remaining cash flow changes</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Remaining Government Cash Flows</v>
      </c>
      <c r="C2934" s="254" t="str">
        <f t="shared" ref="C2934:C2936" si="125">C$2932</f>
        <v>GRA for Remaining Government Cash Flow Changes</v>
      </c>
      <c r="D2934" s="1" t="s">
        <v>2931</v>
      </c>
      <c r="F2934" s="1" t="s">
        <v>2935</v>
      </c>
      <c r="H2934" s="43">
        <v>587</v>
      </c>
      <c r="I2934" s="326" t="str">
        <f t="shared" si="124"/>
        <v>Yes</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remaining cash flow changes</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Remaining Government Cash Flows</v>
      </c>
      <c r="C2935" s="254" t="str">
        <f t="shared" si="125"/>
        <v>GRA for Remaining Government Cash Flow Changes</v>
      </c>
      <c r="D2935" s="1" t="s">
        <v>2932</v>
      </c>
      <c r="F2935" s="1" t="s">
        <v>2936</v>
      </c>
      <c r="H2935" s="43">
        <v>588</v>
      </c>
      <c r="I2935" s="326" t="str">
        <f t="shared" si="124"/>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remaining cash flow changes</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Remaining Government Cash Flows</v>
      </c>
      <c r="C2936" s="254" t="str">
        <f t="shared" si="125"/>
        <v>GRA for Remaining Government Cash Flow Changes</v>
      </c>
      <c r="D2936" s="1" t="s">
        <v>2933</v>
      </c>
      <c r="F2936" s="1" t="s">
        <v>2937</v>
      </c>
      <c r="H2936" s="43">
        <v>589</v>
      </c>
      <c r="I2936" s="326" t="str">
        <f t="shared" si="124"/>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remaining cash flow changes</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Control Settings</v>
      </c>
      <c r="B2937" s="262" t="str">
        <f>IF(ISBLANK(INDEX('Policy Characteristics'!B:B,MATCH($C2937,'Policy Characteristics'!$C:$C,0))),"",INDEX('Policy Characteristics'!B:B,MATCH($C2937,'Policy Characteristics'!$C:$C,0)))</f>
        <v>COVID-19 Recession</v>
      </c>
      <c r="C2937" s="1" t="s">
        <v>3382</v>
      </c>
      <c r="H2937" s="43">
        <v>543</v>
      </c>
      <c r="I2937" s="322" t="s">
        <v>41</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settings exogenous GDP adjustment</v>
      </c>
      <c r="L2937" s="359">
        <f>IF(ISBLANK(INDEX('Policy Characteristics'!F:F,MATCH($C2937,'Policy Characteristics'!$C:$C,0))),"",INDEX('Policy Characteristics'!F:F,MATCH($C2937,'Policy Characteristics'!$C:$C,0)))</f>
        <v>0</v>
      </c>
      <c r="M2937" s="359">
        <f>IF(ISBLANK(INDEX('Policy Characteristics'!G:G,MATCH($C2937,'Policy Characteristics'!$C:$C,0))),"",INDEX('Policy Characteristics'!G:G,MATCH($C2937,'Policy Characteristics'!$C:$C,0)))</f>
        <v>1</v>
      </c>
      <c r="N2937" s="359">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on/off</v>
      </c>
      <c r="P2937" s="254" t="str">
        <f>IF(ISBLANK(INDEX('Policy Characteristics'!J:J,MATCH($C2937,'Policy Characteristics'!$C:$C,0))),"",INDEX('Policy Characteristics'!J:J,MATCH($C2937,'Policy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37" s="254" t="str">
        <f>IF(ISBLANK(INDEX('Policy Characteristics'!K:K,MATCH($C2937,'Policy Characteristics'!$C:$C,0))),"",INDEX('Policy Characteristics'!K:K,MATCH($C2937,'Policy Characteristics'!$C:$C,0)))</f>
        <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Control Settings</v>
      </c>
      <c r="B2938" s="262" t="str">
        <f>IF(ISBLANK(INDEX('Policy Characteristics'!B:B,MATCH($C2938,'Policy Characteristics'!$C:$C,0))),"",INDEX('Policy Characteristics'!B:B,MATCH($C2938,'Policy Characteristics'!$C:$C,0)))</f>
        <v>Use 20-Year GWP Values</v>
      </c>
      <c r="C2938" t="s">
        <v>3246</v>
      </c>
      <c r="H2938" s="43">
        <v>1601</v>
      </c>
      <c r="I2938" s="322" t="s">
        <v>41</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
      </c>
      <c r="L2938" s="359">
        <f>IF(ISBLANK(INDEX('Policy Characteristics'!F:F,MATCH($C2938,'Policy Characteristics'!$C:$C,0))),"",INDEX('Policy Characteristics'!F:F,MATCH($C2938,'Policy Characteristics'!$C:$C,0)))</f>
        <v>0</v>
      </c>
      <c r="M2938" s="359">
        <f>IF(ISBLANK(INDEX('Policy Characteristics'!G:G,MATCH($C2938,'Policy Characteristics'!$C:$C,0))),"",INDEX('Policy Characteristics'!G:G,MATCH($C2938,'Policy Characteristics'!$C:$C,0)))</f>
        <v>1</v>
      </c>
      <c r="N2938" s="359">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on/off</v>
      </c>
      <c r="P2938" s="254" t="str">
        <f>IF(ISBLANK(INDEX('Policy Characteristics'!J:J,MATCH($C2938,'Policy Characteristics'!$C:$C,0))),"",INDEX('Policy Characteristics'!J:J,MATCH($C2938,'Policy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38" s="254" t="str">
        <f>IF(ISBLANK(INDEX('Policy Characteristics'!K:K,MATCH($C2938,'Policy Characteristics'!$C:$C,0))),"",INDEX('Policy Characteristics'!K:K,MATCH($C2938,'Policy Characteristics'!$C:$C,0)))</f>
        <v/>
      </c>
      <c r="R2938" s="254" t="str">
        <f>IF(ISBLANK(INDEX('Policy Characteristics'!L:L,MATCH($C2938,'Policy Characteristics'!$C:$C,0))),"",INDEX('Policy Characteristics'!L:L,MATCH($C2938,'Policy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2">
    <cfRule type="containsText" dxfId="7" priority="3" operator="containsText" text="No">
      <formula>NOT(ISERROR(SEARCH("No",I1)))</formula>
    </cfRule>
  </conditionalFormatting>
  <conditionalFormatting sqref="I2877 I2882 I2892 I2897 I2902 I2907 I2927 I2932">
    <cfRule type="containsText" dxfId="6" priority="139" operator="containsText" text="No">
      <formula>NOT(ISERROR(SEARCH("No",I2877)))</formula>
    </cfRule>
  </conditionalFormatting>
  <conditionalFormatting sqref="I2887">
    <cfRule type="containsText" dxfId="5" priority="8" operator="containsText" text="No">
      <formula>NOT(ISERROR(SEARCH("No",I2887)))</formula>
    </cfRule>
  </conditionalFormatting>
  <conditionalFormatting sqref="I2912">
    <cfRule type="containsText" dxfId="4" priority="7" operator="containsText" text="No">
      <formula>NOT(ISERROR(SEARCH("No",I2912)))</formula>
    </cfRule>
  </conditionalFormatting>
  <conditionalFormatting sqref="I2917 I2922">
    <cfRule type="containsText" dxfId="3" priority="1" operator="containsText" text="No">
      <formula>NOT(ISERROR(SEARCH("No",I2917)))</formula>
    </cfRule>
  </conditionalFormatting>
  <conditionalFormatting sqref="I2937:I2938 I2942:I1048576">
    <cfRule type="containsText" dxfId="2" priority="9" operator="containsText" text="No">
      <formula>NOT(ISERROR(SEARCH("No",I2937)))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2784</v>
      </c>
      <c r="B1" s="414"/>
    </row>
    <row r="2" spans="1:2" x14ac:dyDescent="0.25">
      <c r="A2" s="195" t="s">
        <v>2785</v>
      </c>
      <c r="B2" s="195" t="s">
        <v>2786</v>
      </c>
    </row>
    <row r="3" spans="1:2" x14ac:dyDescent="0.25">
      <c r="A3" s="196" t="s">
        <v>337</v>
      </c>
      <c r="B3" t="str">
        <f>A3</f>
        <v>million metric tons / year</v>
      </c>
    </row>
    <row r="4" spans="1:2" x14ac:dyDescent="0.25">
      <c r="A4" s="196" t="s">
        <v>3435</v>
      </c>
      <c r="B4" t="str">
        <f>A4</f>
        <v>million metric tons</v>
      </c>
    </row>
    <row r="5" spans="1:2" x14ac:dyDescent="0.25">
      <c r="A5" s="196" t="s">
        <v>3858</v>
      </c>
      <c r="B5" t="str">
        <f>A5</f>
        <v>g CO2e / 2024 dollar</v>
      </c>
    </row>
    <row r="6" spans="1:2" x14ac:dyDescent="0.25">
      <c r="A6" s="197" t="s">
        <v>2298</v>
      </c>
      <c r="B6" t="str">
        <f t="shared" ref="B6:B46" si="0">A6</f>
        <v>thousand metric tons / year</v>
      </c>
    </row>
    <row r="7" spans="1:2" x14ac:dyDescent="0.25">
      <c r="A7" s="197" t="s">
        <v>3859</v>
      </c>
      <c r="B7" t="str">
        <f>A7</f>
        <v>g CO2 / 2024 dollar</v>
      </c>
    </row>
    <row r="8" spans="1:2" ht="30" x14ac:dyDescent="0.25">
      <c r="A8" s="197" t="s">
        <v>3860</v>
      </c>
      <c r="B8" t="str">
        <f t="shared" si="0"/>
        <v>2024 dollars / metric ton CO2e abated, Annual average abatement (million metric tons CO2e)</v>
      </c>
    </row>
    <row r="9" spans="1:2" x14ac:dyDescent="0.25">
      <c r="A9" s="197" t="s">
        <v>3861</v>
      </c>
      <c r="B9" t="str">
        <f t="shared" si="0"/>
        <v>billion 2024 dollars / year</v>
      </c>
    </row>
    <row r="10" spans="1:2" x14ac:dyDescent="0.25">
      <c r="A10" s="197" t="s">
        <v>3862</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3863</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3511</v>
      </c>
      <c r="B17" t="str">
        <f t="shared" si="0"/>
        <v>terawatt-hours (TWh)</v>
      </c>
    </row>
    <row r="18" spans="1:2" x14ac:dyDescent="0.25">
      <c r="A18" s="197" t="s">
        <v>3289</v>
      </c>
      <c r="B18" t="str">
        <f t="shared" si="0"/>
        <v>%</v>
      </c>
    </row>
    <row r="19" spans="1:2" x14ac:dyDescent="0.25">
      <c r="A19" s="197" t="s">
        <v>3290</v>
      </c>
      <c r="B19" t="str">
        <f t="shared" si="0"/>
        <v>metric tons CO2e / megawatt-hour (MWh)</v>
      </c>
    </row>
    <row r="20" spans="1:2" x14ac:dyDescent="0.25">
      <c r="A20" s="197" t="s">
        <v>3864</v>
      </c>
      <c r="B20" t="str">
        <f t="shared" si="0"/>
        <v>kilowatt-hour / 2024 dollar</v>
      </c>
    </row>
    <row r="21" spans="1:2" x14ac:dyDescent="0.25">
      <c r="A21" s="197" t="s">
        <v>340</v>
      </c>
      <c r="B21" t="str">
        <f t="shared" si="0"/>
        <v>gigawatts (GW) / year</v>
      </c>
    </row>
    <row r="22" spans="1:2" x14ac:dyDescent="0.25">
      <c r="A22" s="197" t="s">
        <v>3865</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3866</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3260</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3867</v>
      </c>
      <c r="B37" t="str">
        <f t="shared" si="0"/>
        <v>2024 dollars / short ton</v>
      </c>
    </row>
    <row r="38" spans="1:2" x14ac:dyDescent="0.25">
      <c r="A38" s="197" t="s">
        <v>3868</v>
      </c>
      <c r="B38" t="str">
        <f t="shared" si="0"/>
        <v>2024 dollars / thousand cubic feet</v>
      </c>
    </row>
    <row r="39" spans="1:2" x14ac:dyDescent="0.25">
      <c r="A39" s="197" t="s">
        <v>3869</v>
      </c>
      <c r="B39" t="str">
        <f t="shared" si="0"/>
        <v>2024 dollars / gallon</v>
      </c>
    </row>
    <row r="40" spans="1:2" x14ac:dyDescent="0.25">
      <c r="A40" s="197" t="s">
        <v>3870</v>
      </c>
      <c r="B40" t="str">
        <f t="shared" si="0"/>
        <v>2024 dollars / barrel of oil</v>
      </c>
    </row>
    <row r="41" spans="1:2" x14ac:dyDescent="0.25">
      <c r="A41" s="197" t="s">
        <v>3871</v>
      </c>
      <c r="B41" t="str">
        <f t="shared" si="0"/>
        <v>2024 dollars / kg</v>
      </c>
    </row>
    <row r="42" spans="1:2" x14ac:dyDescent="0.25">
      <c r="A42" s="197" t="s">
        <v>3872</v>
      </c>
      <c r="B42" t="str">
        <f t="shared" si="0"/>
        <v>2024 dollars / kilowatt-hour (kWh)</v>
      </c>
    </row>
    <row r="43" spans="1:2" x14ac:dyDescent="0.25">
      <c r="A43" s="197" t="s">
        <v>3865</v>
      </c>
      <c r="B43" t="str">
        <f t="shared" ref="B43" si="1">A43</f>
        <v>2024 dollars / megawatt-hour (MWh)</v>
      </c>
    </row>
    <row r="44" spans="1:2" x14ac:dyDescent="0.25">
      <c r="A44" s="197" t="s">
        <v>3249</v>
      </c>
      <c r="B44" t="str">
        <f t="shared" si="0"/>
        <v>cost of eqpt. to capture 1 metric ton CO2e/yr (2020 dollars)</v>
      </c>
    </row>
    <row r="45" spans="1:2" x14ac:dyDescent="0.25">
      <c r="A45" s="197" t="s">
        <v>3873</v>
      </c>
      <c r="B45" t="str">
        <f t="shared" si="0"/>
        <v>million 2024 dollars / megawatt (MW)</v>
      </c>
    </row>
    <row r="46" spans="1:2" x14ac:dyDescent="0.25">
      <c r="A46" s="197" t="s">
        <v>3874</v>
      </c>
      <c r="B46" t="str">
        <f t="shared" si="0"/>
        <v>cost of eqpt. to produce 1 kg H2/yr (2024 dollars)</v>
      </c>
    </row>
    <row r="48" spans="1:2" x14ac:dyDescent="0.25">
      <c r="A48" s="414" t="s">
        <v>2788</v>
      </c>
      <c r="B48" s="414"/>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3521</v>
      </c>
    </row>
    <row r="2" spans="1:10" x14ac:dyDescent="0.25">
      <c r="A2" s="2" t="s">
        <v>2304</v>
      </c>
      <c r="B2" s="1" t="s">
        <v>2305</v>
      </c>
      <c r="C2" s="43">
        <v>1</v>
      </c>
      <c r="D2" s="1" t="s">
        <v>59</v>
      </c>
      <c r="E2" s="1" t="s">
        <v>60</v>
      </c>
      <c r="F2" s="1" t="str">
        <f>UnitControlCenter!$B$3</f>
        <v>million metric tons / year</v>
      </c>
      <c r="G2" s="1" t="s">
        <v>168</v>
      </c>
      <c r="J2" s="1" t="s">
        <v>3527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3433</v>
      </c>
      <c r="C4" s="43">
        <v>1</v>
      </c>
      <c r="D4" s="1" t="s">
        <v>59</v>
      </c>
      <c r="E4" s="1" t="s">
        <v>60</v>
      </c>
      <c r="F4" s="1" t="str">
        <f>UnitControlCenter!B4</f>
        <v>million metric tons</v>
      </c>
      <c r="G4" s="1" t="s">
        <v>3436</v>
      </c>
      <c r="J4" s="1" t="s">
        <v>3528</v>
      </c>
    </row>
    <row r="5" spans="1:10" ht="30" x14ac:dyDescent="0.25">
      <c r="A5" s="2" t="s">
        <v>2304</v>
      </c>
      <c r="B5" s="1" t="s">
        <v>3434</v>
      </c>
      <c r="C5" s="47">
        <v>1</v>
      </c>
      <c r="D5" s="2" t="s">
        <v>59</v>
      </c>
      <c r="E5" s="2" t="s">
        <v>60</v>
      </c>
      <c r="F5" s="1" t="str">
        <f>UnitControlCenter!B4</f>
        <v>million metric tons</v>
      </c>
      <c r="G5" s="1" t="s">
        <v>3437</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3634</v>
      </c>
      <c r="C18" s="199">
        <v>1</v>
      </c>
      <c r="D18" s="193" t="s">
        <v>61</v>
      </c>
      <c r="E18" s="193" t="s">
        <v>62</v>
      </c>
      <c r="F18" s="193" t="s">
        <v>337</v>
      </c>
      <c r="G18" s="193" t="s">
        <v>3635</v>
      </c>
      <c r="H18" s="193" t="s">
        <v>3670</v>
      </c>
      <c r="I18" s="193" t="s">
        <v>3636</v>
      </c>
      <c r="J18" s="193"/>
    </row>
    <row r="19" spans="1:10" ht="105" x14ac:dyDescent="0.25">
      <c r="A19" s="2" t="s">
        <v>2310</v>
      </c>
      <c r="B19" s="2" t="s">
        <v>2204</v>
      </c>
      <c r="C19" s="43">
        <v>1</v>
      </c>
      <c r="D19" s="1" t="s">
        <v>61</v>
      </c>
      <c r="E19" s="1" t="s">
        <v>62</v>
      </c>
      <c r="F19" s="1" t="str">
        <f>UnitControlCenter!$B$3</f>
        <v>million metric tons / year</v>
      </c>
      <c r="G19" s="1" t="s">
        <v>3265</v>
      </c>
      <c r="H19" s="1" t="s">
        <v>2766</v>
      </c>
      <c r="I19" s="1" t="s">
        <v>2767</v>
      </c>
    </row>
    <row r="20" spans="1:10" ht="105" x14ac:dyDescent="0.25">
      <c r="A20" s="2" t="s">
        <v>2310</v>
      </c>
      <c r="B20" s="2" t="s">
        <v>2220</v>
      </c>
      <c r="C20" s="43">
        <v>1</v>
      </c>
      <c r="D20" s="1" t="s">
        <v>61</v>
      </c>
      <c r="E20" s="1" t="s">
        <v>62</v>
      </c>
      <c r="F20" s="1" t="str">
        <f>UnitControlCenter!$B$3</f>
        <v>million metric tons / year</v>
      </c>
      <c r="G20" s="1" t="s">
        <v>3277</v>
      </c>
      <c r="H20" s="1" t="s">
        <v>2766</v>
      </c>
      <c r="I20" s="1" t="s">
        <v>3266</v>
      </c>
    </row>
    <row r="21" spans="1:10" ht="105" x14ac:dyDescent="0.25">
      <c r="A21" s="2" t="s">
        <v>2310</v>
      </c>
      <c r="B21" s="2" t="s">
        <v>2222</v>
      </c>
      <c r="C21" s="43">
        <v>1</v>
      </c>
      <c r="D21" s="1" t="s">
        <v>61</v>
      </c>
      <c r="E21" s="1" t="s">
        <v>62</v>
      </c>
      <c r="F21" s="1" t="str">
        <f>UnitControlCenter!$B$3</f>
        <v>million metric tons / year</v>
      </c>
      <c r="G21" s="1" t="s">
        <v>3278</v>
      </c>
      <c r="H21" s="1" t="s">
        <v>2766</v>
      </c>
      <c r="I21" s="1" t="s">
        <v>3267</v>
      </c>
    </row>
    <row r="22" spans="1:10" ht="105" x14ac:dyDescent="0.25">
      <c r="A22" s="2" t="s">
        <v>2310</v>
      </c>
      <c r="B22" s="2" t="s">
        <v>2297</v>
      </c>
      <c r="C22" s="43">
        <v>1</v>
      </c>
      <c r="D22" s="1" t="s">
        <v>61</v>
      </c>
      <c r="E22" s="1" t="s">
        <v>62</v>
      </c>
      <c r="F22" s="1" t="str">
        <f>UnitControlCenter!$B$3</f>
        <v>million metric tons / year</v>
      </c>
      <c r="G22" s="1" t="s">
        <v>3279</v>
      </c>
      <c r="H22" s="1" t="s">
        <v>2766</v>
      </c>
      <c r="I22" s="1" t="s">
        <v>3268</v>
      </c>
    </row>
    <row r="23" spans="1:10" ht="105" x14ac:dyDescent="0.25">
      <c r="A23" s="2" t="s">
        <v>2310</v>
      </c>
      <c r="B23" s="2" t="s">
        <v>2296</v>
      </c>
      <c r="C23" s="43">
        <v>1</v>
      </c>
      <c r="D23" s="1" t="s">
        <v>61</v>
      </c>
      <c r="E23" s="1" t="s">
        <v>62</v>
      </c>
      <c r="F23" s="1" t="str">
        <f>UnitControlCenter!$B$6</f>
        <v>thousand metric tons / year</v>
      </c>
      <c r="G23" s="1" t="s">
        <v>3280</v>
      </c>
      <c r="H23" s="1" t="s">
        <v>2766</v>
      </c>
      <c r="I23" s="1" t="s">
        <v>3269</v>
      </c>
    </row>
    <row r="24" spans="1:10" ht="105" x14ac:dyDescent="0.25">
      <c r="A24" s="2" t="s">
        <v>2310</v>
      </c>
      <c r="B24" s="2" t="s">
        <v>2211</v>
      </c>
      <c r="C24" s="43">
        <v>1</v>
      </c>
      <c r="D24" s="1" t="s">
        <v>61</v>
      </c>
      <c r="E24" s="1" t="s">
        <v>62</v>
      </c>
      <c r="F24" s="1" t="str">
        <f>UnitControlCenter!$B$6</f>
        <v>thousand metric tons / year</v>
      </c>
      <c r="G24" s="1" t="s">
        <v>3281</v>
      </c>
      <c r="H24" s="1" t="s">
        <v>2766</v>
      </c>
      <c r="I24" s="1" t="s">
        <v>3270</v>
      </c>
    </row>
    <row r="25" spans="1:10" ht="105" x14ac:dyDescent="0.25">
      <c r="A25" s="2" t="s">
        <v>2310</v>
      </c>
      <c r="B25" s="2" t="s">
        <v>2216</v>
      </c>
      <c r="C25" s="43">
        <v>1</v>
      </c>
      <c r="D25" s="1" t="s">
        <v>61</v>
      </c>
      <c r="E25" s="1" t="s">
        <v>62</v>
      </c>
      <c r="F25" s="1" t="str">
        <f>UnitControlCenter!$B$6</f>
        <v>thousand metric tons / year</v>
      </c>
      <c r="G25" s="1" t="s">
        <v>3282</v>
      </c>
      <c r="H25" s="1" t="s">
        <v>2766</v>
      </c>
      <c r="I25" s="1" t="s">
        <v>3271</v>
      </c>
    </row>
    <row r="26" spans="1:10" ht="105" x14ac:dyDescent="0.25">
      <c r="A26" s="2" t="s">
        <v>2310</v>
      </c>
      <c r="B26" s="2" t="s">
        <v>2218</v>
      </c>
      <c r="C26" s="43">
        <v>1</v>
      </c>
      <c r="D26" s="1" t="s">
        <v>61</v>
      </c>
      <c r="E26" s="1" t="s">
        <v>62</v>
      </c>
      <c r="F26" s="1" t="str">
        <f>UnitControlCenter!$B$6</f>
        <v>thousand metric tons / year</v>
      </c>
      <c r="G26" s="1" t="s">
        <v>3283</v>
      </c>
      <c r="H26" s="1" t="s">
        <v>2766</v>
      </c>
      <c r="I26" s="1" t="s">
        <v>3272</v>
      </c>
    </row>
    <row r="27" spans="1:10" ht="105" x14ac:dyDescent="0.25">
      <c r="A27" s="2" t="s">
        <v>2310</v>
      </c>
      <c r="B27" s="2" t="s">
        <v>2209</v>
      </c>
      <c r="C27" s="43">
        <v>1</v>
      </c>
      <c r="D27" s="1" t="s">
        <v>61</v>
      </c>
      <c r="E27" s="1" t="s">
        <v>62</v>
      </c>
      <c r="F27" s="1" t="str">
        <f>UnitControlCenter!$B$3</f>
        <v>million metric tons / year</v>
      </c>
      <c r="G27" s="1" t="s">
        <v>3284</v>
      </c>
      <c r="H27" s="1" t="s">
        <v>2766</v>
      </c>
      <c r="I27" s="1" t="s">
        <v>3273</v>
      </c>
    </row>
    <row r="28" spans="1:10" ht="105" x14ac:dyDescent="0.25">
      <c r="A28" s="2" t="s">
        <v>2310</v>
      </c>
      <c r="B28" s="2" t="s">
        <v>2206</v>
      </c>
      <c r="C28" s="43">
        <v>1</v>
      </c>
      <c r="D28" s="1" t="s">
        <v>61</v>
      </c>
      <c r="E28" s="1" t="s">
        <v>62</v>
      </c>
      <c r="F28" s="1" t="str">
        <f>UnitControlCenter!$B$6</f>
        <v>thousand metric tons / year</v>
      </c>
      <c r="G28" s="1" t="s">
        <v>3285</v>
      </c>
      <c r="H28" s="1" t="s">
        <v>2766</v>
      </c>
      <c r="I28" s="1" t="s">
        <v>3274</v>
      </c>
    </row>
    <row r="29" spans="1:10" ht="105" x14ac:dyDescent="0.25">
      <c r="A29" s="2" t="s">
        <v>2310</v>
      </c>
      <c r="B29" s="2" t="s">
        <v>2214</v>
      </c>
      <c r="C29" s="43">
        <v>1</v>
      </c>
      <c r="D29" s="1" t="s">
        <v>61</v>
      </c>
      <c r="E29" s="1" t="s">
        <v>62</v>
      </c>
      <c r="F29" s="1" t="str">
        <f>UnitControlCenter!$B$3</f>
        <v>million metric tons / year</v>
      </c>
      <c r="G29" s="1" t="s">
        <v>3286</v>
      </c>
      <c r="H29" s="1" t="s">
        <v>2766</v>
      </c>
      <c r="I29" s="1" t="s">
        <v>3275</v>
      </c>
    </row>
    <row r="30" spans="1:10" ht="105.75" thickBot="1" x14ac:dyDescent="0.3">
      <c r="A30" s="192" t="s">
        <v>2310</v>
      </c>
      <c r="B30" s="192" t="s">
        <v>469</v>
      </c>
      <c r="C30" s="199">
        <v>1</v>
      </c>
      <c r="D30" s="1" t="s">
        <v>61</v>
      </c>
      <c r="E30" s="1" t="s">
        <v>62</v>
      </c>
      <c r="F30" s="193" t="str">
        <f>UnitControlCenter!$B$3</f>
        <v>million metric tons / year</v>
      </c>
      <c r="G30" s="1" t="s">
        <v>3287</v>
      </c>
      <c r="H30" s="1" t="s">
        <v>2766</v>
      </c>
      <c r="I30" s="1" t="s">
        <v>3276</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80.75" thickBot="1" x14ac:dyDescent="0.3">
      <c r="A49" s="192" t="s">
        <v>2313</v>
      </c>
      <c r="B49" s="194" t="s">
        <v>2979</v>
      </c>
      <c r="C49" s="199">
        <v>1</v>
      </c>
      <c r="D49" s="193" t="s">
        <v>61</v>
      </c>
      <c r="E49" s="193" t="s">
        <v>60</v>
      </c>
      <c r="F49" s="193" t="str">
        <f>UnitControlCenter!$B$9</f>
        <v>billion 2024 dollars / year</v>
      </c>
      <c r="G49" s="193" t="s">
        <v>3915</v>
      </c>
      <c r="H49" s="193" t="s">
        <v>3916</v>
      </c>
      <c r="I49" s="193" t="s">
        <v>3917</v>
      </c>
      <c r="J49" s="193"/>
    </row>
    <row r="50" spans="1:10" ht="45" x14ac:dyDescent="0.25">
      <c r="A50" s="2" t="s">
        <v>2823</v>
      </c>
      <c r="B50" s="191" t="s">
        <v>2840</v>
      </c>
      <c r="C50" s="43">
        <v>1</v>
      </c>
      <c r="D50" s="1" t="s">
        <v>61</v>
      </c>
      <c r="E50" s="1" t="s">
        <v>60</v>
      </c>
      <c r="F50" s="1" t="str">
        <f>UnitControlCenter!$B$11</f>
        <v>jobs</v>
      </c>
      <c r="G50" s="1" t="s">
        <v>2831</v>
      </c>
      <c r="H50" s="1" t="s">
        <v>2830</v>
      </c>
      <c r="I50" s="1" t="s">
        <v>2376</v>
      </c>
    </row>
    <row r="51" spans="1:10" ht="30" x14ac:dyDescent="0.25">
      <c r="A51" s="2" t="s">
        <v>2823</v>
      </c>
      <c r="B51" s="191" t="s">
        <v>3229</v>
      </c>
      <c r="C51" s="43">
        <v>0</v>
      </c>
      <c r="D51" s="1" t="s">
        <v>61</v>
      </c>
      <c r="E51" s="1" t="s">
        <v>62</v>
      </c>
      <c r="F51" s="1" t="str">
        <f>UnitControlCenter!$B$11</f>
        <v>jobs</v>
      </c>
      <c r="G51" s="1" t="s">
        <v>3118</v>
      </c>
      <c r="H51" s="1" t="s">
        <v>3119</v>
      </c>
      <c r="I51" s="1" t="s">
        <v>3120</v>
      </c>
    </row>
    <row r="52" spans="1:10" ht="30" x14ac:dyDescent="0.25">
      <c r="A52" s="2" t="s">
        <v>2823</v>
      </c>
      <c r="B52" s="191" t="s">
        <v>3230</v>
      </c>
      <c r="C52" s="43">
        <v>0</v>
      </c>
      <c r="D52" s="1" t="s">
        <v>61</v>
      </c>
      <c r="E52" s="1" t="s">
        <v>60</v>
      </c>
      <c r="F52" s="1" t="str">
        <f>UnitControlCenter!$B$13</f>
        <v>% change</v>
      </c>
      <c r="G52" s="1" t="s">
        <v>3137</v>
      </c>
      <c r="H52" s="1" t="s">
        <v>3119</v>
      </c>
      <c r="I52" s="1" t="s">
        <v>3120</v>
      </c>
    </row>
    <row r="53" spans="1:10" ht="45" x14ac:dyDescent="0.25">
      <c r="A53" s="2" t="s">
        <v>2823</v>
      </c>
      <c r="B53" s="191" t="s">
        <v>3102</v>
      </c>
      <c r="C53" s="43">
        <v>0</v>
      </c>
      <c r="D53" s="1" t="s">
        <v>61</v>
      </c>
      <c r="E53" s="1" t="s">
        <v>62</v>
      </c>
      <c r="F53" s="1" t="str">
        <f>UnitControlCenter!$B$11</f>
        <v>jobs</v>
      </c>
      <c r="G53" s="1" t="s">
        <v>3141</v>
      </c>
      <c r="H53" s="1" t="s">
        <v>3121</v>
      </c>
      <c r="I53" s="20" t="s">
        <v>3122</v>
      </c>
      <c r="J53" s="20"/>
    </row>
    <row r="54" spans="1:10" ht="45" x14ac:dyDescent="0.25">
      <c r="A54" s="2" t="s">
        <v>2823</v>
      </c>
      <c r="B54" s="191" t="s">
        <v>3134</v>
      </c>
      <c r="C54" s="43">
        <v>0</v>
      </c>
      <c r="D54" s="1" t="s">
        <v>61</v>
      </c>
      <c r="E54" s="1" t="s">
        <v>60</v>
      </c>
      <c r="F54" s="1" t="str">
        <f>UnitControlCenter!$B$13</f>
        <v>% change</v>
      </c>
      <c r="G54" s="1" t="s">
        <v>3140</v>
      </c>
      <c r="H54" s="1" t="s">
        <v>3121</v>
      </c>
      <c r="I54" s="20" t="s">
        <v>3122</v>
      </c>
      <c r="J54" s="20"/>
    </row>
    <row r="55" spans="1:10" ht="30" x14ac:dyDescent="0.25">
      <c r="A55" s="2" t="s">
        <v>2823</v>
      </c>
      <c r="B55" s="191" t="s">
        <v>3107</v>
      </c>
      <c r="C55" s="43">
        <v>0</v>
      </c>
      <c r="D55" s="1" t="s">
        <v>61</v>
      </c>
      <c r="E55" s="1" t="s">
        <v>62</v>
      </c>
      <c r="F55" s="1" t="str">
        <f>UnitControlCenter!$B$11</f>
        <v>jobs</v>
      </c>
      <c r="G55" s="1" t="s">
        <v>3123</v>
      </c>
      <c r="H55" s="1" t="s">
        <v>3124</v>
      </c>
      <c r="I55" s="1" t="s">
        <v>3125</v>
      </c>
    </row>
    <row r="56" spans="1:10" ht="30" x14ac:dyDescent="0.25">
      <c r="A56" s="2" t="s">
        <v>2823</v>
      </c>
      <c r="B56" s="191" t="s">
        <v>3135</v>
      </c>
      <c r="C56" s="43">
        <v>0</v>
      </c>
      <c r="D56" s="1" t="s">
        <v>61</v>
      </c>
      <c r="E56" s="1" t="s">
        <v>60</v>
      </c>
      <c r="F56" s="1" t="str">
        <f>UnitControlCenter!$B$13</f>
        <v>% change</v>
      </c>
      <c r="G56" s="1" t="s">
        <v>3138</v>
      </c>
      <c r="H56" s="1" t="s">
        <v>3124</v>
      </c>
      <c r="I56" s="1" t="s">
        <v>3125</v>
      </c>
    </row>
    <row r="57" spans="1:10" ht="75" x14ac:dyDescent="0.25">
      <c r="A57" s="2" t="s">
        <v>2823</v>
      </c>
      <c r="B57" s="191" t="s">
        <v>3110</v>
      </c>
      <c r="C57" s="43">
        <v>0</v>
      </c>
      <c r="D57" s="1" t="s">
        <v>61</v>
      </c>
      <c r="E57" s="1" t="s">
        <v>62</v>
      </c>
      <c r="F57" s="1" t="str">
        <f>UnitControlCenter!$B$11</f>
        <v>jobs</v>
      </c>
      <c r="G57" s="1" t="s">
        <v>3126</v>
      </c>
      <c r="H57" s="1" t="s">
        <v>3127</v>
      </c>
      <c r="I57" s="1" t="s">
        <v>3128</v>
      </c>
    </row>
    <row r="58" spans="1:10" ht="90" x14ac:dyDescent="0.25">
      <c r="A58" s="2" t="s">
        <v>2823</v>
      </c>
      <c r="B58" s="191" t="s">
        <v>3136</v>
      </c>
      <c r="C58" s="43">
        <v>0</v>
      </c>
      <c r="D58" s="1" t="s">
        <v>61</v>
      </c>
      <c r="E58" s="1" t="s">
        <v>60</v>
      </c>
      <c r="F58" s="1" t="str">
        <f>UnitControlCenter!$B$13</f>
        <v>% change</v>
      </c>
      <c r="G58" s="1" t="s">
        <v>3139</v>
      </c>
      <c r="H58" s="1" t="s">
        <v>3127</v>
      </c>
      <c r="I58" s="1" t="s">
        <v>3128</v>
      </c>
    </row>
    <row r="59" spans="1:10" ht="30" x14ac:dyDescent="0.25">
      <c r="A59" s="2" t="s">
        <v>2823</v>
      </c>
      <c r="B59" s="191" t="s">
        <v>3188</v>
      </c>
      <c r="C59" s="43">
        <v>1</v>
      </c>
      <c r="D59" s="1" t="s">
        <v>61</v>
      </c>
      <c r="E59" s="1" t="s">
        <v>62</v>
      </c>
      <c r="F59" s="1" t="str">
        <f>UnitControlCenter!$B$11</f>
        <v>jobs</v>
      </c>
      <c r="G59" s="1" t="s">
        <v>3189</v>
      </c>
      <c r="H59" s="1" t="s">
        <v>3190</v>
      </c>
      <c r="I59" s="1" t="s">
        <v>3191</v>
      </c>
    </row>
    <row r="60" spans="1:10" ht="30" x14ac:dyDescent="0.25">
      <c r="A60" s="2" t="s">
        <v>2823</v>
      </c>
      <c r="B60" s="191" t="s">
        <v>3192</v>
      </c>
      <c r="C60" s="43">
        <v>1</v>
      </c>
      <c r="D60" s="1" t="s">
        <v>61</v>
      </c>
      <c r="E60" s="1" t="s">
        <v>60</v>
      </c>
      <c r="F60" s="1" t="str">
        <f>UnitControlCenter!$B$13</f>
        <v>% change</v>
      </c>
      <c r="G60" s="1" t="s">
        <v>3193</v>
      </c>
      <c r="H60" s="1" t="s">
        <v>3190</v>
      </c>
      <c r="I60" s="1" t="s">
        <v>3191</v>
      </c>
    </row>
    <row r="61" spans="1:10" ht="30" x14ac:dyDescent="0.25">
      <c r="A61" s="2" t="s">
        <v>2823</v>
      </c>
      <c r="B61" s="191" t="s">
        <v>2884</v>
      </c>
      <c r="C61" s="43">
        <v>1</v>
      </c>
      <c r="D61" s="1" t="s">
        <v>61</v>
      </c>
      <c r="E61" s="1" t="s">
        <v>60</v>
      </c>
      <c r="F61" s="1" t="str">
        <f>UnitControlCenter!$B$11</f>
        <v>jobs</v>
      </c>
      <c r="G61" s="1" t="s">
        <v>2888</v>
      </c>
      <c r="H61" s="1" t="s">
        <v>2887</v>
      </c>
      <c r="I61" s="1" t="s">
        <v>2898</v>
      </c>
    </row>
    <row r="62" spans="1:10" ht="45" x14ac:dyDescent="0.25">
      <c r="A62" s="2" t="s">
        <v>2823</v>
      </c>
      <c r="B62" s="191" t="s">
        <v>2939</v>
      </c>
      <c r="C62" s="43">
        <v>1</v>
      </c>
      <c r="D62" s="1" t="s">
        <v>61</v>
      </c>
      <c r="E62" s="1" t="s">
        <v>60</v>
      </c>
      <c r="F62" s="1" t="str">
        <f>UnitControlCenter!$B$11</f>
        <v>jobs</v>
      </c>
      <c r="G62" s="1" t="s">
        <v>2938</v>
      </c>
      <c r="H62" s="1" t="s">
        <v>2830</v>
      </c>
      <c r="I62" s="1" t="s">
        <v>2376</v>
      </c>
    </row>
    <row r="63" spans="1:10" ht="45" x14ac:dyDescent="0.25">
      <c r="A63" s="2" t="s">
        <v>2823</v>
      </c>
      <c r="B63" s="191" t="s">
        <v>2825</v>
      </c>
      <c r="C63" s="43">
        <v>1</v>
      </c>
      <c r="D63" s="1" t="s">
        <v>61</v>
      </c>
      <c r="E63" s="1" t="s">
        <v>60</v>
      </c>
      <c r="F63" s="1" t="str">
        <f>UnitControlCenter!$B$9</f>
        <v>billion 2024 dollars / year</v>
      </c>
      <c r="G63" s="1" t="s">
        <v>2832</v>
      </c>
      <c r="H63" s="1" t="s">
        <v>2834</v>
      </c>
      <c r="I63" s="1" t="s">
        <v>2376</v>
      </c>
    </row>
    <row r="64" spans="1:10" ht="45" x14ac:dyDescent="0.25">
      <c r="A64" s="2" t="s">
        <v>2823</v>
      </c>
      <c r="B64" s="191" t="s">
        <v>2844</v>
      </c>
      <c r="C64" s="43">
        <v>1</v>
      </c>
      <c r="D64" s="1" t="s">
        <v>61</v>
      </c>
      <c r="E64" s="1" t="s">
        <v>60</v>
      </c>
      <c r="F64" s="1" t="str">
        <f>UnitControlCenter!$B$13</f>
        <v>% change</v>
      </c>
      <c r="G64" s="1" t="s">
        <v>2846</v>
      </c>
      <c r="H64" s="1" t="s">
        <v>2834</v>
      </c>
      <c r="I64" s="1" t="s">
        <v>2376</v>
      </c>
    </row>
    <row r="65" spans="1:10" ht="30" x14ac:dyDescent="0.25">
      <c r="A65" s="2" t="s">
        <v>2823</v>
      </c>
      <c r="B65" s="191" t="s">
        <v>2885</v>
      </c>
      <c r="C65" s="43">
        <v>1</v>
      </c>
      <c r="D65" s="1" t="s">
        <v>61</v>
      </c>
      <c r="E65" s="1" t="s">
        <v>60</v>
      </c>
      <c r="F65" s="1" t="str">
        <f>UnitControlCenter!$B$9</f>
        <v>billion 2024 dollars / year</v>
      </c>
      <c r="G65" s="1" t="s">
        <v>2889</v>
      </c>
      <c r="H65" s="1" t="s">
        <v>2887</v>
      </c>
      <c r="I65" s="1" t="s">
        <v>2898</v>
      </c>
    </row>
    <row r="66" spans="1:10" ht="45" x14ac:dyDescent="0.25">
      <c r="A66" s="2" t="s">
        <v>2823</v>
      </c>
      <c r="B66" s="191" t="s">
        <v>2839</v>
      </c>
      <c r="C66" s="43">
        <v>1</v>
      </c>
      <c r="D66" s="1" t="s">
        <v>61</v>
      </c>
      <c r="E66" s="1" t="s">
        <v>60</v>
      </c>
      <c r="F66" s="1" t="str">
        <f>UnitControlCenter!$B$9</f>
        <v>billion 2024 dollars / year</v>
      </c>
      <c r="G66" s="1" t="s">
        <v>2835</v>
      </c>
      <c r="H66" s="1" t="s">
        <v>2833</v>
      </c>
      <c r="I66" s="1" t="s">
        <v>2376</v>
      </c>
    </row>
    <row r="67" spans="1:10" ht="30" x14ac:dyDescent="0.25">
      <c r="A67" s="2" t="s">
        <v>2823</v>
      </c>
      <c r="B67" s="191" t="s">
        <v>2837</v>
      </c>
      <c r="C67" s="43">
        <v>1</v>
      </c>
      <c r="D67" s="1" t="s">
        <v>59</v>
      </c>
      <c r="E67" s="1" t="s">
        <v>60</v>
      </c>
      <c r="F67" s="1" t="str">
        <f>UnitControlCenter!$B$14</f>
        <v>2024 dollars / employee-year</v>
      </c>
      <c r="G67" s="1" t="s">
        <v>2838</v>
      </c>
    </row>
    <row r="68" spans="1:10" ht="30.75" thickBot="1" x14ac:dyDescent="0.3">
      <c r="A68" s="192" t="s">
        <v>2823</v>
      </c>
      <c r="B68" s="194" t="s">
        <v>2886</v>
      </c>
      <c r="C68" s="199">
        <v>1</v>
      </c>
      <c r="D68" s="193" t="s">
        <v>61</v>
      </c>
      <c r="E68" s="193" t="s">
        <v>60</v>
      </c>
      <c r="F68" s="193" t="str">
        <f>UnitControlCenter!$B$9</f>
        <v>billion 2024 dollars / year</v>
      </c>
      <c r="G68" s="193" t="s">
        <v>2890</v>
      </c>
      <c r="H68" s="193" t="s">
        <v>2887</v>
      </c>
      <c r="I68" s="193" t="s">
        <v>2898</v>
      </c>
      <c r="J68" s="193"/>
    </row>
    <row r="69" spans="1:10" ht="90" x14ac:dyDescent="0.25">
      <c r="A69" s="2" t="s">
        <v>2824</v>
      </c>
      <c r="B69" s="2" t="s">
        <v>2630</v>
      </c>
      <c r="C69" s="43">
        <v>0</v>
      </c>
      <c r="D69" s="1" t="s">
        <v>61</v>
      </c>
      <c r="E69" s="1" t="s">
        <v>60</v>
      </c>
      <c r="F69" s="1" t="str">
        <f>UnitControlCenter!$B$9</f>
        <v>billion 2024 dollars / year</v>
      </c>
      <c r="G69" s="1" t="s">
        <v>2631</v>
      </c>
      <c r="H69" s="1" t="s">
        <v>2632</v>
      </c>
      <c r="I69" s="1" t="s">
        <v>2611</v>
      </c>
    </row>
    <row r="70" spans="1:10" ht="45" x14ac:dyDescent="0.25">
      <c r="A70" s="2" t="s">
        <v>2824</v>
      </c>
      <c r="B70" s="2" t="s">
        <v>2634</v>
      </c>
      <c r="C70" s="43">
        <v>0</v>
      </c>
      <c r="D70" s="1" t="s">
        <v>61</v>
      </c>
      <c r="E70" s="1" t="s">
        <v>60</v>
      </c>
      <c r="F70" s="1" t="str">
        <f>UnitControlCenter!$B$9</f>
        <v>billion 2024 dollars / year</v>
      </c>
      <c r="G70" s="1" t="s">
        <v>2644</v>
      </c>
      <c r="H70" s="1" t="s">
        <v>2645</v>
      </c>
      <c r="I70" s="1" t="s">
        <v>2646</v>
      </c>
    </row>
    <row r="71" spans="1:10" ht="60" x14ac:dyDescent="0.25">
      <c r="A71" s="2" t="s">
        <v>2824</v>
      </c>
      <c r="B71" s="2" t="s">
        <v>2635</v>
      </c>
      <c r="C71" s="43">
        <v>0</v>
      </c>
      <c r="D71" s="1" t="s">
        <v>61</v>
      </c>
      <c r="E71" s="1" t="s">
        <v>60</v>
      </c>
      <c r="F71" s="1" t="str">
        <f>UnitControlCenter!$B$9</f>
        <v>billion 2024 dollars / year</v>
      </c>
      <c r="G71" s="1" t="s">
        <v>2655</v>
      </c>
      <c r="H71" s="1" t="s">
        <v>2653</v>
      </c>
      <c r="I71" s="1" t="s">
        <v>2654</v>
      </c>
    </row>
    <row r="72" spans="1:10" ht="45" x14ac:dyDescent="0.25">
      <c r="A72" s="2" t="s">
        <v>2824</v>
      </c>
      <c r="B72" s="2" t="s">
        <v>2636</v>
      </c>
      <c r="C72" s="43">
        <v>0</v>
      </c>
      <c r="D72" s="1" t="s">
        <v>61</v>
      </c>
      <c r="E72" s="1" t="s">
        <v>60</v>
      </c>
      <c r="F72" s="1" t="str">
        <f>UnitControlCenter!$B$9</f>
        <v>billion 2024 dollars / year</v>
      </c>
      <c r="G72" s="1" t="s">
        <v>2649</v>
      </c>
      <c r="H72" s="1" t="s">
        <v>2645</v>
      </c>
      <c r="I72" s="1" t="s">
        <v>2647</v>
      </c>
    </row>
    <row r="73" spans="1:10" ht="45" x14ac:dyDescent="0.25">
      <c r="A73" s="2" t="s">
        <v>2824</v>
      </c>
      <c r="B73" s="2" t="s">
        <v>2637</v>
      </c>
      <c r="C73" s="43">
        <v>0</v>
      </c>
      <c r="D73" s="1" t="s">
        <v>61</v>
      </c>
      <c r="E73" s="1" t="s">
        <v>60</v>
      </c>
      <c r="F73" s="1" t="str">
        <f>UnitControlCenter!$B$9</f>
        <v>billion 2024 dollars / year</v>
      </c>
      <c r="G73" s="1" t="s">
        <v>2650</v>
      </c>
      <c r="H73" s="1" t="s">
        <v>2645</v>
      </c>
      <c r="I73" s="1" t="s">
        <v>2648</v>
      </c>
    </row>
    <row r="74" spans="1:10" ht="60" x14ac:dyDescent="0.25">
      <c r="A74" s="2" t="s">
        <v>2824</v>
      </c>
      <c r="B74" s="2" t="s">
        <v>2638</v>
      </c>
      <c r="C74" s="43">
        <v>0</v>
      </c>
      <c r="D74" s="1" t="s">
        <v>61</v>
      </c>
      <c r="E74" s="1" t="s">
        <v>60</v>
      </c>
      <c r="F74" s="1" t="str">
        <f>UnitControlCenter!$B$9</f>
        <v>billion 2024 dollars / year</v>
      </c>
      <c r="G74" s="1" t="s">
        <v>2656</v>
      </c>
      <c r="H74" s="1" t="s">
        <v>2653</v>
      </c>
      <c r="I74" s="1" t="s">
        <v>2654</v>
      </c>
    </row>
    <row r="75" spans="1:10" ht="60" x14ac:dyDescent="0.25">
      <c r="A75" s="2" t="s">
        <v>2824</v>
      </c>
      <c r="B75" s="2" t="s">
        <v>2639</v>
      </c>
      <c r="C75" s="43">
        <v>0</v>
      </c>
      <c r="D75" s="1" t="s">
        <v>61</v>
      </c>
      <c r="E75" s="1" t="s">
        <v>60</v>
      </c>
      <c r="F75" s="1" t="str">
        <f>UnitControlCenter!$B$9</f>
        <v>billion 2024 dollars / year</v>
      </c>
      <c r="G75" s="1" t="s">
        <v>2657</v>
      </c>
      <c r="H75" s="1" t="s">
        <v>2653</v>
      </c>
      <c r="I75" s="1" t="s">
        <v>2654</v>
      </c>
    </row>
    <row r="76" spans="1:10" ht="75" x14ac:dyDescent="0.25">
      <c r="A76" s="2" t="s">
        <v>2824</v>
      </c>
      <c r="B76" s="2" t="s">
        <v>2640</v>
      </c>
      <c r="C76" s="43">
        <v>0</v>
      </c>
      <c r="D76" s="1" t="s">
        <v>61</v>
      </c>
      <c r="E76" s="1" t="s">
        <v>60</v>
      </c>
      <c r="F76" s="1" t="str">
        <f>UnitControlCenter!$B$9</f>
        <v>billion 2024 dollars / year</v>
      </c>
      <c r="G76" s="1" t="s">
        <v>2658</v>
      </c>
      <c r="H76" s="1" t="s">
        <v>2653</v>
      </c>
      <c r="I76" s="1" t="s">
        <v>2654</v>
      </c>
    </row>
    <row r="77" spans="1:10" ht="75" x14ac:dyDescent="0.25">
      <c r="A77" s="2" t="s">
        <v>2824</v>
      </c>
      <c r="B77" s="2" t="s">
        <v>2663</v>
      </c>
      <c r="C77" s="43">
        <v>0</v>
      </c>
      <c r="D77" s="1" t="s">
        <v>61</v>
      </c>
      <c r="E77" s="1" t="s">
        <v>60</v>
      </c>
      <c r="F77" s="1" t="str">
        <f>UnitControlCenter!$B$9</f>
        <v>billion 2024 dollars / year</v>
      </c>
      <c r="G77" s="1" t="s">
        <v>2661</v>
      </c>
      <c r="H77" s="1" t="s">
        <v>2653</v>
      </c>
      <c r="I77" s="1" t="s">
        <v>2659</v>
      </c>
    </row>
    <row r="78" spans="1:10" ht="60.75" thickBot="1" x14ac:dyDescent="0.3">
      <c r="A78" s="192" t="s">
        <v>2824</v>
      </c>
      <c r="B78" s="192" t="s">
        <v>2664</v>
      </c>
      <c r="C78" s="199">
        <v>0</v>
      </c>
      <c r="D78" s="193" t="s">
        <v>61</v>
      </c>
      <c r="E78" s="193" t="s">
        <v>60</v>
      </c>
      <c r="F78" s="193" t="str">
        <f>UnitControlCenter!$B$9</f>
        <v>billion 2024 dollars / year</v>
      </c>
      <c r="G78" s="193" t="s">
        <v>2662</v>
      </c>
      <c r="H78" s="193" t="s">
        <v>2653</v>
      </c>
      <c r="I78" s="193" t="s">
        <v>2660</v>
      </c>
      <c r="J78" s="193"/>
    </row>
    <row r="79" spans="1:10" ht="30" x14ac:dyDescent="0.25">
      <c r="A79" s="2" t="s">
        <v>2314</v>
      </c>
      <c r="B79" s="2" t="s">
        <v>2940</v>
      </c>
      <c r="C79" s="43">
        <v>1</v>
      </c>
      <c r="D79" s="1" t="s">
        <v>59</v>
      </c>
      <c r="E79" s="1" t="s">
        <v>2942</v>
      </c>
      <c r="F79" s="1" t="str">
        <f>UnitControlCenter!$B$12</f>
        <v>incidents / year</v>
      </c>
      <c r="G79" s="1" t="s">
        <v>2869</v>
      </c>
    </row>
    <row r="80" spans="1:10" x14ac:dyDescent="0.25">
      <c r="A80" s="2" t="s">
        <v>2314</v>
      </c>
      <c r="B80" s="2" t="s">
        <v>3147</v>
      </c>
      <c r="C80" s="43">
        <v>1</v>
      </c>
      <c r="D80" s="1" t="s">
        <v>59</v>
      </c>
      <c r="E80" s="1" t="s">
        <v>60</v>
      </c>
      <c r="F80" s="1" t="str">
        <f>UnitControlCenter!$B$13</f>
        <v>% change</v>
      </c>
      <c r="G80" s="1" t="s">
        <v>3148</v>
      </c>
    </row>
    <row r="81" spans="1:10" ht="30" x14ac:dyDescent="0.25">
      <c r="A81" s="2" t="s">
        <v>2314</v>
      </c>
      <c r="B81" s="2" t="s">
        <v>3227</v>
      </c>
      <c r="C81" s="43">
        <v>1</v>
      </c>
      <c r="D81" s="1" t="s">
        <v>61</v>
      </c>
      <c r="E81" s="1" t="s">
        <v>62</v>
      </c>
      <c r="F81" s="1" t="str">
        <f>UnitControlCenter!$B$12</f>
        <v>incidents / year</v>
      </c>
      <c r="G81" s="1" t="s">
        <v>3131</v>
      </c>
      <c r="H81" s="1" t="s">
        <v>3119</v>
      </c>
      <c r="I81" s="1" t="s">
        <v>3120</v>
      </c>
    </row>
    <row r="82" spans="1:10" ht="30" x14ac:dyDescent="0.25">
      <c r="A82" s="2" t="s">
        <v>2314</v>
      </c>
      <c r="B82" s="2" t="s">
        <v>3228</v>
      </c>
      <c r="C82" s="43">
        <v>1</v>
      </c>
      <c r="D82" s="1" t="s">
        <v>61</v>
      </c>
      <c r="E82" s="1" t="s">
        <v>60</v>
      </c>
      <c r="F82" s="1" t="str">
        <f>UnitControlCenter!$B$13</f>
        <v>% change</v>
      </c>
      <c r="G82" s="1" t="s">
        <v>3142</v>
      </c>
      <c r="H82" s="1" t="s">
        <v>3119</v>
      </c>
      <c r="I82" s="1" t="s">
        <v>3120</v>
      </c>
    </row>
    <row r="83" spans="1:10" ht="45" x14ac:dyDescent="0.25">
      <c r="A83" s="2" t="s">
        <v>2314</v>
      </c>
      <c r="B83" s="2" t="s">
        <v>3129</v>
      </c>
      <c r="C83" s="43">
        <v>1</v>
      </c>
      <c r="D83" s="1" t="s">
        <v>61</v>
      </c>
      <c r="E83" s="1" t="s">
        <v>62</v>
      </c>
      <c r="F83" s="1" t="str">
        <f>UnitControlCenter!$B$12</f>
        <v>incidents / year</v>
      </c>
      <c r="G83" s="1" t="s">
        <v>3132</v>
      </c>
      <c r="H83" s="1" t="s">
        <v>3121</v>
      </c>
      <c r="I83" s="20" t="s">
        <v>3122</v>
      </c>
      <c r="J83" s="20"/>
    </row>
    <row r="84" spans="1:10" ht="45" x14ac:dyDescent="0.25">
      <c r="A84" s="2" t="s">
        <v>2314</v>
      </c>
      <c r="B84" s="2" t="s">
        <v>3145</v>
      </c>
      <c r="C84" s="43">
        <v>1</v>
      </c>
      <c r="D84" s="1" t="s">
        <v>61</v>
      </c>
      <c r="E84" s="1" t="s">
        <v>60</v>
      </c>
      <c r="F84" s="1" t="str">
        <f>UnitControlCenter!$B$13</f>
        <v>% change</v>
      </c>
      <c r="G84" s="1" t="s">
        <v>3143</v>
      </c>
      <c r="H84" s="1" t="s">
        <v>3121</v>
      </c>
      <c r="I84" s="20" t="s">
        <v>3122</v>
      </c>
      <c r="J84" s="20"/>
    </row>
    <row r="85" spans="1:10" ht="30" x14ac:dyDescent="0.25">
      <c r="A85" s="2" t="s">
        <v>2314</v>
      </c>
      <c r="B85" s="2" t="s">
        <v>3130</v>
      </c>
      <c r="C85" s="43">
        <v>1</v>
      </c>
      <c r="D85" s="1" t="s">
        <v>61</v>
      </c>
      <c r="E85" s="1" t="s">
        <v>62</v>
      </c>
      <c r="F85" s="1" t="str">
        <f>UnitControlCenter!$B$12</f>
        <v>incidents / year</v>
      </c>
      <c r="G85" s="1" t="s">
        <v>3133</v>
      </c>
      <c r="H85" s="1" t="s">
        <v>3124</v>
      </c>
      <c r="I85" s="1" t="s">
        <v>3125</v>
      </c>
    </row>
    <row r="86" spans="1:10" ht="30" x14ac:dyDescent="0.25">
      <c r="A86" s="2" t="s">
        <v>2314</v>
      </c>
      <c r="B86" s="2" t="s">
        <v>3146</v>
      </c>
      <c r="C86" s="43">
        <v>1</v>
      </c>
      <c r="D86" s="1" t="s">
        <v>61</v>
      </c>
      <c r="E86" s="1" t="s">
        <v>60</v>
      </c>
      <c r="F86" s="1" t="str">
        <f>UnitControlCenter!$B$13</f>
        <v>% change</v>
      </c>
      <c r="G86" s="1" t="s">
        <v>3144</v>
      </c>
      <c r="H86" s="1" t="s">
        <v>3124</v>
      </c>
      <c r="I86" s="1" t="s">
        <v>3125</v>
      </c>
    </row>
    <row r="87" spans="1:10" x14ac:dyDescent="0.25">
      <c r="A87" s="2" t="s">
        <v>2314</v>
      </c>
      <c r="B87" s="2" t="s">
        <v>2861</v>
      </c>
      <c r="C87" s="43">
        <v>0</v>
      </c>
      <c r="D87" s="1" t="s">
        <v>59</v>
      </c>
      <c r="E87" s="1" t="s">
        <v>60</v>
      </c>
      <c r="F87" s="1" t="str">
        <f>UnitControlCenter!$B$12</f>
        <v>incidents / year</v>
      </c>
      <c r="G87" s="1" t="s">
        <v>2869</v>
      </c>
    </row>
    <row r="88" spans="1:10" ht="30" x14ac:dyDescent="0.25">
      <c r="A88" s="2" t="s">
        <v>2314</v>
      </c>
      <c r="B88" s="2" t="s">
        <v>2315</v>
      </c>
      <c r="C88" s="43">
        <v>1</v>
      </c>
      <c r="D88" s="1" t="s">
        <v>59</v>
      </c>
      <c r="E88" s="1" t="s">
        <v>60</v>
      </c>
      <c r="F88" s="1" t="str">
        <f>UnitControlCenter!$B$9</f>
        <v>billion 2024 dollars / year</v>
      </c>
      <c r="G88" s="1" t="s">
        <v>63</v>
      </c>
    </row>
    <row r="89" spans="1:10" x14ac:dyDescent="0.25">
      <c r="A89" s="2" t="s">
        <v>2314</v>
      </c>
      <c r="B89" s="2" t="s">
        <v>2862</v>
      </c>
      <c r="C89" s="43">
        <v>1</v>
      </c>
      <c r="D89" s="1" t="s">
        <v>59</v>
      </c>
      <c r="E89" s="1" t="s">
        <v>60</v>
      </c>
      <c r="F89" s="1" t="str">
        <f>UnitControlCenter!$B$12</f>
        <v>incidents / year</v>
      </c>
      <c r="G89" s="1" t="s">
        <v>2870</v>
      </c>
    </row>
    <row r="90" spans="1:10" ht="30" x14ac:dyDescent="0.25">
      <c r="A90" s="2" t="s">
        <v>2314</v>
      </c>
      <c r="B90" s="2" t="s">
        <v>2863</v>
      </c>
      <c r="C90" s="43">
        <v>1</v>
      </c>
      <c r="D90" s="1" t="s">
        <v>59</v>
      </c>
      <c r="E90" s="1" t="s">
        <v>60</v>
      </c>
      <c r="F90" s="1" t="str">
        <f>UnitControlCenter!$B$12</f>
        <v>incidents / year</v>
      </c>
      <c r="G90" s="1" t="s">
        <v>2871</v>
      </c>
    </row>
    <row r="91" spans="1:10" x14ac:dyDescent="0.25">
      <c r="A91" s="2" t="s">
        <v>2314</v>
      </c>
      <c r="B91" s="2" t="s">
        <v>2876</v>
      </c>
      <c r="C91" s="43">
        <v>1</v>
      </c>
      <c r="D91" s="1" t="s">
        <v>59</v>
      </c>
      <c r="E91" s="1" t="s">
        <v>60</v>
      </c>
      <c r="F91" s="1" t="str">
        <f>UnitControlCenter!$B$12</f>
        <v>incidents / year</v>
      </c>
      <c r="G91" s="1" t="s">
        <v>2877</v>
      </c>
    </row>
    <row r="92" spans="1:10" ht="30" x14ac:dyDescent="0.25">
      <c r="A92" s="2" t="s">
        <v>2314</v>
      </c>
      <c r="B92" s="2" t="s">
        <v>2864</v>
      </c>
      <c r="C92" s="43">
        <v>1</v>
      </c>
      <c r="D92" s="1" t="s">
        <v>59</v>
      </c>
      <c r="E92" s="1" t="s">
        <v>60</v>
      </c>
      <c r="F92" s="1" t="str">
        <f>UnitControlCenter!$B$12</f>
        <v>incidents / year</v>
      </c>
      <c r="G92" s="1" t="s">
        <v>2872</v>
      </c>
    </row>
    <row r="93" spans="1:10" x14ac:dyDescent="0.25">
      <c r="A93" s="2" t="s">
        <v>2314</v>
      </c>
      <c r="B93" s="2" t="s">
        <v>2865</v>
      </c>
      <c r="C93" s="43">
        <v>1</v>
      </c>
      <c r="D93" s="1" t="s">
        <v>59</v>
      </c>
      <c r="E93" s="1" t="s">
        <v>60</v>
      </c>
      <c r="F93" s="1" t="str">
        <f>UnitControlCenter!$B$12</f>
        <v>incidents / year</v>
      </c>
      <c r="G93" s="1" t="s">
        <v>2873</v>
      </c>
    </row>
    <row r="94" spans="1:10" x14ac:dyDescent="0.25">
      <c r="A94" s="2" t="s">
        <v>2314</v>
      </c>
      <c r="B94" s="2" t="s">
        <v>2866</v>
      </c>
      <c r="C94" s="43">
        <v>1</v>
      </c>
      <c r="D94" s="1" t="s">
        <v>59</v>
      </c>
      <c r="E94" s="1" t="s">
        <v>60</v>
      </c>
      <c r="F94" s="1" t="str">
        <f>UnitControlCenter!$B$12</f>
        <v>incidents / year</v>
      </c>
      <c r="G94" s="1" t="s">
        <v>2874</v>
      </c>
    </row>
    <row r="95" spans="1:10" ht="30.75" thickBot="1" x14ac:dyDescent="0.3">
      <c r="A95" s="192" t="s">
        <v>2314</v>
      </c>
      <c r="B95" s="192" t="s">
        <v>2867</v>
      </c>
      <c r="C95" s="199">
        <v>1</v>
      </c>
      <c r="D95" s="193" t="s">
        <v>59</v>
      </c>
      <c r="E95" s="193" t="s">
        <v>60</v>
      </c>
      <c r="F95" s="193" t="str">
        <f>UnitControlCenter!$B$12</f>
        <v>incidents / year</v>
      </c>
      <c r="G95" s="193" t="s">
        <v>2875</v>
      </c>
      <c r="H95" s="193"/>
      <c r="I95" s="193"/>
      <c r="J95" s="193"/>
    </row>
    <row r="96" spans="1:10" ht="240" x14ac:dyDescent="0.25">
      <c r="A96" s="2" t="s">
        <v>2439</v>
      </c>
      <c r="B96" s="2" t="s">
        <v>2316</v>
      </c>
      <c r="C96" s="43">
        <v>1</v>
      </c>
      <c r="D96" s="1" t="s">
        <v>61</v>
      </c>
      <c r="E96" s="1" t="s">
        <v>62</v>
      </c>
      <c r="F96" s="1" t="str">
        <f>UnitControlCenter!$B$16</f>
        <v>terawatt-hours (TWh) / year</v>
      </c>
      <c r="G96" s="1" t="s">
        <v>3729</v>
      </c>
      <c r="H96" s="1" t="s">
        <v>3730</v>
      </c>
      <c r="I96" s="1" t="s">
        <v>3731</v>
      </c>
    </row>
    <row r="97" spans="1:10" ht="285" x14ac:dyDescent="0.25">
      <c r="A97" s="2" t="s">
        <v>2439</v>
      </c>
      <c r="B97" s="2" t="s">
        <v>2317</v>
      </c>
      <c r="C97" s="43">
        <v>1</v>
      </c>
      <c r="D97" s="1" t="s">
        <v>61</v>
      </c>
      <c r="E97" s="1" t="s">
        <v>60</v>
      </c>
      <c r="F97" s="1" t="str">
        <f>UnitControlCenter!$B$16</f>
        <v>terawatt-hours (TWh) / year</v>
      </c>
      <c r="G97" s="1" t="s">
        <v>3751</v>
      </c>
      <c r="H97" s="1" t="s">
        <v>3730</v>
      </c>
      <c r="I97" s="1" t="s">
        <v>3731</v>
      </c>
    </row>
    <row r="98" spans="1:10" ht="240" x14ac:dyDescent="0.25">
      <c r="A98" s="2" t="s">
        <v>2439</v>
      </c>
      <c r="B98" s="2" t="s">
        <v>2318</v>
      </c>
      <c r="C98" s="43">
        <v>1</v>
      </c>
      <c r="D98" s="1" t="s">
        <v>61</v>
      </c>
      <c r="E98" s="1" t="s">
        <v>62</v>
      </c>
      <c r="F98" s="1" t="str">
        <f>UnitControlCenter!$B$21</f>
        <v>gigawatts (GW) / year</v>
      </c>
      <c r="G98" s="1" t="s">
        <v>3728</v>
      </c>
      <c r="H98" s="1" t="s">
        <v>3726</v>
      </c>
      <c r="I98" s="1" t="s">
        <v>3727</v>
      </c>
    </row>
    <row r="99" spans="1:10" ht="285" x14ac:dyDescent="0.25">
      <c r="A99" s="2" t="s">
        <v>2439</v>
      </c>
      <c r="B99" s="2" t="s">
        <v>2319</v>
      </c>
      <c r="C99" s="43">
        <v>1</v>
      </c>
      <c r="D99" s="1" t="s">
        <v>61</v>
      </c>
      <c r="E99" s="1" t="s">
        <v>60</v>
      </c>
      <c r="F99" s="1" t="str">
        <f>UnitControlCenter!$B$21</f>
        <v>gigawatts (GW) / year</v>
      </c>
      <c r="G99" s="1" t="s">
        <v>3752</v>
      </c>
      <c r="H99" s="1" t="s">
        <v>3726</v>
      </c>
      <c r="I99" s="1" t="s">
        <v>3727</v>
      </c>
    </row>
    <row r="100" spans="1:10" ht="75" x14ac:dyDescent="0.25">
      <c r="A100" s="2" t="s">
        <v>2439</v>
      </c>
      <c r="B100" s="2" t="s">
        <v>2440</v>
      </c>
      <c r="C100" s="43">
        <v>1</v>
      </c>
      <c r="D100" s="1" t="s">
        <v>61</v>
      </c>
      <c r="E100" s="1" t="s">
        <v>62</v>
      </c>
      <c r="F100" s="1" t="str">
        <f>UnitControlCenter!$B$16</f>
        <v>terawatt-hours (TWh) / year</v>
      </c>
      <c r="G100" s="1" t="s">
        <v>3723</v>
      </c>
      <c r="H100" s="1" t="s">
        <v>3724</v>
      </c>
      <c r="I100" s="1" t="s">
        <v>3725</v>
      </c>
    </row>
    <row r="101" spans="1:10" ht="45" x14ac:dyDescent="0.25">
      <c r="A101" s="2" t="s">
        <v>2439</v>
      </c>
      <c r="B101" s="2" t="s">
        <v>3698</v>
      </c>
      <c r="C101" s="43">
        <v>1</v>
      </c>
      <c r="D101" s="1" t="s">
        <v>59</v>
      </c>
      <c r="E101" s="1" t="s">
        <v>60</v>
      </c>
      <c r="F101" s="1" t="str">
        <f>UnitControlCenter!B18</f>
        <v>%</v>
      </c>
      <c r="G101" s="1" t="s">
        <v>3291</v>
      </c>
    </row>
    <row r="102" spans="1:10" ht="30" x14ac:dyDescent="0.25">
      <c r="A102" s="2" t="s">
        <v>2439</v>
      </c>
      <c r="B102" s="2" t="s">
        <v>3293</v>
      </c>
      <c r="C102" s="43">
        <v>1</v>
      </c>
      <c r="D102" s="1" t="s">
        <v>59</v>
      </c>
      <c r="E102" s="1" t="s">
        <v>60</v>
      </c>
      <c r="F102" s="1" t="str">
        <f>UnitControlCenter!B19</f>
        <v>metric tons CO2e / megawatt-hour (MWh)</v>
      </c>
      <c r="G102" s="1" t="s">
        <v>3292</v>
      </c>
    </row>
    <row r="103" spans="1:10" ht="30.75" thickBot="1" x14ac:dyDescent="0.3">
      <c r="A103" s="192" t="s">
        <v>2439</v>
      </c>
      <c r="B103" s="192" t="s">
        <v>3300</v>
      </c>
      <c r="C103" s="199">
        <v>1</v>
      </c>
      <c r="D103" s="193" t="s">
        <v>59</v>
      </c>
      <c r="E103" s="193" t="s">
        <v>60</v>
      </c>
      <c r="F103" s="193" t="str">
        <f>UnitControlCenter!B20</f>
        <v>kilowatt-hour / 2024 dollar</v>
      </c>
      <c r="G103" s="193" t="s">
        <v>3301</v>
      </c>
      <c r="H103" s="193"/>
      <c r="I103" s="193"/>
      <c r="J103" s="193"/>
    </row>
    <row r="104" spans="1:10" ht="195" x14ac:dyDescent="0.25">
      <c r="A104" s="2" t="s">
        <v>3078</v>
      </c>
      <c r="B104" s="2" t="s">
        <v>2320</v>
      </c>
      <c r="C104" s="43">
        <v>1</v>
      </c>
      <c r="D104" s="1" t="s">
        <v>61</v>
      </c>
      <c r="E104" s="1" t="s">
        <v>2332</v>
      </c>
      <c r="F104" s="1" t="str">
        <f>UnitControlCenter!$B$22</f>
        <v>2024 dollars / megawatt-hour (MWh)</v>
      </c>
      <c r="G104" s="1" t="s">
        <v>3541</v>
      </c>
      <c r="H104" s="1" t="s">
        <v>3608</v>
      </c>
      <c r="I104" s="43" t="s">
        <v>3610</v>
      </c>
    </row>
    <row r="105" spans="1:10" ht="30" x14ac:dyDescent="0.25">
      <c r="A105" s="2" t="s">
        <v>3078</v>
      </c>
      <c r="B105" s="2" t="s">
        <v>3732</v>
      </c>
      <c r="C105" s="43">
        <v>1</v>
      </c>
      <c r="D105" s="1" t="s">
        <v>59</v>
      </c>
      <c r="E105" s="1" t="s">
        <v>60</v>
      </c>
      <c r="F105" s="1" t="str">
        <f>UnitControlCenter!B22</f>
        <v>2024 dollars / megawatt-hour (MWh)</v>
      </c>
      <c r="G105" s="1" t="s">
        <v>3733</v>
      </c>
    </row>
    <row r="106" spans="1:10" ht="30" x14ac:dyDescent="0.25">
      <c r="A106" s="2" t="s">
        <v>3078</v>
      </c>
      <c r="B106" s="2" t="s">
        <v>2321</v>
      </c>
      <c r="C106" s="43">
        <v>1</v>
      </c>
      <c r="D106" s="1" t="s">
        <v>61</v>
      </c>
      <c r="E106" s="1" t="s">
        <v>62</v>
      </c>
      <c r="F106" s="1" t="str">
        <f>UnitControlCenter!$B$16</f>
        <v>terawatt-hours (TWh) / year</v>
      </c>
      <c r="G106" s="1" t="s">
        <v>2735</v>
      </c>
      <c r="H106" s="1" t="s">
        <v>2736</v>
      </c>
      <c r="I106" s="1" t="s">
        <v>2737</v>
      </c>
    </row>
    <row r="107" spans="1:10" ht="120" x14ac:dyDescent="0.25">
      <c r="A107" s="2" t="s">
        <v>3078</v>
      </c>
      <c r="B107" s="2" t="s">
        <v>3079</v>
      </c>
      <c r="C107" s="43">
        <v>1</v>
      </c>
      <c r="D107" s="1" t="s">
        <v>61</v>
      </c>
      <c r="E107" s="1" t="s">
        <v>62</v>
      </c>
      <c r="F107" s="1" t="str">
        <f>UnitControlCenter!$B$3</f>
        <v>million metric tons / year</v>
      </c>
      <c r="G107" s="1" t="s">
        <v>3543</v>
      </c>
      <c r="H107" s="1" t="s">
        <v>3609</v>
      </c>
      <c r="I107" s="43" t="s">
        <v>3611</v>
      </c>
    </row>
    <row r="108" spans="1:10" ht="225" x14ac:dyDescent="0.25">
      <c r="A108" s="2" t="s">
        <v>3078</v>
      </c>
      <c r="B108" s="2" t="s">
        <v>2433</v>
      </c>
      <c r="C108" s="43">
        <v>1</v>
      </c>
      <c r="D108" s="1" t="s">
        <v>61</v>
      </c>
      <c r="E108" s="1" t="s">
        <v>62</v>
      </c>
      <c r="F108" s="1" t="str">
        <f>UnitControlCenter!$B$23</f>
        <v>cubic km / yr</v>
      </c>
      <c r="G108" s="1" t="s">
        <v>3542</v>
      </c>
      <c r="H108" s="1" t="s">
        <v>3608</v>
      </c>
      <c r="I108" s="43" t="s">
        <v>3610</v>
      </c>
    </row>
    <row r="109" spans="1:10" s="193" customFormat="1" ht="225.75" thickBot="1" x14ac:dyDescent="0.3">
      <c r="A109" s="192" t="s">
        <v>3078</v>
      </c>
      <c r="B109" s="192" t="s">
        <v>2434</v>
      </c>
      <c r="C109" s="199">
        <v>1</v>
      </c>
      <c r="D109" s="193" t="s">
        <v>61</v>
      </c>
      <c r="E109" s="193" t="s">
        <v>62</v>
      </c>
      <c r="F109" s="193" t="str">
        <f>UnitControlCenter!$B$23</f>
        <v>cubic km / yr</v>
      </c>
      <c r="G109" s="193" t="s">
        <v>3544</v>
      </c>
      <c r="H109" s="1" t="s">
        <v>3608</v>
      </c>
      <c r="I109" s="43" t="s">
        <v>3610</v>
      </c>
    </row>
    <row r="110" spans="1:10" ht="409.5" x14ac:dyDescent="0.25">
      <c r="A110" s="2" t="s">
        <v>3502</v>
      </c>
      <c r="B110" s="2" t="s">
        <v>3503</v>
      </c>
      <c r="C110" s="43">
        <v>1</v>
      </c>
      <c r="D110" s="1" t="s">
        <v>61</v>
      </c>
      <c r="E110" s="1" t="s">
        <v>3509</v>
      </c>
      <c r="F110" s="1" t="str">
        <f>UnitControlCenter!$B$17</f>
        <v>terawatt-hours (TWh)</v>
      </c>
      <c r="G110" s="1" t="s">
        <v>3570</v>
      </c>
      <c r="H110" s="1" t="s">
        <v>3671</v>
      </c>
      <c r="I110" s="1" t="s">
        <v>3567</v>
      </c>
    </row>
    <row r="111" spans="1:10" ht="409.5" x14ac:dyDescent="0.25">
      <c r="A111" s="2" t="s">
        <v>3502</v>
      </c>
      <c r="B111" s="2" t="s">
        <v>3504</v>
      </c>
      <c r="C111" s="43">
        <v>1</v>
      </c>
      <c r="D111" s="1" t="s">
        <v>61</v>
      </c>
      <c r="E111" s="1" t="s">
        <v>3509</v>
      </c>
      <c r="F111" s="1" t="str">
        <f>UnitControlCenter!$B$17</f>
        <v>terawatt-hours (TWh)</v>
      </c>
      <c r="G111" s="1" t="s">
        <v>3571</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3502</v>
      </c>
      <c r="B112" s="2" t="s">
        <v>3505</v>
      </c>
      <c r="C112" s="43">
        <v>1</v>
      </c>
      <c r="D112" s="1" t="s">
        <v>61</v>
      </c>
      <c r="E112" s="1" t="s">
        <v>3509</v>
      </c>
      <c r="F112" s="1" t="str">
        <f>UnitControlCenter!$B$17</f>
        <v>terawatt-hours (TWh)</v>
      </c>
      <c r="G112" s="1" t="s">
        <v>3572</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3502</v>
      </c>
      <c r="B113" s="2" t="s">
        <v>3506</v>
      </c>
      <c r="C113" s="43">
        <v>1</v>
      </c>
      <c r="D113" s="1" t="s">
        <v>61</v>
      </c>
      <c r="E113" s="1" t="s">
        <v>3509</v>
      </c>
      <c r="F113" s="1" t="str">
        <f>UnitControlCenter!$B$17</f>
        <v>terawatt-hours (TWh)</v>
      </c>
      <c r="G113" s="1" t="s">
        <v>3573</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3502</v>
      </c>
      <c r="B114" s="2" t="s">
        <v>3507</v>
      </c>
      <c r="C114" s="43">
        <v>1</v>
      </c>
      <c r="D114" s="1" t="s">
        <v>61</v>
      </c>
      <c r="E114" s="1" t="s">
        <v>3509</v>
      </c>
      <c r="F114" s="1" t="str">
        <f>UnitControlCenter!$B$17</f>
        <v>terawatt-hours (TWh)</v>
      </c>
      <c r="G114" s="1" t="s">
        <v>3568</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3502</v>
      </c>
      <c r="B115" s="2" t="s">
        <v>3508</v>
      </c>
      <c r="C115" s="43">
        <v>1</v>
      </c>
      <c r="D115" s="1" t="s">
        <v>61</v>
      </c>
      <c r="E115" s="1" t="s">
        <v>3509</v>
      </c>
      <c r="F115" s="1" t="str">
        <f>UnitControlCenter!$B$17</f>
        <v>terawatt-hours (TWh)</v>
      </c>
      <c r="G115" s="1" t="s">
        <v>3569</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3502</v>
      </c>
      <c r="B116" s="2" t="s">
        <v>3512</v>
      </c>
      <c r="C116" s="43">
        <v>1</v>
      </c>
      <c r="D116" s="1" t="s">
        <v>61</v>
      </c>
      <c r="E116" s="1" t="s">
        <v>3510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3502</v>
      </c>
      <c r="B117" s="2" t="s">
        <v>3513</v>
      </c>
      <c r="C117" s="43">
        <v>1</v>
      </c>
      <c r="D117" s="1" t="s">
        <v>61</v>
      </c>
      <c r="E117" s="1" t="s">
        <v>3510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3502</v>
      </c>
      <c r="B118" s="2" t="s">
        <v>3514</v>
      </c>
      <c r="C118" s="43">
        <v>1</v>
      </c>
      <c r="D118" s="1" t="s">
        <v>61</v>
      </c>
      <c r="E118" s="1" t="s">
        <v>3510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3502</v>
      </c>
      <c r="B119" s="2" t="s">
        <v>3515</v>
      </c>
      <c r="C119" s="43">
        <v>1</v>
      </c>
      <c r="D119" s="1" t="s">
        <v>61</v>
      </c>
      <c r="E119" s="1" t="s">
        <v>3510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3502</v>
      </c>
      <c r="B120" s="2" t="s">
        <v>3516</v>
      </c>
      <c r="C120" s="43">
        <v>1</v>
      </c>
      <c r="D120" s="1" t="s">
        <v>61</v>
      </c>
      <c r="E120" s="1" t="s">
        <v>3510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3502</v>
      </c>
      <c r="B121" s="192" t="s">
        <v>3517</v>
      </c>
      <c r="C121" s="199">
        <v>1</v>
      </c>
      <c r="D121" s="193" t="s">
        <v>61</v>
      </c>
      <c r="E121" s="193" t="s">
        <v>3510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2712</v>
      </c>
      <c r="B122" s="2" t="s">
        <v>2713</v>
      </c>
      <c r="C122" s="43">
        <v>1</v>
      </c>
      <c r="D122" s="1" t="s">
        <v>61</v>
      </c>
      <c r="E122" s="1" t="s">
        <v>62</v>
      </c>
      <c r="F122" s="1" t="str">
        <f>UnitControlCenter!$B$26</f>
        <v>million vehicles / year</v>
      </c>
      <c r="G122" s="1" t="s">
        <v>2577</v>
      </c>
      <c r="H122" s="1" t="s">
        <v>2578</v>
      </c>
      <c r="I122" s="1" t="s">
        <v>2579</v>
      </c>
    </row>
    <row r="123" spans="1:10" ht="90" x14ac:dyDescent="0.25">
      <c r="A123" s="2" t="s">
        <v>2712</v>
      </c>
      <c r="B123" s="2" t="s">
        <v>2714</v>
      </c>
      <c r="C123" s="43">
        <v>1</v>
      </c>
      <c r="D123" s="1" t="s">
        <v>61</v>
      </c>
      <c r="E123" s="1" t="s">
        <v>62</v>
      </c>
      <c r="F123" s="1" t="str">
        <f>UnitControlCenter!$B$27</f>
        <v>thousand vehicles / year</v>
      </c>
      <c r="G123" s="1" t="s">
        <v>2580</v>
      </c>
      <c r="H123" s="1" t="s">
        <v>2581</v>
      </c>
      <c r="I123" s="1" t="s">
        <v>2582</v>
      </c>
    </row>
    <row r="124" spans="1:10" ht="90" x14ac:dyDescent="0.25">
      <c r="A124" s="2" t="s">
        <v>2712</v>
      </c>
      <c r="B124" s="2" t="s">
        <v>3080</v>
      </c>
      <c r="C124" s="43">
        <v>1</v>
      </c>
      <c r="D124" s="1" t="s">
        <v>61</v>
      </c>
      <c r="E124" s="1" t="s">
        <v>62</v>
      </c>
      <c r="F124" s="1" t="str">
        <f>UnitControlCenter!$B$27</f>
        <v>thousand vehicles / year</v>
      </c>
      <c r="G124" s="1" t="s">
        <v>2583</v>
      </c>
      <c r="H124" s="1" t="s">
        <v>2578</v>
      </c>
      <c r="I124" s="1" t="s">
        <v>2579</v>
      </c>
    </row>
    <row r="125" spans="1:10" ht="90" x14ac:dyDescent="0.25">
      <c r="A125" s="2" t="s">
        <v>2712</v>
      </c>
      <c r="B125" s="2" t="s">
        <v>3083</v>
      </c>
      <c r="C125" s="43">
        <v>1</v>
      </c>
      <c r="D125" s="1" t="s">
        <v>61</v>
      </c>
      <c r="E125" s="1" t="s">
        <v>62</v>
      </c>
      <c r="F125" s="1" t="str">
        <f>UnitControlCenter!$B$27</f>
        <v>thousand vehicles / year</v>
      </c>
      <c r="G125" s="1" t="s">
        <v>2584</v>
      </c>
      <c r="H125" s="1" t="s">
        <v>2581</v>
      </c>
      <c r="I125" s="1" t="s">
        <v>2582</v>
      </c>
    </row>
    <row r="126" spans="1:10" ht="30" x14ac:dyDescent="0.25">
      <c r="A126" s="2" t="s">
        <v>2712</v>
      </c>
      <c r="B126" s="2" t="s">
        <v>3323</v>
      </c>
      <c r="C126" s="43">
        <v>1</v>
      </c>
      <c r="D126" s="1" t="s">
        <v>61</v>
      </c>
      <c r="E126" s="1" t="s">
        <v>62</v>
      </c>
      <c r="F126" s="1" t="str">
        <f>UnitControlCenter!$B$27</f>
        <v>thousand vehicles / year</v>
      </c>
      <c r="G126" s="1" t="s">
        <v>2468</v>
      </c>
      <c r="H126" s="1" t="s">
        <v>2469</v>
      </c>
      <c r="I126" s="1" t="s">
        <v>2568</v>
      </c>
    </row>
    <row r="127" spans="1:10" ht="30" x14ac:dyDescent="0.25">
      <c r="A127" s="2" t="s">
        <v>2712</v>
      </c>
      <c r="B127" s="2" t="s">
        <v>3324</v>
      </c>
      <c r="C127" s="43">
        <v>0</v>
      </c>
      <c r="D127" s="1" t="s">
        <v>61</v>
      </c>
      <c r="E127" s="1" t="s">
        <v>62</v>
      </c>
      <c r="F127" s="1" t="str">
        <f>UnitControlCenter!$B$27</f>
        <v>thousand vehicles / year</v>
      </c>
      <c r="G127" s="1" t="s">
        <v>3325</v>
      </c>
      <c r="H127" s="1" t="s">
        <v>2469</v>
      </c>
      <c r="I127" s="1" t="s">
        <v>2568</v>
      </c>
    </row>
    <row r="128" spans="1:10" ht="75" x14ac:dyDescent="0.25">
      <c r="A128" s="2" t="s">
        <v>2712</v>
      </c>
      <c r="B128" s="2" t="s">
        <v>2715</v>
      </c>
      <c r="C128" s="43">
        <v>1</v>
      </c>
      <c r="D128" s="1" t="s">
        <v>61</v>
      </c>
      <c r="E128" s="1" t="s">
        <v>62</v>
      </c>
      <c r="F128" s="1" t="str">
        <f>UnitControlCenter!$B$28</f>
        <v>million vehicles</v>
      </c>
      <c r="G128" s="1" t="s">
        <v>2585</v>
      </c>
      <c r="H128" s="1" t="s">
        <v>2578</v>
      </c>
      <c r="I128" s="1" t="s">
        <v>2579</v>
      </c>
    </row>
    <row r="129" spans="1:10" ht="90" x14ac:dyDescent="0.25">
      <c r="A129" s="2" t="s">
        <v>2712</v>
      </c>
      <c r="B129" s="2" t="s">
        <v>2716</v>
      </c>
      <c r="C129" s="43">
        <v>1</v>
      </c>
      <c r="D129" s="1" t="s">
        <v>61</v>
      </c>
      <c r="E129" s="1" t="s">
        <v>62</v>
      </c>
      <c r="F129" s="1" t="str">
        <f>UnitControlCenter!$B$29</f>
        <v>thousand vehicles</v>
      </c>
      <c r="G129" s="1" t="s">
        <v>2795</v>
      </c>
      <c r="H129" s="1" t="s">
        <v>2581</v>
      </c>
      <c r="I129" s="1" t="s">
        <v>2582</v>
      </c>
    </row>
    <row r="130" spans="1:10" ht="75" x14ac:dyDescent="0.25">
      <c r="A130" s="2" t="s">
        <v>2712</v>
      </c>
      <c r="B130" s="2" t="s">
        <v>3081</v>
      </c>
      <c r="C130" s="43">
        <v>1</v>
      </c>
      <c r="D130" s="1" t="s">
        <v>61</v>
      </c>
      <c r="E130" s="1" t="s">
        <v>62</v>
      </c>
      <c r="F130" s="1" t="str">
        <f>UnitControlCenter!$B$28</f>
        <v>million vehicles</v>
      </c>
      <c r="G130" s="1" t="s">
        <v>2586</v>
      </c>
      <c r="H130" s="1" t="s">
        <v>2578</v>
      </c>
      <c r="I130" s="1" t="s">
        <v>2579</v>
      </c>
    </row>
    <row r="131" spans="1:10" ht="75" x14ac:dyDescent="0.25">
      <c r="A131" s="2" t="s">
        <v>2712</v>
      </c>
      <c r="B131" s="2" t="s">
        <v>3084</v>
      </c>
      <c r="C131" s="43">
        <v>1</v>
      </c>
      <c r="D131" s="1" t="s">
        <v>61</v>
      </c>
      <c r="E131" s="1" t="s">
        <v>62</v>
      </c>
      <c r="F131" s="1" t="str">
        <f>UnitControlCenter!$B$28</f>
        <v>million vehicles</v>
      </c>
      <c r="G131" s="1" t="s">
        <v>2587</v>
      </c>
      <c r="H131" s="1" t="s">
        <v>2581</v>
      </c>
      <c r="I131" s="1" t="s">
        <v>2582</v>
      </c>
    </row>
    <row r="132" spans="1:10" ht="30" x14ac:dyDescent="0.25">
      <c r="A132" s="2" t="s">
        <v>2712</v>
      </c>
      <c r="B132" s="2" t="s">
        <v>3326</v>
      </c>
      <c r="C132" s="43">
        <v>1</v>
      </c>
      <c r="D132" s="1" t="s">
        <v>61</v>
      </c>
      <c r="E132" s="1" t="s">
        <v>62</v>
      </c>
      <c r="F132" s="1" t="str">
        <f>UnitControlCenter!$B$28</f>
        <v>million vehicles</v>
      </c>
      <c r="G132" s="1" t="s">
        <v>2569</v>
      </c>
      <c r="H132" s="1" t="s">
        <v>2469</v>
      </c>
      <c r="I132" s="1" t="s">
        <v>2568</v>
      </c>
    </row>
    <row r="133" spans="1:10" s="193" customFormat="1" ht="30.75" thickBot="1" x14ac:dyDescent="0.3">
      <c r="A133" s="192" t="s">
        <v>2712</v>
      </c>
      <c r="B133" s="192" t="s">
        <v>3327</v>
      </c>
      <c r="C133" s="199">
        <v>0</v>
      </c>
      <c r="D133" s="193" t="s">
        <v>61</v>
      </c>
      <c r="E133" s="193" t="s">
        <v>62</v>
      </c>
      <c r="F133" s="193" t="str">
        <f>UnitControlCenter!$B$28</f>
        <v>million vehicles</v>
      </c>
      <c r="G133" s="193" t="s">
        <v>3328</v>
      </c>
      <c r="H133" s="193" t="s">
        <v>2469</v>
      </c>
      <c r="I133" s="193" t="s">
        <v>2568</v>
      </c>
    </row>
    <row r="134" spans="1:10" ht="150" x14ac:dyDescent="0.25">
      <c r="A134" s="2" t="s">
        <v>2820</v>
      </c>
      <c r="B134" s="2" t="s">
        <v>2323</v>
      </c>
      <c r="C134" s="43">
        <v>1</v>
      </c>
      <c r="D134" s="1" t="s">
        <v>61</v>
      </c>
      <c r="E134" s="1" t="s">
        <v>62</v>
      </c>
      <c r="F134" s="1" t="str">
        <f>UnitControlCenter!$B$3</f>
        <v>million metric tons / year</v>
      </c>
      <c r="G134" s="1" t="s">
        <v>3232</v>
      </c>
      <c r="H134" s="1" t="s">
        <v>3231</v>
      </c>
      <c r="I134" s="1" t="s">
        <v>2570</v>
      </c>
    </row>
    <row r="135" spans="1:10" ht="105" x14ac:dyDescent="0.25">
      <c r="A135" s="2" t="s">
        <v>2820</v>
      </c>
      <c r="B135" s="2" t="s">
        <v>2324</v>
      </c>
      <c r="C135" s="43">
        <v>1</v>
      </c>
      <c r="D135" s="1" t="s">
        <v>61</v>
      </c>
      <c r="E135" s="1" t="s">
        <v>62</v>
      </c>
      <c r="F135" s="1" t="str">
        <f>UnitControlCenter!$B$30</f>
        <v>quads / year</v>
      </c>
      <c r="G135" s="1" t="s">
        <v>2734</v>
      </c>
      <c r="H135" s="1" t="s">
        <v>2588</v>
      </c>
      <c r="I135" s="1" t="s">
        <v>2589</v>
      </c>
    </row>
    <row r="136" spans="1:10" ht="135" x14ac:dyDescent="0.25">
      <c r="A136" s="2" t="s">
        <v>2820</v>
      </c>
      <c r="B136" s="2" t="s">
        <v>2374</v>
      </c>
      <c r="C136" s="43">
        <v>1</v>
      </c>
      <c r="D136" s="1" t="s">
        <v>61</v>
      </c>
      <c r="E136" s="1" t="s">
        <v>62</v>
      </c>
      <c r="F136" s="1" t="str">
        <f>UnitControlCenter!$B$30</f>
        <v>quads / year</v>
      </c>
      <c r="G136" s="1" t="s">
        <v>3233</v>
      </c>
      <c r="H136" s="1" t="s">
        <v>3231</v>
      </c>
      <c r="I136" s="1" t="s">
        <v>2570</v>
      </c>
    </row>
    <row r="137" spans="1:10" ht="30" x14ac:dyDescent="0.25">
      <c r="A137" s="2" t="s">
        <v>2820</v>
      </c>
      <c r="B137" s="2" t="s">
        <v>3239</v>
      </c>
      <c r="C137" s="43">
        <v>1</v>
      </c>
      <c r="D137" s="1" t="s">
        <v>59</v>
      </c>
      <c r="E137" s="1" t="s">
        <v>60</v>
      </c>
      <c r="F137" s="1" t="str">
        <f>UnitControlCenter!$B$30</f>
        <v>quads / year</v>
      </c>
      <c r="G137" s="1" t="s">
        <v>3240</v>
      </c>
    </row>
    <row r="138" spans="1:10" ht="45" x14ac:dyDescent="0.25">
      <c r="A138" s="2" t="s">
        <v>2820</v>
      </c>
      <c r="B138" s="2" t="s">
        <v>2821</v>
      </c>
      <c r="C138" s="43">
        <v>1</v>
      </c>
      <c r="D138" s="1" t="s">
        <v>61</v>
      </c>
      <c r="E138" s="1" t="s">
        <v>62</v>
      </c>
      <c r="F138" s="1" t="str">
        <f>UnitControlCenter!$B$24</f>
        <v>trillion passenger-miles / year</v>
      </c>
      <c r="G138" s="1" t="s">
        <v>2333</v>
      </c>
      <c r="H138" s="1" t="s">
        <v>2529</v>
      </c>
      <c r="I138" s="1" t="s">
        <v>2530</v>
      </c>
    </row>
    <row r="139" spans="1:10" ht="45.75" thickBot="1" x14ac:dyDescent="0.3">
      <c r="A139" s="192" t="s">
        <v>2820</v>
      </c>
      <c r="B139" s="192" t="s">
        <v>2822</v>
      </c>
      <c r="C139" s="199">
        <v>1</v>
      </c>
      <c r="D139" s="193" t="s">
        <v>61</v>
      </c>
      <c r="E139" s="193" t="s">
        <v>62</v>
      </c>
      <c r="F139" s="193" t="str">
        <f>UnitControlCenter!$B$25</f>
        <v>trillion freight ton-miles / year</v>
      </c>
      <c r="G139" s="193" t="s">
        <v>2566</v>
      </c>
      <c r="H139" s="193" t="s">
        <v>3088</v>
      </c>
      <c r="I139" s="193" t="s">
        <v>2567</v>
      </c>
      <c r="J139" s="193"/>
    </row>
    <row r="140" spans="1:10" ht="315" x14ac:dyDescent="0.25">
      <c r="A140" s="2" t="s">
        <v>2325</v>
      </c>
      <c r="B140" s="2" t="s">
        <v>2704</v>
      </c>
      <c r="C140" s="43">
        <v>1</v>
      </c>
      <c r="D140" s="1" t="s">
        <v>61</v>
      </c>
      <c r="E140" s="1" t="s">
        <v>62</v>
      </c>
      <c r="F140" s="1" t="str">
        <f>UnitControlCenter!$B$30</f>
        <v>quads / year</v>
      </c>
      <c r="G140" s="1" t="s">
        <v>3024</v>
      </c>
      <c r="H140" s="1" t="s">
        <v>3022</v>
      </c>
      <c r="I140" s="208" t="s">
        <v>3023</v>
      </c>
      <c r="J140" s="208"/>
    </row>
    <row r="141" spans="1:10" ht="120" x14ac:dyDescent="0.25">
      <c r="A141" s="2" t="s">
        <v>2325</v>
      </c>
      <c r="B141" s="2" t="s">
        <v>2705</v>
      </c>
      <c r="C141" s="43">
        <v>1</v>
      </c>
      <c r="D141" s="1" t="s">
        <v>61</v>
      </c>
      <c r="E141" s="1" t="s">
        <v>62</v>
      </c>
      <c r="F141" s="1" t="str">
        <f>UnitControlCenter!$B$30</f>
        <v>quads / year</v>
      </c>
      <c r="G141" s="1" t="s">
        <v>2706</v>
      </c>
      <c r="H141" s="1" t="s">
        <v>2700</v>
      </c>
      <c r="I141" s="1" t="s">
        <v>2701</v>
      </c>
    </row>
    <row r="142" spans="1:10" x14ac:dyDescent="0.25">
      <c r="A142" s="2" t="s">
        <v>2325</v>
      </c>
      <c r="B142" s="2" t="s">
        <v>3241</v>
      </c>
      <c r="C142" s="43">
        <v>1</v>
      </c>
      <c r="D142" s="1" t="s">
        <v>59</v>
      </c>
      <c r="E142" s="1" t="s">
        <v>60</v>
      </c>
      <c r="F142" s="1" t="str">
        <f>UnitControlCenter!$B$30</f>
        <v>quads / year</v>
      </c>
      <c r="G142" s="1" t="s">
        <v>3242</v>
      </c>
    </row>
    <row r="143" spans="1:10" ht="240" x14ac:dyDescent="0.25">
      <c r="A143" s="2" t="s">
        <v>2325</v>
      </c>
      <c r="B143" s="2" t="s">
        <v>2702</v>
      </c>
      <c r="C143" s="43">
        <v>1</v>
      </c>
      <c r="D143" s="1" t="s">
        <v>61</v>
      </c>
      <c r="E143" s="1" t="s">
        <v>62</v>
      </c>
      <c r="F143" s="1" t="str">
        <f>UnitControlCenter!$B$30</f>
        <v>quads / year</v>
      </c>
      <c r="G143" s="1" t="s">
        <v>3021</v>
      </c>
      <c r="H143" s="1" t="s">
        <v>3022</v>
      </c>
      <c r="I143" s="208" t="s">
        <v>3023</v>
      </c>
      <c r="J143" s="208"/>
    </row>
    <row r="144" spans="1:10" ht="90" x14ac:dyDescent="0.25">
      <c r="A144" s="2" t="s">
        <v>2325</v>
      </c>
      <c r="B144" s="2" t="s">
        <v>2703</v>
      </c>
      <c r="C144" s="43">
        <v>1</v>
      </c>
      <c r="D144" s="1" t="s">
        <v>61</v>
      </c>
      <c r="E144" s="1" t="s">
        <v>62</v>
      </c>
      <c r="F144" s="1" t="str">
        <f>UnitControlCenter!$B$30</f>
        <v>quads / year</v>
      </c>
      <c r="G144" s="1" t="s">
        <v>2699</v>
      </c>
      <c r="H144" s="1" t="s">
        <v>2700</v>
      </c>
      <c r="I144" s="1" t="s">
        <v>2701</v>
      </c>
    </row>
    <row r="145" spans="1:10" x14ac:dyDescent="0.25">
      <c r="A145" s="2" t="s">
        <v>2325</v>
      </c>
      <c r="B145" s="2" t="s">
        <v>3243</v>
      </c>
      <c r="C145" s="43">
        <v>1</v>
      </c>
      <c r="D145" s="1" t="s">
        <v>59</v>
      </c>
      <c r="E145" s="1" t="s">
        <v>60</v>
      </c>
      <c r="F145" s="1" t="str">
        <f>UnitControlCenter!$B$30</f>
        <v>quads / year</v>
      </c>
      <c r="G145" s="1" t="s">
        <v>3244</v>
      </c>
    </row>
    <row r="146" spans="1:10" ht="150" x14ac:dyDescent="0.25">
      <c r="A146" s="2" t="s">
        <v>2325</v>
      </c>
      <c r="B146" s="2" t="s">
        <v>3487</v>
      </c>
      <c r="C146" s="43">
        <v>1</v>
      </c>
      <c r="D146" s="1" t="s">
        <v>61</v>
      </c>
      <c r="E146" s="1" t="s">
        <v>62</v>
      </c>
      <c r="F146" s="1" t="str">
        <f>UnitControlCenter!$B$30</f>
        <v>quads / year</v>
      </c>
      <c r="G146" s="1" t="s">
        <v>3625</v>
      </c>
      <c r="H146" s="1" t="s">
        <v>3491</v>
      </c>
      <c r="I146" s="1" t="s">
        <v>3492</v>
      </c>
    </row>
    <row r="147" spans="1:10" s="193" customFormat="1" ht="90.75" thickBot="1" x14ac:dyDescent="0.3">
      <c r="A147" s="192" t="s">
        <v>2325</v>
      </c>
      <c r="B147" s="192" t="s">
        <v>3488</v>
      </c>
      <c r="C147" s="199">
        <v>1</v>
      </c>
      <c r="D147" s="193" t="s">
        <v>61</v>
      </c>
      <c r="E147" s="193" t="s">
        <v>62</v>
      </c>
      <c r="F147" s="193" t="str">
        <f>UnitControlCenter!$B$16</f>
        <v>terawatt-hours (TWh) / year</v>
      </c>
      <c r="G147" s="193" t="s">
        <v>3626</v>
      </c>
      <c r="H147" s="193" t="s">
        <v>3489</v>
      </c>
      <c r="I147" s="193" t="s">
        <v>3490</v>
      </c>
    </row>
    <row r="148" spans="1:10" ht="285" x14ac:dyDescent="0.25">
      <c r="A148" s="2" t="s">
        <v>2780</v>
      </c>
      <c r="B148" s="2" t="s">
        <v>2370</v>
      </c>
      <c r="C148" s="43">
        <v>1</v>
      </c>
      <c r="D148" s="1" t="s">
        <v>61</v>
      </c>
      <c r="E148" s="1" t="s">
        <v>62</v>
      </c>
      <c r="F148" s="1" t="str">
        <f>UnitControlCenter!$B$3</f>
        <v>million metric tons / year</v>
      </c>
      <c r="G148" s="1" t="s">
        <v>3025</v>
      </c>
      <c r="H148" s="1" t="s">
        <v>3022</v>
      </c>
      <c r="I148" s="208" t="s">
        <v>3023</v>
      </c>
      <c r="J148" s="208"/>
    </row>
    <row r="149" spans="1:10" ht="45" x14ac:dyDescent="0.25">
      <c r="A149" s="2" t="s">
        <v>2780</v>
      </c>
      <c r="B149" s="2" t="s">
        <v>2371</v>
      </c>
      <c r="C149" s="43">
        <v>1</v>
      </c>
      <c r="D149" s="1" t="s">
        <v>61</v>
      </c>
      <c r="E149" s="1" t="s">
        <v>62</v>
      </c>
      <c r="F149" s="1" t="str">
        <f>UnitControlCenter!$B$3</f>
        <v>million metric tons / year</v>
      </c>
      <c r="G149" s="1" t="s">
        <v>2575</v>
      </c>
      <c r="H149" s="1" t="s">
        <v>2573</v>
      </c>
      <c r="I149" s="1" t="s">
        <v>2574</v>
      </c>
    </row>
    <row r="150" spans="1:10" ht="270" x14ac:dyDescent="0.25">
      <c r="A150" s="2" t="s">
        <v>2780</v>
      </c>
      <c r="B150" s="2" t="s">
        <v>2372</v>
      </c>
      <c r="C150" s="43">
        <v>1</v>
      </c>
      <c r="D150" s="1" t="s">
        <v>61</v>
      </c>
      <c r="E150" s="1" t="s">
        <v>62</v>
      </c>
      <c r="F150" s="1" t="str">
        <f>UnitControlCenter!$B$3</f>
        <v>million metric tons / year</v>
      </c>
      <c r="G150" s="1" t="s">
        <v>3077</v>
      </c>
      <c r="H150" s="1" t="s">
        <v>3022</v>
      </c>
      <c r="I150" s="208" t="s">
        <v>3023</v>
      </c>
      <c r="J150" s="208"/>
    </row>
    <row r="151" spans="1:10" ht="45" x14ac:dyDescent="0.25">
      <c r="A151" s="2" t="s">
        <v>2780</v>
      </c>
      <c r="B151" s="2" t="s">
        <v>2373</v>
      </c>
      <c r="C151" s="43">
        <v>1</v>
      </c>
      <c r="D151" s="1" t="s">
        <v>61</v>
      </c>
      <c r="E151" s="1" t="s">
        <v>62</v>
      </c>
      <c r="F151" s="1" t="str">
        <f>UnitControlCenter!$B$3</f>
        <v>million metric tons / year</v>
      </c>
      <c r="G151" s="1" t="s">
        <v>2576</v>
      </c>
      <c r="H151" s="1" t="s">
        <v>2573</v>
      </c>
      <c r="I151" s="1" t="s">
        <v>2574</v>
      </c>
    </row>
    <row r="152" spans="1:10" ht="330" x14ac:dyDescent="0.25">
      <c r="A152" s="2" t="s">
        <v>2780</v>
      </c>
      <c r="B152" s="2" t="s">
        <v>2778</v>
      </c>
      <c r="C152" s="43">
        <v>1</v>
      </c>
      <c r="D152" s="1" t="s">
        <v>61</v>
      </c>
      <c r="E152" s="1" t="s">
        <v>62</v>
      </c>
      <c r="F152" s="1" t="str">
        <f>UnitControlCenter!$B$3</f>
        <v>million metric tons / year</v>
      </c>
      <c r="G152" s="1" t="s">
        <v>3026</v>
      </c>
      <c r="H152" s="1" t="s">
        <v>3022</v>
      </c>
      <c r="I152" s="208" t="s">
        <v>3023</v>
      </c>
      <c r="J152" s="208"/>
    </row>
    <row r="153" spans="1:10" ht="45" x14ac:dyDescent="0.25">
      <c r="A153" s="2" t="s">
        <v>2780</v>
      </c>
      <c r="B153" s="2" t="s">
        <v>2779</v>
      </c>
      <c r="C153" s="43">
        <v>1</v>
      </c>
      <c r="D153" s="1" t="s">
        <v>61</v>
      </c>
      <c r="E153" s="1" t="s">
        <v>62</v>
      </c>
      <c r="F153" s="1" t="str">
        <f>UnitControlCenter!$B$3</f>
        <v>million metric tons / year</v>
      </c>
      <c r="G153" s="1" t="s">
        <v>2817</v>
      </c>
      <c r="H153" s="1" t="s">
        <v>2781</v>
      </c>
      <c r="I153" s="1" t="s">
        <v>2782</v>
      </c>
    </row>
    <row r="154" spans="1:10" ht="30" x14ac:dyDescent="0.25">
      <c r="A154" s="2" t="s">
        <v>2780</v>
      </c>
      <c r="B154" s="2" t="s">
        <v>3302</v>
      </c>
      <c r="C154" s="43">
        <v>1</v>
      </c>
      <c r="D154" s="1" t="s">
        <v>61</v>
      </c>
      <c r="E154" s="1" t="s">
        <v>62</v>
      </c>
      <c r="F154" s="1" t="str">
        <f>UnitControlCenter!$B$3</f>
        <v>million metric tons / year</v>
      </c>
      <c r="G154" s="1" t="s">
        <v>3396</v>
      </c>
      <c r="H154" s="1" t="s">
        <v>3296</v>
      </c>
      <c r="I154" s="1" t="s">
        <v>3299</v>
      </c>
    </row>
    <row r="155" spans="1:10" ht="255" x14ac:dyDescent="0.25">
      <c r="A155" s="2" t="s">
        <v>2780</v>
      </c>
      <c r="B155" s="2" t="s">
        <v>3294</v>
      </c>
      <c r="C155" s="43">
        <v>1</v>
      </c>
      <c r="D155" s="1" t="s">
        <v>61</v>
      </c>
      <c r="E155" s="1" t="s">
        <v>62</v>
      </c>
      <c r="F155" s="1" t="str">
        <f>UnitControlCenter!$B$3</f>
        <v>million metric tons / year</v>
      </c>
      <c r="G155" s="1" t="s">
        <v>3297</v>
      </c>
      <c r="H155" s="1" t="s">
        <v>3022</v>
      </c>
      <c r="I155" s="208" t="s">
        <v>3023</v>
      </c>
      <c r="J155" s="208"/>
    </row>
    <row r="156" spans="1:10" ht="330.75" thickBot="1" x14ac:dyDescent="0.3">
      <c r="A156" s="192" t="s">
        <v>2780</v>
      </c>
      <c r="B156" s="192" t="s">
        <v>3295</v>
      </c>
      <c r="C156" s="199">
        <v>1</v>
      </c>
      <c r="D156" s="192" t="s">
        <v>61</v>
      </c>
      <c r="E156" s="192" t="s">
        <v>62</v>
      </c>
      <c r="F156" s="192" t="str">
        <f>UnitControlCenter!$B$3</f>
        <v>million metric tons / year</v>
      </c>
      <c r="G156" s="192" t="s">
        <v>3298</v>
      </c>
      <c r="H156" s="192" t="s">
        <v>3022</v>
      </c>
      <c r="I156" s="192" t="s">
        <v>3023</v>
      </c>
      <c r="J156" s="192"/>
    </row>
    <row r="157" spans="1:10" ht="60" x14ac:dyDescent="0.25">
      <c r="A157" s="2" t="s">
        <v>3424</v>
      </c>
      <c r="B157" s="2" t="s">
        <v>3425</v>
      </c>
      <c r="C157" s="43">
        <v>1</v>
      </c>
      <c r="D157" s="1" t="s">
        <v>61</v>
      </c>
      <c r="E157" s="1" t="s">
        <v>62</v>
      </c>
      <c r="F157" s="1" t="str">
        <f>UnitControlCenter!$B$30</f>
        <v>quads / year</v>
      </c>
      <c r="G157" s="1" t="s">
        <v>2336</v>
      </c>
      <c r="H157" s="1" t="s">
        <v>2337</v>
      </c>
      <c r="I157" s="1" t="s">
        <v>2559</v>
      </c>
    </row>
    <row r="158" spans="1:10" s="2" customFormat="1" ht="30" x14ac:dyDescent="0.25">
      <c r="A158" s="2" t="s">
        <v>3424</v>
      </c>
      <c r="B158" s="2" t="s">
        <v>3426</v>
      </c>
      <c r="C158" s="43">
        <v>1</v>
      </c>
      <c r="D158" s="2" t="s">
        <v>61</v>
      </c>
      <c r="E158" s="2" t="s">
        <v>62</v>
      </c>
      <c r="F158" s="2" t="str">
        <f>UnitControlCenter!$B$30</f>
        <v>quads / year</v>
      </c>
      <c r="G158" s="2" t="s">
        <v>2354</v>
      </c>
      <c r="H158" s="2" t="s">
        <v>2338</v>
      </c>
      <c r="I158" s="2" t="s">
        <v>2339</v>
      </c>
    </row>
    <row r="159" spans="1:10" ht="90" x14ac:dyDescent="0.25">
      <c r="A159" s="2" t="s">
        <v>3424</v>
      </c>
      <c r="B159" s="2" t="s">
        <v>3427</v>
      </c>
      <c r="C159" s="43">
        <v>1</v>
      </c>
      <c r="D159" s="1" t="s">
        <v>61</v>
      </c>
      <c r="E159" s="1" t="s">
        <v>62</v>
      </c>
      <c r="F159" s="1" t="str">
        <f>UnitControlCenter!$B$30</f>
        <v>quads / year</v>
      </c>
      <c r="G159" s="1" t="s">
        <v>2598</v>
      </c>
      <c r="H159" s="1" t="s">
        <v>2600</v>
      </c>
      <c r="I159" s="1" t="s">
        <v>2599</v>
      </c>
    </row>
    <row r="160" spans="1:10" s="2" customFormat="1" x14ac:dyDescent="0.25">
      <c r="A160" s="2" t="s">
        <v>3424</v>
      </c>
      <c r="B160" s="2" t="s">
        <v>3428</v>
      </c>
      <c r="C160" s="43">
        <v>1</v>
      </c>
      <c r="D160" s="2" t="s">
        <v>59</v>
      </c>
      <c r="E160" s="2" t="s">
        <v>60</v>
      </c>
      <c r="F160" s="2" t="str">
        <f>UnitControlCenter!$B$30</f>
        <v>quads / year</v>
      </c>
      <c r="G160" s="2" t="s">
        <v>3245</v>
      </c>
    </row>
    <row r="161" spans="1:10" ht="210" x14ac:dyDescent="0.25">
      <c r="A161" s="2" t="s">
        <v>3424</v>
      </c>
      <c r="B161" s="2" t="s">
        <v>3429</v>
      </c>
      <c r="C161" s="43">
        <v>1</v>
      </c>
      <c r="D161" s="1" t="s">
        <v>61</v>
      </c>
      <c r="E161" s="1" t="s">
        <v>62</v>
      </c>
      <c r="F161" s="2" t="str">
        <f>UnitControlCenter!B3</f>
        <v>million metric tons / year</v>
      </c>
      <c r="G161" s="1" t="s">
        <v>3574</v>
      </c>
      <c r="H161" s="1" t="s">
        <v>3431</v>
      </c>
      <c r="I161" s="2" t="s">
        <v>3432</v>
      </c>
      <c r="J161" s="2"/>
    </row>
    <row r="162" spans="1:10" s="193" customFormat="1" ht="255.75" thickBot="1" x14ac:dyDescent="0.3">
      <c r="A162" s="192" t="s">
        <v>3424</v>
      </c>
      <c r="B162" s="192" t="s">
        <v>3430</v>
      </c>
      <c r="C162" s="199">
        <v>1</v>
      </c>
      <c r="D162" s="193" t="s">
        <v>61</v>
      </c>
      <c r="E162" s="193" t="s">
        <v>62</v>
      </c>
      <c r="F162" s="192" t="str">
        <f>UnitControlCenter!B3</f>
        <v>million metric tons / year</v>
      </c>
      <c r="G162" s="193" t="s">
        <v>3575</v>
      </c>
      <c r="H162" s="193" t="s">
        <v>3431</v>
      </c>
      <c r="I162" s="192" t="s">
        <v>3432</v>
      </c>
      <c r="J162" s="192"/>
    </row>
    <row r="163" spans="1:10" ht="105" x14ac:dyDescent="0.25">
      <c r="A163" s="2" t="s">
        <v>2453</v>
      </c>
      <c r="B163" s="2" t="s">
        <v>3637</v>
      </c>
      <c r="C163" s="43">
        <v>1</v>
      </c>
      <c r="D163" s="1" t="s">
        <v>61</v>
      </c>
      <c r="E163" s="1" t="s">
        <v>62</v>
      </c>
      <c r="F163" s="2" t="s">
        <v>337</v>
      </c>
      <c r="G163" s="1" t="s">
        <v>3734</v>
      </c>
      <c r="H163" s="1" t="s">
        <v>3735</v>
      </c>
      <c r="I163" s="2" t="s">
        <v>3748</v>
      </c>
      <c r="J163" s="2"/>
    </row>
    <row r="164" spans="1:10" ht="101.45" customHeight="1" x14ac:dyDescent="0.25">
      <c r="A164" s="2" t="s">
        <v>2453</v>
      </c>
      <c r="B164" s="2" t="s">
        <v>3901</v>
      </c>
      <c r="C164" s="43">
        <v>1</v>
      </c>
      <c r="D164" s="1" t="s">
        <v>61</v>
      </c>
      <c r="E164" s="1" t="s">
        <v>62</v>
      </c>
      <c r="F164" s="1" t="s">
        <v>337</v>
      </c>
      <c r="G164" s="1" t="s">
        <v>3904</v>
      </c>
      <c r="H164" s="1" t="s">
        <v>3902</v>
      </c>
      <c r="I164" s="1" t="s">
        <v>3903</v>
      </c>
    </row>
    <row r="165" spans="1:10" ht="135.75" thickBot="1" x14ac:dyDescent="0.3">
      <c r="A165" s="192" t="s">
        <v>2453</v>
      </c>
      <c r="B165" s="192" t="s">
        <v>3905</v>
      </c>
      <c r="C165" s="199">
        <v>1</v>
      </c>
      <c r="D165" s="193" t="s">
        <v>61</v>
      </c>
      <c r="E165" s="193" t="s">
        <v>62</v>
      </c>
      <c r="F165" s="192" t="s">
        <v>442</v>
      </c>
      <c r="G165" s="193" t="s">
        <v>3906</v>
      </c>
      <c r="H165" s="193" t="s">
        <v>3907</v>
      </c>
      <c r="I165" s="192" t="s">
        <v>3908</v>
      </c>
      <c r="J165" s="192"/>
    </row>
    <row r="166" spans="1:10" ht="90" x14ac:dyDescent="0.25">
      <c r="A166" s="2" t="s">
        <v>2392</v>
      </c>
      <c r="B166" s="2" t="s">
        <v>2393</v>
      </c>
      <c r="C166" s="43">
        <v>1</v>
      </c>
      <c r="D166" s="1" t="s">
        <v>61</v>
      </c>
      <c r="E166" s="1" t="s">
        <v>62</v>
      </c>
      <c r="F166" s="1" t="str">
        <f>UnitControlCenter!$B$30</f>
        <v>quads / year</v>
      </c>
      <c r="G166" s="1" t="s">
        <v>3602</v>
      </c>
      <c r="H166" s="1" t="s">
        <v>3601</v>
      </c>
      <c r="I166" s="1" t="s">
        <v>3600</v>
      </c>
    </row>
    <row r="167" spans="1:10" ht="75" x14ac:dyDescent="0.25">
      <c r="A167" s="2" t="s">
        <v>2392</v>
      </c>
      <c r="B167" s="2" t="s">
        <v>2394</v>
      </c>
      <c r="C167" s="43">
        <v>1</v>
      </c>
      <c r="D167" s="1" t="s">
        <v>61</v>
      </c>
      <c r="E167" s="1" t="s">
        <v>62</v>
      </c>
      <c r="F167" s="1" t="str">
        <f>UnitControlCenter!$B$30</f>
        <v>quads / year</v>
      </c>
      <c r="G167" s="1" t="s">
        <v>3603</v>
      </c>
      <c r="H167" s="1" t="s">
        <v>3237</v>
      </c>
      <c r="I167" s="1" t="s">
        <v>3238</v>
      </c>
    </row>
    <row r="168" spans="1:10" ht="75" x14ac:dyDescent="0.25">
      <c r="A168" s="2" t="s">
        <v>2392</v>
      </c>
      <c r="B168" s="2" t="s">
        <v>3598</v>
      </c>
      <c r="C168" s="43">
        <v>1</v>
      </c>
      <c r="D168" s="1" t="s">
        <v>61</v>
      </c>
      <c r="E168" s="1" t="s">
        <v>62</v>
      </c>
      <c r="F168" s="1" t="str">
        <f>UnitControlCenter!$B$30</f>
        <v>quads / year</v>
      </c>
      <c r="G168" s="1" t="s">
        <v>3612</v>
      </c>
      <c r="H168" s="1" t="s">
        <v>3604</v>
      </c>
      <c r="I168" s="43" t="s">
        <v>3605</v>
      </c>
    </row>
    <row r="169" spans="1:10" ht="60" x14ac:dyDescent="0.25">
      <c r="A169" s="2" t="s">
        <v>2392</v>
      </c>
      <c r="B169" s="2" t="s">
        <v>3599</v>
      </c>
      <c r="C169" s="43">
        <v>1</v>
      </c>
      <c r="D169" s="1" t="s">
        <v>61</v>
      </c>
      <c r="E169" s="1" t="s">
        <v>62</v>
      </c>
      <c r="F169" s="1" t="str">
        <f>UnitControlCenter!$B$30</f>
        <v>quads / year</v>
      </c>
      <c r="G169" s="1" t="s">
        <v>3846</v>
      </c>
      <c r="H169" s="1" t="s">
        <v>3847</v>
      </c>
      <c r="I169" s="1" t="s">
        <v>3848</v>
      </c>
    </row>
    <row r="170" spans="1:10" x14ac:dyDescent="0.25">
      <c r="A170" s="2" t="s">
        <v>2392</v>
      </c>
      <c r="B170" s="2" t="s">
        <v>2836</v>
      </c>
      <c r="C170" s="43">
        <v>0</v>
      </c>
      <c r="D170" s="1" t="s">
        <v>59</v>
      </c>
      <c r="E170" s="1" t="s">
        <v>60</v>
      </c>
      <c r="F170" s="1" t="str">
        <f>UnitControlCenter!$B$31</f>
        <v>thousand BTU / 2024 dollar</v>
      </c>
      <c r="G170" s="1" t="s">
        <v>2791</v>
      </c>
    </row>
    <row r="171" spans="1:10" x14ac:dyDescent="0.25">
      <c r="A171" s="2" t="s">
        <v>2392</v>
      </c>
      <c r="B171" s="2" t="s">
        <v>2395</v>
      </c>
      <c r="C171" s="43">
        <v>1</v>
      </c>
      <c r="D171" s="1" t="s">
        <v>59</v>
      </c>
      <c r="E171" s="1" t="s">
        <v>60</v>
      </c>
      <c r="F171" s="1" t="str">
        <f>UnitControlCenter!$B$16</f>
        <v>terawatt-hours (TWh) / year</v>
      </c>
      <c r="G171" s="1" t="s">
        <v>2295</v>
      </c>
    </row>
    <row r="172" spans="1:10" x14ac:dyDescent="0.25">
      <c r="A172" s="2" t="s">
        <v>2392</v>
      </c>
      <c r="B172" s="2" t="s">
        <v>2396</v>
      </c>
      <c r="C172" s="43">
        <v>1</v>
      </c>
      <c r="D172" s="1" t="s">
        <v>59</v>
      </c>
      <c r="E172" s="1" t="s">
        <v>60</v>
      </c>
      <c r="F172" s="1" t="str">
        <f>UnitControlCenter!$B$32</f>
        <v>millions of short tons / year</v>
      </c>
      <c r="G172" s="1" t="s">
        <v>2294</v>
      </c>
    </row>
    <row r="173" spans="1:10" x14ac:dyDescent="0.25">
      <c r="A173" s="2" t="s">
        <v>2392</v>
      </c>
      <c r="B173" s="2" t="s">
        <v>2397</v>
      </c>
      <c r="C173" s="43">
        <v>1</v>
      </c>
      <c r="D173" s="1" t="s">
        <v>59</v>
      </c>
      <c r="E173" s="1" t="s">
        <v>60</v>
      </c>
      <c r="F173" s="1" t="str">
        <f>UnitControlCenter!$B$32</f>
        <v>millions of short tons / year</v>
      </c>
      <c r="G173" s="1" t="s">
        <v>2293</v>
      </c>
    </row>
    <row r="174" spans="1:10" x14ac:dyDescent="0.25">
      <c r="A174" s="2" t="s">
        <v>2392</v>
      </c>
      <c r="B174" s="2" t="s">
        <v>2398</v>
      </c>
      <c r="C174" s="43">
        <v>1</v>
      </c>
      <c r="D174" s="1" t="s">
        <v>59</v>
      </c>
      <c r="E174" s="1" t="s">
        <v>60</v>
      </c>
      <c r="F174" s="1" t="str">
        <f>UnitControlCenter!$B$33</f>
        <v>trillion cubic feet / year</v>
      </c>
      <c r="G174" s="1" t="s">
        <v>2292</v>
      </c>
    </row>
    <row r="175" spans="1:10" ht="30" x14ac:dyDescent="0.25">
      <c r="A175" s="2" t="s">
        <v>2392</v>
      </c>
      <c r="B175" s="2" t="s">
        <v>2399</v>
      </c>
      <c r="C175" s="43">
        <v>1</v>
      </c>
      <c r="D175" s="1" t="s">
        <v>59</v>
      </c>
      <c r="E175" s="1" t="s">
        <v>60</v>
      </c>
      <c r="F175" s="1" t="str">
        <f>UnitControlCenter!$B$34</f>
        <v>million barrels of oil / year</v>
      </c>
      <c r="G175" s="1" t="s">
        <v>2291</v>
      </c>
    </row>
    <row r="176" spans="1:10" x14ac:dyDescent="0.25">
      <c r="A176" s="2" t="s">
        <v>2392</v>
      </c>
      <c r="B176" s="2" t="s">
        <v>2400</v>
      </c>
      <c r="C176" s="43">
        <v>1</v>
      </c>
      <c r="D176" s="1" t="s">
        <v>59</v>
      </c>
      <c r="E176" s="1" t="s">
        <v>60</v>
      </c>
      <c r="F176" s="1" t="str">
        <f>UnitControlCenter!$B$34</f>
        <v>million barrels of oil / year</v>
      </c>
      <c r="G176" s="1" t="s">
        <v>2342</v>
      </c>
    </row>
    <row r="177" spans="1:10" x14ac:dyDescent="0.25">
      <c r="A177" s="2" t="s">
        <v>2392</v>
      </c>
      <c r="B177" s="2" t="s">
        <v>2401</v>
      </c>
      <c r="C177" s="43">
        <v>1</v>
      </c>
      <c r="D177" s="1" t="s">
        <v>59</v>
      </c>
      <c r="E177" s="1" t="s">
        <v>60</v>
      </c>
      <c r="F177" s="1" t="str">
        <f>UnitControlCenter!$B$32</f>
        <v>millions of short tons / year</v>
      </c>
      <c r="G177" s="1" t="s">
        <v>2343</v>
      </c>
    </row>
    <row r="178" spans="1:10" ht="30" x14ac:dyDescent="0.25">
      <c r="A178" s="2" t="s">
        <v>2392</v>
      </c>
      <c r="B178" s="2" t="s">
        <v>2601</v>
      </c>
      <c r="C178" s="43">
        <v>1</v>
      </c>
      <c r="D178" s="1" t="s">
        <v>59</v>
      </c>
      <c r="E178" s="1" t="s">
        <v>60</v>
      </c>
      <c r="F178" s="1" t="str">
        <f>UnitControlCenter!$B$35</f>
        <v>million gallons / year</v>
      </c>
      <c r="G178" s="1" t="s">
        <v>2605</v>
      </c>
    </row>
    <row r="179" spans="1:10" ht="30" x14ac:dyDescent="0.25">
      <c r="A179" s="2" t="s">
        <v>2392</v>
      </c>
      <c r="B179" s="2" t="s">
        <v>2602</v>
      </c>
      <c r="C179" s="43">
        <v>1</v>
      </c>
      <c r="D179" s="1" t="s">
        <v>59</v>
      </c>
      <c r="E179" s="1" t="s">
        <v>60</v>
      </c>
      <c r="F179" s="1" t="str">
        <f>UnitControlCenter!$B$32</f>
        <v>millions of short tons / year</v>
      </c>
      <c r="G179" s="1" t="s">
        <v>2606</v>
      </c>
    </row>
    <row r="180" spans="1:10" ht="15.75" thickBot="1" x14ac:dyDescent="0.3">
      <c r="A180" s="192" t="s">
        <v>2392</v>
      </c>
      <c r="B180" s="192" t="s">
        <v>2603</v>
      </c>
      <c r="C180" s="199">
        <v>1</v>
      </c>
      <c r="D180" s="193" t="s">
        <v>59</v>
      </c>
      <c r="E180" s="193" t="s">
        <v>60</v>
      </c>
      <c r="F180" s="193" t="str">
        <f>UnitControlCenter!$B$6</f>
        <v>thousand metric tons / year</v>
      </c>
      <c r="G180" s="193" t="s">
        <v>2607</v>
      </c>
      <c r="H180" s="193"/>
      <c r="I180" s="193"/>
      <c r="J180" s="193"/>
    </row>
    <row r="181" spans="1:10" ht="60" x14ac:dyDescent="0.25">
      <c r="A181" s="2" t="s">
        <v>3305</v>
      </c>
      <c r="B181" s="2" t="s">
        <v>3332</v>
      </c>
      <c r="C181" s="43">
        <v>1</v>
      </c>
      <c r="D181" s="1" t="s">
        <v>61</v>
      </c>
      <c r="E181" s="1" t="s">
        <v>62</v>
      </c>
      <c r="F181" s="1" t="str">
        <f>UnitControlCenter!$B$36</f>
        <v>trillion BTU / year</v>
      </c>
      <c r="G181" s="1" t="s">
        <v>2612</v>
      </c>
      <c r="H181" s="1" t="s">
        <v>2613</v>
      </c>
      <c r="I181" s="1" t="s">
        <v>2614</v>
      </c>
    </row>
    <row r="182" spans="1:10" ht="60" x14ac:dyDescent="0.25">
      <c r="A182" s="2" t="s">
        <v>3305</v>
      </c>
      <c r="B182" s="2" t="s">
        <v>3333</v>
      </c>
      <c r="C182" s="43">
        <v>1</v>
      </c>
      <c r="D182" s="1" t="s">
        <v>61</v>
      </c>
      <c r="E182" s="1" t="s">
        <v>62</v>
      </c>
      <c r="F182" s="1" t="str">
        <f>UnitControlCenter!$B$36</f>
        <v>trillion BTU / year</v>
      </c>
      <c r="G182" s="1" t="s">
        <v>2615</v>
      </c>
      <c r="H182" s="1" t="s">
        <v>2613</v>
      </c>
      <c r="I182" s="1" t="s">
        <v>2614</v>
      </c>
    </row>
    <row r="183" spans="1:10" ht="60" x14ac:dyDescent="0.25">
      <c r="A183" s="2" t="s">
        <v>3305</v>
      </c>
      <c r="B183" s="2" t="s">
        <v>3334</v>
      </c>
      <c r="C183" s="43">
        <v>1</v>
      </c>
      <c r="D183" s="1" t="s">
        <v>61</v>
      </c>
      <c r="E183" s="1" t="s">
        <v>62</v>
      </c>
      <c r="F183" s="1" t="str">
        <f>UnitControlCenter!$B$9</f>
        <v>billion 2024 dollars / year</v>
      </c>
      <c r="G183" s="1" t="s">
        <v>2616</v>
      </c>
      <c r="H183" s="1" t="s">
        <v>2613</v>
      </c>
      <c r="I183" s="1" t="s">
        <v>2614</v>
      </c>
    </row>
    <row r="184" spans="1:10" ht="75" x14ac:dyDescent="0.25">
      <c r="A184" s="2" t="s">
        <v>3305</v>
      </c>
      <c r="B184" s="2" t="s">
        <v>3335</v>
      </c>
      <c r="C184" s="43">
        <v>1</v>
      </c>
      <c r="D184" s="1" t="s">
        <v>61</v>
      </c>
      <c r="E184" s="1" t="s">
        <v>62</v>
      </c>
      <c r="F184" s="1" t="str">
        <f>UnitControlCenter!$B$9</f>
        <v>billion 2024 dollars / year</v>
      </c>
      <c r="G184" s="1" t="s">
        <v>2617</v>
      </c>
      <c r="H184" s="1" t="s">
        <v>2613</v>
      </c>
      <c r="I184" s="1" t="s">
        <v>2614</v>
      </c>
    </row>
    <row r="185" spans="1:10" ht="60" x14ac:dyDescent="0.25">
      <c r="A185" s="2" t="s">
        <v>3305</v>
      </c>
      <c r="B185" s="2" t="s">
        <v>3336</v>
      </c>
      <c r="C185" s="43">
        <v>1</v>
      </c>
      <c r="D185" s="1" t="s">
        <v>61</v>
      </c>
      <c r="E185" s="1" t="s">
        <v>62</v>
      </c>
      <c r="F185" s="1" t="str">
        <f>UnitControlCenter!B3</f>
        <v>million metric tons / year</v>
      </c>
      <c r="G185" s="1" t="s">
        <v>2859</v>
      </c>
      <c r="H185" s="1" t="s">
        <v>2857</v>
      </c>
      <c r="I185" s="1" t="s">
        <v>2858</v>
      </c>
    </row>
    <row r="186" spans="1:10" ht="60" x14ac:dyDescent="0.25">
      <c r="A186" s="2" t="s">
        <v>3305</v>
      </c>
      <c r="B186" s="2" t="s">
        <v>3337</v>
      </c>
      <c r="C186" s="43">
        <v>1</v>
      </c>
      <c r="D186" s="1" t="s">
        <v>61</v>
      </c>
      <c r="E186" s="1" t="s">
        <v>62</v>
      </c>
      <c r="F186" s="1" t="str">
        <f>UnitControlCenter!B3</f>
        <v>million metric tons / year</v>
      </c>
      <c r="G186" s="1" t="s">
        <v>2860</v>
      </c>
      <c r="H186" s="1" t="s">
        <v>2857</v>
      </c>
      <c r="I186" s="1" t="s">
        <v>2858</v>
      </c>
    </row>
    <row r="187" spans="1:10" ht="60" x14ac:dyDescent="0.25">
      <c r="A187" s="2" t="s">
        <v>3305</v>
      </c>
      <c r="B187" s="2" t="s">
        <v>3338</v>
      </c>
      <c r="C187" s="43">
        <v>1</v>
      </c>
      <c r="D187" s="1" t="s">
        <v>61</v>
      </c>
      <c r="E187" s="1" t="s">
        <v>62</v>
      </c>
      <c r="F187" s="1" t="str">
        <f>UnitControlCenter!$B$36</f>
        <v>trillion BTU / year</v>
      </c>
      <c r="G187" s="1" t="s">
        <v>2694</v>
      </c>
      <c r="H187" s="1" t="s">
        <v>2689</v>
      </c>
      <c r="I187" s="1" t="s">
        <v>2690</v>
      </c>
    </row>
    <row r="188" spans="1:10" ht="75" x14ac:dyDescent="0.25">
      <c r="A188" s="2" t="s">
        <v>3305</v>
      </c>
      <c r="B188" s="2" t="s">
        <v>3339</v>
      </c>
      <c r="C188" s="43">
        <v>1</v>
      </c>
      <c r="D188" s="1" t="s">
        <v>61</v>
      </c>
      <c r="E188" s="1" t="s">
        <v>62</v>
      </c>
      <c r="F188" s="1" t="str">
        <f>UnitControlCenter!$B$36</f>
        <v>trillion BTU / year</v>
      </c>
      <c r="G188" s="1" t="s">
        <v>2695</v>
      </c>
      <c r="H188" s="1" t="s">
        <v>2689</v>
      </c>
      <c r="I188" s="1" t="s">
        <v>2691</v>
      </c>
    </row>
    <row r="189" spans="1:10" ht="75" x14ac:dyDescent="0.25">
      <c r="A189" s="2" t="s">
        <v>3305</v>
      </c>
      <c r="B189" s="2" t="s">
        <v>3340</v>
      </c>
      <c r="C189" s="43">
        <v>1</v>
      </c>
      <c r="D189" s="1" t="s">
        <v>61</v>
      </c>
      <c r="E189" s="1" t="s">
        <v>62</v>
      </c>
      <c r="F189" s="1" t="str">
        <f>UnitControlCenter!$B$9</f>
        <v>billion 2024 dollars / year</v>
      </c>
      <c r="G189" s="1" t="s">
        <v>2696</v>
      </c>
      <c r="H189" s="1" t="s">
        <v>2689</v>
      </c>
      <c r="I189" s="1" t="s">
        <v>2692</v>
      </c>
    </row>
    <row r="190" spans="1:10" ht="90" x14ac:dyDescent="0.25">
      <c r="A190" s="2" t="s">
        <v>3305</v>
      </c>
      <c r="B190" s="2" t="s">
        <v>3341</v>
      </c>
      <c r="C190" s="43">
        <v>1</v>
      </c>
      <c r="D190" s="1" t="s">
        <v>61</v>
      </c>
      <c r="E190" s="1" t="s">
        <v>62</v>
      </c>
      <c r="F190" s="1" t="str">
        <f>UnitControlCenter!$B$9</f>
        <v>billion 2024 dollars / year</v>
      </c>
      <c r="G190" s="1" t="s">
        <v>2697</v>
      </c>
      <c r="H190" s="1" t="s">
        <v>2689</v>
      </c>
      <c r="I190" s="1" t="s">
        <v>2693</v>
      </c>
    </row>
    <row r="191" spans="1:10" ht="105" x14ac:dyDescent="0.25">
      <c r="A191" s="2" t="s">
        <v>3305</v>
      </c>
      <c r="B191" s="2" t="s">
        <v>3342</v>
      </c>
      <c r="C191" s="43">
        <v>1</v>
      </c>
      <c r="D191" s="1" t="s">
        <v>61</v>
      </c>
      <c r="E191" s="1" t="s">
        <v>62</v>
      </c>
      <c r="F191" s="1" t="str">
        <f>UnitControlCenter!$B$30</f>
        <v>quads / year</v>
      </c>
      <c r="G191" s="1" t="s">
        <v>2722</v>
      </c>
      <c r="H191" s="1" t="s">
        <v>2724</v>
      </c>
      <c r="I191" s="1" t="s">
        <v>2725</v>
      </c>
    </row>
    <row r="192" spans="1:10" ht="120" x14ac:dyDescent="0.25">
      <c r="A192" s="2" t="s">
        <v>3305</v>
      </c>
      <c r="B192" s="2" t="s">
        <v>3343</v>
      </c>
      <c r="C192" s="43">
        <v>1</v>
      </c>
      <c r="D192" s="1" t="s">
        <v>61</v>
      </c>
      <c r="E192" s="1" t="s">
        <v>62</v>
      </c>
      <c r="F192" s="1" t="str">
        <f>UnitControlCenter!$B$30</f>
        <v>quads / year</v>
      </c>
      <c r="G192" s="1" t="s">
        <v>2723</v>
      </c>
      <c r="H192" s="1" t="s">
        <v>2724</v>
      </c>
      <c r="I192" s="1" t="s">
        <v>2725</v>
      </c>
    </row>
    <row r="193" spans="1:10" ht="225" x14ac:dyDescent="0.25">
      <c r="A193" s="2" t="s">
        <v>3305</v>
      </c>
      <c r="B193" s="2" t="s">
        <v>3351</v>
      </c>
      <c r="C193" s="43">
        <v>1</v>
      </c>
      <c r="D193" s="1" t="s">
        <v>61</v>
      </c>
      <c r="E193" s="1" t="s">
        <v>62</v>
      </c>
      <c r="F193" s="1" t="str">
        <f>UnitControlCenter!$B$10</f>
        <v>billion 2024 dollars</v>
      </c>
      <c r="G193" s="1" t="s">
        <v>3308</v>
      </c>
      <c r="H193" s="1" t="s">
        <v>3307</v>
      </c>
      <c r="I193" s="208" t="s">
        <v>3306</v>
      </c>
      <c r="J193" s="208"/>
    </row>
    <row r="194" spans="1:10" ht="255" x14ac:dyDescent="0.25">
      <c r="A194" s="2" t="s">
        <v>3305</v>
      </c>
      <c r="B194" s="2" t="s">
        <v>3344</v>
      </c>
      <c r="C194" s="43">
        <v>1</v>
      </c>
      <c r="D194" s="1" t="s">
        <v>61</v>
      </c>
      <c r="E194" s="1" t="s">
        <v>62</v>
      </c>
      <c r="F194" s="1" t="str">
        <f>UnitControlCenter!$B$10</f>
        <v>billion 2024 dollars</v>
      </c>
      <c r="G194" s="1" t="s">
        <v>3316</v>
      </c>
      <c r="H194" s="1" t="s">
        <v>3307</v>
      </c>
      <c r="I194" s="208" t="s">
        <v>3309</v>
      </c>
      <c r="J194" s="208"/>
    </row>
    <row r="195" spans="1:10" ht="225" x14ac:dyDescent="0.25">
      <c r="A195" s="2" t="s">
        <v>3305</v>
      </c>
      <c r="B195" s="2" t="s">
        <v>3345</v>
      </c>
      <c r="C195" s="43">
        <v>1</v>
      </c>
      <c r="D195" s="1" t="s">
        <v>61</v>
      </c>
      <c r="E195" s="1" t="s">
        <v>62</v>
      </c>
      <c r="F195" s="1" t="str">
        <f>UnitControlCenter!$B$10</f>
        <v>billion 2024 dollars</v>
      </c>
      <c r="G195" s="1" t="s">
        <v>3317</v>
      </c>
      <c r="H195" s="1" t="s">
        <v>3307</v>
      </c>
      <c r="I195" s="208" t="s">
        <v>3310</v>
      </c>
      <c r="J195" s="208"/>
    </row>
    <row r="196" spans="1:10" ht="255" x14ac:dyDescent="0.25">
      <c r="A196" s="2" t="s">
        <v>3305</v>
      </c>
      <c r="B196" s="2" t="s">
        <v>3346</v>
      </c>
      <c r="C196" s="43">
        <v>1</v>
      </c>
      <c r="D196" s="1" t="s">
        <v>61</v>
      </c>
      <c r="E196" s="1" t="s">
        <v>62</v>
      </c>
      <c r="F196" s="1" t="str">
        <f>UnitControlCenter!$B$10</f>
        <v>billion 2024 dollars</v>
      </c>
      <c r="G196" s="1" t="s">
        <v>3318</v>
      </c>
      <c r="H196" s="1" t="s">
        <v>3307</v>
      </c>
      <c r="I196" s="208" t="s">
        <v>3311</v>
      </c>
      <c r="J196" s="208"/>
    </row>
    <row r="197" spans="1:10" ht="210" x14ac:dyDescent="0.25">
      <c r="A197" s="2" t="s">
        <v>3305</v>
      </c>
      <c r="B197" s="2" t="s">
        <v>3347</v>
      </c>
      <c r="C197" s="43">
        <v>1</v>
      </c>
      <c r="D197" s="1" t="s">
        <v>61</v>
      </c>
      <c r="E197" s="1" t="s">
        <v>62</v>
      </c>
      <c r="F197" s="1" t="str">
        <f>UnitControlCenter!$B$10</f>
        <v>billion 2024 dollars</v>
      </c>
      <c r="G197" s="1" t="s">
        <v>3321</v>
      </c>
      <c r="H197" s="1" t="s">
        <v>3307</v>
      </c>
      <c r="I197" s="208" t="s">
        <v>3312</v>
      </c>
      <c r="J197" s="208"/>
    </row>
    <row r="198" spans="1:10" ht="240" x14ac:dyDescent="0.25">
      <c r="A198" s="2" t="s">
        <v>3305</v>
      </c>
      <c r="B198" s="2" t="s">
        <v>3348</v>
      </c>
      <c r="C198" s="43">
        <v>1</v>
      </c>
      <c r="D198" s="1" t="s">
        <v>61</v>
      </c>
      <c r="E198" s="1" t="s">
        <v>62</v>
      </c>
      <c r="F198" s="1" t="str">
        <f>UnitControlCenter!$B$10</f>
        <v>billion 2024 dollars</v>
      </c>
      <c r="G198" s="1" t="s">
        <v>3322</v>
      </c>
      <c r="H198" s="1" t="s">
        <v>3307</v>
      </c>
      <c r="I198" s="208" t="s">
        <v>3313</v>
      </c>
      <c r="J198" s="208"/>
    </row>
    <row r="199" spans="1:10" ht="270" x14ac:dyDescent="0.25">
      <c r="A199" s="2" t="s">
        <v>3305</v>
      </c>
      <c r="B199" s="2" t="s">
        <v>3349</v>
      </c>
      <c r="C199" s="43">
        <v>1</v>
      </c>
      <c r="D199" s="1" t="s">
        <v>61</v>
      </c>
      <c r="E199" s="1" t="s">
        <v>62</v>
      </c>
      <c r="F199" s="1" t="str">
        <f>UnitControlCenter!$B$10</f>
        <v>billion 2024 dollars</v>
      </c>
      <c r="G199" s="1" t="s">
        <v>3319</v>
      </c>
      <c r="H199" s="1" t="s">
        <v>3307</v>
      </c>
      <c r="I199" s="208" t="s">
        <v>3314</v>
      </c>
      <c r="J199" s="208"/>
    </row>
    <row r="200" spans="1:10" ht="315.75" thickBot="1" x14ac:dyDescent="0.3">
      <c r="A200" s="192" t="s">
        <v>3305</v>
      </c>
      <c r="B200" s="192" t="s">
        <v>3350</v>
      </c>
      <c r="C200" s="199">
        <v>1</v>
      </c>
      <c r="D200" s="193" t="s">
        <v>61</v>
      </c>
      <c r="E200" s="193" t="s">
        <v>62</v>
      </c>
      <c r="F200" s="193" t="str">
        <f>UnitControlCenter!$B$10</f>
        <v>billion 2024 dollars</v>
      </c>
      <c r="G200" s="193" t="s">
        <v>3320</v>
      </c>
      <c r="H200" s="193" t="s">
        <v>3307</v>
      </c>
      <c r="I200" s="315" t="s">
        <v>3315</v>
      </c>
      <c r="J200" s="315"/>
    </row>
    <row r="201" spans="1:10" ht="75" x14ac:dyDescent="0.25">
      <c r="A201" s="2" t="s">
        <v>2326</v>
      </c>
      <c r="B201" s="2" t="s">
        <v>89</v>
      </c>
      <c r="C201" s="43">
        <v>1</v>
      </c>
      <c r="D201" s="1" t="s">
        <v>61</v>
      </c>
      <c r="E201" s="1" t="s">
        <v>2332</v>
      </c>
      <c r="F201" s="1" t="str">
        <f>UnitControlCenter!$B$22</f>
        <v>2024 dollars / megawatt-hour (MWh)</v>
      </c>
      <c r="G201" s="1" t="s">
        <v>3262</v>
      </c>
      <c r="H201" s="1" t="s">
        <v>3261</v>
      </c>
      <c r="I201" s="1" t="s">
        <v>3606</v>
      </c>
    </row>
    <row r="202" spans="1:10" ht="45" x14ac:dyDescent="0.25">
      <c r="A202" s="2" t="s">
        <v>2326</v>
      </c>
      <c r="B202" s="2" t="s">
        <v>431</v>
      </c>
      <c r="C202" s="43">
        <v>1</v>
      </c>
      <c r="D202" s="1" t="s">
        <v>61</v>
      </c>
      <c r="E202" s="1" t="s">
        <v>2332</v>
      </c>
      <c r="F202" s="1" t="str">
        <f>UnitControlCenter!$B$37</f>
        <v>2024 dollars / short ton</v>
      </c>
      <c r="G202" s="1" t="s">
        <v>2625</v>
      </c>
      <c r="H202" s="1" t="s">
        <v>2626</v>
      </c>
      <c r="I202" s="1" t="s">
        <v>2627</v>
      </c>
    </row>
    <row r="203" spans="1:10" x14ac:dyDescent="0.25">
      <c r="A203" s="2" t="s">
        <v>2326</v>
      </c>
      <c r="B203" s="2" t="s">
        <v>428</v>
      </c>
      <c r="C203" s="43">
        <v>1</v>
      </c>
      <c r="D203" s="1" t="s">
        <v>61</v>
      </c>
      <c r="E203" s="1" t="s">
        <v>2332</v>
      </c>
      <c r="F203" s="1" t="str">
        <f>UnitControlCenter!$B$37</f>
        <v>2024 dollars / short ton</v>
      </c>
      <c r="G203" s="1" t="s">
        <v>2345</v>
      </c>
      <c r="H203" s="1" t="s">
        <v>326</v>
      </c>
      <c r="I203" s="1" t="s">
        <v>2512</v>
      </c>
    </row>
    <row r="204" spans="1:10" ht="90" x14ac:dyDescent="0.25">
      <c r="A204" s="2" t="s">
        <v>2326</v>
      </c>
      <c r="B204" s="2" t="s">
        <v>83</v>
      </c>
      <c r="C204" s="43">
        <v>1</v>
      </c>
      <c r="D204" s="1" t="s">
        <v>61</v>
      </c>
      <c r="E204" s="1" t="s">
        <v>2332</v>
      </c>
      <c r="F204" s="1" t="str">
        <f>UnitControlCenter!$B$38</f>
        <v>2024 dollars / thousand cubic feet</v>
      </c>
      <c r="G204" s="1" t="s">
        <v>3264</v>
      </c>
      <c r="H204" s="1" t="s">
        <v>3263</v>
      </c>
      <c r="I204" s="1" t="s">
        <v>3607</v>
      </c>
    </row>
    <row r="205" spans="1:10" x14ac:dyDescent="0.25">
      <c r="A205" s="2" t="s">
        <v>2326</v>
      </c>
      <c r="B205" s="2" t="s">
        <v>91</v>
      </c>
      <c r="C205" s="43">
        <v>1</v>
      </c>
      <c r="D205" s="1" t="s">
        <v>61</v>
      </c>
      <c r="E205" s="1" t="s">
        <v>2332</v>
      </c>
      <c r="F205" s="1" t="str">
        <f>UnitControlCenter!$B$39</f>
        <v>2024 dollars / gallon</v>
      </c>
      <c r="G205" s="1" t="s">
        <v>2347</v>
      </c>
      <c r="H205" s="1" t="s">
        <v>321</v>
      </c>
      <c r="I205" s="43">
        <v>969696</v>
      </c>
      <c r="J205" s="43"/>
    </row>
    <row r="206" spans="1:10" ht="90" x14ac:dyDescent="0.25">
      <c r="A206" s="2" t="s">
        <v>2326</v>
      </c>
      <c r="B206" s="2" t="s">
        <v>92</v>
      </c>
      <c r="C206" s="43">
        <v>1</v>
      </c>
      <c r="D206" s="1" t="s">
        <v>61</v>
      </c>
      <c r="E206" s="1" t="s">
        <v>2332</v>
      </c>
      <c r="F206" s="1" t="str">
        <f>UnitControlCenter!$B$39</f>
        <v>2024 dollars / gallon</v>
      </c>
      <c r="G206" s="1" t="s">
        <v>2620</v>
      </c>
      <c r="H206" s="1" t="s">
        <v>2618</v>
      </c>
      <c r="I206" s="1" t="s">
        <v>2619</v>
      </c>
    </row>
    <row r="207" spans="1:10" ht="60" x14ac:dyDescent="0.25">
      <c r="A207" s="2" t="s">
        <v>2326</v>
      </c>
      <c r="B207" s="2" t="s">
        <v>88</v>
      </c>
      <c r="C207" s="43">
        <v>1</v>
      </c>
      <c r="D207" s="1" t="s">
        <v>61</v>
      </c>
      <c r="E207" s="1" t="s">
        <v>2332</v>
      </c>
      <c r="F207" s="1" t="str">
        <f>UnitControlCenter!$B$37</f>
        <v>2024 dollars / short ton</v>
      </c>
      <c r="G207" s="1" t="s">
        <v>2621</v>
      </c>
      <c r="H207" s="1" t="s">
        <v>2622</v>
      </c>
      <c r="I207" s="1" t="s">
        <v>2623</v>
      </c>
    </row>
    <row r="208" spans="1:10" ht="60" x14ac:dyDescent="0.25">
      <c r="A208" s="2" t="s">
        <v>2326</v>
      </c>
      <c r="B208" s="2" t="s">
        <v>2562</v>
      </c>
      <c r="C208" s="43">
        <v>1</v>
      </c>
      <c r="D208" s="1" t="s">
        <v>61</v>
      </c>
      <c r="E208" s="1" t="s">
        <v>2332</v>
      </c>
      <c r="F208" s="1" t="str">
        <f>UnitControlCenter!$B$40</f>
        <v>2024 dollars / barrel of oil</v>
      </c>
      <c r="G208" s="1" t="s">
        <v>2686</v>
      </c>
      <c r="H208" s="1" t="s">
        <v>2687</v>
      </c>
      <c r="I208" s="1" t="s">
        <v>2688</v>
      </c>
    </row>
    <row r="209" spans="1:10" ht="60" x14ac:dyDescent="0.25">
      <c r="A209" s="2" t="s">
        <v>2326</v>
      </c>
      <c r="B209" s="2" t="s">
        <v>2624</v>
      </c>
      <c r="C209" s="43">
        <v>1</v>
      </c>
      <c r="D209" s="1" t="s">
        <v>61</v>
      </c>
      <c r="E209" s="1" t="s">
        <v>2332</v>
      </c>
      <c r="F209" s="1" t="str">
        <f>UnitControlCenter!$B$39</f>
        <v>2024 dollars / gallon</v>
      </c>
      <c r="G209" s="1" t="s">
        <v>2628</v>
      </c>
      <c r="H209" s="1" t="s">
        <v>2344</v>
      </c>
      <c r="I209" s="1" t="s">
        <v>2558</v>
      </c>
    </row>
    <row r="210" spans="1:10" ht="30.75" thickBot="1" x14ac:dyDescent="0.3">
      <c r="A210" s="192" t="s">
        <v>2326</v>
      </c>
      <c r="B210" s="192" t="s">
        <v>2448</v>
      </c>
      <c r="C210" s="199">
        <v>1</v>
      </c>
      <c r="D210" s="193" t="s">
        <v>61</v>
      </c>
      <c r="E210" s="193" t="s">
        <v>2332</v>
      </c>
      <c r="F210" s="193" t="str">
        <f>UnitControlCenter!$B$41</f>
        <v>2024 dollars / kg</v>
      </c>
      <c r="G210" s="193" t="s">
        <v>2730</v>
      </c>
      <c r="H210" s="193" t="s">
        <v>2731</v>
      </c>
      <c r="I210" s="193" t="s">
        <v>2732</v>
      </c>
      <c r="J210" s="193"/>
    </row>
    <row r="211" spans="1:10" x14ac:dyDescent="0.25">
      <c r="A211" s="2" t="s">
        <v>2327</v>
      </c>
      <c r="B211" s="2" t="s">
        <v>3438</v>
      </c>
      <c r="C211" s="43">
        <v>1</v>
      </c>
      <c r="D211" s="1" t="s">
        <v>59</v>
      </c>
      <c r="E211" s="1" t="s">
        <v>60</v>
      </c>
      <c r="F211" s="1" t="str">
        <f>UnitControlCenter!$B$42</f>
        <v>2024 dollars / kilowatt-hour (kWh)</v>
      </c>
      <c r="G211" s="1" t="s">
        <v>2348</v>
      </c>
    </row>
    <row r="212" spans="1:10" ht="30" x14ac:dyDescent="0.25">
      <c r="A212" s="2" t="s">
        <v>2327</v>
      </c>
      <c r="B212" s="2" t="s">
        <v>2328</v>
      </c>
      <c r="C212" s="43">
        <v>0</v>
      </c>
      <c r="D212" s="1" t="s">
        <v>61</v>
      </c>
      <c r="E212" s="1" t="s">
        <v>60</v>
      </c>
      <c r="F212" s="1" t="str">
        <f>UnitControlCenter!$B$44</f>
        <v>cost of eqpt. to capture 1 metric ton CO2e/yr (2020 dollars)</v>
      </c>
      <c r="G212" s="1" t="s">
        <v>2352</v>
      </c>
      <c r="H212" s="1" t="s">
        <v>2353</v>
      </c>
      <c r="I212" s="1" t="s">
        <v>2519</v>
      </c>
    </row>
    <row r="213" spans="1:10" ht="30" x14ac:dyDescent="0.25">
      <c r="A213" s="2" t="s">
        <v>2327</v>
      </c>
      <c r="B213" s="2" t="s">
        <v>2329</v>
      </c>
      <c r="C213" s="43">
        <v>1</v>
      </c>
      <c r="D213" s="1" t="s">
        <v>59</v>
      </c>
      <c r="E213" s="1" t="s">
        <v>60</v>
      </c>
      <c r="F213" s="1" t="str">
        <f>UnitControlCenter!$B$45</f>
        <v>million 2024 dollars / megawatt (MW)</v>
      </c>
      <c r="G213" s="1" t="s">
        <v>2349</v>
      </c>
    </row>
    <row r="214" spans="1:10" ht="30" x14ac:dyDescent="0.25">
      <c r="A214" s="2" t="s">
        <v>2327</v>
      </c>
      <c r="B214" s="2" t="s">
        <v>2330</v>
      </c>
      <c r="C214" s="43">
        <v>1</v>
      </c>
      <c r="D214" s="1" t="s">
        <v>59</v>
      </c>
      <c r="E214" s="1" t="s">
        <v>60</v>
      </c>
      <c r="F214" s="1" t="str">
        <f>UnitControlCenter!$B$45</f>
        <v>million 2024 dollars / megawatt (MW)</v>
      </c>
      <c r="G214" s="1" t="s">
        <v>2350</v>
      </c>
    </row>
    <row r="215" spans="1:10" ht="30" x14ac:dyDescent="0.25">
      <c r="A215" s="2" t="s">
        <v>2327</v>
      </c>
      <c r="B215" s="2" t="s">
        <v>2331</v>
      </c>
      <c r="C215" s="43">
        <v>1</v>
      </c>
      <c r="D215" s="1" t="s">
        <v>59</v>
      </c>
      <c r="E215" s="1" t="s">
        <v>60</v>
      </c>
      <c r="F215" s="1" t="str">
        <f>UnitControlCenter!$B$45</f>
        <v>million 2024 dollars / megawatt (MW)</v>
      </c>
      <c r="G215" s="1" t="s">
        <v>2351</v>
      </c>
    </row>
    <row r="216" spans="1:10" ht="30.75" thickBot="1" x14ac:dyDescent="0.3">
      <c r="A216" s="192" t="s">
        <v>2327</v>
      </c>
      <c r="B216" s="192" t="s">
        <v>2459</v>
      </c>
      <c r="C216" s="199">
        <v>1</v>
      </c>
      <c r="D216" s="193" t="s">
        <v>59</v>
      </c>
      <c r="E216" s="193" t="s">
        <v>60</v>
      </c>
      <c r="F216" s="193" t="str">
        <f>UnitControlCenter!$B$46</f>
        <v>cost of eqpt. to produce 1 kg H2/yr (2024 dollars)</v>
      </c>
      <c r="G216" s="193" t="s">
        <v>2460</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3547</v>
      </c>
      <c r="B3" s="375" t="s">
        <v>3549</v>
      </c>
      <c r="C3" s="372"/>
      <c r="D3" s="374" t="s">
        <v>3548</v>
      </c>
    </row>
    <row r="4" spans="1:5" x14ac:dyDescent="0.25">
      <c r="A4" t="s">
        <v>2521</v>
      </c>
      <c r="B4" s="20" t="s">
        <v>2515</v>
      </c>
      <c r="C4" s="188"/>
      <c r="D4" s="376" t="s">
        <v>3551</v>
      </c>
      <c r="E4" t="s">
        <v>3554</v>
      </c>
    </row>
    <row r="5" spans="1:5" x14ac:dyDescent="0.25">
      <c r="A5" t="s">
        <v>3558</v>
      </c>
      <c r="B5" s="171" t="s">
        <v>3559</v>
      </c>
      <c r="C5" s="377"/>
      <c r="D5" s="376" t="s">
        <v>3553</v>
      </c>
      <c r="E5" t="s">
        <v>3557</v>
      </c>
    </row>
    <row r="6" spans="1:5" x14ac:dyDescent="0.25">
      <c r="A6" t="s">
        <v>3719</v>
      </c>
      <c r="B6" s="171" t="s">
        <v>3718</v>
      </c>
      <c r="C6" s="410"/>
      <c r="D6" s="407" t="s">
        <v>3712</v>
      </c>
    </row>
    <row r="7" spans="1:5" x14ac:dyDescent="0.25">
      <c r="A7" t="s">
        <v>3716</v>
      </c>
      <c r="B7" s="171" t="s">
        <v>3715</v>
      </c>
      <c r="C7" s="408"/>
      <c r="D7" s="407" t="s">
        <v>3713</v>
      </c>
    </row>
    <row r="8" spans="1:5" x14ac:dyDescent="0.25">
      <c r="A8" t="s">
        <v>3717</v>
      </c>
      <c r="B8" s="20">
        <v>6699</v>
      </c>
      <c r="C8" s="409"/>
      <c r="D8" s="407" t="s">
        <v>3714</v>
      </c>
    </row>
    <row r="9" spans="1:5" x14ac:dyDescent="0.25">
      <c r="A9" t="s">
        <v>3719</v>
      </c>
      <c r="B9" s="171" t="s">
        <v>3560</v>
      </c>
      <c r="C9" s="205"/>
      <c r="D9" t="s">
        <v>3564</v>
      </c>
    </row>
    <row r="10" spans="1:5" x14ac:dyDescent="0.25">
      <c r="A10" t="s">
        <v>3565</v>
      </c>
      <c r="B10" s="171" t="s">
        <v>3566</v>
      </c>
      <c r="C10" s="379"/>
      <c r="D10" s="378" t="s">
        <v>3536</v>
      </c>
    </row>
    <row r="11" spans="1:5" x14ac:dyDescent="0.25">
      <c r="A11" t="s">
        <v>2481</v>
      </c>
      <c r="B11" s="20" t="s">
        <v>2492</v>
      </c>
      <c r="C11" s="176"/>
      <c r="D11" t="s">
        <v>421</v>
      </c>
    </row>
    <row r="12" spans="1:5" x14ac:dyDescent="0.25">
      <c r="A12" t="s">
        <v>3520</v>
      </c>
      <c r="B12" s="20" t="s">
        <v>3519</v>
      </c>
      <c r="C12" s="362"/>
      <c r="D12" t="s">
        <v>3454</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3018</v>
      </c>
      <c r="B20" t="s">
        <v>3561</v>
      </c>
      <c r="C20" s="206"/>
      <c r="D20" t="s">
        <v>3456</v>
      </c>
    </row>
    <row r="21" spans="1:4" x14ac:dyDescent="0.25">
      <c r="A21" t="s">
        <v>2498</v>
      </c>
      <c r="B21" s="20" t="s">
        <v>2494</v>
      </c>
      <c r="C21" s="181"/>
      <c r="D21" t="s">
        <v>3457</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3518</v>
      </c>
      <c r="B28" s="20" t="s">
        <v>3562</v>
      </c>
      <c r="C28" s="361"/>
      <c r="D28" t="s">
        <v>3453</v>
      </c>
    </row>
    <row r="29" spans="1:4" x14ac:dyDescent="0.25">
      <c r="A29" t="s">
        <v>2482</v>
      </c>
      <c r="B29" s="171" t="s">
        <v>2487</v>
      </c>
      <c r="C29" s="174"/>
      <c r="D29" t="s">
        <v>3387</v>
      </c>
    </row>
    <row r="30" spans="1:4" x14ac:dyDescent="0.25">
      <c r="A30" t="s">
        <v>3388</v>
      </c>
      <c r="B30" s="171" t="s">
        <v>3389</v>
      </c>
      <c r="C30" s="360"/>
      <c r="D30" t="s">
        <v>3386</v>
      </c>
    </row>
    <row r="31" spans="1:4" x14ac:dyDescent="0.25">
      <c r="A31" t="s">
        <v>3019</v>
      </c>
      <c r="B31" s="17" t="s">
        <v>3563</v>
      </c>
      <c r="C31" s="207"/>
      <c r="D31" t="s">
        <v>3455</v>
      </c>
    </row>
    <row r="32" spans="1:4" x14ac:dyDescent="0.25">
      <c r="A32" t="s">
        <v>2506</v>
      </c>
      <c r="B32" s="20" t="s">
        <v>2505</v>
      </c>
      <c r="C32" s="183"/>
      <c r="D32" t="s">
        <v>428</v>
      </c>
    </row>
    <row r="33" spans="1:5" x14ac:dyDescent="0.25">
      <c r="A33" t="s">
        <v>3020</v>
      </c>
      <c r="B33" s="204" t="s">
        <v>3013</v>
      </c>
      <c r="C33" s="203"/>
      <c r="D33" t="s">
        <v>3452</v>
      </c>
    </row>
    <row r="34" spans="1:5" x14ac:dyDescent="0.25">
      <c r="A34" t="s">
        <v>2476</v>
      </c>
      <c r="B34" s="171" t="s">
        <v>2486</v>
      </c>
      <c r="C34" s="173"/>
      <c r="D34" t="s">
        <v>431</v>
      </c>
    </row>
    <row r="35" spans="1:5" x14ac:dyDescent="0.25">
      <c r="A35" t="s">
        <v>3558</v>
      </c>
      <c r="B35" s="171" t="s">
        <v>3559</v>
      </c>
      <c r="C35" s="377"/>
      <c r="D35" t="s">
        <v>3552</v>
      </c>
      <c r="E35" t="s">
        <v>3556</v>
      </c>
    </row>
    <row r="36" spans="1:5" x14ac:dyDescent="0.25">
      <c r="A36" t="s">
        <v>2521</v>
      </c>
      <c r="B36" s="20" t="s">
        <v>2515</v>
      </c>
      <c r="C36" s="188"/>
      <c r="D36" s="376" t="s">
        <v>3550</v>
      </c>
      <c r="E36" t="s">
        <v>3555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3720</v>
      </c>
    </row>
    <row r="49" spans="1:4" x14ac:dyDescent="0.25">
      <c r="A49" t="s">
        <v>2517</v>
      </c>
      <c r="B49" s="20" t="s">
        <v>2511</v>
      </c>
      <c r="C49" s="185"/>
      <c r="D49" t="s">
        <v>3721</v>
      </c>
    </row>
    <row r="50" spans="1:4" x14ac:dyDescent="0.25">
      <c r="A50" t="s">
        <v>2496</v>
      </c>
      <c r="B50" s="20" t="s">
        <v>2512</v>
      </c>
      <c r="C50" s="180"/>
      <c r="D50" t="s">
        <v>3722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3853</v>
      </c>
    </row>
    <row r="89" spans="1:4" x14ac:dyDescent="0.25">
      <c r="A89" t="s">
        <v>2564</v>
      </c>
      <c r="B89" s="171">
        <v>740000</v>
      </c>
      <c r="C89" s="190"/>
      <c r="D89" t="s">
        <v>3577</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3909</v>
      </c>
    </row>
    <row r="95" spans="1:4" x14ac:dyDescent="0.25">
      <c r="A95" t="s">
        <v>2470</v>
      </c>
      <c r="B95" s="172" t="s">
        <v>2477</v>
      </c>
      <c r="C95" s="168"/>
      <c r="D95" t="s">
        <v>3910</v>
      </c>
    </row>
    <row r="96" spans="1:4" x14ac:dyDescent="0.25">
      <c r="A96" t="s">
        <v>2489</v>
      </c>
      <c r="B96" s="171" t="s">
        <v>2490</v>
      </c>
      <c r="C96" s="175"/>
      <c r="D96" t="s">
        <v>2919</v>
      </c>
    </row>
    <row r="97" spans="1:4" x14ac:dyDescent="0.25">
      <c r="A97" t="s">
        <v>2481</v>
      </c>
      <c r="B97" s="20" t="s">
        <v>2492</v>
      </c>
      <c r="C97" s="178"/>
      <c r="D97" t="s">
        <v>2920</v>
      </c>
    </row>
    <row r="98" spans="1:4" x14ac:dyDescent="0.25">
      <c r="A98" t="s">
        <v>2483</v>
      </c>
      <c r="B98" s="171" t="s">
        <v>2484</v>
      </c>
      <c r="C98" s="167"/>
      <c r="D98" t="s">
        <v>2537</v>
      </c>
    </row>
    <row r="99" spans="1:4" x14ac:dyDescent="0.25">
      <c r="B99" s="171"/>
    </row>
    <row r="100" spans="1:4" x14ac:dyDescent="0.25">
      <c r="A100" s="42" t="s">
        <v>2879</v>
      </c>
      <c r="B100" s="169"/>
      <c r="C100" s="159"/>
      <c r="D100" s="159"/>
    </row>
    <row r="101" spans="1:4" x14ac:dyDescent="0.25">
      <c r="A101" s="9" t="s">
        <v>2471</v>
      </c>
      <c r="B101" s="170" t="s">
        <v>2472</v>
      </c>
      <c r="C101" s="9" t="s">
        <v>2473</v>
      </c>
      <c r="D101" s="9" t="s">
        <v>2474</v>
      </c>
    </row>
    <row r="102" spans="1:4" x14ac:dyDescent="0.25">
      <c r="A102" t="s">
        <v>2482</v>
      </c>
      <c r="B102" s="171" t="s">
        <v>2487</v>
      </c>
      <c r="C102" s="174"/>
      <c r="D102" t="s">
        <v>2827</v>
      </c>
    </row>
    <row r="103" spans="1:4" x14ac:dyDescent="0.25">
      <c r="A103" t="s">
        <v>2497</v>
      </c>
      <c r="B103" s="20" t="s">
        <v>2493</v>
      </c>
      <c r="C103" s="179"/>
      <c r="D103" t="s">
        <v>2828</v>
      </c>
    </row>
    <row r="104" spans="1:4" x14ac:dyDescent="0.25">
      <c r="A104" t="s">
        <v>2496</v>
      </c>
      <c r="B104" s="20" t="s">
        <v>2512</v>
      </c>
      <c r="C104" s="180"/>
      <c r="D104" t="s">
        <v>2829</v>
      </c>
    </row>
    <row r="105" spans="1:4" x14ac:dyDescent="0.25">
      <c r="A105" t="s">
        <v>2483</v>
      </c>
      <c r="B105" s="171" t="s">
        <v>2484</v>
      </c>
      <c r="C105" s="167"/>
      <c r="D105" t="s">
        <v>2537</v>
      </c>
    </row>
    <row r="107" spans="1:4" x14ac:dyDescent="0.25">
      <c r="A107" s="42" t="s">
        <v>3229</v>
      </c>
      <c r="B107" s="169"/>
      <c r="C107" s="159"/>
      <c r="D107" s="159"/>
    </row>
    <row r="108" spans="1:4" x14ac:dyDescent="0.25">
      <c r="A108" s="9" t="s">
        <v>2471</v>
      </c>
      <c r="B108" s="170" t="s">
        <v>2472</v>
      </c>
      <c r="C108" s="9" t="s">
        <v>2473</v>
      </c>
      <c r="D108" s="9" t="s">
        <v>2474</v>
      </c>
    </row>
    <row r="109" spans="1:4" x14ac:dyDescent="0.25">
      <c r="A109" t="s">
        <v>2517</v>
      </c>
      <c r="B109" s="20" t="s">
        <v>2511</v>
      </c>
      <c r="C109" s="185"/>
      <c r="D109" t="s">
        <v>3100</v>
      </c>
    </row>
    <row r="110" spans="1:4" x14ac:dyDescent="0.25">
      <c r="A110" t="s">
        <v>2489</v>
      </c>
      <c r="B110" s="171" t="s">
        <v>2490</v>
      </c>
      <c r="C110" s="175"/>
      <c r="D110" t="s">
        <v>3101</v>
      </c>
    </row>
    <row r="112" spans="1:4" x14ac:dyDescent="0.25">
      <c r="A112" s="42" t="s">
        <v>3102</v>
      </c>
      <c r="B112" s="169"/>
      <c r="C112" s="159"/>
      <c r="D112" s="159"/>
    </row>
    <row r="113" spans="1:4" x14ac:dyDescent="0.25">
      <c r="A113" s="9" t="s">
        <v>2471</v>
      </c>
      <c r="B113" s="170" t="s">
        <v>2472</v>
      </c>
      <c r="C113" s="9" t="s">
        <v>2473</v>
      </c>
      <c r="D113" s="9" t="s">
        <v>2474</v>
      </c>
    </row>
    <row r="114" spans="1:4" x14ac:dyDescent="0.25">
      <c r="A114" t="s">
        <v>2482</v>
      </c>
      <c r="B114" s="171" t="s">
        <v>2487</v>
      </c>
      <c r="C114" s="174"/>
      <c r="D114" t="s">
        <v>3103</v>
      </c>
    </row>
    <row r="115" spans="1:4" x14ac:dyDescent="0.25">
      <c r="A115" t="s">
        <v>2496</v>
      </c>
      <c r="B115" s="20" t="s">
        <v>2512</v>
      </c>
      <c r="C115" s="180"/>
      <c r="D115" t="s">
        <v>3104</v>
      </c>
    </row>
    <row r="116" spans="1:4" x14ac:dyDescent="0.25">
      <c r="A116" t="s">
        <v>2489</v>
      </c>
      <c r="B116" s="171" t="s">
        <v>2490</v>
      </c>
      <c r="C116" s="175"/>
      <c r="D116" t="s">
        <v>3105</v>
      </c>
    </row>
    <row r="117" spans="1:4" x14ac:dyDescent="0.25">
      <c r="A117" t="s">
        <v>2497</v>
      </c>
      <c r="B117" s="20" t="s">
        <v>2493</v>
      </c>
      <c r="C117" s="179"/>
      <c r="D117" t="s">
        <v>3106</v>
      </c>
    </row>
    <row r="119" spans="1:4" x14ac:dyDescent="0.25">
      <c r="A119" s="42" t="s">
        <v>3107</v>
      </c>
      <c r="B119" s="169"/>
      <c r="C119" s="159"/>
      <c r="D119" s="159"/>
    </row>
    <row r="120" spans="1:4" x14ac:dyDescent="0.25">
      <c r="A120" s="9" t="s">
        <v>2471</v>
      </c>
      <c r="B120" s="170" t="s">
        <v>2472</v>
      </c>
      <c r="C120" s="9" t="s">
        <v>2473</v>
      </c>
      <c r="D120" s="9" t="s">
        <v>2474</v>
      </c>
    </row>
    <row r="121" spans="1:4" x14ac:dyDescent="0.25">
      <c r="A121" t="s">
        <v>2521</v>
      </c>
      <c r="B121" s="20" t="s">
        <v>2515</v>
      </c>
      <c r="C121" s="188"/>
      <c r="D121" t="s">
        <v>3108</v>
      </c>
    </row>
    <row r="122" spans="1:4" x14ac:dyDescent="0.25">
      <c r="A122" t="s">
        <v>2498</v>
      </c>
      <c r="B122" s="20" t="s">
        <v>2494</v>
      </c>
      <c r="C122" s="181"/>
      <c r="D122" t="s">
        <v>3109</v>
      </c>
    </row>
    <row r="124" spans="1:4" x14ac:dyDescent="0.25">
      <c r="A124" s="42" t="s">
        <v>3110</v>
      </c>
      <c r="B124" s="169"/>
      <c r="C124" s="159"/>
      <c r="D124" s="159"/>
    </row>
    <row r="125" spans="1:4" x14ac:dyDescent="0.25">
      <c r="A125" s="9" t="s">
        <v>2471</v>
      </c>
      <c r="B125" s="170" t="s">
        <v>2472</v>
      </c>
      <c r="C125" s="9" t="s">
        <v>2473</v>
      </c>
      <c r="D125" s="9" t="s">
        <v>2474</v>
      </c>
    </row>
    <row r="126" spans="1:4" x14ac:dyDescent="0.25">
      <c r="A126" t="s">
        <v>2517</v>
      </c>
      <c r="B126" s="20" t="s">
        <v>2511</v>
      </c>
      <c r="C126" s="185"/>
      <c r="D126" t="s">
        <v>3111</v>
      </c>
    </row>
    <row r="127" spans="1:4" x14ac:dyDescent="0.25">
      <c r="A127" t="s">
        <v>2497</v>
      </c>
      <c r="B127" s="20" t="s">
        <v>2493</v>
      </c>
      <c r="C127" s="179"/>
      <c r="D127" t="s">
        <v>3112</v>
      </c>
    </row>
    <row r="128" spans="1:4" x14ac:dyDescent="0.25">
      <c r="A128" t="s">
        <v>2499</v>
      </c>
      <c r="B128" s="20" t="s">
        <v>2495</v>
      </c>
      <c r="C128" s="182"/>
      <c r="D128" t="s">
        <v>3113</v>
      </c>
    </row>
    <row r="129" spans="1:4" x14ac:dyDescent="0.25">
      <c r="A129" t="s">
        <v>2489</v>
      </c>
      <c r="B129" s="171" t="s">
        <v>2490</v>
      </c>
      <c r="C129" s="175"/>
      <c r="D129" t="s">
        <v>3114</v>
      </c>
    </row>
    <row r="130" spans="1:4" x14ac:dyDescent="0.25">
      <c r="A130" t="s">
        <v>2496</v>
      </c>
      <c r="B130" s="20" t="s">
        <v>2512</v>
      </c>
      <c r="C130" s="180"/>
      <c r="D130" t="s">
        <v>3115</v>
      </c>
    </row>
    <row r="131" spans="1:4" x14ac:dyDescent="0.25">
      <c r="A131" t="s">
        <v>2476</v>
      </c>
      <c r="B131" s="171" t="s">
        <v>2486</v>
      </c>
      <c r="C131" s="173"/>
      <c r="D131" t="s">
        <v>3116</v>
      </c>
    </row>
    <row r="132" spans="1:4" x14ac:dyDescent="0.25">
      <c r="A132" t="s">
        <v>2482</v>
      </c>
      <c r="B132" s="171" t="s">
        <v>2487</v>
      </c>
      <c r="C132" s="174"/>
      <c r="D132" t="s">
        <v>3117</v>
      </c>
    </row>
    <row r="134" spans="1:4" x14ac:dyDescent="0.25">
      <c r="A134" s="42" t="s">
        <v>2841</v>
      </c>
      <c r="B134" s="169"/>
      <c r="C134" s="159"/>
      <c r="D134" s="159"/>
    </row>
    <row r="135" spans="1:4" x14ac:dyDescent="0.25">
      <c r="A135" s="9" t="s">
        <v>2471</v>
      </c>
      <c r="B135" s="170" t="s">
        <v>2472</v>
      </c>
      <c r="C135" s="9" t="s">
        <v>2473</v>
      </c>
      <c r="D135" s="9" t="s">
        <v>2474</v>
      </c>
    </row>
    <row r="136" spans="1:4" x14ac:dyDescent="0.25">
      <c r="A136" t="s">
        <v>2497</v>
      </c>
      <c r="B136" s="20" t="s">
        <v>2493</v>
      </c>
      <c r="C136" s="179"/>
      <c r="D136" t="s">
        <v>2842</v>
      </c>
    </row>
    <row r="137" spans="1:4" x14ac:dyDescent="0.25">
      <c r="A137" t="s">
        <v>2489</v>
      </c>
      <c r="B137" s="171" t="s">
        <v>2490</v>
      </c>
      <c r="C137" s="175"/>
      <c r="D137" t="s">
        <v>2843</v>
      </c>
    </row>
    <row r="138" spans="1:4" x14ac:dyDescent="0.25">
      <c r="A138" t="s">
        <v>2483</v>
      </c>
      <c r="B138" s="171" t="s">
        <v>2484</v>
      </c>
      <c r="C138" s="167"/>
      <c r="D138" t="s">
        <v>2537</v>
      </c>
    </row>
    <row r="139" spans="1:4" x14ac:dyDescent="0.25">
      <c r="B139" s="171"/>
    </row>
    <row r="140" spans="1:4" x14ac:dyDescent="0.25">
      <c r="A140" s="42" t="s">
        <v>2880</v>
      </c>
      <c r="B140" s="169"/>
      <c r="C140" s="159"/>
      <c r="D140" s="159"/>
    </row>
    <row r="141" spans="1:4" x14ac:dyDescent="0.25">
      <c r="A141" s="9" t="s">
        <v>2471</v>
      </c>
      <c r="B141" s="170" t="s">
        <v>2472</v>
      </c>
      <c r="C141" s="9" t="s">
        <v>2473</v>
      </c>
      <c r="D141" s="9" t="s">
        <v>2474</v>
      </c>
    </row>
    <row r="142" spans="1:4" x14ac:dyDescent="0.25">
      <c r="A142" t="s">
        <v>2482</v>
      </c>
      <c r="B142" s="171" t="s">
        <v>2487</v>
      </c>
      <c r="C142" s="174"/>
      <c r="D142" t="s">
        <v>2881</v>
      </c>
    </row>
    <row r="143" spans="1:4" x14ac:dyDescent="0.25">
      <c r="A143" t="s">
        <v>2521</v>
      </c>
      <c r="B143" s="20" t="s">
        <v>2515</v>
      </c>
      <c r="C143" s="188"/>
      <c r="D143" t="s">
        <v>2882</v>
      </c>
    </row>
    <row r="144" spans="1:4" x14ac:dyDescent="0.25">
      <c r="A144" t="s">
        <v>2499</v>
      </c>
      <c r="B144" s="20" t="s">
        <v>2495</v>
      </c>
      <c r="C144" s="182"/>
      <c r="D144" t="s">
        <v>2883</v>
      </c>
    </row>
    <row r="145" spans="1:4" x14ac:dyDescent="0.25">
      <c r="A145" t="s">
        <v>2483</v>
      </c>
      <c r="B145" s="171" t="s">
        <v>2484</v>
      </c>
      <c r="C145" s="167"/>
      <c r="D145" t="s">
        <v>2537</v>
      </c>
    </row>
    <row r="147" spans="1:4" x14ac:dyDescent="0.25">
      <c r="A147" s="42" t="s">
        <v>2539</v>
      </c>
      <c r="B147" s="169"/>
      <c r="C147" s="159"/>
      <c r="D147" s="159"/>
    </row>
    <row r="148" spans="1:4" x14ac:dyDescent="0.25">
      <c r="A148" s="9" t="s">
        <v>2471</v>
      </c>
      <c r="B148" s="170" t="s">
        <v>2472</v>
      </c>
      <c r="C148" s="9" t="s">
        <v>2473</v>
      </c>
      <c r="D148" s="9" t="s">
        <v>2474</v>
      </c>
    </row>
    <row r="149" spans="1:4" x14ac:dyDescent="0.25">
      <c r="A149" t="s">
        <v>2483</v>
      </c>
      <c r="B149" s="171" t="s">
        <v>2484</v>
      </c>
      <c r="C149" s="167"/>
      <c r="D149" t="s">
        <v>2540</v>
      </c>
    </row>
    <row r="150" spans="1:4" x14ac:dyDescent="0.25">
      <c r="A150" t="s">
        <v>2497</v>
      </c>
      <c r="B150" s="20" t="s">
        <v>2493</v>
      </c>
      <c r="C150" s="179"/>
      <c r="D150" t="s">
        <v>2541</v>
      </c>
    </row>
    <row r="151" spans="1:4" x14ac:dyDescent="0.25">
      <c r="A151" t="s">
        <v>2499</v>
      </c>
      <c r="B151" s="20" t="s">
        <v>2495</v>
      </c>
      <c r="C151" s="182"/>
      <c r="D151" t="s">
        <v>2633</v>
      </c>
    </row>
    <row r="152" spans="1:4" x14ac:dyDescent="0.25">
      <c r="A152" t="s">
        <v>2498</v>
      </c>
      <c r="B152" s="20" t="s">
        <v>2494</v>
      </c>
      <c r="C152" s="181"/>
      <c r="D152" t="s">
        <v>2542</v>
      </c>
    </row>
    <row r="153" spans="1:4" x14ac:dyDescent="0.25">
      <c r="A153" t="s">
        <v>2496</v>
      </c>
      <c r="B153" s="20" t="s">
        <v>2512</v>
      </c>
      <c r="C153" s="180"/>
      <c r="D153" t="s">
        <v>2543</v>
      </c>
    </row>
    <row r="154" spans="1:4" x14ac:dyDescent="0.25">
      <c r="A154" t="s">
        <v>2476</v>
      </c>
      <c r="B154" s="171" t="s">
        <v>2486</v>
      </c>
      <c r="C154" s="173"/>
      <c r="D154" t="s">
        <v>2544</v>
      </c>
    </row>
    <row r="155" spans="1:4" x14ac:dyDescent="0.25">
      <c r="A155" t="s">
        <v>2482</v>
      </c>
      <c r="B155" s="171" t="s">
        <v>2487</v>
      </c>
      <c r="C155" s="174"/>
      <c r="D155" t="s">
        <v>2545</v>
      </c>
    </row>
    <row r="156" spans="1:4" x14ac:dyDescent="0.25">
      <c r="A156" t="s">
        <v>2489</v>
      </c>
      <c r="B156" s="171" t="s">
        <v>2490</v>
      </c>
      <c r="C156" s="175"/>
      <c r="D156" t="s">
        <v>2546</v>
      </c>
    </row>
    <row r="157" spans="1:4" x14ac:dyDescent="0.25">
      <c r="A157" t="s">
        <v>2481</v>
      </c>
      <c r="B157" s="20" t="s">
        <v>2492</v>
      </c>
      <c r="C157" s="178"/>
      <c r="D157" t="s">
        <v>2547</v>
      </c>
    </row>
    <row r="159" spans="1:4" x14ac:dyDescent="0.25">
      <c r="A159" s="42" t="s">
        <v>2538</v>
      </c>
      <c r="B159" s="169"/>
      <c r="C159" s="159"/>
      <c r="D159" s="159"/>
    </row>
    <row r="160" spans="1:4" x14ac:dyDescent="0.25">
      <c r="A160" s="9" t="s">
        <v>2471</v>
      </c>
      <c r="B160" s="170" t="s">
        <v>2472</v>
      </c>
      <c r="C160" s="9" t="s">
        <v>2473</v>
      </c>
      <c r="D160" s="9" t="s">
        <v>2474</v>
      </c>
    </row>
    <row r="161" spans="1:4" x14ac:dyDescent="0.25">
      <c r="A161" t="s">
        <v>2489</v>
      </c>
      <c r="B161" s="171" t="s">
        <v>2490</v>
      </c>
      <c r="C161" s="175"/>
      <c r="D161" t="s">
        <v>2651</v>
      </c>
    </row>
    <row r="162" spans="1:4" x14ac:dyDescent="0.25">
      <c r="A162" t="s">
        <v>2496</v>
      </c>
      <c r="B162" s="20" t="s">
        <v>2512</v>
      </c>
      <c r="C162" s="180"/>
      <c r="D162" t="s">
        <v>2652</v>
      </c>
    </row>
    <row r="163" spans="1:4" x14ac:dyDescent="0.25">
      <c r="A163" t="s">
        <v>2482</v>
      </c>
      <c r="B163" s="171" t="s">
        <v>2487</v>
      </c>
      <c r="C163" s="174"/>
      <c r="D163" t="s">
        <v>2642</v>
      </c>
    </row>
    <row r="164" spans="1:4" x14ac:dyDescent="0.25">
      <c r="A164" t="s">
        <v>2497</v>
      </c>
      <c r="B164" s="20" t="s">
        <v>2493</v>
      </c>
      <c r="C164" s="179"/>
      <c r="D164" t="s">
        <v>2643</v>
      </c>
    </row>
    <row r="165" spans="1:4" x14ac:dyDescent="0.25">
      <c r="A165" t="s">
        <v>2483</v>
      </c>
      <c r="B165" s="171" t="s">
        <v>2484</v>
      </c>
      <c r="C165" s="167"/>
      <c r="D165" t="s">
        <v>2537</v>
      </c>
    </row>
    <row r="167" spans="1:4" x14ac:dyDescent="0.25">
      <c r="A167" s="42" t="s">
        <v>2475</v>
      </c>
      <c r="B167" s="169"/>
      <c r="C167" s="159"/>
      <c r="D167" s="159"/>
    </row>
    <row r="168" spans="1:4" x14ac:dyDescent="0.25">
      <c r="A168" s="9" t="s">
        <v>2471</v>
      </c>
      <c r="B168" s="170" t="s">
        <v>2472</v>
      </c>
      <c r="C168" s="9" t="s">
        <v>2473</v>
      </c>
      <c r="D168" s="9" t="s">
        <v>2474</v>
      </c>
    </row>
    <row r="169" spans="1:4" x14ac:dyDescent="0.25">
      <c r="A169" t="s">
        <v>2496</v>
      </c>
      <c r="B169" s="20" t="s">
        <v>2512</v>
      </c>
      <c r="C169" s="180"/>
      <c r="D169" t="s">
        <v>2230</v>
      </c>
    </row>
    <row r="170" spans="1:4" x14ac:dyDescent="0.25">
      <c r="A170" t="s">
        <v>2476</v>
      </c>
      <c r="B170" s="171" t="s">
        <v>2486</v>
      </c>
      <c r="C170" s="173"/>
      <c r="D170" t="s">
        <v>2232</v>
      </c>
    </row>
    <row r="171" spans="1:4" x14ac:dyDescent="0.25">
      <c r="A171" t="s">
        <v>2482</v>
      </c>
      <c r="B171" s="171" t="s">
        <v>2487</v>
      </c>
      <c r="C171" s="174"/>
      <c r="D171" t="s">
        <v>2231</v>
      </c>
    </row>
    <row r="172" spans="1:4" x14ac:dyDescent="0.25">
      <c r="A172" t="s">
        <v>2481</v>
      </c>
      <c r="B172" s="20" t="s">
        <v>2492</v>
      </c>
      <c r="C172" s="176"/>
      <c r="D172" t="s">
        <v>2478</v>
      </c>
    </row>
    <row r="173" spans="1:4" x14ac:dyDescent="0.25">
      <c r="A173" t="s">
        <v>2497</v>
      </c>
      <c r="B173" s="20" t="s">
        <v>2493</v>
      </c>
      <c r="C173" s="179"/>
      <c r="D173" t="s">
        <v>2479</v>
      </c>
    </row>
    <row r="174" spans="1:4" x14ac:dyDescent="0.25">
      <c r="A174" t="s">
        <v>2483</v>
      </c>
      <c r="B174" s="171" t="s">
        <v>2484</v>
      </c>
      <c r="C174" s="167"/>
      <c r="D174" t="s">
        <v>2233</v>
      </c>
    </row>
    <row r="175" spans="1:4" x14ac:dyDescent="0.25">
      <c r="A175" t="s">
        <v>2489</v>
      </c>
      <c r="B175" s="171" t="s">
        <v>2490</v>
      </c>
      <c r="C175" s="175"/>
      <c r="D175" t="s">
        <v>2488</v>
      </c>
    </row>
    <row r="177" spans="1:4" x14ac:dyDescent="0.25">
      <c r="A177" s="42" t="s">
        <v>2522</v>
      </c>
      <c r="B177" s="169"/>
      <c r="C177" s="159"/>
      <c r="D177" s="159"/>
    </row>
    <row r="178" spans="1:4" x14ac:dyDescent="0.25">
      <c r="A178" s="9" t="s">
        <v>2471</v>
      </c>
      <c r="B178" s="170" t="s">
        <v>2472</v>
      </c>
      <c r="C178" s="9" t="s">
        <v>2473</v>
      </c>
      <c r="D178" s="9" t="s">
        <v>2474</v>
      </c>
    </row>
    <row r="179" spans="1:4" x14ac:dyDescent="0.25">
      <c r="A179" t="s">
        <v>2482</v>
      </c>
      <c r="B179" s="171" t="s">
        <v>2487</v>
      </c>
      <c r="C179" s="174"/>
      <c r="D179" t="s">
        <v>137</v>
      </c>
    </row>
    <row r="180" spans="1:4" x14ac:dyDescent="0.25">
      <c r="A180" t="s">
        <v>2470</v>
      </c>
      <c r="B180" s="172" t="s">
        <v>2477</v>
      </c>
      <c r="C180" s="168"/>
      <c r="D180" t="s">
        <v>2524</v>
      </c>
    </row>
    <row r="181" spans="1:4" x14ac:dyDescent="0.25">
      <c r="A181" t="s">
        <v>2521</v>
      </c>
      <c r="B181" s="20" t="s">
        <v>2515</v>
      </c>
      <c r="C181" s="188"/>
      <c r="D181" t="s">
        <v>2531</v>
      </c>
    </row>
    <row r="182" spans="1:4" x14ac:dyDescent="0.25">
      <c r="A182" t="s">
        <v>2489</v>
      </c>
      <c r="B182" s="171" t="s">
        <v>2490</v>
      </c>
      <c r="C182" s="175"/>
      <c r="D182" t="s">
        <v>2525</v>
      </c>
    </row>
    <row r="183" spans="1:4" x14ac:dyDescent="0.25">
      <c r="A183" t="s">
        <v>2498</v>
      </c>
      <c r="B183" s="20" t="s">
        <v>2494</v>
      </c>
      <c r="C183" s="181"/>
      <c r="D183" t="s">
        <v>2526</v>
      </c>
    </row>
    <row r="184" spans="1:4" x14ac:dyDescent="0.25">
      <c r="A184" t="s">
        <v>2497</v>
      </c>
      <c r="B184" s="20" t="s">
        <v>2493</v>
      </c>
      <c r="C184" s="179"/>
      <c r="D184" t="s">
        <v>2527</v>
      </c>
    </row>
    <row r="185" spans="1:4" x14ac:dyDescent="0.25">
      <c r="A185" t="s">
        <v>2516</v>
      </c>
      <c r="B185" s="20" t="s">
        <v>2513</v>
      </c>
      <c r="C185" s="187"/>
      <c r="D185" t="s">
        <v>2528</v>
      </c>
    </row>
    <row r="186" spans="1:4" x14ac:dyDescent="0.25">
      <c r="A186" t="s">
        <v>2483</v>
      </c>
      <c r="B186" s="171" t="s">
        <v>2484</v>
      </c>
      <c r="C186" s="167"/>
      <c r="D186" t="s">
        <v>2532</v>
      </c>
    </row>
    <row r="187" spans="1:4" x14ac:dyDescent="0.25">
      <c r="A187" t="s">
        <v>2496</v>
      </c>
      <c r="B187" s="20" t="s">
        <v>2512</v>
      </c>
      <c r="C187" s="180"/>
      <c r="D187" t="s">
        <v>2322</v>
      </c>
    </row>
    <row r="188" spans="1:4" x14ac:dyDescent="0.25">
      <c r="A188" t="s">
        <v>2499</v>
      </c>
      <c r="B188" s="20" t="s">
        <v>2495</v>
      </c>
      <c r="C188" s="182"/>
      <c r="D188" t="s">
        <v>3082</v>
      </c>
    </row>
    <row r="189" spans="1:4" x14ac:dyDescent="0.25">
      <c r="A189" t="s">
        <v>2476</v>
      </c>
      <c r="B189" s="171" t="s">
        <v>2486</v>
      </c>
      <c r="C189" s="173"/>
      <c r="D189" t="s">
        <v>2523</v>
      </c>
    </row>
    <row r="191" spans="1:4" x14ac:dyDescent="0.25">
      <c r="A191" s="42" t="s">
        <v>2548</v>
      </c>
      <c r="B191" s="169"/>
      <c r="C191" s="159"/>
      <c r="D191" s="159"/>
    </row>
    <row r="192" spans="1:4" x14ac:dyDescent="0.25">
      <c r="A192" s="9" t="s">
        <v>2471</v>
      </c>
      <c r="B192" s="170" t="s">
        <v>2472</v>
      </c>
      <c r="C192" s="9" t="s">
        <v>2473</v>
      </c>
      <c r="D192" s="9" t="s">
        <v>2474</v>
      </c>
    </row>
    <row r="193" spans="1:4" x14ac:dyDescent="0.25">
      <c r="A193" t="s">
        <v>2476</v>
      </c>
      <c r="B193" s="171" t="s">
        <v>2486</v>
      </c>
      <c r="C193" s="173"/>
      <c r="D193" t="s">
        <v>2729</v>
      </c>
    </row>
    <row r="194" spans="1:4" x14ac:dyDescent="0.25">
      <c r="A194" t="s">
        <v>2482</v>
      </c>
      <c r="B194" s="171" t="s">
        <v>2487</v>
      </c>
      <c r="C194" s="174"/>
      <c r="D194" t="s">
        <v>2993</v>
      </c>
    </row>
    <row r="195" spans="1:4" x14ac:dyDescent="0.25">
      <c r="A195" t="s">
        <v>2481</v>
      </c>
      <c r="B195" s="20" t="s">
        <v>2492</v>
      </c>
      <c r="C195" s="176"/>
      <c r="D195" t="s">
        <v>2994</v>
      </c>
    </row>
    <row r="196" spans="1:4" x14ac:dyDescent="0.25">
      <c r="A196" t="s">
        <v>2517</v>
      </c>
      <c r="B196" s="20" t="s">
        <v>2511</v>
      </c>
      <c r="C196" s="185"/>
      <c r="D196" t="s">
        <v>2995</v>
      </c>
    </row>
    <row r="197" spans="1:4" x14ac:dyDescent="0.25">
      <c r="A197" t="s">
        <v>2518</v>
      </c>
      <c r="B197" s="20" t="s">
        <v>2346</v>
      </c>
      <c r="C197" s="184"/>
      <c r="D197" t="s">
        <v>2996</v>
      </c>
    </row>
    <row r="198" spans="1:4" x14ac:dyDescent="0.25">
      <c r="A198" t="s">
        <v>2489</v>
      </c>
      <c r="B198" s="171" t="s">
        <v>2490</v>
      </c>
      <c r="C198" s="175"/>
      <c r="D198" t="s">
        <v>2997</v>
      </c>
    </row>
    <row r="199" spans="1:4" x14ac:dyDescent="0.25">
      <c r="A199" t="s">
        <v>2498</v>
      </c>
      <c r="B199" s="20" t="s">
        <v>2494</v>
      </c>
      <c r="C199" s="181"/>
      <c r="D199" t="s">
        <v>2998</v>
      </c>
    </row>
    <row r="200" spans="1:4" x14ac:dyDescent="0.25">
      <c r="A200" t="s">
        <v>2483</v>
      </c>
      <c r="B200" s="171" t="s">
        <v>2484</v>
      </c>
      <c r="C200" s="167"/>
      <c r="D200" t="s">
        <v>2999</v>
      </c>
    </row>
    <row r="201" spans="1:4" x14ac:dyDescent="0.25">
      <c r="A201" t="s">
        <v>2496</v>
      </c>
      <c r="B201" s="20" t="s">
        <v>2512</v>
      </c>
      <c r="C201" s="180"/>
      <c r="D201" t="s">
        <v>2549</v>
      </c>
    </row>
    <row r="202" spans="1:4" x14ac:dyDescent="0.25">
      <c r="A202" t="s">
        <v>2520</v>
      </c>
      <c r="B202" s="20" t="s">
        <v>2514</v>
      </c>
      <c r="C202" s="186"/>
      <c r="D202" t="s">
        <v>3000</v>
      </c>
    </row>
    <row r="203" spans="1:4" x14ac:dyDescent="0.25">
      <c r="A203" t="s">
        <v>2563</v>
      </c>
      <c r="B203" s="171" t="s">
        <v>2565</v>
      </c>
      <c r="C203" s="189"/>
      <c r="D203" t="s">
        <v>3001</v>
      </c>
    </row>
    <row r="204" spans="1:4" x14ac:dyDescent="0.25">
      <c r="A204" t="s">
        <v>2516</v>
      </c>
      <c r="B204" s="20" t="s">
        <v>2513</v>
      </c>
      <c r="C204" s="187"/>
      <c r="D204" t="s">
        <v>3002</v>
      </c>
    </row>
    <row r="205" spans="1:4" x14ac:dyDescent="0.25">
      <c r="A205" t="s">
        <v>2470</v>
      </c>
      <c r="B205" s="172" t="s">
        <v>2477</v>
      </c>
      <c r="C205" s="168"/>
      <c r="D205" t="s">
        <v>2550</v>
      </c>
    </row>
    <row r="206" spans="1:4" x14ac:dyDescent="0.25">
      <c r="A206" t="s">
        <v>2497</v>
      </c>
      <c r="B206" s="20" t="s">
        <v>2493</v>
      </c>
      <c r="C206" s="179"/>
      <c r="D206" t="s">
        <v>3003</v>
      </c>
    </row>
    <row r="207" spans="1:4" x14ac:dyDescent="0.25">
      <c r="A207" t="s">
        <v>2564</v>
      </c>
      <c r="B207" s="171">
        <v>740000</v>
      </c>
      <c r="C207" s="190"/>
      <c r="D207" t="s">
        <v>3004</v>
      </c>
    </row>
    <row r="208" spans="1:4" x14ac:dyDescent="0.25">
      <c r="A208" t="s">
        <v>2499</v>
      </c>
      <c r="B208" s="20" t="s">
        <v>2495</v>
      </c>
      <c r="C208" s="182"/>
      <c r="D208" t="s">
        <v>3005</v>
      </c>
    </row>
    <row r="209" spans="1:4" x14ac:dyDescent="0.25">
      <c r="A209" t="s">
        <v>2506</v>
      </c>
      <c r="B209" s="20" t="s">
        <v>2505</v>
      </c>
      <c r="C209" s="183"/>
      <c r="D209" t="s">
        <v>3006</v>
      </c>
    </row>
    <row r="210" spans="1:4" x14ac:dyDescent="0.25">
      <c r="A210" t="s">
        <v>2521</v>
      </c>
      <c r="B210" s="20" t="s">
        <v>2515</v>
      </c>
      <c r="C210" s="188"/>
      <c r="D210" t="s">
        <v>3007</v>
      </c>
    </row>
    <row r="211" spans="1:4" x14ac:dyDescent="0.25">
      <c r="A211" t="s">
        <v>2480</v>
      </c>
      <c r="B211" s="171" t="s">
        <v>2485</v>
      </c>
      <c r="C211" s="177"/>
      <c r="D211" t="s">
        <v>3008</v>
      </c>
    </row>
    <row r="212" spans="1:4" x14ac:dyDescent="0.25">
      <c r="A212" t="s">
        <v>3020</v>
      </c>
      <c r="B212" s="204" t="s">
        <v>3013</v>
      </c>
      <c r="C212" s="203"/>
      <c r="D212" t="s">
        <v>3009</v>
      </c>
    </row>
    <row r="213" spans="1:4" x14ac:dyDescent="0.25">
      <c r="A213" t="s">
        <v>3017</v>
      </c>
      <c r="B213" s="171" t="s">
        <v>3014</v>
      </c>
      <c r="C213" s="205"/>
      <c r="D213" t="s">
        <v>3010</v>
      </c>
    </row>
    <row r="214" spans="1:4" x14ac:dyDescent="0.25">
      <c r="A214" t="s">
        <v>3018</v>
      </c>
      <c r="B214" t="s">
        <v>3015</v>
      </c>
      <c r="C214" s="206"/>
      <c r="D214" t="s">
        <v>3011</v>
      </c>
    </row>
    <row r="215" spans="1:4" x14ac:dyDescent="0.25">
      <c r="A215" t="s">
        <v>3019</v>
      </c>
      <c r="B215" s="17" t="s">
        <v>3016</v>
      </c>
      <c r="C215" s="207"/>
      <c r="D215" t="s">
        <v>3012</v>
      </c>
    </row>
    <row r="217" spans="1:4" x14ac:dyDescent="0.25">
      <c r="A217" s="42" t="s">
        <v>2551</v>
      </c>
      <c r="B217" s="169"/>
      <c r="C217" s="159"/>
      <c r="D217" s="159"/>
    </row>
    <row r="218" spans="1:4" x14ac:dyDescent="0.25">
      <c r="A218" s="9" t="s">
        <v>2471</v>
      </c>
      <c r="B218" s="170" t="s">
        <v>2472</v>
      </c>
      <c r="C218" s="9" t="s">
        <v>2473</v>
      </c>
      <c r="D218" s="9" t="s">
        <v>2474</v>
      </c>
    </row>
    <row r="219" spans="1:4" x14ac:dyDescent="0.25">
      <c r="A219" t="s">
        <v>2483</v>
      </c>
      <c r="B219" s="171" t="s">
        <v>2484</v>
      </c>
      <c r="C219" s="167"/>
      <c r="D219" t="s">
        <v>120</v>
      </c>
    </row>
    <row r="220" spans="1:4" x14ac:dyDescent="0.25">
      <c r="A220" t="s">
        <v>2489</v>
      </c>
      <c r="B220" s="171" t="s">
        <v>2490</v>
      </c>
      <c r="C220" s="175"/>
      <c r="D220" t="s">
        <v>119</v>
      </c>
    </row>
    <row r="221" spans="1:4" x14ac:dyDescent="0.25">
      <c r="A221" t="s">
        <v>2496</v>
      </c>
      <c r="B221" s="20" t="s">
        <v>2512</v>
      </c>
      <c r="C221" s="180"/>
      <c r="D221" t="s">
        <v>118</v>
      </c>
    </row>
    <row r="222" spans="1:4" x14ac:dyDescent="0.25">
      <c r="A222" t="s">
        <v>2497</v>
      </c>
      <c r="B222" s="20" t="s">
        <v>2493</v>
      </c>
      <c r="C222" s="179"/>
      <c r="D222" t="s">
        <v>116</v>
      </c>
    </row>
    <row r="223" spans="1:4" x14ac:dyDescent="0.25">
      <c r="A223" t="s">
        <v>2482</v>
      </c>
      <c r="B223" s="171" t="s">
        <v>2487</v>
      </c>
      <c r="C223" s="174"/>
      <c r="D223" t="s">
        <v>115</v>
      </c>
    </row>
    <row r="225" spans="1:4" x14ac:dyDescent="0.25">
      <c r="A225" s="42" t="s">
        <v>2552</v>
      </c>
      <c r="B225" s="169"/>
      <c r="C225" s="159"/>
      <c r="D225" s="159"/>
    </row>
    <row r="226" spans="1:4" x14ac:dyDescent="0.25">
      <c r="A226" s="9" t="s">
        <v>2471</v>
      </c>
      <c r="B226" s="170" t="s">
        <v>2472</v>
      </c>
      <c r="C226" s="9" t="s">
        <v>2473</v>
      </c>
      <c r="D226" s="9" t="s">
        <v>2474</v>
      </c>
    </row>
    <row r="227" spans="1:4" x14ac:dyDescent="0.25">
      <c r="A227" t="s">
        <v>2470</v>
      </c>
      <c r="B227" s="172" t="s">
        <v>2477</v>
      </c>
      <c r="C227" s="168"/>
      <c r="D227" t="s">
        <v>158</v>
      </c>
    </row>
    <row r="228" spans="1:4" x14ac:dyDescent="0.25">
      <c r="A228" t="s">
        <v>2489</v>
      </c>
      <c r="B228" s="171" t="s">
        <v>2490</v>
      </c>
      <c r="C228" s="175"/>
      <c r="D228" t="s">
        <v>267</v>
      </c>
    </row>
    <row r="229" spans="1:4" x14ac:dyDescent="0.25">
      <c r="A229" t="s">
        <v>2476</v>
      </c>
      <c r="B229" s="171" t="s">
        <v>2486</v>
      </c>
      <c r="C229" s="173"/>
      <c r="D229" t="s">
        <v>268</v>
      </c>
    </row>
    <row r="231" spans="1:4" x14ac:dyDescent="0.25">
      <c r="A231" s="42" t="s">
        <v>2591</v>
      </c>
      <c r="B231" s="169"/>
      <c r="C231" s="159"/>
      <c r="D231" s="159"/>
    </row>
    <row r="232" spans="1:4" x14ac:dyDescent="0.25">
      <c r="A232" s="9" t="s">
        <v>2471</v>
      </c>
      <c r="B232" s="170" t="s">
        <v>2472</v>
      </c>
      <c r="C232" s="9" t="s">
        <v>2473</v>
      </c>
      <c r="D232" s="9" t="s">
        <v>2474</v>
      </c>
    </row>
    <row r="233" spans="1:4" x14ac:dyDescent="0.25">
      <c r="A233" t="s">
        <v>2481</v>
      </c>
      <c r="B233" s="20" t="s">
        <v>2492</v>
      </c>
      <c r="C233" s="176"/>
      <c r="D233" t="s">
        <v>2448</v>
      </c>
    </row>
    <row r="234" spans="1:4" x14ac:dyDescent="0.25">
      <c r="A234" t="s">
        <v>2496</v>
      </c>
      <c r="B234" s="20" t="s">
        <v>2512</v>
      </c>
      <c r="C234" s="180"/>
      <c r="D234" t="s">
        <v>89</v>
      </c>
    </row>
    <row r="235" spans="1:4" x14ac:dyDescent="0.25">
      <c r="A235" t="s">
        <v>2482</v>
      </c>
      <c r="B235" s="171" t="s">
        <v>2487</v>
      </c>
      <c r="C235" s="174"/>
      <c r="D235" t="s">
        <v>83</v>
      </c>
    </row>
    <row r="236" spans="1:4" x14ac:dyDescent="0.25">
      <c r="A236" t="s">
        <v>2516</v>
      </c>
      <c r="B236" s="20" t="s">
        <v>2513</v>
      </c>
      <c r="C236" s="187"/>
      <c r="D236" t="s">
        <v>2592</v>
      </c>
    </row>
    <row r="237" spans="1:4" x14ac:dyDescent="0.25">
      <c r="A237" t="s">
        <v>2497</v>
      </c>
      <c r="B237" s="20" t="s">
        <v>2493</v>
      </c>
      <c r="C237" s="179"/>
      <c r="D237" t="s">
        <v>2593</v>
      </c>
    </row>
    <row r="238" spans="1:4" x14ac:dyDescent="0.25">
      <c r="A238" t="s">
        <v>2489</v>
      </c>
      <c r="B238" s="171" t="s">
        <v>2490</v>
      </c>
      <c r="C238" s="175"/>
      <c r="D238" t="s">
        <v>94</v>
      </c>
    </row>
    <row r="239" spans="1:4" x14ac:dyDescent="0.25">
      <c r="A239" t="s">
        <v>2498</v>
      </c>
      <c r="B239" s="20" t="s">
        <v>2494</v>
      </c>
      <c r="C239" s="181"/>
      <c r="D239" t="s">
        <v>93</v>
      </c>
    </row>
    <row r="240" spans="1:4" x14ac:dyDescent="0.25">
      <c r="A240" t="s">
        <v>2483</v>
      </c>
      <c r="B240" s="171" t="s">
        <v>2484</v>
      </c>
      <c r="C240" s="167"/>
      <c r="D240" t="s">
        <v>92</v>
      </c>
    </row>
    <row r="241" spans="1:4" x14ac:dyDescent="0.25">
      <c r="A241" t="s">
        <v>2476</v>
      </c>
      <c r="B241" s="171" t="s">
        <v>2486</v>
      </c>
      <c r="C241" s="173"/>
      <c r="D241" t="s">
        <v>91</v>
      </c>
    </row>
    <row r="243" spans="1:4" x14ac:dyDescent="0.25">
      <c r="A243" s="42" t="s">
        <v>2596</v>
      </c>
      <c r="B243" s="169"/>
      <c r="C243" s="159"/>
      <c r="D243" s="159"/>
    </row>
    <row r="244" spans="1:4" x14ac:dyDescent="0.25">
      <c r="A244" s="9" t="s">
        <v>2471</v>
      </c>
      <c r="B244" s="170" t="s">
        <v>2472</v>
      </c>
      <c r="C244" s="9" t="s">
        <v>2473</v>
      </c>
      <c r="D244" s="9" t="s">
        <v>2474</v>
      </c>
    </row>
    <row r="245" spans="1:4" x14ac:dyDescent="0.25">
      <c r="A245" t="s">
        <v>2481</v>
      </c>
      <c r="B245" s="20" t="s">
        <v>2492</v>
      </c>
      <c r="C245" s="176"/>
      <c r="D245" t="s">
        <v>2448</v>
      </c>
    </row>
    <row r="246" spans="1:4" x14ac:dyDescent="0.25">
      <c r="A246" t="s">
        <v>2499</v>
      </c>
      <c r="B246" s="20" t="s">
        <v>2495</v>
      </c>
      <c r="C246" s="182"/>
      <c r="D246" t="s">
        <v>2554</v>
      </c>
    </row>
    <row r="247" spans="1:4" x14ac:dyDescent="0.25">
      <c r="A247" t="s">
        <v>2489</v>
      </c>
      <c r="B247" s="171" t="s">
        <v>2490</v>
      </c>
      <c r="C247" s="175"/>
      <c r="D247" t="s">
        <v>88</v>
      </c>
    </row>
    <row r="248" spans="1:4" x14ac:dyDescent="0.25">
      <c r="A248" t="s">
        <v>2496</v>
      </c>
      <c r="B248" s="20" t="s">
        <v>2512</v>
      </c>
      <c r="C248" s="180"/>
      <c r="D248" t="s">
        <v>89</v>
      </c>
    </row>
    <row r="249" spans="1:4" x14ac:dyDescent="0.25">
      <c r="A249" t="s">
        <v>2482</v>
      </c>
      <c r="B249" s="171" t="s">
        <v>2487</v>
      </c>
      <c r="C249" s="174"/>
      <c r="D249" t="s">
        <v>83</v>
      </c>
    </row>
    <row r="250" spans="1:4" x14ac:dyDescent="0.25">
      <c r="A250" t="s">
        <v>2497</v>
      </c>
      <c r="B250" s="20" t="s">
        <v>2493</v>
      </c>
      <c r="C250" s="179"/>
      <c r="D250" t="s">
        <v>2594</v>
      </c>
    </row>
    <row r="251" spans="1:4" x14ac:dyDescent="0.25">
      <c r="A251" t="s">
        <v>2476</v>
      </c>
      <c r="B251" s="171" t="s">
        <v>2486</v>
      </c>
      <c r="C251" s="173"/>
      <c r="D251" t="s">
        <v>431</v>
      </c>
    </row>
    <row r="252" spans="1:4" x14ac:dyDescent="0.25">
      <c r="A252" t="s">
        <v>2563</v>
      </c>
      <c r="B252" s="171" t="s">
        <v>2565</v>
      </c>
      <c r="C252" s="189"/>
      <c r="D252" t="s">
        <v>2562</v>
      </c>
    </row>
    <row r="253" spans="1:4" x14ac:dyDescent="0.25">
      <c r="A253" t="s">
        <v>2564</v>
      </c>
      <c r="B253" s="171">
        <v>740000</v>
      </c>
      <c r="C253" s="190"/>
      <c r="D253" t="s">
        <v>2445</v>
      </c>
    </row>
    <row r="254" spans="1:4" x14ac:dyDescent="0.25">
      <c r="A254" t="s">
        <v>2483</v>
      </c>
      <c r="B254" s="171" t="s">
        <v>2484</v>
      </c>
      <c r="C254" s="167"/>
      <c r="D254" t="s">
        <v>2595</v>
      </c>
    </row>
    <row r="256" spans="1:4" x14ac:dyDescent="0.25">
      <c r="A256" s="42" t="s">
        <v>3471</v>
      </c>
      <c r="B256" s="169"/>
      <c r="C256" s="159"/>
      <c r="D256" s="159"/>
    </row>
    <row r="257" spans="1:4" x14ac:dyDescent="0.25">
      <c r="A257" s="9" t="s">
        <v>2471</v>
      </c>
      <c r="B257" s="170" t="s">
        <v>2472</v>
      </c>
      <c r="C257" s="9" t="s">
        <v>2473</v>
      </c>
      <c r="D257" s="9" t="s">
        <v>2474</v>
      </c>
    </row>
    <row r="258" spans="1:4" x14ac:dyDescent="0.25">
      <c r="A258" t="s">
        <v>2518</v>
      </c>
      <c r="B258" s="20" t="s">
        <v>2346</v>
      </c>
      <c r="C258" s="184"/>
      <c r="D258" t="s">
        <v>3479</v>
      </c>
    </row>
    <row r="259" spans="1:4" x14ac:dyDescent="0.25">
      <c r="A259" t="s">
        <v>2496</v>
      </c>
      <c r="B259" s="20" t="s">
        <v>2512</v>
      </c>
      <c r="C259" s="180"/>
      <c r="D259" t="s">
        <v>3480</v>
      </c>
    </row>
    <row r="260" spans="1:4" x14ac:dyDescent="0.25">
      <c r="A260" t="s">
        <v>2517</v>
      </c>
      <c r="B260" s="20" t="s">
        <v>2511</v>
      </c>
      <c r="C260" s="185"/>
      <c r="D260" t="s">
        <v>3481</v>
      </c>
    </row>
    <row r="261" spans="1:4" x14ac:dyDescent="0.25">
      <c r="A261" t="s">
        <v>2482</v>
      </c>
      <c r="B261" s="171" t="s">
        <v>2487</v>
      </c>
      <c r="C261" s="174"/>
      <c r="D261" t="s">
        <v>3482</v>
      </c>
    </row>
    <row r="262" spans="1:4" x14ac:dyDescent="0.25">
      <c r="A262" t="s">
        <v>2497</v>
      </c>
      <c r="B262" s="20" t="s">
        <v>2493</v>
      </c>
      <c r="C262" s="179"/>
      <c r="D262" t="s">
        <v>3483</v>
      </c>
    </row>
    <row r="263" spans="1:4" x14ac:dyDescent="0.25">
      <c r="A263" t="s">
        <v>2476</v>
      </c>
      <c r="B263" s="171" t="s">
        <v>2486</v>
      </c>
      <c r="C263" s="173"/>
      <c r="D263" t="s">
        <v>3484</v>
      </c>
    </row>
    <row r="264" spans="1:4" x14ac:dyDescent="0.25">
      <c r="A264" t="s">
        <v>2498</v>
      </c>
      <c r="B264" s="20" t="s">
        <v>2494</v>
      </c>
      <c r="C264" s="181"/>
      <c r="D264" t="s">
        <v>3485</v>
      </c>
    </row>
    <row r="265" spans="1:4" x14ac:dyDescent="0.25">
      <c r="A265" t="s">
        <v>2521</v>
      </c>
      <c r="B265" s="20" t="s">
        <v>2515</v>
      </c>
      <c r="C265" s="188"/>
      <c r="D265" t="s">
        <v>3486</v>
      </c>
    </row>
    <row r="267" spans="1:4" x14ac:dyDescent="0.25">
      <c r="A267" s="42" t="s">
        <v>2597</v>
      </c>
      <c r="B267" s="169"/>
      <c r="C267" s="159"/>
      <c r="D267" s="159"/>
    </row>
    <row r="268" spans="1:4" x14ac:dyDescent="0.25">
      <c r="A268" s="9" t="s">
        <v>2471</v>
      </c>
      <c r="B268" s="170" t="s">
        <v>2472</v>
      </c>
      <c r="C268" s="9" t="s">
        <v>2473</v>
      </c>
      <c r="D268" s="9" t="s">
        <v>2474</v>
      </c>
    </row>
    <row r="269" spans="1:4" x14ac:dyDescent="0.25">
      <c r="A269" t="s">
        <v>2481</v>
      </c>
      <c r="B269" s="20" t="s">
        <v>2492</v>
      </c>
      <c r="C269" s="176"/>
      <c r="D269" t="s">
        <v>2448</v>
      </c>
    </row>
    <row r="270" spans="1:4" x14ac:dyDescent="0.25">
      <c r="A270" t="s">
        <v>2476</v>
      </c>
      <c r="B270" s="171" t="s">
        <v>2486</v>
      </c>
      <c r="C270" s="173"/>
      <c r="D270" t="s">
        <v>431</v>
      </c>
    </row>
    <row r="271" spans="1:4" x14ac:dyDescent="0.25">
      <c r="A271" t="s">
        <v>2499</v>
      </c>
      <c r="B271" s="20" t="s">
        <v>2495</v>
      </c>
      <c r="C271" s="182"/>
      <c r="D271" t="s">
        <v>2554</v>
      </c>
    </row>
    <row r="272" spans="1:4" x14ac:dyDescent="0.25">
      <c r="A272" t="s">
        <v>2489</v>
      </c>
      <c r="B272" s="171" t="s">
        <v>2490</v>
      </c>
      <c r="C272" s="175"/>
      <c r="D272" t="s">
        <v>88</v>
      </c>
    </row>
    <row r="273" spans="1:4" x14ac:dyDescent="0.25">
      <c r="A273" t="s">
        <v>2516</v>
      </c>
      <c r="B273" s="20" t="s">
        <v>2513</v>
      </c>
      <c r="C273" s="187"/>
      <c r="D273" t="s">
        <v>2590</v>
      </c>
    </row>
    <row r="274" spans="1:4" x14ac:dyDescent="0.25">
      <c r="A274" t="s">
        <v>2563</v>
      </c>
      <c r="B274" s="171" t="s">
        <v>2565</v>
      </c>
      <c r="C274" s="189"/>
      <c r="D274" t="s">
        <v>2562</v>
      </c>
    </row>
    <row r="275" spans="1:4" x14ac:dyDescent="0.25">
      <c r="A275" t="s">
        <v>2483</v>
      </c>
      <c r="B275" s="171" t="s">
        <v>2484</v>
      </c>
      <c r="C275" s="167"/>
      <c r="D275" t="s">
        <v>2595</v>
      </c>
    </row>
    <row r="276" spans="1:4" x14ac:dyDescent="0.25">
      <c r="A276" t="s">
        <v>2497</v>
      </c>
      <c r="B276" s="20" t="s">
        <v>2493</v>
      </c>
      <c r="C276" s="179"/>
      <c r="D276" t="s">
        <v>2594</v>
      </c>
    </row>
    <row r="277" spans="1:4" x14ac:dyDescent="0.25">
      <c r="A277" t="s">
        <v>2482</v>
      </c>
      <c r="B277" s="171" t="s">
        <v>2487</v>
      </c>
      <c r="C277" s="174"/>
      <c r="D277" t="s">
        <v>83</v>
      </c>
    </row>
    <row r="278" spans="1:4" x14ac:dyDescent="0.25">
      <c r="A278" t="s">
        <v>2496</v>
      </c>
      <c r="B278" s="20" t="s">
        <v>2512</v>
      </c>
      <c r="C278" s="180"/>
      <c r="D278" t="s">
        <v>89</v>
      </c>
    </row>
    <row r="280" spans="1:4" x14ac:dyDescent="0.25">
      <c r="A280" s="42" t="s">
        <v>2571</v>
      </c>
      <c r="B280" s="169"/>
      <c r="C280" s="159"/>
      <c r="D280" s="159"/>
    </row>
    <row r="281" spans="1:4" x14ac:dyDescent="0.25">
      <c r="A281" s="9" t="s">
        <v>2471</v>
      </c>
      <c r="B281" s="170" t="s">
        <v>2472</v>
      </c>
      <c r="C281" s="9" t="s">
        <v>2473</v>
      </c>
      <c r="D281" s="9" t="s">
        <v>2474</v>
      </c>
    </row>
    <row r="282" spans="1:4" x14ac:dyDescent="0.25">
      <c r="A282" t="s">
        <v>2481</v>
      </c>
      <c r="B282" s="20" t="s">
        <v>2492</v>
      </c>
      <c r="C282" s="176"/>
      <c r="D282" t="s">
        <v>421</v>
      </c>
    </row>
    <row r="283" spans="1:4" x14ac:dyDescent="0.25">
      <c r="A283" t="s">
        <v>2520</v>
      </c>
      <c r="B283" s="20" t="s">
        <v>2514</v>
      </c>
      <c r="C283" s="186"/>
      <c r="D283" t="s">
        <v>2447</v>
      </c>
    </row>
    <row r="284" spans="1:4" x14ac:dyDescent="0.25">
      <c r="A284" t="s">
        <v>2489</v>
      </c>
      <c r="B284" s="171" t="s">
        <v>2490</v>
      </c>
      <c r="C284" s="175"/>
      <c r="D284" t="s">
        <v>88</v>
      </c>
    </row>
    <row r="285" spans="1:4" x14ac:dyDescent="0.25">
      <c r="A285" t="s">
        <v>2496</v>
      </c>
      <c r="B285" s="20" t="s">
        <v>2512</v>
      </c>
      <c r="C285" s="180"/>
      <c r="D285" t="s">
        <v>2560</v>
      </c>
    </row>
    <row r="286" spans="1:4" x14ac:dyDescent="0.25">
      <c r="A286" t="s">
        <v>2516</v>
      </c>
      <c r="B286" s="20" t="s">
        <v>2513</v>
      </c>
      <c r="C286" s="187"/>
      <c r="D286" t="s">
        <v>2561</v>
      </c>
    </row>
    <row r="287" spans="1:4" x14ac:dyDescent="0.25">
      <c r="A287" t="s">
        <v>2470</v>
      </c>
      <c r="B287" s="172" t="s">
        <v>2477</v>
      </c>
      <c r="C287" s="168"/>
      <c r="D287" t="s">
        <v>85</v>
      </c>
    </row>
    <row r="288" spans="1:4" x14ac:dyDescent="0.25">
      <c r="A288" t="s">
        <v>2498</v>
      </c>
      <c r="B288" s="20" t="s">
        <v>2494</v>
      </c>
      <c r="C288" s="181"/>
      <c r="D288" t="s">
        <v>84</v>
      </c>
    </row>
    <row r="289" spans="1:4" x14ac:dyDescent="0.25">
      <c r="A289" t="s">
        <v>2482</v>
      </c>
      <c r="B289" s="171" t="s">
        <v>2487</v>
      </c>
      <c r="C289" s="174"/>
      <c r="D289" t="s">
        <v>83</v>
      </c>
    </row>
    <row r="290" spans="1:4" x14ac:dyDescent="0.25">
      <c r="A290" t="s">
        <v>2506</v>
      </c>
      <c r="B290" s="20" t="s">
        <v>2505</v>
      </c>
      <c r="C290" s="183"/>
      <c r="D290" t="s">
        <v>428</v>
      </c>
    </row>
    <row r="291" spans="1:4" x14ac:dyDescent="0.25">
      <c r="A291" t="s">
        <v>2476</v>
      </c>
      <c r="B291" s="171" t="s">
        <v>2486</v>
      </c>
      <c r="C291" s="173"/>
      <c r="D291" t="s">
        <v>431</v>
      </c>
    </row>
    <row r="292" spans="1:4" x14ac:dyDescent="0.25">
      <c r="A292" t="s">
        <v>2564</v>
      </c>
      <c r="B292" s="171">
        <v>740000</v>
      </c>
      <c r="C292" s="190"/>
      <c r="D292" t="s">
        <v>2445</v>
      </c>
    </row>
    <row r="293" spans="1:4" x14ac:dyDescent="0.25">
      <c r="B293" s="171"/>
    </row>
    <row r="294" spans="1:4" x14ac:dyDescent="0.25">
      <c r="A294" s="42" t="s">
        <v>2571</v>
      </c>
      <c r="B294" s="169"/>
      <c r="C294" s="159"/>
      <c r="D294" s="159"/>
    </row>
    <row r="295" spans="1:4" x14ac:dyDescent="0.25">
      <c r="A295" s="9" t="s">
        <v>2471</v>
      </c>
      <c r="B295" s="170" t="s">
        <v>2472</v>
      </c>
      <c r="C295" s="9" t="s">
        <v>2473</v>
      </c>
      <c r="D295" s="9" t="s">
        <v>2474</v>
      </c>
    </row>
    <row r="296" spans="1:4" x14ac:dyDescent="0.25">
      <c r="A296" t="s">
        <v>2481</v>
      </c>
      <c r="B296" s="20" t="s">
        <v>2492</v>
      </c>
      <c r="C296" s="176"/>
      <c r="D296" s="380" t="s">
        <v>2448</v>
      </c>
    </row>
    <row r="297" spans="1:4" x14ac:dyDescent="0.25">
      <c r="A297" t="s">
        <v>2521</v>
      </c>
      <c r="B297" s="20" t="s">
        <v>2515</v>
      </c>
      <c r="C297" s="188"/>
      <c r="D297" t="s">
        <v>2553</v>
      </c>
    </row>
    <row r="298" spans="1:4" x14ac:dyDescent="0.25">
      <c r="A298" t="s">
        <v>2489</v>
      </c>
      <c r="B298" s="171" t="s">
        <v>2490</v>
      </c>
      <c r="C298" s="175"/>
      <c r="D298" t="s">
        <v>88</v>
      </c>
    </row>
    <row r="299" spans="1:4" x14ac:dyDescent="0.25">
      <c r="A299" t="s">
        <v>2483</v>
      </c>
      <c r="B299" s="171" t="s">
        <v>2484</v>
      </c>
      <c r="C299" s="167"/>
      <c r="D299" t="s">
        <v>2608</v>
      </c>
    </row>
    <row r="300" spans="1:4" x14ac:dyDescent="0.25">
      <c r="A300" t="s">
        <v>2482</v>
      </c>
      <c r="B300" s="171" t="s">
        <v>2487</v>
      </c>
      <c r="C300" s="174"/>
      <c r="D300" t="s">
        <v>83</v>
      </c>
    </row>
    <row r="301" spans="1:4" x14ac:dyDescent="0.25">
      <c r="A301" t="s">
        <v>2506</v>
      </c>
      <c r="B301" s="20" t="s">
        <v>2505</v>
      </c>
      <c r="C301" s="183"/>
      <c r="D301" t="s">
        <v>428</v>
      </c>
    </row>
    <row r="302" spans="1:4" x14ac:dyDescent="0.25">
      <c r="A302" t="s">
        <v>2476</v>
      </c>
      <c r="B302" s="171" t="s">
        <v>2486</v>
      </c>
      <c r="C302" s="173"/>
      <c r="D302" t="s">
        <v>431</v>
      </c>
    </row>
    <row r="303" spans="1:4" x14ac:dyDescent="0.25">
      <c r="A303" t="s">
        <v>2564</v>
      </c>
      <c r="B303" s="171">
        <v>740000</v>
      </c>
      <c r="C303" s="190"/>
      <c r="D303" t="s">
        <v>2445</v>
      </c>
    </row>
    <row r="304" spans="1:4" x14ac:dyDescent="0.25">
      <c r="A304" t="s">
        <v>2499</v>
      </c>
      <c r="B304" s="20" t="s">
        <v>2495</v>
      </c>
      <c r="C304" s="182"/>
      <c r="D304" t="s">
        <v>2554</v>
      </c>
    </row>
    <row r="305" spans="1:4" x14ac:dyDescent="0.25">
      <c r="A305" t="s">
        <v>2496</v>
      </c>
      <c r="B305" s="20" t="s">
        <v>2512</v>
      </c>
      <c r="C305" s="180"/>
      <c r="D305" t="s">
        <v>89</v>
      </c>
    </row>
    <row r="306" spans="1:4" x14ac:dyDescent="0.25">
      <c r="B306"/>
    </row>
    <row r="307" spans="1:4" x14ac:dyDescent="0.25">
      <c r="A307" s="42" t="s">
        <v>2721</v>
      </c>
      <c r="B307" s="169"/>
      <c r="C307" s="159"/>
      <c r="D307" s="159"/>
    </row>
    <row r="308" spans="1:4" x14ac:dyDescent="0.25">
      <c r="A308" s="9" t="s">
        <v>2471</v>
      </c>
      <c r="B308" s="170" t="s">
        <v>2472</v>
      </c>
      <c r="C308" s="9" t="s">
        <v>2473</v>
      </c>
      <c r="D308" s="9" t="s">
        <v>2474</v>
      </c>
    </row>
    <row r="309" spans="1:4" x14ac:dyDescent="0.25">
      <c r="A309" t="s">
        <v>2481</v>
      </c>
      <c r="B309" s="20" t="s">
        <v>2492</v>
      </c>
      <c r="C309" s="176"/>
      <c r="D309" t="s">
        <v>2448</v>
      </c>
    </row>
    <row r="310" spans="1:4" x14ac:dyDescent="0.25">
      <c r="A310" t="s">
        <v>2496</v>
      </c>
      <c r="B310" s="20" t="s">
        <v>2512</v>
      </c>
      <c r="C310" s="180"/>
      <c r="D310" t="s">
        <v>89</v>
      </c>
    </row>
    <row r="311" spans="1:4" x14ac:dyDescent="0.25">
      <c r="A311" t="s">
        <v>2499</v>
      </c>
      <c r="B311" s="20" t="s">
        <v>2495</v>
      </c>
      <c r="C311" s="182"/>
      <c r="D311" t="s">
        <v>2554</v>
      </c>
    </row>
    <row r="312" spans="1:4" x14ac:dyDescent="0.25">
      <c r="A312" t="s">
        <v>2520</v>
      </c>
      <c r="B312" s="20" t="s">
        <v>2514</v>
      </c>
      <c r="C312" s="186"/>
      <c r="D312" t="s">
        <v>2447</v>
      </c>
    </row>
    <row r="313" spans="1:4" x14ac:dyDescent="0.25">
      <c r="A313" t="s">
        <v>2521</v>
      </c>
      <c r="B313" s="20" t="s">
        <v>2515</v>
      </c>
      <c r="C313" s="188"/>
      <c r="D313" t="s">
        <v>2553</v>
      </c>
    </row>
    <row r="314" spans="1:4" x14ac:dyDescent="0.25">
      <c r="A314" t="s">
        <v>2489</v>
      </c>
      <c r="B314" s="171" t="s">
        <v>2490</v>
      </c>
      <c r="C314" s="175"/>
      <c r="D314" t="s">
        <v>88</v>
      </c>
    </row>
    <row r="315" spans="1:4" x14ac:dyDescent="0.25">
      <c r="A315" t="s">
        <v>2498</v>
      </c>
      <c r="B315" s="20" t="s">
        <v>2494</v>
      </c>
      <c r="C315" s="181"/>
      <c r="D315" t="s">
        <v>2610</v>
      </c>
    </row>
    <row r="316" spans="1:4" x14ac:dyDescent="0.25">
      <c r="A316" t="s">
        <v>2476</v>
      </c>
      <c r="B316" s="171" t="s">
        <v>2486</v>
      </c>
      <c r="C316" s="173"/>
      <c r="D316" t="s">
        <v>2609</v>
      </c>
    </row>
    <row r="317" spans="1:4" x14ac:dyDescent="0.25">
      <c r="A317" t="s">
        <v>2482</v>
      </c>
      <c r="B317" s="171" t="s">
        <v>2487</v>
      </c>
      <c r="C317" s="174"/>
      <c r="D317" t="s">
        <v>83</v>
      </c>
    </row>
    <row r="318" spans="1:4" x14ac:dyDescent="0.25">
      <c r="A318" t="s">
        <v>2483</v>
      </c>
      <c r="B318" s="171" t="s">
        <v>2484</v>
      </c>
      <c r="C318" s="167"/>
      <c r="D318" t="s">
        <v>2608</v>
      </c>
    </row>
    <row r="319" spans="1:4" x14ac:dyDescent="0.25">
      <c r="A319" t="s">
        <v>2564</v>
      </c>
      <c r="B319" s="171">
        <v>740000</v>
      </c>
      <c r="C319" s="190"/>
      <c r="D319" t="s">
        <v>2445</v>
      </c>
    </row>
    <row r="321" spans="1:4" x14ac:dyDescent="0.25">
      <c r="A321" s="42" t="s">
        <v>3737</v>
      </c>
      <c r="B321" s="169"/>
      <c r="C321" s="159"/>
      <c r="D321" s="159"/>
    </row>
    <row r="322" spans="1:4" x14ac:dyDescent="0.25">
      <c r="A322" s="9" t="s">
        <v>2471</v>
      </c>
      <c r="B322" s="170" t="s">
        <v>2472</v>
      </c>
      <c r="C322" s="9" t="s">
        <v>2473</v>
      </c>
      <c r="D322" s="9" t="s">
        <v>2474</v>
      </c>
    </row>
    <row r="323" spans="1:4" x14ac:dyDescent="0.25">
      <c r="A323" t="s">
        <v>2496</v>
      </c>
      <c r="B323" s="20" t="s">
        <v>2512</v>
      </c>
      <c r="C323" s="180"/>
      <c r="D323" t="s">
        <v>3738</v>
      </c>
    </row>
    <row r="324" spans="1:4" x14ac:dyDescent="0.25">
      <c r="A324" t="s">
        <v>3746</v>
      </c>
      <c r="B324" s="20" t="s">
        <v>3745</v>
      </c>
      <c r="C324" s="159"/>
      <c r="D324" t="s">
        <v>3739</v>
      </c>
    </row>
    <row r="325" spans="1:4" x14ac:dyDescent="0.25">
      <c r="A325" t="s">
        <v>2483</v>
      </c>
      <c r="B325" s="171" t="s">
        <v>2484</v>
      </c>
      <c r="C325" s="167"/>
      <c r="D325" t="s">
        <v>3740</v>
      </c>
    </row>
    <row r="326" spans="1:4" x14ac:dyDescent="0.25">
      <c r="A326" t="s">
        <v>2563</v>
      </c>
      <c r="B326" s="171" t="s">
        <v>2565</v>
      </c>
      <c r="C326" s="189"/>
      <c r="D326" t="s">
        <v>3741</v>
      </c>
    </row>
    <row r="327" spans="1:4" x14ac:dyDescent="0.25">
      <c r="A327" t="s">
        <v>3747</v>
      </c>
      <c r="B327" s="171">
        <v>808080</v>
      </c>
      <c r="C327" s="411"/>
      <c r="D327" t="s">
        <v>3742</v>
      </c>
    </row>
    <row r="328" spans="1:4" x14ac:dyDescent="0.25">
      <c r="A328" t="s">
        <v>2489</v>
      </c>
      <c r="B328" s="171" t="s">
        <v>2490</v>
      </c>
      <c r="C328" s="175"/>
      <c r="D328" t="s">
        <v>3743</v>
      </c>
    </row>
    <row r="329" spans="1:4" x14ac:dyDescent="0.25">
      <c r="A329" t="s">
        <v>2497</v>
      </c>
      <c r="B329" s="20" t="s">
        <v>2493</v>
      </c>
      <c r="C329" s="179"/>
      <c r="D329" t="s">
        <v>3744</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3693</v>
      </c>
      <c r="B2" t="s">
        <v>3384</v>
      </c>
      <c r="C2" s="163" t="s">
        <v>3385</v>
      </c>
    </row>
    <row r="3" spans="1:3" x14ac:dyDescent="0.2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3521</v>
      </c>
      <c r="B1" s="366" t="s">
        <v>3522</v>
      </c>
      <c r="C1" s="366" t="s">
        <v>3523</v>
      </c>
      <c r="D1" s="366" t="s">
        <v>3524</v>
      </c>
      <c r="E1" s="366" t="s">
        <v>3525</v>
      </c>
      <c r="F1" s="367" t="s">
        <v>3526</v>
      </c>
    </row>
    <row r="2" spans="1:6" ht="30" x14ac:dyDescent="0.25">
      <c r="A2" s="1" t="s">
        <v>3527</v>
      </c>
      <c r="B2" s="1" t="s">
        <v>3098</v>
      </c>
      <c r="C2" s="1">
        <v>2030</v>
      </c>
      <c r="D2" s="5">
        <f>0.48*'EPA GHG Inventory'!Q16</f>
        <v>3161.7119999999995</v>
      </c>
      <c r="E2" s="5">
        <f>0.5*'EPA GHG Inventory'!Q16</f>
        <v>3293.45</v>
      </c>
      <c r="F2" t="s">
        <v>3099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3661</v>
      </c>
    </row>
    <row r="2" spans="1:35" x14ac:dyDescent="0.2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3679</v>
      </c>
    </row>
    <row r="18" spans="1:1" x14ac:dyDescent="0.25">
      <c r="A18" t="s">
        <v>3680</v>
      </c>
    </row>
    <row r="19" spans="1:1" x14ac:dyDescent="0.25">
      <c r="A19" t="s">
        <v>3681</v>
      </c>
    </row>
    <row r="20" spans="1:1" x14ac:dyDescent="0.25">
      <c r="A20" t="s">
        <v>3682</v>
      </c>
    </row>
    <row r="21" spans="1:1" x14ac:dyDescent="0.2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461</v>
      </c>
      <c r="B2" s="415"/>
      <c r="C2" s="212"/>
      <c r="D2" s="212"/>
      <c r="E2" s="212"/>
      <c r="F2" s="212"/>
      <c r="G2" s="212"/>
      <c r="H2" s="49" t="s">
        <v>462</v>
      </c>
    </row>
    <row r="3" spans="1:8" ht="15.75" x14ac:dyDescent="0.25">
      <c r="A3" s="212" t="s">
        <v>707</v>
      </c>
      <c r="B3" s="212"/>
      <c r="C3" s="212"/>
      <c r="D3" s="212"/>
      <c r="E3" s="212"/>
      <c r="F3" s="212"/>
      <c r="G3" s="212"/>
      <c r="H3" s="49" t="s">
        <v>3362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6" t="s">
        <v>464</v>
      </c>
      <c r="B6" s="267" t="s">
        <v>465</v>
      </c>
      <c r="C6" s="267" t="s">
        <v>466</v>
      </c>
      <c r="D6" s="267" t="s">
        <v>467</v>
      </c>
      <c r="E6" s="267" t="s">
        <v>468</v>
      </c>
      <c r="F6" s="267" t="s">
        <v>469</v>
      </c>
      <c r="G6" s="267" t="s">
        <v>470</v>
      </c>
      <c r="H6" s="267" t="s">
        <v>471</v>
      </c>
    </row>
    <row r="7" spans="1:8" ht="15.75" thickBot="1" x14ac:dyDescent="0.3">
      <c r="A7" s="417"/>
      <c r="B7" s="418" t="s">
        <v>472</v>
      </c>
      <c r="C7" s="419"/>
      <c r="D7" s="419"/>
      <c r="E7" s="419"/>
      <c r="F7" s="419"/>
      <c r="G7" s="419"/>
      <c r="H7" s="420"/>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3356</v>
      </c>
      <c r="B44" s="269" t="s">
        <v>507</v>
      </c>
      <c r="C44" s="269" t="s">
        <v>507</v>
      </c>
      <c r="D44" s="269" t="s">
        <v>507</v>
      </c>
      <c r="E44" s="269">
        <v>208.89432174184356</v>
      </c>
      <c r="F44" s="269">
        <v>105.47180460606191</v>
      </c>
      <c r="G44" s="269">
        <v>355.97410702367489</v>
      </c>
      <c r="H44" s="269">
        <v>65.111291475618813</v>
      </c>
    </row>
    <row r="45" spans="1:8" x14ac:dyDescent="0.25">
      <c r="A45" s="279" t="s">
        <v>3357</v>
      </c>
      <c r="B45" s="269" t="s">
        <v>512</v>
      </c>
      <c r="C45" s="278" t="s">
        <v>182</v>
      </c>
      <c r="D45" s="278" t="s">
        <v>182</v>
      </c>
      <c r="E45" s="278" t="s">
        <v>182</v>
      </c>
      <c r="F45" s="278" t="s">
        <v>182</v>
      </c>
      <c r="G45" s="278" t="s">
        <v>182</v>
      </c>
      <c r="H45" s="278" t="s">
        <v>182</v>
      </c>
    </row>
    <row r="46" spans="1:8" x14ac:dyDescent="0.25">
      <c r="A46" s="274" t="s">
        <v>3358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3360</v>
      </c>
      <c r="B54" s="269">
        <v>230699.51036740557</v>
      </c>
      <c r="C54" s="278" t="s">
        <v>182</v>
      </c>
      <c r="D54" s="278" t="s">
        <v>182</v>
      </c>
      <c r="E54" s="278" t="s">
        <v>182</v>
      </c>
      <c r="F54" s="278" t="s">
        <v>182</v>
      </c>
      <c r="G54" s="278" t="s">
        <v>182</v>
      </c>
      <c r="H54" s="278" t="s">
        <v>182</v>
      </c>
    </row>
    <row r="55" spans="1:8" x14ac:dyDescent="0.25">
      <c r="A55" s="214" t="s">
        <v>3361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3086</v>
      </c>
      <c r="B66" s="51">
        <f>G375</f>
        <v>13282.915919456782</v>
      </c>
      <c r="C66" s="51">
        <f t="shared" ref="C66:D66" si="7">H375</f>
        <v>5.1948184495699996E-3</v>
      </c>
      <c r="D66" s="51">
        <f t="shared" si="7"/>
        <v>1.29867598133739</v>
      </c>
      <c r="E66" s="51"/>
      <c r="F66" s="51"/>
      <c r="G66" s="51"/>
      <c r="H66" s="51"/>
    </row>
    <row r="67" spans="1:10" ht="60" x14ac:dyDescent="0.25">
      <c r="A67" s="1" t="s">
        <v>3087</v>
      </c>
      <c r="B67" s="5"/>
      <c r="C67" s="5"/>
      <c r="D67" s="5"/>
      <c r="E67" s="5"/>
      <c r="F67" s="5"/>
      <c r="G67" s="5"/>
      <c r="H67" s="5"/>
    </row>
    <row r="68" spans="1:10" ht="15.75" thickBot="1" x14ac:dyDescent="0.3">
      <c r="B68" s="81"/>
      <c r="C68" s="81"/>
      <c r="D68" s="81"/>
      <c r="E68" s="81"/>
      <c r="F68" s="81"/>
      <c r="G68" s="81"/>
      <c r="H68" s="81"/>
    </row>
    <row r="69" spans="1:10" ht="15.75" x14ac:dyDescent="0.25">
      <c r="A69" s="421" t="s">
        <v>522</v>
      </c>
      <c r="B69" s="422"/>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3362</v>
      </c>
    </row>
    <row r="71" spans="1:10" ht="15.75" x14ac:dyDescent="0.25">
      <c r="A71" s="48"/>
      <c r="B71" s="52"/>
      <c r="C71" s="53"/>
      <c r="D71" s="53"/>
      <c r="E71" s="53"/>
      <c r="F71" s="53"/>
      <c r="G71" s="53"/>
      <c r="H71" s="49"/>
      <c r="I71" s="54"/>
      <c r="J71" s="49" t="s">
        <v>463</v>
      </c>
    </row>
    <row r="72" spans="1:10" x14ac:dyDescent="0.25">
      <c r="A72" s="423" t="s">
        <v>464</v>
      </c>
      <c r="B72" s="426" t="s">
        <v>524</v>
      </c>
      <c r="C72" s="427"/>
      <c r="D72" s="426" t="s">
        <v>525</v>
      </c>
      <c r="E72" s="428"/>
      <c r="F72" s="429"/>
      <c r="G72" s="426" t="s">
        <v>526</v>
      </c>
      <c r="H72" s="430"/>
      <c r="I72" s="430"/>
      <c r="J72" s="427"/>
    </row>
    <row r="73" spans="1:10" x14ac:dyDescent="0.25">
      <c r="A73" s="424"/>
      <c r="B73" s="431" t="s">
        <v>527</v>
      </c>
      <c r="C73" s="432"/>
      <c r="D73" s="435" t="s">
        <v>528</v>
      </c>
      <c r="E73" s="431" t="s">
        <v>466</v>
      </c>
      <c r="F73" s="432" t="s">
        <v>467</v>
      </c>
      <c r="G73" s="435" t="s">
        <v>529</v>
      </c>
      <c r="H73" s="435" t="s">
        <v>466</v>
      </c>
      <c r="I73" s="435" t="s">
        <v>467</v>
      </c>
      <c r="J73" s="263" t="s">
        <v>465</v>
      </c>
    </row>
    <row r="74" spans="1:10" x14ac:dyDescent="0.25">
      <c r="A74" s="424"/>
      <c r="B74" s="433"/>
      <c r="C74" s="434"/>
      <c r="D74" s="436"/>
      <c r="E74" s="433"/>
      <c r="F74" s="434"/>
      <c r="G74" s="437"/>
      <c r="H74" s="436"/>
      <c r="I74" s="436"/>
      <c r="J74" s="263" t="s">
        <v>530</v>
      </c>
    </row>
    <row r="75" spans="1:10" ht="15.75" thickBot="1" x14ac:dyDescent="0.3">
      <c r="A75" s="425"/>
      <c r="B75" s="266" t="s">
        <v>531</v>
      </c>
      <c r="C75" s="55" t="s">
        <v>532</v>
      </c>
      <c r="D75" s="55" t="s">
        <v>533</v>
      </c>
      <c r="E75" s="443" t="s">
        <v>534</v>
      </c>
      <c r="F75" s="444"/>
      <c r="G75" s="443" t="s">
        <v>472</v>
      </c>
      <c r="H75" s="441"/>
      <c r="I75" s="441"/>
      <c r="J75" s="442"/>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3199</v>
      </c>
      <c r="B81" s="327" t="s">
        <v>507</v>
      </c>
      <c r="C81" s="327" t="s">
        <v>536</v>
      </c>
      <c r="D81" s="327" t="s">
        <v>507</v>
      </c>
      <c r="E81" s="327" t="s">
        <v>507</v>
      </c>
      <c r="F81" s="327" t="s">
        <v>507</v>
      </c>
      <c r="G81" s="327" t="s">
        <v>507</v>
      </c>
      <c r="H81" s="327" t="s">
        <v>507</v>
      </c>
      <c r="I81" s="327" t="s">
        <v>507</v>
      </c>
      <c r="J81" s="327" t="s">
        <v>507</v>
      </c>
    </row>
    <row r="82" spans="1:10" x14ac:dyDescent="0.2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25">
      <c r="A88" s="285" t="s">
        <v>3199</v>
      </c>
      <c r="B88" s="327" t="s">
        <v>507</v>
      </c>
      <c r="C88" s="327" t="s">
        <v>536</v>
      </c>
      <c r="D88" s="327" t="s">
        <v>507</v>
      </c>
      <c r="E88" s="327" t="s">
        <v>507</v>
      </c>
      <c r="F88" s="327" t="s">
        <v>507</v>
      </c>
      <c r="G88" s="327" t="s">
        <v>507</v>
      </c>
      <c r="H88" s="327" t="s">
        <v>507</v>
      </c>
      <c r="I88" s="327" t="s">
        <v>507</v>
      </c>
      <c r="J88" s="327" t="s">
        <v>507</v>
      </c>
    </row>
    <row r="89" spans="1:10" x14ac:dyDescent="0.2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3199</v>
      </c>
      <c r="B95" s="327" t="s">
        <v>507</v>
      </c>
      <c r="C95" s="327" t="s">
        <v>536</v>
      </c>
      <c r="D95" s="327" t="s">
        <v>507</v>
      </c>
      <c r="E95" s="327" t="s">
        <v>507</v>
      </c>
      <c r="F95" s="327" t="s">
        <v>507</v>
      </c>
      <c r="G95" s="327" t="s">
        <v>507</v>
      </c>
      <c r="H95" s="327" t="s">
        <v>507</v>
      </c>
      <c r="I95" s="327" t="s">
        <v>507</v>
      </c>
      <c r="J95" s="327" t="s">
        <v>507</v>
      </c>
    </row>
    <row r="96" spans="1:10" x14ac:dyDescent="0.2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2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2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3198</v>
      </c>
      <c r="B215" s="327" t="s">
        <v>552</v>
      </c>
      <c r="C215" s="327" t="s">
        <v>536</v>
      </c>
      <c r="D215" s="327" t="s">
        <v>552</v>
      </c>
      <c r="E215" s="327" t="s">
        <v>3092</v>
      </c>
      <c r="F215" s="327" t="s">
        <v>3092</v>
      </c>
      <c r="G215" s="327" t="s">
        <v>552</v>
      </c>
      <c r="H215" s="327" t="s">
        <v>3092</v>
      </c>
      <c r="I215" s="327" t="s">
        <v>3092</v>
      </c>
    </row>
    <row r="216" spans="1:10" x14ac:dyDescent="0.2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3209</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3210</v>
      </c>
      <c r="B228" s="327" t="s">
        <v>552</v>
      </c>
      <c r="C228" s="327" t="s">
        <v>536</v>
      </c>
      <c r="D228" s="328" t="s">
        <v>182</v>
      </c>
      <c r="E228" s="328" t="s">
        <v>182</v>
      </c>
      <c r="F228" s="328" t="s">
        <v>182</v>
      </c>
      <c r="G228" s="327" t="s">
        <v>552</v>
      </c>
      <c r="H228" s="327" t="s">
        <v>3092</v>
      </c>
      <c r="I228" s="327" t="s">
        <v>3092</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3209</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3210</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3209</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3200</v>
      </c>
      <c r="B246" s="329" t="s">
        <v>480</v>
      </c>
      <c r="C246" s="327" t="s">
        <v>536</v>
      </c>
      <c r="D246" s="327" t="s">
        <v>480</v>
      </c>
      <c r="E246" s="327" t="s">
        <v>480</v>
      </c>
      <c r="F246" s="327" t="s">
        <v>480</v>
      </c>
      <c r="G246" s="329" t="s">
        <v>480</v>
      </c>
      <c r="H246" s="329">
        <v>1.9584458055900002E-3</v>
      </c>
      <c r="I246" s="329">
        <v>2.75126384502E-3</v>
      </c>
    </row>
    <row r="247" spans="1:9" x14ac:dyDescent="0.25">
      <c r="A247" s="283" t="s">
        <v>3210</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3211</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3200</v>
      </c>
      <c r="B255" s="329" t="s">
        <v>480</v>
      </c>
      <c r="C255" s="327" t="s">
        <v>536</v>
      </c>
      <c r="D255" s="327" t="s">
        <v>480</v>
      </c>
      <c r="E255" s="327" t="s">
        <v>480</v>
      </c>
      <c r="F255" s="327" t="s">
        <v>480</v>
      </c>
      <c r="G255" s="329" t="s">
        <v>480</v>
      </c>
      <c r="H255" s="329">
        <v>2.1488777387999999E-3</v>
      </c>
      <c r="I255" s="329">
        <v>1.21293212369E-3</v>
      </c>
    </row>
    <row r="256" spans="1:9" x14ac:dyDescent="0.25">
      <c r="A256" s="283" t="s">
        <v>3210</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3209</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3200</v>
      </c>
      <c r="B263" s="329" t="s">
        <v>480</v>
      </c>
      <c r="C263" s="327" t="s">
        <v>536</v>
      </c>
      <c r="D263" s="327" t="s">
        <v>480</v>
      </c>
      <c r="E263" s="327" t="s">
        <v>505</v>
      </c>
      <c r="F263" s="327" t="s">
        <v>505</v>
      </c>
      <c r="G263" s="329" t="s">
        <v>480</v>
      </c>
      <c r="H263" s="329" t="s">
        <v>505</v>
      </c>
      <c r="I263" s="329" t="s">
        <v>505</v>
      </c>
    </row>
    <row r="264" spans="1:9" x14ac:dyDescent="0.25">
      <c r="A264" s="283" t="s">
        <v>3210</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3200</v>
      </c>
      <c r="B278" s="329" t="s">
        <v>480</v>
      </c>
      <c r="C278" s="327" t="s">
        <v>536</v>
      </c>
      <c r="D278" s="327" t="s">
        <v>480</v>
      </c>
      <c r="E278" s="327" t="s">
        <v>505</v>
      </c>
      <c r="F278" s="327" t="s">
        <v>505</v>
      </c>
      <c r="G278" s="329" t="s">
        <v>480</v>
      </c>
      <c r="H278" s="329" t="s">
        <v>505</v>
      </c>
      <c r="I278" s="329" t="s">
        <v>505</v>
      </c>
    </row>
    <row r="279" spans="1:10" x14ac:dyDescent="0.25">
      <c r="A279" s="283" t="s">
        <v>3212</v>
      </c>
      <c r="B279" s="327" t="s">
        <v>480</v>
      </c>
      <c r="C279" s="327" t="s">
        <v>536</v>
      </c>
      <c r="D279" s="328" t="s">
        <v>182</v>
      </c>
      <c r="E279" s="328" t="s">
        <v>182</v>
      </c>
      <c r="F279" s="328" t="s">
        <v>182</v>
      </c>
      <c r="G279" s="327" t="s">
        <v>480</v>
      </c>
      <c r="H279" s="327" t="s">
        <v>478</v>
      </c>
      <c r="I279" s="327" t="s">
        <v>478</v>
      </c>
    </row>
    <row r="280" spans="1:10" x14ac:dyDescent="0.2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3214</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3200</v>
      </c>
      <c r="B286" s="329" t="s">
        <v>480</v>
      </c>
      <c r="C286" s="327" t="s">
        <v>536</v>
      </c>
      <c r="D286" s="327" t="s">
        <v>480</v>
      </c>
      <c r="E286" s="327" t="s">
        <v>505</v>
      </c>
      <c r="F286" s="327" t="s">
        <v>505</v>
      </c>
      <c r="G286" s="329" t="s">
        <v>480</v>
      </c>
      <c r="H286" s="329" t="s">
        <v>505</v>
      </c>
      <c r="I286" s="329" t="s">
        <v>505</v>
      </c>
      <c r="J286" s="57" t="s">
        <v>478</v>
      </c>
    </row>
    <row r="287" spans="1:10" x14ac:dyDescent="0.25">
      <c r="A287" s="283" t="s">
        <v>3215</v>
      </c>
      <c r="B287" s="327" t="s">
        <v>507</v>
      </c>
      <c r="C287" s="327" t="s">
        <v>536</v>
      </c>
      <c r="D287" s="328" t="s">
        <v>182</v>
      </c>
      <c r="E287" s="328" t="s">
        <v>182</v>
      </c>
      <c r="F287" s="328" t="s">
        <v>182</v>
      </c>
      <c r="G287" s="327" t="s">
        <v>507</v>
      </c>
      <c r="H287" s="327" t="s">
        <v>478</v>
      </c>
      <c r="I287" s="327" t="s">
        <v>478</v>
      </c>
      <c r="J287" s="57" t="s">
        <v>478</v>
      </c>
    </row>
    <row r="288" spans="1:10" x14ac:dyDescent="0.2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3203</v>
      </c>
      <c r="B292" s="327" t="s">
        <v>552</v>
      </c>
      <c r="C292" s="327" t="s">
        <v>536</v>
      </c>
      <c r="D292" s="327" t="s">
        <v>552</v>
      </c>
      <c r="E292" s="327" t="s">
        <v>507</v>
      </c>
      <c r="F292" s="327" t="s">
        <v>507</v>
      </c>
      <c r="G292" s="327" t="s">
        <v>552</v>
      </c>
      <c r="H292" s="327" t="s">
        <v>507</v>
      </c>
      <c r="I292" s="327" t="s">
        <v>507</v>
      </c>
      <c r="J292" s="57" t="s">
        <v>478</v>
      </c>
    </row>
    <row r="293" spans="1:10" x14ac:dyDescent="0.25">
      <c r="A293" s="291" t="s">
        <v>3205</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3203</v>
      </c>
      <c r="B298" s="329" t="s">
        <v>480</v>
      </c>
      <c r="C298" s="327" t="s">
        <v>536</v>
      </c>
      <c r="D298" s="327" t="s">
        <v>480</v>
      </c>
      <c r="E298" s="327" t="s">
        <v>507</v>
      </c>
      <c r="F298" s="327" t="s">
        <v>507</v>
      </c>
      <c r="G298" s="329" t="s">
        <v>480</v>
      </c>
      <c r="H298" s="329" t="s">
        <v>507</v>
      </c>
      <c r="I298" s="329" t="s">
        <v>507</v>
      </c>
      <c r="J298" s="57" t="s">
        <v>478</v>
      </c>
    </row>
    <row r="299" spans="1:10" x14ac:dyDescent="0.25">
      <c r="A299" s="291" t="s">
        <v>3205</v>
      </c>
      <c r="B299" s="329" t="s">
        <v>480</v>
      </c>
      <c r="C299" s="327" t="s">
        <v>536</v>
      </c>
      <c r="D299" s="327" t="s">
        <v>480</v>
      </c>
      <c r="E299" s="327" t="s">
        <v>507</v>
      </c>
      <c r="F299" s="327" t="s">
        <v>507</v>
      </c>
      <c r="G299" s="329" t="s">
        <v>480</v>
      </c>
      <c r="H299" s="329" t="s">
        <v>507</v>
      </c>
      <c r="I299" s="329" t="s">
        <v>507</v>
      </c>
      <c r="J299" s="57" t="s">
        <v>478</v>
      </c>
    </row>
    <row r="300" spans="1:10" x14ac:dyDescent="0.2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2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2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2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2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2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2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2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597</v>
      </c>
      <c r="B410" s="415"/>
      <c r="C410" s="415"/>
      <c r="D410" s="415"/>
      <c r="E410" s="415"/>
      <c r="F410" s="415"/>
      <c r="G410" s="415"/>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8" t="s">
        <v>472</v>
      </c>
      <c r="C415" s="438"/>
      <c r="D415" s="439"/>
      <c r="E415" s="440" t="s">
        <v>605</v>
      </c>
      <c r="F415" s="438"/>
      <c r="G415" s="439"/>
      <c r="H415" s="440" t="s">
        <v>472</v>
      </c>
      <c r="I415" s="441"/>
      <c r="J415" s="441"/>
      <c r="K415" s="441"/>
      <c r="L415" s="441"/>
      <c r="M415" s="442"/>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650</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1"/>
      <c r="B472" s="440" t="s">
        <v>3094</v>
      </c>
      <c r="C472" s="438"/>
      <c r="D472" s="438"/>
      <c r="E472" s="438"/>
      <c r="F472" s="438"/>
      <c r="G472" s="438"/>
      <c r="H472" s="438"/>
      <c r="I472" s="438"/>
      <c r="J472" s="438"/>
      <c r="K472" s="438"/>
      <c r="L472" s="438"/>
      <c r="M472" s="438"/>
      <c r="N472" s="438"/>
      <c r="O472" s="438"/>
      <c r="P472" s="438"/>
      <c r="Q472" s="438"/>
      <c r="R472" s="439"/>
      <c r="S472" s="264"/>
      <c r="T472" s="264"/>
      <c r="U472" s="446" t="s">
        <v>685</v>
      </c>
      <c r="V472" s="447"/>
      <c r="W472" s="440" t="s">
        <v>3094</v>
      </c>
      <c r="X472" s="438"/>
      <c r="Y472" s="438"/>
      <c r="Z472" s="438"/>
      <c r="AA472" s="438"/>
      <c r="AB472" s="438"/>
      <c r="AC472" s="439"/>
      <c r="AD472" s="264"/>
      <c r="AE472" s="264"/>
      <c r="AF472" s="446" t="s">
        <v>685</v>
      </c>
      <c r="AG472" s="447"/>
      <c r="AH472" s="240" t="s">
        <v>605</v>
      </c>
      <c r="AI472" s="265" t="s">
        <v>3094</v>
      </c>
      <c r="AJ472" s="241" t="s">
        <v>3094</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6" t="s">
        <v>685</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2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8" t="s">
        <v>472</v>
      </c>
      <c r="C519" s="438"/>
      <c r="D519" s="438"/>
      <c r="E519" s="438"/>
      <c r="F519" s="438"/>
      <c r="G519" s="439"/>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3095</v>
      </c>
      <c r="B542" s="328" t="s">
        <v>182</v>
      </c>
      <c r="C542" s="331">
        <v>178.70274178817721</v>
      </c>
      <c r="D542" s="328"/>
      <c r="E542" s="328" t="s">
        <v>182</v>
      </c>
      <c r="F542" s="328" t="s">
        <v>182</v>
      </c>
      <c r="G542" s="328"/>
    </row>
    <row r="543" spans="1:7" x14ac:dyDescent="0.25">
      <c r="A543" s="346" t="s">
        <v>3096</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3095</v>
      </c>
      <c r="B576" s="328" t="s">
        <v>182</v>
      </c>
      <c r="C576" s="331">
        <v>2.84526374758499</v>
      </c>
      <c r="D576" s="331" t="s">
        <v>480</v>
      </c>
      <c r="E576" s="328" t="s">
        <v>182</v>
      </c>
      <c r="F576" s="328" t="s">
        <v>182</v>
      </c>
      <c r="G576" s="329" t="s">
        <v>478</v>
      </c>
    </row>
    <row r="577" spans="1:7" x14ac:dyDescent="0.25">
      <c r="A577" s="346" t="s">
        <v>3096</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3370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5" t="s">
        <v>464</v>
      </c>
      <c r="B605" s="72" t="s">
        <v>753</v>
      </c>
      <c r="C605" s="72" t="s">
        <v>754</v>
      </c>
      <c r="D605" s="72" t="s">
        <v>755</v>
      </c>
      <c r="E605" s="72" t="s">
        <v>603</v>
      </c>
      <c r="F605" s="72" t="s">
        <v>469</v>
      </c>
      <c r="G605" s="72" t="s">
        <v>470</v>
      </c>
    </row>
    <row r="606" spans="1:7" ht="15.75" thickBot="1" x14ac:dyDescent="0.3">
      <c r="A606" s="456"/>
      <c r="B606" s="457" t="s">
        <v>472</v>
      </c>
      <c r="C606" s="458"/>
      <c r="D606" s="458"/>
      <c r="E606" s="458"/>
      <c r="F606" s="458"/>
      <c r="G606" s="459"/>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3091</v>
      </c>
      <c r="E610" s="329" t="s">
        <v>478</v>
      </c>
      <c r="F610" s="329" t="s">
        <v>478</v>
      </c>
      <c r="G610" s="329" t="s">
        <v>478</v>
      </c>
    </row>
    <row r="611" spans="1:7" x14ac:dyDescent="0.25">
      <c r="A611" s="353" t="s">
        <v>760</v>
      </c>
      <c r="B611" s="331">
        <v>23030.524805171535</v>
      </c>
      <c r="C611" s="331" t="s">
        <v>3097</v>
      </c>
      <c r="D611" s="331" t="s">
        <v>3097</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3097</v>
      </c>
      <c r="C627" s="331" t="s">
        <v>501</v>
      </c>
      <c r="D627" s="331">
        <v>2.41583792</v>
      </c>
      <c r="E627" s="331" t="s">
        <v>478</v>
      </c>
      <c r="F627" s="331" t="s">
        <v>478</v>
      </c>
      <c r="G627" s="331" t="s">
        <v>478</v>
      </c>
    </row>
    <row r="628" spans="1:8" x14ac:dyDescent="0.25">
      <c r="A628" s="337" t="s">
        <v>777</v>
      </c>
      <c r="B628" s="331" t="s">
        <v>3097</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779</v>
      </c>
      <c r="B633" s="462"/>
      <c r="C633" s="217"/>
      <c r="D633" s="217"/>
      <c r="E633" s="217"/>
      <c r="F633" s="217"/>
      <c r="G633" s="217"/>
      <c r="H633" s="49" t="s">
        <v>462</v>
      </c>
    </row>
    <row r="634" spans="1:8" ht="15.75" x14ac:dyDescent="0.25">
      <c r="A634" s="232" t="s">
        <v>651</v>
      </c>
      <c r="B634" s="52"/>
      <c r="C634" s="217"/>
      <c r="D634" s="217"/>
      <c r="E634" s="217"/>
      <c r="F634" s="217"/>
      <c r="G634" s="217"/>
      <c r="H634" s="49" t="s">
        <v>3362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0" t="s">
        <v>780</v>
      </c>
      <c r="B637" s="249" t="s">
        <v>781</v>
      </c>
      <c r="C637" s="250" t="s">
        <v>466</v>
      </c>
      <c r="D637" s="250" t="s">
        <v>467</v>
      </c>
      <c r="E637" s="250" t="s">
        <v>603</v>
      </c>
      <c r="F637" s="251" t="s">
        <v>469</v>
      </c>
      <c r="G637" s="252" t="s">
        <v>470</v>
      </c>
      <c r="H637" s="251" t="s">
        <v>604</v>
      </c>
    </row>
    <row r="638" spans="1:8" ht="15.75" thickBot="1" x14ac:dyDescent="0.3">
      <c r="A638" s="451"/>
      <c r="B638" s="452" t="s">
        <v>472</v>
      </c>
      <c r="C638" s="453"/>
      <c r="D638" s="453"/>
      <c r="E638" s="453"/>
      <c r="F638" s="453"/>
      <c r="G638" s="453"/>
      <c r="H638" s="454"/>
    </row>
    <row r="639" spans="1:8" ht="15.75" thickTop="1" x14ac:dyDescent="0.2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3371</v>
      </c>
      <c r="B653" s="328" t="s">
        <v>182</v>
      </c>
      <c r="C653" s="331" t="s">
        <v>480</v>
      </c>
      <c r="D653" s="331" t="s">
        <v>480</v>
      </c>
      <c r="E653" s="331" t="s">
        <v>480</v>
      </c>
      <c r="F653" s="331" t="s">
        <v>480</v>
      </c>
      <c r="G653" s="331" t="s">
        <v>480</v>
      </c>
      <c r="H653" s="328" t="s">
        <v>182</v>
      </c>
    </row>
    <row r="654" spans="1:8" x14ac:dyDescent="0.25">
      <c r="A654" s="355" t="s">
        <v>3372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147</v>
      </c>
      <c r="B2" s="464"/>
      <c r="C2" s="464"/>
      <c r="D2" s="464"/>
      <c r="E2" s="464"/>
    </row>
    <row r="19" spans="1:5" x14ac:dyDescent="0.25">
      <c r="A19" t="s">
        <v>148</v>
      </c>
    </row>
    <row r="20" spans="1:5" x14ac:dyDescent="0.25">
      <c r="A20">
        <v>155400</v>
      </c>
      <c r="B20" t="s">
        <v>149</v>
      </c>
    </row>
    <row r="21" spans="1:5" x14ac:dyDescent="0.25">
      <c r="A21" s="464" t="s">
        <v>150</v>
      </c>
      <c r="B21" s="464"/>
      <c r="C21" s="464"/>
      <c r="D21" s="464"/>
      <c r="E21" s="464"/>
    </row>
    <row r="38" spans="1:5" x14ac:dyDescent="0.25">
      <c r="A38" t="s">
        <v>148</v>
      </c>
    </row>
    <row r="39" spans="1:5" x14ac:dyDescent="0.25">
      <c r="A39">
        <v>100800</v>
      </c>
      <c r="B39" t="s">
        <v>149</v>
      </c>
    </row>
    <row r="40" spans="1:5" x14ac:dyDescent="0.25">
      <c r="A40" s="464" t="s">
        <v>151</v>
      </c>
      <c r="B40" s="464"/>
      <c r="C40" s="464"/>
      <c r="D40" s="464"/>
      <c r="E40" s="464"/>
    </row>
    <row r="57" spans="1:5" ht="15.75" thickBot="1" x14ac:dyDescent="0.3">
      <c r="A57" t="s">
        <v>148</v>
      </c>
    </row>
    <row r="58" spans="1:5" ht="15.75" thickBot="1" x14ac:dyDescent="0.3">
      <c r="A58" s="7">
        <v>194000</v>
      </c>
      <c r="B58" t="s">
        <v>152</v>
      </c>
    </row>
    <row r="60" spans="1:5" x14ac:dyDescent="0.25">
      <c r="A60" s="463" t="s">
        <v>153</v>
      </c>
      <c r="B60" s="463"/>
      <c r="C60" s="463"/>
      <c r="D60" s="463"/>
      <c r="E60" s="463"/>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3" t="s">
        <v>154</v>
      </c>
      <c r="B89" s="463"/>
      <c r="C89" s="463"/>
      <c r="D89" s="463"/>
      <c r="E89" s="463"/>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3" t="s">
        <v>155</v>
      </c>
      <c r="B98" s="463"/>
      <c r="C98" s="463"/>
      <c r="D98" s="463"/>
      <c r="E98" s="463"/>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3" t="s">
        <v>157</v>
      </c>
      <c r="B109" s="463"/>
      <c r="C109" s="463"/>
      <c r="D109" s="463"/>
      <c r="E109" s="463"/>
    </row>
    <row r="110" spans="1:5" ht="15.75" thickBot="1" x14ac:dyDescent="0.3"/>
    <row r="111" spans="1:5" ht="15.75" thickBot="1" x14ac:dyDescent="0.3">
      <c r="A111" s="12">
        <f>A122</f>
        <v>0.20481927710843381</v>
      </c>
      <c r="B111" t="s">
        <v>368</v>
      </c>
    </row>
    <row r="113" spans="1:12" x14ac:dyDescent="0.25">
      <c r="A113" s="463" t="s">
        <v>156</v>
      </c>
      <c r="B113" s="463"/>
      <c r="C113" s="463"/>
      <c r="D113" s="463"/>
      <c r="E113" s="463"/>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3" t="s">
        <v>369</v>
      </c>
      <c r="B124" s="463"/>
      <c r="C124" s="463"/>
      <c r="D124" s="463"/>
      <c r="E124" s="463"/>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3" t="s">
        <v>96</v>
      </c>
      <c r="B134" s="463"/>
      <c r="C134" s="463"/>
      <c r="D134" s="463"/>
      <c r="E134" s="463"/>
    </row>
    <row r="135" spans="1:12" x14ac:dyDescent="0.25">
      <c r="A135" s="19" t="s">
        <v>386</v>
      </c>
      <c r="B135" s="20"/>
      <c r="C135" s="20"/>
      <c r="D135" s="20"/>
      <c r="E135" s="20"/>
      <c r="F135" s="20"/>
      <c r="G135" s="20"/>
    </row>
    <row r="136" spans="1:12" ht="15.75" x14ac:dyDescent="0.3">
      <c r="A136" s="21"/>
      <c r="B136" s="466" t="s">
        <v>387</v>
      </c>
      <c r="C136" s="467"/>
      <c r="D136" s="467"/>
      <c r="E136" s="468"/>
      <c r="F136" s="20"/>
      <c r="G136" s="20"/>
    </row>
    <row r="137" spans="1:12" ht="15.75" x14ac:dyDescent="0.3">
      <c r="A137" s="22"/>
      <c r="B137" s="466" t="s">
        <v>388</v>
      </c>
      <c r="C137" s="468"/>
      <c r="D137" s="466" t="s">
        <v>389</v>
      </c>
      <c r="E137" s="468"/>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3" t="s">
        <v>160</v>
      </c>
      <c r="B165" s="463"/>
      <c r="C165" s="463"/>
      <c r="D165" s="463"/>
      <c r="E165" s="463"/>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3" t="s">
        <v>376</v>
      </c>
      <c r="B169" s="463"/>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3" t="s">
        <v>167</v>
      </c>
      <c r="B174" s="463"/>
      <c r="C174" s="463"/>
      <c r="D174" s="463"/>
      <c r="E174" s="463"/>
    </row>
    <row r="175" spans="1:7" ht="15.75" thickBot="1" x14ac:dyDescent="0.3">
      <c r="A175" t="s">
        <v>385</v>
      </c>
      <c r="B175" s="38">
        <v>0.1246</v>
      </c>
    </row>
    <row r="176" spans="1:7" ht="15.75" thickBot="1" x14ac:dyDescent="0.3">
      <c r="A176" t="s">
        <v>381</v>
      </c>
      <c r="B176" s="37">
        <f>1-B175</f>
        <v>0.87539999999999996</v>
      </c>
    </row>
    <row r="178" spans="1:5" x14ac:dyDescent="0.25">
      <c r="A178" s="463" t="s">
        <v>163</v>
      </c>
      <c r="B178" s="463"/>
      <c r="C178" s="463"/>
      <c r="D178" s="463"/>
      <c r="E178" s="463"/>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3" t="s">
        <v>165</v>
      </c>
      <c r="B183" s="463"/>
      <c r="C183" s="463"/>
      <c r="D183" s="463"/>
      <c r="E183" s="463"/>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3" t="s">
        <v>177</v>
      </c>
      <c r="B191" s="463"/>
      <c r="C191" s="463"/>
      <c r="D191" s="463"/>
      <c r="E191" s="463"/>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5" t="s">
        <v>2959</v>
      </c>
      <c r="C201" s="465"/>
      <c r="D201" s="465"/>
      <c r="E201" s="465"/>
      <c r="F201" s="465"/>
      <c r="G201" s="465"/>
      <c r="H201" s="465"/>
      <c r="I201" s="465"/>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5" t="s">
        <v>2959</v>
      </c>
      <c r="C209" s="465"/>
      <c r="D209" s="465"/>
      <c r="E209" s="465"/>
      <c r="F209" s="465"/>
      <c r="G209" s="465"/>
      <c r="H209" s="465"/>
      <c r="I209" s="465"/>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5" t="s">
        <v>2959</v>
      </c>
      <c r="C217" s="465"/>
      <c r="D217" s="465"/>
      <c r="E217" s="465"/>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2025-11-05T13:54:14Z</dcterms:modified>
</cp:coreProperties>
</file>